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mc:AlternateContent xmlns:mc="http://schemas.openxmlformats.org/markup-compatibility/2006">
    <mc:Choice Requires="x15">
      <x15ac:absPath xmlns:x15ac="http://schemas.microsoft.com/office/spreadsheetml/2010/11/ac" url="Y:\17地域福祉\＄◆◆地域福祉\地域福祉計画\01地域福祉計画策定\02地域福祉計画推進委員会\01委員会資料\R3年度委員会\第２回0128\"/>
    </mc:Choice>
  </mc:AlternateContent>
  <xr:revisionPtr revIDLastSave="0" documentId="13_ncr:1_{E4E4EC12-AC2D-4C9A-A640-EF61B17E0949}" xr6:coauthVersionLast="36" xr6:coauthVersionMax="36" xr10:uidLastSave="{00000000-0000-0000-0000-000000000000}"/>
  <bookViews>
    <workbookView xWindow="0" yWindow="0" windowWidth="20490" windowHeight="7530" xr2:uid="{00000000-000D-0000-FFFF-FFFF00000000}"/>
  </bookViews>
  <sheets>
    <sheet name="表紙" sheetId="14" r:id="rId1"/>
    <sheet name="前説" sheetId="15" r:id="rId2"/>
    <sheet name="目標１案" sheetId="23" r:id="rId3"/>
    <sheet name="目標２案" sheetId="24" r:id="rId4"/>
    <sheet name="目標３案" sheetId="25" r:id="rId5"/>
    <sheet name="目標４案" sheetId="26" r:id="rId6"/>
    <sheet name="取組表紙" sheetId="20" state="hidden" r:id="rId7"/>
    <sheet name="目標５案" sheetId="27" r:id="rId8"/>
    <sheet name="各取組の進捗" sheetId="22" r:id="rId9"/>
    <sheet name="進捗管理（取組ごと）" sheetId="6" r:id="rId10"/>
    <sheet name="総括表" sheetId="18" r:id="rId11"/>
    <sheet name="該当課次長確認" sheetId="19" state="hidden" r:id="rId12"/>
    <sheet name="関係課一覧" sheetId="17" state="hidden" r:id="rId13"/>
    <sheet name="印刷用見本（使わない）" sheetId="8" state="hidden" r:id="rId14"/>
    <sheet name="新規追加用" sheetId="5" state="hidden" r:id="rId15"/>
    <sheet name="Sheet1" sheetId="7" state="hidden" r:id="rId16"/>
  </sheets>
  <definedNames>
    <definedName name="_xlnm._FilterDatabase" localSheetId="15" hidden="1">Sheet1!$A$1:$A$30</definedName>
    <definedName name="_xlnm._FilterDatabase" localSheetId="11" hidden="1">該当課次長確認!$A$1:$C$39</definedName>
    <definedName name="_xlnm._FilterDatabase" localSheetId="12" hidden="1">関係課一覧!$A$1:$A$41</definedName>
    <definedName name="_xlnm._FilterDatabase" localSheetId="9" hidden="1">'進捗管理（取組ごと）'!$A$1:$U$204</definedName>
    <definedName name="_xlnm.Print_Area" localSheetId="8">各取組の進捗!$A$1:$J$56</definedName>
    <definedName name="_xlnm.Print_Area" localSheetId="6">取組表紙!$A$1:$J$31</definedName>
    <definedName name="_xlnm.Print_Area" localSheetId="9">'進捗管理（取組ごと）'!$D$1:$R$204</definedName>
    <definedName name="_xlnm.Print_Area" localSheetId="1">前説!$A$1:$J$78</definedName>
    <definedName name="_xlnm.Print_Area" localSheetId="10">総括表!$A$1:$K$15</definedName>
    <definedName name="_xlnm.Print_Area" localSheetId="0">表紙!$A$1:$J$70</definedName>
    <definedName name="_xlnm.Print_Area" localSheetId="2">目標１案!$A$1:$J$22</definedName>
    <definedName name="_xlnm.Print_Area" localSheetId="3">目標２案!$A$1:$J$22</definedName>
    <definedName name="_xlnm.Print_Area" localSheetId="4">目標３案!$A$1:$J$25</definedName>
    <definedName name="_xlnm.Print_Area" localSheetId="5">目標４案!$A$1:$J$23</definedName>
    <definedName name="_xlnm.Print_Area" localSheetId="7">目標５案!$A$1:$J$38</definedName>
    <definedName name="_xlnm.Print_Titles" localSheetId="9">'進捗管理（取組ごと）'!$1:$1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15" l="1"/>
  <c r="J34" i="15"/>
  <c r="E15" i="18"/>
  <c r="E5" i="18"/>
  <c r="G15" i="18"/>
  <c r="J31" i="15" s="1"/>
  <c r="I11" i="18"/>
  <c r="G5" i="18"/>
  <c r="J33" i="15"/>
  <c r="J32" i="15"/>
  <c r="J30" i="15"/>
  <c r="I33" i="15"/>
  <c r="I32" i="15"/>
  <c r="I31" i="15"/>
  <c r="I30" i="15"/>
  <c r="F18" i="27" l="1"/>
  <c r="G18" i="27"/>
  <c r="H18" i="27"/>
  <c r="I18" i="27"/>
  <c r="J18" i="27"/>
  <c r="E18" i="27"/>
  <c r="F19" i="26"/>
  <c r="G19" i="26"/>
  <c r="H19" i="26"/>
  <c r="I19" i="26"/>
  <c r="J19" i="26"/>
  <c r="E19" i="26"/>
  <c r="F21" i="25"/>
  <c r="G21" i="25"/>
  <c r="H21" i="25"/>
  <c r="I21" i="25"/>
  <c r="J21" i="25"/>
  <c r="E21" i="25"/>
  <c r="F18" i="24"/>
  <c r="G18" i="24"/>
  <c r="H18" i="24"/>
  <c r="I18" i="24"/>
  <c r="J18" i="24"/>
  <c r="E18" i="24"/>
  <c r="F18" i="23"/>
  <c r="G18" i="23"/>
  <c r="H18" i="23"/>
  <c r="I18" i="23"/>
  <c r="J18" i="23"/>
  <c r="E18" i="23"/>
  <c r="G4" i="18" l="1"/>
  <c r="Q35" i="6" l="1"/>
  <c r="L35" i="6" l="1"/>
  <c r="K35" i="6"/>
  <c r="J35" i="6"/>
  <c r="H35" i="6"/>
  <c r="G35" i="6"/>
  <c r="Q52" i="6" l="1"/>
  <c r="Q57" i="6" s="1"/>
  <c r="I8" i="18" l="1"/>
  <c r="H8" i="18"/>
  <c r="G8" i="18"/>
  <c r="F8" i="18"/>
  <c r="I6" i="18"/>
  <c r="H6" i="18"/>
  <c r="G6" i="18"/>
  <c r="F6" i="18"/>
  <c r="I4" i="18"/>
  <c r="H4" i="18"/>
  <c r="F4" i="18"/>
  <c r="N4" i="18" l="1"/>
  <c r="N5" i="18" s="1"/>
  <c r="J4" i="18" s="1"/>
  <c r="N6" i="18"/>
  <c r="N7" i="18" s="1"/>
  <c r="J6" i="18" s="1"/>
  <c r="N8" i="18"/>
  <c r="N9" i="18" s="1"/>
  <c r="J8" i="18" s="1"/>
  <c r="J192" i="6"/>
  <c r="Q192" i="6"/>
  <c r="Q166" i="6" l="1"/>
  <c r="Q77" i="6" l="1"/>
  <c r="L77" i="6"/>
  <c r="H10" i="18" l="1"/>
  <c r="G10" i="18"/>
  <c r="F10" i="18"/>
  <c r="I10" i="18"/>
  <c r="Q137" i="6"/>
  <c r="N10" i="18" l="1"/>
  <c r="N11" i="18" s="1"/>
  <c r="J10" i="18" s="1"/>
  <c r="L171" i="6"/>
  <c r="Q171" i="6"/>
  <c r="H12" i="18" l="1"/>
  <c r="H14" i="18" s="1"/>
  <c r="H15" i="18" s="1"/>
  <c r="I12" i="18"/>
  <c r="I13" i="18" s="1"/>
  <c r="G12" i="18"/>
  <c r="G14" i="18" s="1"/>
  <c r="F12" i="18"/>
  <c r="E14" i="18"/>
  <c r="E13" i="18" s="1"/>
  <c r="H11" i="18"/>
  <c r="G11" i="18"/>
  <c r="F11" i="18"/>
  <c r="I9" i="18"/>
  <c r="H9" i="18"/>
  <c r="G9" i="18"/>
  <c r="F9" i="18"/>
  <c r="I7" i="18"/>
  <c r="H7" i="18"/>
  <c r="G7" i="18"/>
  <c r="F7" i="18"/>
  <c r="I5" i="18"/>
  <c r="H5" i="18"/>
  <c r="F5" i="18"/>
  <c r="U177" i="6"/>
  <c r="J177" i="6"/>
  <c r="U171" i="6"/>
  <c r="K171" i="6"/>
  <c r="J171" i="6"/>
  <c r="U166" i="6"/>
  <c r="K166" i="6"/>
  <c r="J166" i="6"/>
  <c r="U138" i="6"/>
  <c r="T138" i="6"/>
  <c r="K138" i="6"/>
  <c r="U137" i="6"/>
  <c r="K137" i="6"/>
  <c r="J137" i="6"/>
  <c r="U134" i="6"/>
  <c r="K134" i="6"/>
  <c r="J134" i="6"/>
  <c r="U77" i="6"/>
  <c r="K77" i="6"/>
  <c r="J77" i="6"/>
  <c r="E7" i="18" l="1"/>
  <c r="E11" i="18"/>
  <c r="E9" i="18"/>
  <c r="H13" i="18"/>
  <c r="G13" i="18"/>
  <c r="I14" i="18"/>
  <c r="I15" i="18" s="1"/>
  <c r="N12" i="18"/>
  <c r="N13" i="18" s="1"/>
  <c r="J12" i="18" s="1"/>
  <c r="F13" i="18"/>
  <c r="F14" i="18"/>
  <c r="N14" i="18" l="1"/>
  <c r="N15" i="18" s="1"/>
  <c r="J14" i="18" s="1"/>
  <c r="F15"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Administrator</author>
  </authors>
  <commentList>
    <comment ref="K1" authorId="0" shapeId="0" xr:uid="{00000000-0006-0000-0800-000001000000}">
      <text>
        <r>
          <rPr>
            <b/>
            <sz val="18"/>
            <color indexed="81"/>
            <rFont val="MS P ゴシック"/>
            <family val="3"/>
            <charset val="128"/>
          </rPr>
          <t>行政評価シートからR1の実績値と目標値を拾いました。数値のないものは方向性を記載しています。
記載内容が事実と違う場合は赤字で修正してください。計上できる数値があれば記載してください。</t>
        </r>
      </text>
    </comment>
    <comment ref="Q1" authorId="1" shapeId="0" xr:uid="{00000000-0006-0000-0800-000002000000}">
      <text>
        <r>
          <rPr>
            <b/>
            <sz val="9"/>
            <color indexed="81"/>
            <rFont val="MS P ゴシック"/>
            <family val="3"/>
            <charset val="128"/>
          </rPr>
          <t>・〇〇委員会開催　
・□□講演会開催
・△△設置　など</t>
        </r>
      </text>
    </comment>
    <comment ref="R1" authorId="0" shapeId="0" xr:uid="{00000000-0006-0000-0800-000003000000}">
      <text>
        <r>
          <rPr>
            <b/>
            <sz val="18"/>
            <color indexed="81"/>
            <rFont val="MS P ゴシック"/>
            <family val="3"/>
            <charset val="128"/>
          </rPr>
          <t>※コロナの影響で目標達成できなかったものは黄色塗り</t>
        </r>
      </text>
    </comment>
    <comment ref="R9" authorId="0" shapeId="0" xr:uid="{00000000-0006-0000-0800-000004000000}">
      <text>
        <r>
          <rPr>
            <b/>
            <sz val="16"/>
            <color indexed="81"/>
            <rFont val="MS P ゴシック"/>
            <family val="3"/>
            <charset val="128"/>
          </rPr>
          <t>こども部A
市民健康B（黄色）
で提出したので、A（黄色）とした</t>
        </r>
      </text>
    </comment>
    <comment ref="R29" authorId="0" shapeId="0" xr:uid="{00000000-0006-0000-0800-000005000000}">
      <text>
        <r>
          <rPr>
            <b/>
            <sz val="16"/>
            <color indexed="81"/>
            <rFont val="MS P ゴシック"/>
            <family val="3"/>
            <charset val="128"/>
          </rPr>
          <t>高齢者いきいき課はDで出してきた</t>
        </r>
      </text>
    </comment>
    <comment ref="H96" authorId="0" shapeId="0" xr:uid="{00000000-0006-0000-0800-000006000000}">
      <text>
        <r>
          <rPr>
            <b/>
            <sz val="11"/>
            <color indexed="81"/>
            <rFont val="BIZ UDPゴシック"/>
            <family val="3"/>
            <charset val="128"/>
          </rPr>
          <t>契約検査課は4-1-3-3のみとして削除</t>
        </r>
      </text>
    </comment>
    <comment ref="R117" authorId="0" shapeId="0" xr:uid="{00000000-0006-0000-0800-000007000000}">
      <text>
        <r>
          <rPr>
            <b/>
            <sz val="16"/>
            <color indexed="81"/>
            <rFont val="MS P ゴシック"/>
            <family val="3"/>
            <charset val="128"/>
          </rPr>
          <t>BとDで出してきたので間を取ってC</t>
        </r>
      </text>
    </comment>
    <comment ref="Q163" authorId="1" shapeId="0" xr:uid="{00000000-0006-0000-0800-000008000000}">
      <text>
        <r>
          <rPr>
            <b/>
            <sz val="16"/>
            <color indexed="81"/>
            <rFont val="MS P ゴシック"/>
            <family val="3"/>
            <charset val="128"/>
          </rPr>
          <t>件数は社協鈴木職員に確認済み。</t>
        </r>
      </text>
    </comment>
    <comment ref="Q185" authorId="1" shapeId="0" xr:uid="{00000000-0006-0000-0800-000009000000}">
      <text>
        <r>
          <rPr>
            <sz val="14"/>
            <color indexed="81"/>
            <rFont val="MS P ゴシック"/>
            <family val="3"/>
            <charset val="128"/>
          </rPr>
          <t>地域のつながり課は不審者情報のメール配信件数を報告することを総合防災課に報告済</t>
        </r>
      </text>
    </comment>
    <comment ref="Q188" authorId="1" shapeId="0" xr:uid="{00000000-0006-0000-0800-00000A000000}">
      <text>
        <r>
          <rPr>
            <sz val="14"/>
            <color indexed="81"/>
            <rFont val="MS P ゴシック"/>
            <family val="3"/>
            <charset val="128"/>
          </rPr>
          <t>地域のつながり課は安全安心情報のメール配信件数を報告することを総合防災課に報告済</t>
        </r>
      </text>
    </comment>
    <comment ref="J200" authorId="0" shapeId="0" xr:uid="{00000000-0006-0000-0800-00000B000000}">
      <text>
        <r>
          <rPr>
            <b/>
            <sz val="16"/>
            <color indexed="81"/>
            <rFont val="MS P ゴシック"/>
            <family val="3"/>
            <charset val="128"/>
          </rPr>
          <t>依頼文に「R1実績(初期値)」に記載がない課（-）は入力してください」とあるので、Ｒ２の実績を入れました。</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10" authorId="0" shapeId="0" xr:uid="{00000000-0006-0000-0A00-000001000000}">
      <text>
        <r>
          <rPr>
            <b/>
            <sz val="11"/>
            <color indexed="81"/>
            <rFont val="BIZ UDPゴシック"/>
            <family val="3"/>
            <charset val="128"/>
          </rPr>
          <t>契約検査課は4-1-3-3のみとして削除</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97" authorId="0" shapeId="0" xr:uid="{00000000-0006-0000-0B00-000001000000}">
      <text>
        <r>
          <rPr>
            <b/>
            <sz val="11"/>
            <color indexed="81"/>
            <rFont val="BIZ UDPゴシック"/>
            <family val="3"/>
            <charset val="128"/>
          </rPr>
          <t>契約検査課は4-1-3-3のみとして削除</t>
        </r>
      </text>
    </comment>
  </commentList>
</comments>
</file>

<file path=xl/sharedStrings.xml><?xml version="1.0" encoding="utf-8"?>
<sst xmlns="http://schemas.openxmlformats.org/spreadsheetml/2006/main" count="4017" uniqueCount="1543">
  <si>
    <t>延べ利用人数3,251人</t>
    <rPh sb="0" eb="1">
      <t>ノ</t>
    </rPh>
    <rPh sb="2" eb="4">
      <t>リヨウ</t>
    </rPh>
    <rPh sb="4" eb="6">
      <t>ニンズウ</t>
    </rPh>
    <rPh sb="7" eb="12">
      <t>２５１ニン</t>
    </rPh>
    <phoneticPr fontId="1"/>
  </si>
  <si>
    <t>4-3-1-10</t>
  </si>
  <si>
    <t>①エ</t>
  </si>
  <si>
    <t>自主防災リーダー養成研修事業</t>
  </si>
  <si>
    <t>4-3-2-4</t>
  </si>
  <si>
    <t>職員課
障害福祉課</t>
    <rPh sb="0" eb="3">
      <t>ショクインカ</t>
    </rPh>
    <rPh sb="4" eb="6">
      <t>ショウガイ</t>
    </rPh>
    <rPh sb="6" eb="9">
      <t>フクシカ</t>
    </rPh>
    <phoneticPr fontId="1"/>
  </si>
  <si>
    <t>②移動支援の充実</t>
    <rPh sb="1" eb="3">
      <t>イドウ</t>
    </rPh>
    <rPh sb="3" eb="5">
      <t>シエン</t>
    </rPh>
    <rPh sb="6" eb="8">
      <t>ジュウジツ</t>
    </rPh>
    <phoneticPr fontId="1"/>
  </si>
  <si>
    <t>小・中学校におけるインクルーシブ教育の推進</t>
    <rPh sb="0" eb="1">
      <t>ショウ</t>
    </rPh>
    <rPh sb="2" eb="5">
      <t>チュウガッコウ</t>
    </rPh>
    <rPh sb="16" eb="18">
      <t>キョウイク</t>
    </rPh>
    <rPh sb="19" eb="21">
      <t>スイシン</t>
    </rPh>
    <phoneticPr fontId="1"/>
  </si>
  <si>
    <t>｢かながわ健康プラン21｣｢鎌倉市健康づくり計画｣推進に係る取組実績</t>
  </si>
  <si>
    <t>4-1-3-3</t>
  </si>
  <si>
    <t>ボランティアの水準に合わせた段階的な講座や地域のニーズに合ったボランティア養成講座を開催する市社協を支援します。ボランティアの研修などの内容を充実するため、ＮＰＯなどとの連携・協働を検討し、講座の充実を図ります。</t>
    <rPh sb="46" eb="47">
      <t>シ</t>
    </rPh>
    <rPh sb="47" eb="49">
      <t>シャキョウ</t>
    </rPh>
    <rPh sb="50" eb="52">
      <t>シエン</t>
    </rPh>
    <rPh sb="63" eb="65">
      <t>ケンシュウ</t>
    </rPh>
    <rPh sb="68" eb="70">
      <t>ナイヨウ</t>
    </rPh>
    <rPh sb="98" eb="100">
      <t>ジュウジツ</t>
    </rPh>
    <rPh sb="101" eb="102">
      <t>ハカ</t>
    </rPh>
    <phoneticPr fontId="1"/>
  </si>
  <si>
    <t>4-1-4-7</t>
  </si>
  <si>
    <t>現在の広報、啓発活動を引き続き行い、市民に広く啓発するよう努めていきます。</t>
  </si>
  <si>
    <t>3-1-1-10</t>
  </si>
  <si>
    <t>学務課</t>
    <rPh sb="0" eb="3">
      <t>ガクムカ</t>
    </rPh>
    <phoneticPr fontId="1"/>
  </si>
  <si>
    <t>　高齢者や障害者、子どもをはじめとする市民が、その個性や多様性を尊重され、自分らしくいられる共生社会について学び、実践できるような共生の意識の形成を図り、また、安全で安心した生活を送ることができる仕組み及び住みやすい環境の整備を行います。また、地域において自立生活を送る上で重要となる財産保全、金銭管理や各種支払い、福祉サービス利用手続き、苦情解決など権利擁護に関わる施策の充実を図ります。</t>
  </si>
  <si>
    <t>（１）地域福祉活動に対する支援</t>
    <rPh sb="3" eb="5">
      <t>チイキ</t>
    </rPh>
    <rPh sb="5" eb="7">
      <t>フクシ</t>
    </rPh>
    <rPh sb="7" eb="9">
      <t>カツドウ</t>
    </rPh>
    <rPh sb="10" eb="11">
      <t>タイ</t>
    </rPh>
    <rPh sb="13" eb="15">
      <t>シエン</t>
    </rPh>
    <phoneticPr fontId="1"/>
  </si>
  <si>
    <t>ごみ減量対策課</t>
    <rPh sb="2" eb="4">
      <t>ゲンリョウ</t>
    </rPh>
    <rPh sb="4" eb="6">
      <t>タイサク</t>
    </rPh>
    <rPh sb="6" eb="7">
      <t>カ</t>
    </rPh>
    <phoneticPr fontId="1"/>
  </si>
  <si>
    <t>HP開設</t>
    <rPh sb="2" eb="4">
      <t>カイセツ</t>
    </rPh>
    <phoneticPr fontId="1"/>
  </si>
  <si>
    <t>②成年後見制度の利用促進</t>
    <rPh sb="1" eb="3">
      <t>セイネン</t>
    </rPh>
    <rPh sb="3" eb="5">
      <t>コウケン</t>
    </rPh>
    <rPh sb="5" eb="7">
      <t>セイド</t>
    </rPh>
    <rPh sb="8" eb="10">
      <t>リヨウ</t>
    </rPh>
    <rPh sb="10" eb="12">
      <t>ソクシン</t>
    </rPh>
    <phoneticPr fontId="1"/>
  </si>
  <si>
    <t>5-2-5-9</t>
  </si>
  <si>
    <t>本市の福祉サービスや医療機関、相談窓口等、高齢者の生活に必要な地域の情報をまとめた冊子、障害者のための様々な制度やサービス等をまとめた「福祉の手引」などにより情報提供します。</t>
    <rPh sb="10" eb="12">
      <t>イリョウ</t>
    </rPh>
    <rPh sb="12" eb="14">
      <t>キカン</t>
    </rPh>
    <rPh sb="15" eb="17">
      <t>ソウダン</t>
    </rPh>
    <rPh sb="17" eb="19">
      <t>マドグチ</t>
    </rPh>
    <rPh sb="19" eb="20">
      <t>トウ</t>
    </rPh>
    <rPh sb="21" eb="24">
      <t>コウレイシャ</t>
    </rPh>
    <rPh sb="25" eb="27">
      <t>セイカツ</t>
    </rPh>
    <rPh sb="28" eb="30">
      <t>ヒツヨウ</t>
    </rPh>
    <rPh sb="31" eb="33">
      <t>チイキ</t>
    </rPh>
    <rPh sb="34" eb="36">
      <t>ジョウホウ</t>
    </rPh>
    <rPh sb="41" eb="43">
      <t>サッシ</t>
    </rPh>
    <rPh sb="51" eb="53">
      <t>サマザマ</t>
    </rPh>
    <rPh sb="54" eb="56">
      <t>セイド</t>
    </rPh>
    <rPh sb="61" eb="62">
      <t>トウ</t>
    </rPh>
    <rPh sb="71" eb="73">
      <t>テビ</t>
    </rPh>
    <rPh sb="79" eb="81">
      <t>ジョウホウ</t>
    </rPh>
    <rPh sb="81" eb="83">
      <t>テイキョウ</t>
    </rPh>
    <phoneticPr fontId="1"/>
  </si>
  <si>
    <t>消防相談の充実</t>
    <rPh sb="0" eb="2">
      <t>ショウボウ</t>
    </rPh>
    <rPh sb="2" eb="4">
      <t>ソウダン</t>
    </rPh>
    <rPh sb="5" eb="7">
      <t>ジュウジツ</t>
    </rPh>
    <phoneticPr fontId="1"/>
  </si>
  <si>
    <t>学校施設等の改修工事を改修計画に沿って計画的に実施します。</t>
  </si>
  <si>
    <t>行政評価（健福-03）
市社協H31事業報告</t>
    <rPh sb="0" eb="2">
      <t>ギョウセイ</t>
    </rPh>
    <rPh sb="2" eb="4">
      <t>ヒョウカ</t>
    </rPh>
    <rPh sb="5" eb="6">
      <t>ケン</t>
    </rPh>
    <rPh sb="6" eb="7">
      <t>フク</t>
    </rPh>
    <rPh sb="12" eb="15">
      <t>シシャキョウ</t>
    </rPh>
    <rPh sb="18" eb="20">
      <t>ジギョウ</t>
    </rPh>
    <rPh sb="20" eb="22">
      <t>ホウコク</t>
    </rPh>
    <phoneticPr fontId="1"/>
  </si>
  <si>
    <t>4-1-1-4</t>
  </si>
  <si>
    <t>内容</t>
    <rPh sb="0" eb="2">
      <t>ナイヨウ</t>
    </rPh>
    <phoneticPr fontId="1"/>
  </si>
  <si>
    <t>　　本計画に基づく地域福祉の取組を、効果的かつ継続的に推進していくために、事業展開</t>
  </si>
  <si>
    <t>ドメスティックバイオレンス（ＤＶ）の相談窓口の充実</t>
  </si>
  <si>
    <t>高齢者福祉施設の整備</t>
  </si>
  <si>
    <t>障害福祉課</t>
    <rPh sb="0" eb="2">
      <t>ショウガイ</t>
    </rPh>
    <rPh sb="2" eb="4">
      <t>フクシ</t>
    </rPh>
    <rPh sb="4" eb="5">
      <t>カ</t>
    </rPh>
    <phoneticPr fontId="1"/>
  </si>
  <si>
    <t>　会（以下「委員会」という。 ）」に報告し、意見をいただきます。</t>
    <rPh sb="3" eb="5">
      <t>イカ</t>
    </rPh>
    <phoneticPr fontId="1"/>
  </si>
  <si>
    <t>4-1-2-10</t>
  </si>
  <si>
    <t>担当課名</t>
    <rPh sb="0" eb="2">
      <t>タントウ</t>
    </rPh>
    <rPh sb="2" eb="3">
      <t>カ</t>
    </rPh>
    <rPh sb="3" eb="4">
      <t>メイ</t>
    </rPh>
    <phoneticPr fontId="1"/>
  </si>
  <si>
    <t>日常生活自立支援事業の周知</t>
  </si>
  <si>
    <t>5-2-6-6</t>
  </si>
  <si>
    <t>移動に障害のある方にも、海水浴を楽しんでいただけるよう、県や海浜組合と連携して「バリアフリービーチ」を開設するなど、観光基本計画に基づき、誰もが快適に過ごせる環境の整備を推進します。</t>
    <rPh sb="28" eb="29">
      <t>ケン</t>
    </rPh>
    <rPh sb="30" eb="32">
      <t>カイヒン</t>
    </rPh>
    <rPh sb="32" eb="34">
      <t>クミアイ</t>
    </rPh>
    <rPh sb="35" eb="37">
      <t>レンケイ</t>
    </rPh>
    <phoneticPr fontId="1"/>
  </si>
  <si>
    <t>新築等を行う施設におけるユニバーサルデザインの導入</t>
  </si>
  <si>
    <t>交通事故を減少させるため、子どもや高齢者など各年齢層に応じた交通安全教室を開催するなど、引き続き交通安全教育を推進します。</t>
  </si>
  <si>
    <t>点訳版広報かまくら及び声の広報かまくらの発行事業を継続するとともに、音声読み上げに対応できるようアクセシビリティに配慮したホームページを目指します。</t>
    <rPh sb="0" eb="2">
      <t>テンヤク</t>
    </rPh>
    <rPh sb="2" eb="3">
      <t>バン</t>
    </rPh>
    <rPh sb="3" eb="5">
      <t>コウホウ</t>
    </rPh>
    <rPh sb="9" eb="10">
      <t>オヨ</t>
    </rPh>
    <rPh sb="11" eb="12">
      <t>コエ</t>
    </rPh>
    <rPh sb="13" eb="15">
      <t>コウホウ</t>
    </rPh>
    <rPh sb="20" eb="22">
      <t>ハッコウ</t>
    </rPh>
    <rPh sb="22" eb="24">
      <t>ジギョウ</t>
    </rPh>
    <rPh sb="25" eb="27">
      <t>ケイゾク</t>
    </rPh>
    <rPh sb="34" eb="36">
      <t>オンセイ</t>
    </rPh>
    <rPh sb="36" eb="37">
      <t>ヨ</t>
    </rPh>
    <rPh sb="38" eb="39">
      <t>ア</t>
    </rPh>
    <rPh sb="41" eb="43">
      <t>タイオウ</t>
    </rPh>
    <rPh sb="57" eb="59">
      <t>ハイリョ</t>
    </rPh>
    <rPh sb="68" eb="70">
      <t>メザ</t>
    </rPh>
    <phoneticPr fontId="1"/>
  </si>
  <si>
    <t>ボランティア相談
558件</t>
    <rPh sb="6" eb="8">
      <t>ソウダン</t>
    </rPh>
    <rPh sb="12" eb="13">
      <t>ケン</t>
    </rPh>
    <phoneticPr fontId="1"/>
  </si>
  <si>
    <t>地域福祉活動などの把握</t>
    <rPh sb="0" eb="2">
      <t>チイキ</t>
    </rPh>
    <rPh sb="2" eb="4">
      <t>フクシ</t>
    </rPh>
    <rPh sb="4" eb="6">
      <t>カツドウ</t>
    </rPh>
    <rPh sb="9" eb="11">
      <t>ハアク</t>
    </rPh>
    <phoneticPr fontId="1"/>
  </si>
  <si>
    <t>　の指針として、令和２年３月に「 鎌倉市地域福祉計画 」を策定しました。</t>
  </si>
  <si>
    <t>地域間の交流会や「自治会・町内会運営のためのハンドブック」を配布するなど、自治会・町内会活動を支援します。</t>
    <rPh sb="0" eb="2">
      <t>チイキ</t>
    </rPh>
    <rPh sb="2" eb="3">
      <t>カン</t>
    </rPh>
    <rPh sb="4" eb="7">
      <t>コウリュウカイ</t>
    </rPh>
    <rPh sb="30" eb="32">
      <t>ハイフ</t>
    </rPh>
    <rPh sb="37" eb="40">
      <t>ジチカイ</t>
    </rPh>
    <rPh sb="41" eb="43">
      <t>チョウナイ</t>
    </rPh>
    <rPh sb="43" eb="44">
      <t>カイ</t>
    </rPh>
    <rPh sb="44" eb="46">
      <t>カツドウ</t>
    </rPh>
    <phoneticPr fontId="1"/>
  </si>
  <si>
    <t>地域での安全安心推進活動</t>
  </si>
  <si>
    <t>検討を開始</t>
    <rPh sb="0" eb="2">
      <t>ケントウ</t>
    </rPh>
    <rPh sb="3" eb="5">
      <t>カイシ</t>
    </rPh>
    <phoneticPr fontId="1"/>
  </si>
  <si>
    <t>ひとり親家庭の相談窓口の充実</t>
  </si>
  <si>
    <t>行政評価（都整-24）</t>
    <rPh sb="0" eb="2">
      <t>ギョウセイ</t>
    </rPh>
    <rPh sb="2" eb="4">
      <t>ヒョウカ</t>
    </rPh>
    <phoneticPr fontId="1"/>
  </si>
  <si>
    <t>自主防犯組織活動支援事業</t>
  </si>
  <si>
    <t>福祉総務課</t>
  </si>
  <si>
    <t>高齢者いきいき課
地域共生課
こども支援課
保育課
こども相談課</t>
    <rPh sb="0" eb="8">
      <t>コ</t>
    </rPh>
    <rPh sb="9" eb="11">
      <t>チイキ</t>
    </rPh>
    <rPh sb="11" eb="13">
      <t>キョウセイ</t>
    </rPh>
    <rPh sb="13" eb="14">
      <t>カ</t>
    </rPh>
    <rPh sb="29" eb="31">
      <t>ソウダン</t>
    </rPh>
    <rPh sb="31" eb="32">
      <t>カ</t>
    </rPh>
    <phoneticPr fontId="1"/>
  </si>
  <si>
    <t>②外出支援の充実</t>
    <rPh sb="1" eb="3">
      <t>ガイシュツ</t>
    </rPh>
    <rPh sb="3" eb="5">
      <t>シエン</t>
    </rPh>
    <rPh sb="6" eb="8">
      <t>ジュウジツ</t>
    </rPh>
    <phoneticPr fontId="1"/>
  </si>
  <si>
    <t>4-1-5-9</t>
  </si>
  <si>
    <t>B</t>
  </si>
  <si>
    <t>令和3年度策定見込</t>
    <rPh sb="0" eb="2">
      <t>レイワ</t>
    </rPh>
    <rPh sb="3" eb="5">
      <t>ネンド</t>
    </rPh>
    <rPh sb="5" eb="7">
      <t>サクテイ</t>
    </rPh>
    <rPh sb="7" eb="9">
      <t>ミコミ</t>
    </rPh>
    <phoneticPr fontId="1"/>
  </si>
  <si>
    <t>鎌倉市立地適正化計画の策定</t>
    <rPh sb="11" eb="13">
      <t>サクテイ</t>
    </rPh>
    <phoneticPr fontId="1"/>
  </si>
  <si>
    <t>対応中案件
７件</t>
    <rPh sb="0" eb="3">
      <t>タイオウチュウ</t>
    </rPh>
    <rPh sb="3" eb="5">
      <t>アンケン</t>
    </rPh>
    <rPh sb="7" eb="8">
      <t>ケン</t>
    </rPh>
    <phoneticPr fontId="1"/>
  </si>
  <si>
    <t>発達の相談支援に関する窓口の充実</t>
    <rPh sb="0" eb="2">
      <t>ハッタツ</t>
    </rPh>
    <rPh sb="3" eb="5">
      <t>ソウダン</t>
    </rPh>
    <rPh sb="5" eb="7">
      <t>シエン</t>
    </rPh>
    <rPh sb="8" eb="9">
      <t>カン</t>
    </rPh>
    <rPh sb="11" eb="13">
      <t>マドグチ</t>
    </rPh>
    <rPh sb="14" eb="16">
      <t>ジュウジツ</t>
    </rPh>
    <phoneticPr fontId="1"/>
  </si>
  <si>
    <t>福祉避難所の運営について、関係部署・関係機関と連携しながら、災害時における要配慮者への支援体制を推進します。</t>
    <rPh sb="0" eb="2">
      <t>フクシ</t>
    </rPh>
    <rPh sb="2" eb="5">
      <t>ヒナンジョ</t>
    </rPh>
    <rPh sb="6" eb="8">
      <t>ウンエイ</t>
    </rPh>
    <rPh sb="13" eb="15">
      <t>カンケイ</t>
    </rPh>
    <rPh sb="15" eb="17">
      <t>ブショ</t>
    </rPh>
    <rPh sb="18" eb="20">
      <t>カンケイ</t>
    </rPh>
    <rPh sb="20" eb="22">
      <t>キカン</t>
    </rPh>
    <rPh sb="23" eb="25">
      <t>レンケイ</t>
    </rPh>
    <rPh sb="30" eb="32">
      <t>サイガイ</t>
    </rPh>
    <rPh sb="32" eb="33">
      <t>ジ</t>
    </rPh>
    <rPh sb="37" eb="38">
      <t>ヨウ</t>
    </rPh>
    <rPh sb="38" eb="40">
      <t>ハイリョ</t>
    </rPh>
    <rPh sb="40" eb="41">
      <t>シャ</t>
    </rPh>
    <rPh sb="43" eb="45">
      <t>シエン</t>
    </rPh>
    <rPh sb="45" eb="47">
      <t>タイセイ</t>
    </rPh>
    <rPh sb="48" eb="50">
      <t>スイシン</t>
    </rPh>
    <phoneticPr fontId="1"/>
  </si>
  <si>
    <t>3-1-2-4</t>
  </si>
  <si>
    <t>防災行政用無線を利用した行方不明者の捜索、振り込め詐欺注意喚起</t>
    <rPh sb="0" eb="2">
      <t>ボウサイ</t>
    </rPh>
    <rPh sb="2" eb="4">
      <t>ギョウセイ</t>
    </rPh>
    <rPh sb="4" eb="5">
      <t>ヨウ</t>
    </rPh>
    <rPh sb="5" eb="7">
      <t>ムセン</t>
    </rPh>
    <rPh sb="8" eb="10">
      <t>リヨウ</t>
    </rPh>
    <rPh sb="12" eb="14">
      <t>ユクエ</t>
    </rPh>
    <rPh sb="14" eb="16">
      <t>フメイ</t>
    </rPh>
    <rPh sb="16" eb="17">
      <t>シャ</t>
    </rPh>
    <rPh sb="18" eb="20">
      <t>ソウサク</t>
    </rPh>
    <rPh sb="21" eb="22">
      <t>フ</t>
    </rPh>
    <rPh sb="23" eb="24">
      <t>コ</t>
    </rPh>
    <rPh sb="25" eb="27">
      <t>サギ</t>
    </rPh>
    <rPh sb="27" eb="29">
      <t>チュウイ</t>
    </rPh>
    <rPh sb="29" eb="31">
      <t>カンキ</t>
    </rPh>
    <phoneticPr fontId="1"/>
  </si>
  <si>
    <t>福祉有償運送の推進</t>
    <rPh sb="0" eb="2">
      <t>フクシ</t>
    </rPh>
    <rPh sb="2" eb="4">
      <t>ユウショウ</t>
    </rPh>
    <rPh sb="4" eb="6">
      <t>ウンソウ</t>
    </rPh>
    <rPh sb="7" eb="9">
      <t>スイシン</t>
    </rPh>
    <phoneticPr fontId="1"/>
  </si>
  <si>
    <t>市雇用人数
0人</t>
    <rPh sb="0" eb="1">
      <t>シ</t>
    </rPh>
    <rPh sb="1" eb="3">
      <t>コヨウ</t>
    </rPh>
    <rPh sb="3" eb="5">
      <t>ニンズウ</t>
    </rPh>
    <rPh sb="7" eb="8">
      <t>ニン</t>
    </rPh>
    <phoneticPr fontId="1"/>
  </si>
  <si>
    <t>広報かまくら等をはじめとする紙面やホームページ、SNSなど多様な媒体を用いて周知を図っている。</t>
    <rPh sb="0" eb="2">
      <t>コウホウ</t>
    </rPh>
    <rPh sb="6" eb="7">
      <t>トウ</t>
    </rPh>
    <rPh sb="14" eb="16">
      <t>シメン</t>
    </rPh>
    <rPh sb="29" eb="31">
      <t>タヨウ</t>
    </rPh>
    <rPh sb="32" eb="34">
      <t>バイタイ</t>
    </rPh>
    <rPh sb="35" eb="36">
      <t>モチ</t>
    </rPh>
    <rPh sb="38" eb="40">
      <t>シュウチ</t>
    </rPh>
    <rPh sb="41" eb="42">
      <t>ハカ</t>
    </rPh>
    <phoneticPr fontId="1"/>
  </si>
  <si>
    <t>4-1-3-6</t>
  </si>
  <si>
    <t>外出支援策の検討</t>
    <rPh sb="0" eb="2">
      <t>ガイシュツ</t>
    </rPh>
    <rPh sb="2" eb="4">
      <t>シエン</t>
    </rPh>
    <rPh sb="4" eb="5">
      <t>サク</t>
    </rPh>
    <rPh sb="6" eb="8">
      <t>ケントウ</t>
    </rPh>
    <phoneticPr fontId="1"/>
  </si>
  <si>
    <t>①包括的支援体制の構築</t>
  </si>
  <si>
    <t>活動の対象学校数
モデル校
10校</t>
    <rPh sb="0" eb="2">
      <t>カツドウ</t>
    </rPh>
    <rPh sb="3" eb="5">
      <t>タイショウ</t>
    </rPh>
    <rPh sb="5" eb="7">
      <t>ガッコウ</t>
    </rPh>
    <rPh sb="7" eb="8">
      <t>スウ</t>
    </rPh>
    <rPh sb="12" eb="13">
      <t>コウ</t>
    </rPh>
    <rPh sb="16" eb="17">
      <t>コウ</t>
    </rPh>
    <phoneticPr fontId="1"/>
  </si>
  <si>
    <t>高齢者雇用促進事業</t>
    <rPh sb="0" eb="3">
      <t>コウレイシャ</t>
    </rPh>
    <rPh sb="3" eb="5">
      <t>コヨウ</t>
    </rPh>
    <rPh sb="5" eb="7">
      <t>ソクシン</t>
    </rPh>
    <rPh sb="7" eb="9">
      <t>ジギョウ</t>
    </rPh>
    <phoneticPr fontId="1"/>
  </si>
  <si>
    <t>車いす観光バリアフリーマップ作成事業</t>
    <rPh sb="0" eb="1">
      <t>クルマ</t>
    </rPh>
    <rPh sb="3" eb="5">
      <t>カンコウ</t>
    </rPh>
    <rPh sb="14" eb="16">
      <t>サクセイ</t>
    </rPh>
    <rPh sb="16" eb="18">
      <t>ジギョウ</t>
    </rPh>
    <phoneticPr fontId="1"/>
  </si>
  <si>
    <t>情報の収集と提供</t>
    <rPh sb="0" eb="2">
      <t>ジョウホウ</t>
    </rPh>
    <rPh sb="3" eb="5">
      <t>シュウシュウ</t>
    </rPh>
    <rPh sb="6" eb="8">
      <t>テイキョウ</t>
    </rPh>
    <phoneticPr fontId="1"/>
  </si>
  <si>
    <t>都市整備総務課</t>
    <rPh sb="0" eb="2">
      <t>トシ</t>
    </rPh>
    <rPh sb="2" eb="4">
      <t>セイビ</t>
    </rPh>
    <rPh sb="4" eb="6">
      <t>ソウム</t>
    </rPh>
    <rPh sb="6" eb="7">
      <t>カ</t>
    </rPh>
    <phoneticPr fontId="1"/>
  </si>
  <si>
    <t>外国籍市民に対する地域情報等の提供の推進</t>
    <rPh sb="2" eb="3">
      <t>セキ</t>
    </rPh>
    <rPh sb="3" eb="4">
      <t>シ</t>
    </rPh>
    <rPh sb="18" eb="20">
      <t>スイシン</t>
    </rPh>
    <phoneticPr fontId="1"/>
  </si>
  <si>
    <t>地域でのおはなし会の開催</t>
    <rPh sb="0" eb="2">
      <t>チイキ</t>
    </rPh>
    <rPh sb="8" eb="9">
      <t>カイ</t>
    </rPh>
    <rPh sb="10" eb="12">
      <t>カイサイ</t>
    </rPh>
    <phoneticPr fontId="1"/>
  </si>
  <si>
    <t>子どもの貧困対策に係る支援の充実</t>
  </si>
  <si>
    <t>4-3-1-1</t>
  </si>
  <si>
    <t>安全安心情報メールなどによる情報提供事業</t>
  </si>
  <si>
    <t>4-1-8-1</t>
  </si>
  <si>
    <t>地域福祉活動、市民活動に関し、住民などが参加する会議への参画や地域での活動内容の把握や関係機関等と連携を通じて、地域における福祉活動・市民活動などの社会資源を収集します。</t>
    <rPh sb="31" eb="33">
      <t>チイキ</t>
    </rPh>
    <rPh sb="35" eb="37">
      <t>カツドウ</t>
    </rPh>
    <rPh sb="37" eb="39">
      <t>ナイヨウ</t>
    </rPh>
    <rPh sb="40" eb="42">
      <t>ハアク</t>
    </rPh>
    <rPh sb="43" eb="45">
      <t>カンケイ</t>
    </rPh>
    <rPh sb="45" eb="47">
      <t>キカン</t>
    </rPh>
    <rPh sb="47" eb="48">
      <t>トウ</t>
    </rPh>
    <rPh sb="49" eb="51">
      <t>レンケイ</t>
    </rPh>
    <rPh sb="52" eb="53">
      <t>ツウ</t>
    </rPh>
    <rPh sb="74" eb="76">
      <t>シャカイ</t>
    </rPh>
    <rPh sb="76" eb="78">
      <t>シゲン</t>
    </rPh>
    <rPh sb="79" eb="81">
      <t>シュウシュウ</t>
    </rPh>
    <phoneticPr fontId="1"/>
  </si>
  <si>
    <t>障害者雇用対策事業</t>
    <rPh sb="3" eb="5">
      <t>コヨウ</t>
    </rPh>
    <rPh sb="5" eb="7">
      <t>タイサク</t>
    </rPh>
    <phoneticPr fontId="1"/>
  </si>
  <si>
    <t>目標</t>
    <rPh sb="0" eb="2">
      <t>モクヒョウ</t>
    </rPh>
    <phoneticPr fontId="1"/>
  </si>
  <si>
    <t>相談にかかる関連部署や専門機関の連携推進</t>
    <rPh sb="0" eb="2">
      <t>ソウダン</t>
    </rPh>
    <rPh sb="6" eb="8">
      <t>カンレン</t>
    </rPh>
    <rPh sb="8" eb="10">
      <t>ブショ</t>
    </rPh>
    <rPh sb="11" eb="13">
      <t>センモン</t>
    </rPh>
    <rPh sb="13" eb="15">
      <t>キカン</t>
    </rPh>
    <rPh sb="16" eb="18">
      <t>レンケイ</t>
    </rPh>
    <rPh sb="18" eb="20">
      <t>スイシン</t>
    </rPh>
    <phoneticPr fontId="1"/>
  </si>
  <si>
    <t>ふれあいネット推進事業（地域と連携したこころの教育等の推進）</t>
  </si>
  <si>
    <t>各園の掲示板などにおいて苦情解決の体制や制度の利用方法を紹介することにより、保護者への十分な周知を図ります。</t>
  </si>
  <si>
    <t>児童虐待の未然防止</t>
    <rPh sb="0" eb="2">
      <t>ジドウ</t>
    </rPh>
    <rPh sb="2" eb="4">
      <t>ギャクタイ</t>
    </rPh>
    <rPh sb="5" eb="7">
      <t>ミゼン</t>
    </rPh>
    <rPh sb="7" eb="9">
      <t>ボウシ</t>
    </rPh>
    <phoneticPr fontId="1"/>
  </si>
  <si>
    <t>4-1-2-12</t>
  </si>
  <si>
    <t>4-2-1-2</t>
  </si>
  <si>
    <t>地域福祉活動拠点としての福祉センターの活用</t>
  </si>
  <si>
    <t>⑤多様な取組の周知</t>
    <rPh sb="1" eb="3">
      <t>タヨウ</t>
    </rPh>
    <rPh sb="4" eb="6">
      <t>トリクミ</t>
    </rPh>
    <rPh sb="7" eb="9">
      <t>シュウチ</t>
    </rPh>
    <phoneticPr fontId="1"/>
  </si>
  <si>
    <t>介護保険事業計画に基づき、施設サービス、居宅サービス、地域密着型サービスの計画的な整備を進めていきます。</t>
  </si>
  <si>
    <t>文化人権課</t>
    <rPh sb="0" eb="2">
      <t>ブンカ</t>
    </rPh>
    <rPh sb="2" eb="4">
      <t>ジンケン</t>
    </rPh>
    <rPh sb="4" eb="5">
      <t>カ</t>
    </rPh>
    <phoneticPr fontId="1"/>
  </si>
  <si>
    <t>基幹相談支援センターを中核とし、相談支援事業所等と連携を図りながら、相談支援ネットワークを構築し、情報の共有、適切なサービス提供、地域資源の活用を図り、一人ひとりが適切な福祉サービスを受けられるための相談支援体制の確保に努めます。</t>
    <rPh sb="11" eb="13">
      <t>チュウカク</t>
    </rPh>
    <rPh sb="23" eb="24">
      <t>トウ</t>
    </rPh>
    <rPh sb="25" eb="27">
      <t>レンケイ</t>
    </rPh>
    <rPh sb="28" eb="29">
      <t>ハカ</t>
    </rPh>
    <phoneticPr fontId="1"/>
  </si>
  <si>
    <t>4-1-3-7</t>
  </si>
  <si>
    <t>加藤</t>
    <rPh sb="0" eb="2">
      <t>カトウ</t>
    </rPh>
    <phoneticPr fontId="1"/>
  </si>
  <si>
    <t>避難行動要支援者支援制度の啓発</t>
  </si>
  <si>
    <t>生活福祉課</t>
    <rPh sb="0" eb="5">
      <t>セ</t>
    </rPh>
    <phoneticPr fontId="1"/>
  </si>
  <si>
    <t>実施回数
472回</t>
    <rPh sb="0" eb="2">
      <t>ジッシ</t>
    </rPh>
    <rPh sb="2" eb="4">
      <t>カイスウ</t>
    </rPh>
    <rPh sb="8" eb="9">
      <t>カイ</t>
    </rPh>
    <phoneticPr fontId="1"/>
  </si>
  <si>
    <t>利用者と福祉事業者の現状把握を行うとともに、引き続き、実地指導の際に苦情について確認を行います。また、苦情につながる恐れのある事例については県などの相談窓口に報告します。</t>
  </si>
  <si>
    <t>貸付制度の周知</t>
  </si>
  <si>
    <t>R2目標</t>
    <rPh sb="2" eb="4">
      <t>モクヒョウ</t>
    </rPh>
    <phoneticPr fontId="1"/>
  </si>
  <si>
    <t>ＩＣＴを活用した安否確認システムについて、先進事例等を参考に、より良い方法を検討し、普及を促していきます。</t>
  </si>
  <si>
    <t>各教科の学習や、学校行事など、学校生活の様々な場面を通して、子どもたちが互いの多様性を理解し、尊重できるような「地域で共に学び、共に育つ」インクルーシブ教育を推進します。</t>
    <rPh sb="0" eb="3">
      <t>カクキョウカ</t>
    </rPh>
    <rPh sb="4" eb="6">
      <t>ガクシュウ</t>
    </rPh>
    <rPh sb="8" eb="10">
      <t>ガッコウ</t>
    </rPh>
    <rPh sb="10" eb="12">
      <t>ギョウジ</t>
    </rPh>
    <rPh sb="15" eb="17">
      <t>ガッコウ</t>
    </rPh>
    <rPh sb="17" eb="19">
      <t>セイカツ</t>
    </rPh>
    <rPh sb="20" eb="22">
      <t>サマザマ</t>
    </rPh>
    <rPh sb="23" eb="25">
      <t>バメン</t>
    </rPh>
    <rPh sb="26" eb="27">
      <t>トオ</t>
    </rPh>
    <rPh sb="30" eb="31">
      <t>コ</t>
    </rPh>
    <rPh sb="36" eb="37">
      <t>タガ</t>
    </rPh>
    <rPh sb="39" eb="42">
      <t>タヨウセイ</t>
    </rPh>
    <rPh sb="43" eb="45">
      <t>リカイ</t>
    </rPh>
    <rPh sb="47" eb="49">
      <t>ソンチョウ</t>
    </rPh>
    <rPh sb="56" eb="58">
      <t>チイキ</t>
    </rPh>
    <rPh sb="59" eb="60">
      <t>トモ</t>
    </rPh>
    <rPh sb="61" eb="62">
      <t>マナ</t>
    </rPh>
    <rPh sb="64" eb="65">
      <t>トモ</t>
    </rPh>
    <rPh sb="66" eb="67">
      <t>ソダ</t>
    </rPh>
    <rPh sb="76" eb="78">
      <t>キョウイク</t>
    </rPh>
    <rPh sb="79" eb="81">
      <t>スイシン</t>
    </rPh>
    <phoneticPr fontId="1"/>
  </si>
  <si>
    <t>夏休みボランティア体験学習の充実</t>
    <rPh sb="0" eb="2">
      <t>ナツヤス</t>
    </rPh>
    <rPh sb="9" eb="11">
      <t>タイケン</t>
    </rPh>
    <rPh sb="11" eb="13">
      <t>ガクシュウ</t>
    </rPh>
    <rPh sb="14" eb="16">
      <t>ジュウジツ</t>
    </rPh>
    <phoneticPr fontId="1"/>
  </si>
  <si>
    <t>3-1-1-8</t>
  </si>
  <si>
    <t>ＩＣＴを活用した安否確認システムの調査研究</t>
  </si>
  <si>
    <t>取組の担当課名</t>
    <rPh sb="0" eb="2">
      <t>トリクミ</t>
    </rPh>
    <rPh sb="3" eb="5">
      <t>タントウ</t>
    </rPh>
    <rPh sb="5" eb="6">
      <t>カ</t>
    </rPh>
    <rPh sb="6" eb="7">
      <t>メイ</t>
    </rPh>
    <phoneticPr fontId="1"/>
  </si>
  <si>
    <t>補助金交付及び
会議体への
後方支援</t>
    <rPh sb="0" eb="3">
      <t>ホジョキン</t>
    </rPh>
    <rPh sb="3" eb="5">
      <t>コウフ</t>
    </rPh>
    <rPh sb="5" eb="6">
      <t>オヨ</t>
    </rPh>
    <rPh sb="8" eb="11">
      <t>カイギタイ</t>
    </rPh>
    <rPh sb="14" eb="16">
      <t>コウホウ</t>
    </rPh>
    <rPh sb="16" eb="18">
      <t>シエン</t>
    </rPh>
    <phoneticPr fontId="1"/>
  </si>
  <si>
    <t>子育てに関する相談窓口の充実</t>
  </si>
  <si>
    <t>行政評価（健福-25）</t>
    <rPh sb="0" eb="5">
      <t>ギ</t>
    </rPh>
    <phoneticPr fontId="1"/>
  </si>
  <si>
    <t>5-2-5-8</t>
  </si>
  <si>
    <t>地域における住民組織間の連携体制づくり</t>
  </si>
  <si>
    <t>市営住宅のバリアフリー化</t>
  </si>
  <si>
    <t>曽根</t>
    <rPh sb="0" eb="2">
      <t>ソネ</t>
    </rPh>
    <phoneticPr fontId="1"/>
  </si>
  <si>
    <t>福祉事業者と関係団体等との交流促進</t>
  </si>
  <si>
    <t>4-1-6-4</t>
  </si>
  <si>
    <t>社会福祉法第107条</t>
    <rPh sb="0" eb="2">
      <t>シャカイ</t>
    </rPh>
    <rPh sb="2" eb="4">
      <t>フクシ</t>
    </rPh>
    <rPh sb="4" eb="5">
      <t>ホウ</t>
    </rPh>
    <rPh sb="5" eb="6">
      <t>ダイ</t>
    </rPh>
    <rPh sb="9" eb="10">
      <t>ジョウ</t>
    </rPh>
    <phoneticPr fontId="1"/>
  </si>
  <si>
    <t>関係機関の相談窓口と連携を図るとともに、子育ての不安を一人で抱え込まずに気軽に相談できるよう、相談の機会を確保します。</t>
  </si>
  <si>
    <t>ＩＴを用いた福祉・医療情報の公開・発信・共有の推進</t>
  </si>
  <si>
    <t>行政評価（こども-32）</t>
    <rPh sb="0" eb="2">
      <t>ギョウセイ</t>
    </rPh>
    <rPh sb="2" eb="4">
      <t>ヒョウカ</t>
    </rPh>
    <phoneticPr fontId="1"/>
  </si>
  <si>
    <t>対象者やその世帯の状況に応じて、適切な支援につなげるよう、関係機関や関係部署との協議を踏まえて、分野横断的な相談支援が行えるよう、体制を構築します。</t>
    <rPh sb="0" eb="3">
      <t>タイショウシャ</t>
    </rPh>
    <rPh sb="6" eb="8">
      <t>セタイ</t>
    </rPh>
    <rPh sb="9" eb="11">
      <t>ジョウキョウ</t>
    </rPh>
    <rPh sb="12" eb="13">
      <t>オウ</t>
    </rPh>
    <rPh sb="16" eb="18">
      <t>テキセツ</t>
    </rPh>
    <rPh sb="19" eb="21">
      <t>シエン</t>
    </rPh>
    <rPh sb="29" eb="31">
      <t>カンケイ</t>
    </rPh>
    <rPh sb="31" eb="33">
      <t>キカン</t>
    </rPh>
    <rPh sb="34" eb="36">
      <t>カンケイ</t>
    </rPh>
    <rPh sb="36" eb="38">
      <t>ブショ</t>
    </rPh>
    <rPh sb="40" eb="42">
      <t>キョウギ</t>
    </rPh>
    <rPh sb="43" eb="44">
      <t>フ</t>
    </rPh>
    <rPh sb="48" eb="50">
      <t>ブンヤ</t>
    </rPh>
    <rPh sb="50" eb="52">
      <t>オウダン</t>
    </rPh>
    <rPh sb="52" eb="53">
      <t>テキ</t>
    </rPh>
    <rPh sb="54" eb="56">
      <t>ソウダン</t>
    </rPh>
    <rPh sb="56" eb="58">
      <t>シエン</t>
    </rPh>
    <rPh sb="59" eb="60">
      <t>オコナ</t>
    </rPh>
    <rPh sb="65" eb="67">
      <t>タイセイ</t>
    </rPh>
    <rPh sb="68" eb="70">
      <t>コウチク</t>
    </rPh>
    <phoneticPr fontId="1"/>
  </si>
  <si>
    <t>防犯教室や街頭キャンペーンなどによる啓発事業</t>
  </si>
  <si>
    <t>交通安全広報活動推進事業</t>
  </si>
  <si>
    <t>公園の整備</t>
    <rPh sb="0" eb="2">
      <t>コウエン</t>
    </rPh>
    <rPh sb="3" eb="5">
      <t>セイビ</t>
    </rPh>
    <phoneticPr fontId="1"/>
  </si>
  <si>
    <t>継続と拡充</t>
    <rPh sb="0" eb="2">
      <t>ケイゾク</t>
    </rPh>
    <rPh sb="3" eb="5">
      <t>カクジュウ</t>
    </rPh>
    <phoneticPr fontId="1"/>
  </si>
  <si>
    <t>地域における高齢者スポーツの推進</t>
  </si>
  <si>
    <t>障害者社会参加促進事業</t>
  </si>
  <si>
    <t>市内の自主防災組織が行う活動の育成及び防災資機材等の設置等に係る補助金を交付し、地域の防災機能の向上を図ります。</t>
    <rPh sb="0" eb="2">
      <t>シナイ</t>
    </rPh>
    <rPh sb="3" eb="5">
      <t>ジシュ</t>
    </rPh>
    <rPh sb="5" eb="7">
      <t>ボウサイ</t>
    </rPh>
    <rPh sb="7" eb="9">
      <t>ソシキ</t>
    </rPh>
    <rPh sb="10" eb="11">
      <t>オコナ</t>
    </rPh>
    <rPh sb="12" eb="14">
      <t>カツドウ</t>
    </rPh>
    <rPh sb="15" eb="17">
      <t>イクセイ</t>
    </rPh>
    <rPh sb="17" eb="18">
      <t>オヨ</t>
    </rPh>
    <rPh sb="19" eb="21">
      <t>ボウサイ</t>
    </rPh>
    <rPh sb="21" eb="24">
      <t>シキザイ</t>
    </rPh>
    <rPh sb="24" eb="25">
      <t>トウ</t>
    </rPh>
    <rPh sb="26" eb="28">
      <t>セッチ</t>
    </rPh>
    <rPh sb="28" eb="29">
      <t>トウ</t>
    </rPh>
    <rPh sb="30" eb="31">
      <t>カカ</t>
    </rPh>
    <rPh sb="32" eb="35">
      <t>ホジョキン</t>
    </rPh>
    <rPh sb="36" eb="38">
      <t>コウフ</t>
    </rPh>
    <rPh sb="40" eb="42">
      <t>チイキ</t>
    </rPh>
    <rPh sb="43" eb="45">
      <t>ボウサイ</t>
    </rPh>
    <rPh sb="45" eb="47">
      <t>キノウ</t>
    </rPh>
    <rPh sb="48" eb="50">
      <t>コウジョウ</t>
    </rPh>
    <rPh sb="51" eb="52">
      <t>ハカ</t>
    </rPh>
    <phoneticPr fontId="1"/>
  </si>
  <si>
    <t>低所得者、被災者、高齢者、障害者、子育て世帯、その他住宅の確保に特に配慮を要する住宅確保要配慮者に対する賃貸住宅の供給の促進、その他必要な措置について協議を行います。</t>
  </si>
  <si>
    <t>シルバー人材センターの活用促進</t>
  </si>
  <si>
    <t>保護司が保護観察対象者と面接をするための場所を市が提供したり、保護司活動を行う拠点となる場所の設置について検討するなど、民間ボランティア活動への協力を実施します。</t>
    <rPh sb="12" eb="14">
      <t>メンセツ</t>
    </rPh>
    <rPh sb="31" eb="34">
      <t>ホゴシ</t>
    </rPh>
    <rPh sb="34" eb="36">
      <t>カツドウ</t>
    </rPh>
    <rPh sb="37" eb="38">
      <t>オコナ</t>
    </rPh>
    <rPh sb="39" eb="41">
      <t>キョテン</t>
    </rPh>
    <rPh sb="44" eb="46">
      <t>バショ</t>
    </rPh>
    <rPh sb="47" eb="49">
      <t>セッチ</t>
    </rPh>
    <rPh sb="53" eb="55">
      <t>ケントウ</t>
    </rPh>
    <phoneticPr fontId="1"/>
  </si>
  <si>
    <t>目標５</t>
    <rPh sb="0" eb="2">
      <t>モクヒョウ</t>
    </rPh>
    <phoneticPr fontId="1"/>
  </si>
  <si>
    <t>生活福祉課
高齢者いきいき課
障害福祉課</t>
    <rPh sb="0" eb="5">
      <t>セ</t>
    </rPh>
    <rPh sb="6" eb="14">
      <t>コ</t>
    </rPh>
    <rPh sb="15" eb="17">
      <t>ショウガイ</t>
    </rPh>
    <rPh sb="17" eb="19">
      <t>フクシ</t>
    </rPh>
    <rPh sb="19" eb="20">
      <t>カ</t>
    </rPh>
    <phoneticPr fontId="1"/>
  </si>
  <si>
    <t>道路課</t>
    <rPh sb="0" eb="2">
      <t>ドウロ</t>
    </rPh>
    <rPh sb="2" eb="3">
      <t>カ</t>
    </rPh>
    <phoneticPr fontId="1"/>
  </si>
  <si>
    <t>多文化共生推進事業</t>
  </si>
  <si>
    <t>外国籍市民が支障なく日常生活を過ごせるように、外国語版パンフレットの提供を促します。</t>
    <rPh sb="0" eb="3">
      <t>ガイコクセキ</t>
    </rPh>
    <rPh sb="3" eb="5">
      <t>シミン</t>
    </rPh>
    <rPh sb="25" eb="26">
      <t>ゴ</t>
    </rPh>
    <phoneticPr fontId="1"/>
  </si>
  <si>
    <t>経済的な理由で成年後見制度の利用が困難な人のための費用を助成します。</t>
  </si>
  <si>
    <t>5-2-2-1</t>
  </si>
  <si>
    <t>4-1-1-9</t>
  </si>
  <si>
    <t>警備課</t>
    <rPh sb="0" eb="2">
      <t>ケイビ</t>
    </rPh>
    <rPh sb="2" eb="3">
      <t>カ</t>
    </rPh>
    <phoneticPr fontId="1"/>
  </si>
  <si>
    <t>成年後見制度の周知・啓発</t>
  </si>
  <si>
    <t>4-1-8-6</t>
  </si>
  <si>
    <t>交通政策課</t>
    <rPh sb="0" eb="2">
      <t>コウツウ</t>
    </rPh>
    <rPh sb="2" eb="5">
      <t>セイサクカ</t>
    </rPh>
    <phoneticPr fontId="1"/>
  </si>
  <si>
    <t>かまくら教育プラン取組状況</t>
    <rPh sb="9" eb="11">
      <t>トリクミ</t>
    </rPh>
    <rPh sb="11" eb="13">
      <t>ジョウキョウ</t>
    </rPh>
    <phoneticPr fontId="1"/>
  </si>
  <si>
    <t>交通安全教育推進事業</t>
  </si>
  <si>
    <t>避難行動要支援者支援制度の効果的運用</t>
  </si>
  <si>
    <t>SNSなどの情報メディアを用いて、福祉・医療に関する情報提供や情報共有などを推進します。</t>
    <rPh sb="6" eb="8">
      <t>ジョウホウ</t>
    </rPh>
    <rPh sb="13" eb="14">
      <t>モチ</t>
    </rPh>
    <rPh sb="17" eb="19">
      <t>フクシ</t>
    </rPh>
    <rPh sb="20" eb="22">
      <t>イリョウ</t>
    </rPh>
    <rPh sb="23" eb="24">
      <t>カン</t>
    </rPh>
    <rPh sb="26" eb="28">
      <t>ジョウホウ</t>
    </rPh>
    <rPh sb="28" eb="30">
      <t>テイキョウ</t>
    </rPh>
    <rPh sb="31" eb="33">
      <t>ジョウホウ</t>
    </rPh>
    <rPh sb="33" eb="35">
      <t>キョウユウ</t>
    </rPh>
    <rPh sb="38" eb="40">
      <t>スイシン</t>
    </rPh>
    <phoneticPr fontId="1"/>
  </si>
  <si>
    <t>ボランティア活動助成事業</t>
  </si>
  <si>
    <t>4-1-5-16</t>
  </si>
  <si>
    <t>成年後見センターの利用促進と機能充実</t>
    <rPh sb="9" eb="11">
      <t>リヨウ</t>
    </rPh>
    <rPh sb="11" eb="13">
      <t>ソクシン</t>
    </rPh>
    <rPh sb="14" eb="16">
      <t>キノウ</t>
    </rPh>
    <rPh sb="16" eb="18">
      <t>ジュウジツ</t>
    </rPh>
    <phoneticPr fontId="1"/>
  </si>
  <si>
    <t>安全で安心な保育環境の維持、向上を図るため、園舎の状況や保育ニーズなどを考慮しながら、効率的かつ効果的な施設整備を計画的に実施します。</t>
  </si>
  <si>
    <t>5-2-5-4</t>
  </si>
  <si>
    <t>地域包括支援センターで家族介護教室を開催するなど、家族介護者の身体的、精神的負担の軽減が図られるよう、支援していきます。</t>
    <rPh sb="0" eb="2">
      <t>チイキ</t>
    </rPh>
    <rPh sb="2" eb="4">
      <t>ホウカツ</t>
    </rPh>
    <rPh sb="4" eb="6">
      <t>シエン</t>
    </rPh>
    <rPh sb="11" eb="13">
      <t>カゾク</t>
    </rPh>
    <rPh sb="13" eb="15">
      <t>カイゴ</t>
    </rPh>
    <rPh sb="15" eb="17">
      <t>キョウシツ</t>
    </rPh>
    <rPh sb="18" eb="20">
      <t>カイサイ</t>
    </rPh>
    <rPh sb="51" eb="53">
      <t>シエン</t>
    </rPh>
    <phoneticPr fontId="1"/>
  </si>
  <si>
    <t>保育コンシェルジュによる育児相談</t>
    <rPh sb="0" eb="2">
      <t>ホイク</t>
    </rPh>
    <rPh sb="12" eb="14">
      <t>イクジ</t>
    </rPh>
    <rPh sb="14" eb="16">
      <t>ソウダン</t>
    </rPh>
    <phoneticPr fontId="1"/>
  </si>
  <si>
    <t>1-1-2-11</t>
  </si>
  <si>
    <t>行政評価（健福-07）</t>
    <rPh sb="0" eb="5">
      <t>ギ</t>
    </rPh>
    <phoneticPr fontId="1"/>
  </si>
  <si>
    <t>保護観察対象者を市で雇用する制度の利用促進及び充実を図り、引き続き就労機会の提供に取り組みます。また、こうした取組を広く紹介していくことで、犯罪や非行をした人たちの就労機会の確保を図ります。</t>
    <rPh sb="0" eb="2">
      <t>ホゴ</t>
    </rPh>
    <rPh sb="2" eb="4">
      <t>カンサツ</t>
    </rPh>
    <rPh sb="4" eb="7">
      <t>タイショウシャ</t>
    </rPh>
    <rPh sb="8" eb="9">
      <t>シ</t>
    </rPh>
    <rPh sb="10" eb="12">
      <t>コヨウ</t>
    </rPh>
    <rPh sb="14" eb="16">
      <t>セイド</t>
    </rPh>
    <rPh sb="17" eb="19">
      <t>リヨウ</t>
    </rPh>
    <rPh sb="19" eb="21">
      <t>ソクシン</t>
    </rPh>
    <rPh sb="21" eb="22">
      <t>オヨ</t>
    </rPh>
    <rPh sb="23" eb="25">
      <t>ジュウジツ</t>
    </rPh>
    <rPh sb="26" eb="27">
      <t>ハカ</t>
    </rPh>
    <rPh sb="29" eb="30">
      <t>ヒ</t>
    </rPh>
    <rPh sb="31" eb="32">
      <t>ツヅ</t>
    </rPh>
    <rPh sb="33" eb="35">
      <t>シュウロウ</t>
    </rPh>
    <rPh sb="35" eb="37">
      <t>キカイ</t>
    </rPh>
    <rPh sb="38" eb="40">
      <t>テイキョウ</t>
    </rPh>
    <rPh sb="41" eb="42">
      <t>ト</t>
    </rPh>
    <rPh sb="43" eb="44">
      <t>ク</t>
    </rPh>
    <rPh sb="55" eb="56">
      <t>ト</t>
    </rPh>
    <rPh sb="56" eb="57">
      <t>ク</t>
    </rPh>
    <rPh sb="58" eb="59">
      <t>ヒロ</t>
    </rPh>
    <rPh sb="60" eb="62">
      <t>ショウカイ</t>
    </rPh>
    <rPh sb="70" eb="72">
      <t>ハンザイ</t>
    </rPh>
    <rPh sb="73" eb="75">
      <t>ヒコウ</t>
    </rPh>
    <rPh sb="78" eb="79">
      <t>ヒト</t>
    </rPh>
    <rPh sb="82" eb="84">
      <t>シュウロウ</t>
    </rPh>
    <rPh sb="84" eb="86">
      <t>キカイ</t>
    </rPh>
    <rPh sb="87" eb="89">
      <t>カクホ</t>
    </rPh>
    <rPh sb="90" eb="91">
      <t>ハカ</t>
    </rPh>
    <phoneticPr fontId="1"/>
  </si>
  <si>
    <t>施策</t>
    <rPh sb="0" eb="2">
      <t>シサク</t>
    </rPh>
    <phoneticPr fontId="1"/>
  </si>
  <si>
    <t>福祉制度や医療制度に関する情報発信と理解促進</t>
  </si>
  <si>
    <t>福祉施策をまとめたガイドブックによる情報提供</t>
  </si>
  <si>
    <t>高齢者と障害児者が同一事業者でのサービスを受けやすくするため、共生型サービスの普及・推進に向けて、共生型サービスに関する情報提供等の実施を進めます。</t>
    <rPh sb="0" eb="3">
      <t>コウレイシャ</t>
    </rPh>
    <rPh sb="4" eb="6">
      <t>ショウガイ</t>
    </rPh>
    <rPh sb="6" eb="7">
      <t>ジ</t>
    </rPh>
    <rPh sb="7" eb="8">
      <t>シャ</t>
    </rPh>
    <rPh sb="9" eb="11">
      <t>ドウイツ</t>
    </rPh>
    <rPh sb="11" eb="14">
      <t>ジギョウシャ</t>
    </rPh>
    <rPh sb="21" eb="22">
      <t>ウ</t>
    </rPh>
    <rPh sb="31" eb="33">
      <t>キョウセイ</t>
    </rPh>
    <phoneticPr fontId="1"/>
  </si>
  <si>
    <t>点字、音声による情報提供の推進</t>
  </si>
  <si>
    <t>4-3-1-2</t>
  </si>
  <si>
    <t>手話通訳者、要約筆記者派遣事業</t>
  </si>
  <si>
    <t>1-1-1-1</t>
  </si>
  <si>
    <t>総合防災課</t>
    <rPh sb="0" eb="2">
      <t>ソウゴウ</t>
    </rPh>
    <rPh sb="2" eb="4">
      <t>ボウサイ</t>
    </rPh>
    <rPh sb="4" eb="5">
      <t>カ</t>
    </rPh>
    <phoneticPr fontId="1"/>
  </si>
  <si>
    <t>健康に関する相談窓口の開設</t>
  </si>
  <si>
    <t>高齢者に対する福祉サービスの充実</t>
  </si>
  <si>
    <t>住民、専門機関等を含めた地域ケア会議の開催を継続するとともに、多職種ミーティング等を通じて在宅医療・介護連携をさらに推進していきます。</t>
    <rPh sb="31" eb="32">
      <t>タ</t>
    </rPh>
    <rPh sb="32" eb="34">
      <t>ショクシュ</t>
    </rPh>
    <rPh sb="40" eb="41">
      <t>トウ</t>
    </rPh>
    <phoneticPr fontId="1"/>
  </si>
  <si>
    <t>子ども、子育てに対する福祉サービスの充実</t>
  </si>
  <si>
    <t>犯罪や非行を繰り返す者の中には、高齢や知的障害、薬物依存等をその理由とする者も存在することから、出所後の出口支援として、適切な医療・福祉サービスにつなげるよう支援します。</t>
    <rPh sb="24" eb="26">
      <t>ヤクブツ</t>
    </rPh>
    <rPh sb="26" eb="28">
      <t>イゾン</t>
    </rPh>
    <phoneticPr fontId="1"/>
  </si>
  <si>
    <t>障害者の相談窓口の周知</t>
    <rPh sb="2" eb="3">
      <t>シャ</t>
    </rPh>
    <phoneticPr fontId="1"/>
  </si>
  <si>
    <t>①サ</t>
  </si>
  <si>
    <t>介護予防事業の充実</t>
  </si>
  <si>
    <t>1件</t>
    <rPh sb="1" eb="2">
      <t>ケン</t>
    </rPh>
    <phoneticPr fontId="1"/>
  </si>
  <si>
    <t>出所者の住居確保への支援</t>
  </si>
  <si>
    <t>◆</t>
  </si>
  <si>
    <t>3-2-1-3</t>
  </si>
  <si>
    <t>障害者福祉施設の整備</t>
  </si>
  <si>
    <t>保育園の整備</t>
  </si>
  <si>
    <t>ふれあいショップの開催支援（障害者社会参加促進事業）</t>
  </si>
  <si>
    <t>県運営適正化委員会制度などの適正な運用</t>
  </si>
  <si>
    <t>保育園における苦情解決制度の周知と適正な運用</t>
  </si>
  <si>
    <t>高齢者・障害者虐待の未然防止</t>
    <rPh sb="0" eb="3">
      <t>コウレイシャ</t>
    </rPh>
    <rPh sb="4" eb="7">
      <t>ショウガイシャ</t>
    </rPh>
    <rPh sb="7" eb="9">
      <t>ギャクタイ</t>
    </rPh>
    <rPh sb="10" eb="12">
      <t>ミゼン</t>
    </rPh>
    <rPh sb="12" eb="14">
      <t>ボウシ</t>
    </rPh>
    <phoneticPr fontId="1"/>
  </si>
  <si>
    <t>人生１００年時代を見据えた取組として、ライフスタイルに関する講演会の開催やエンディングノートの配布により、これからの人生を考える機会を創ります。また、一人暮らし高齢者の急病や外出時の事故等による緊急時に、連絡先や終活関連の大切な事項を、あらかじめ市に登録しておくことにより、市が本人に代わって警察・消防・医療機関等に情報提供し、迅速かつ適切な対応を図ります。さらに、エンディングプランサポート事業では、死後に生じる事務について生前に決めておくための手続きを市がサポートします。</t>
    <rPh sb="0" eb="2">
      <t>ジンセイ</t>
    </rPh>
    <rPh sb="5" eb="6">
      <t>ネン</t>
    </rPh>
    <rPh sb="6" eb="8">
      <t>ジダイ</t>
    </rPh>
    <rPh sb="9" eb="11">
      <t>ミス</t>
    </rPh>
    <rPh sb="13" eb="14">
      <t>ト</t>
    </rPh>
    <rPh sb="14" eb="15">
      <t>ク</t>
    </rPh>
    <rPh sb="27" eb="28">
      <t>カン</t>
    </rPh>
    <rPh sb="30" eb="33">
      <t>コウエンカイ</t>
    </rPh>
    <rPh sb="34" eb="36">
      <t>カイサイ</t>
    </rPh>
    <rPh sb="58" eb="60">
      <t>ジンセイ</t>
    </rPh>
    <rPh sb="61" eb="62">
      <t>カンガ</t>
    </rPh>
    <rPh sb="64" eb="66">
      <t>キカイ</t>
    </rPh>
    <rPh sb="67" eb="68">
      <t>ツク</t>
    </rPh>
    <phoneticPr fontId="1"/>
  </si>
  <si>
    <t>①シ</t>
  </si>
  <si>
    <t>家庭生活支援員の派遣</t>
  </si>
  <si>
    <t>4-1-7-2</t>
  </si>
  <si>
    <t>保健師等による訪問支援の充実</t>
  </si>
  <si>
    <t>5-2-3-4</t>
  </si>
  <si>
    <t>高齢者に対する総合的な支援体制の確立</t>
  </si>
  <si>
    <t>１　進捗管理 ・ 評価</t>
  </si>
  <si>
    <t>　地域の様々な社会資源や福祉サービスの情報を収集し、わかりやすく提供することにより、適切なサービスの利用や多様な福祉活動の活性化を図るとともに、福祉事業者、支援団体、当事者団体等と、地域の住民がつながるような取組を進めます。</t>
  </si>
  <si>
    <t>早期療育に向けた支援体制の確立</t>
  </si>
  <si>
    <t>地域福祉活動計画の策定と進行管理の支援</t>
    <rPh sb="0" eb="2">
      <t>チイキ</t>
    </rPh>
    <phoneticPr fontId="1"/>
  </si>
  <si>
    <t>施設改修時におけるバリアフリー化の推進</t>
  </si>
  <si>
    <t>　　令和２年度の取組事業が達成できたかどうかを下記の４段階で確認しました。</t>
  </si>
  <si>
    <t>障害福祉相談員の住民への周知</t>
    <rPh sb="0" eb="2">
      <t>ショウガイ</t>
    </rPh>
    <rPh sb="2" eb="4">
      <t>フクシ</t>
    </rPh>
    <rPh sb="4" eb="6">
      <t>ソウダン</t>
    </rPh>
    <rPh sb="6" eb="7">
      <t>イン</t>
    </rPh>
    <rPh sb="8" eb="10">
      <t>ジュウミン</t>
    </rPh>
    <rPh sb="12" eb="14">
      <t>シュウチ</t>
    </rPh>
    <phoneticPr fontId="1"/>
  </si>
  <si>
    <t>福祉総務課
地域共生課</t>
    <rPh sb="0" eb="5">
      <t>ソ</t>
    </rPh>
    <rPh sb="6" eb="8">
      <t>チイキ</t>
    </rPh>
    <rPh sb="8" eb="10">
      <t>キョウセイ</t>
    </rPh>
    <rPh sb="10" eb="11">
      <t>カ</t>
    </rPh>
    <phoneticPr fontId="1"/>
  </si>
  <si>
    <t>4-1-5-6</t>
  </si>
  <si>
    <t>刑務所・少年院出所者の協力雇用主への入札優遇措置</t>
  </si>
  <si>
    <t>福祉総務課</t>
    <rPh sb="0" eb="5">
      <t>ソ</t>
    </rPh>
    <phoneticPr fontId="1"/>
  </si>
  <si>
    <t>総合相談件数
700件</t>
    <rPh sb="0" eb="2">
      <t>ソウゴウ</t>
    </rPh>
    <rPh sb="2" eb="4">
      <t>ソウダン</t>
    </rPh>
    <rPh sb="4" eb="6">
      <t>ケンスウ</t>
    </rPh>
    <rPh sb="10" eb="11">
      <t>ケン</t>
    </rPh>
    <phoneticPr fontId="1"/>
  </si>
  <si>
    <t>手話通訳者、要約筆記者の確保に努め、適切なサービス提供ができる体制の充実を推進していきます。</t>
  </si>
  <si>
    <t>行政評価（健福-27）</t>
    <rPh sb="0" eb="2">
      <t>ギョウセイ</t>
    </rPh>
    <rPh sb="2" eb="4">
      <t>ヒョウカ</t>
    </rPh>
    <phoneticPr fontId="1"/>
  </si>
  <si>
    <t>市が補助を行う鎌倉市観光協会の事業として、障害者への接遇の向上やバリアフリー情報の提供を行うことで、だれもが快適に過ごせる受入環境の整備に取り組みます。</t>
    <rPh sb="0" eb="1">
      <t>シ</t>
    </rPh>
    <rPh sb="2" eb="4">
      <t>ホジョ</t>
    </rPh>
    <rPh sb="5" eb="6">
      <t>オコナ</t>
    </rPh>
    <rPh sb="7" eb="10">
      <t>カマクラシ</t>
    </rPh>
    <rPh sb="10" eb="12">
      <t>カンコウ</t>
    </rPh>
    <rPh sb="12" eb="14">
      <t>キョウカイ</t>
    </rPh>
    <rPh sb="15" eb="17">
      <t>ジギョウ</t>
    </rPh>
    <rPh sb="21" eb="23">
      <t>ショウガイ</t>
    </rPh>
    <rPh sb="23" eb="24">
      <t>シャ</t>
    </rPh>
    <rPh sb="26" eb="28">
      <t>セツグウ</t>
    </rPh>
    <rPh sb="29" eb="31">
      <t>コウジョウ</t>
    </rPh>
    <rPh sb="38" eb="40">
      <t>ジョウホウ</t>
    </rPh>
    <rPh sb="41" eb="43">
      <t>テイキョウ</t>
    </rPh>
    <rPh sb="44" eb="45">
      <t>オコナ</t>
    </rPh>
    <rPh sb="54" eb="56">
      <t>カイテキ</t>
    </rPh>
    <rPh sb="57" eb="58">
      <t>ス</t>
    </rPh>
    <rPh sb="61" eb="63">
      <t>ウケイレ</t>
    </rPh>
    <rPh sb="63" eb="65">
      <t>カンキョウ</t>
    </rPh>
    <rPh sb="66" eb="68">
      <t>セイビ</t>
    </rPh>
    <rPh sb="69" eb="70">
      <t>ト</t>
    </rPh>
    <rPh sb="71" eb="72">
      <t>ク</t>
    </rPh>
    <phoneticPr fontId="1"/>
  </si>
  <si>
    <t>０件</t>
    <rPh sb="1" eb="2">
      <t>ケン</t>
    </rPh>
    <phoneticPr fontId="1"/>
  </si>
  <si>
    <t>取組名</t>
    <rPh sb="2" eb="3">
      <t>メイ</t>
    </rPh>
    <phoneticPr fontId="1"/>
  </si>
  <si>
    <t>ひとり親家庭の相談窓口の周知</t>
  </si>
  <si>
    <t>高齢者の相談窓口の充実</t>
  </si>
  <si>
    <t>ドメスティックバイオレンス（ＤＶ）の相談窓口の周知</t>
  </si>
  <si>
    <t>高齢者の相談窓口の周知</t>
  </si>
  <si>
    <t>　　総合的な相談体制の確立　　</t>
  </si>
  <si>
    <t>障害者の社会参加のために支援を必要とする方にヘルパーを派遣し、外出を支援します。</t>
    <rPh sb="0" eb="3">
      <t>ショウガイシャ</t>
    </rPh>
    <rPh sb="4" eb="6">
      <t>シャカイ</t>
    </rPh>
    <rPh sb="6" eb="8">
      <t>サンカ</t>
    </rPh>
    <rPh sb="12" eb="14">
      <t>シエン</t>
    </rPh>
    <rPh sb="15" eb="17">
      <t>ヒツヨウ</t>
    </rPh>
    <rPh sb="20" eb="21">
      <t>カタ</t>
    </rPh>
    <rPh sb="27" eb="29">
      <t>ハケン</t>
    </rPh>
    <rPh sb="31" eb="33">
      <t>ガイシュツ</t>
    </rPh>
    <rPh sb="34" eb="36">
      <t>シエン</t>
    </rPh>
    <phoneticPr fontId="1"/>
  </si>
  <si>
    <t>子育てに関する相談窓口の周知</t>
  </si>
  <si>
    <t>市民健康課</t>
    <rPh sb="0" eb="5">
      <t>シミン</t>
    </rPh>
    <phoneticPr fontId="1"/>
  </si>
  <si>
    <t>民生委員児童委員活動の住民への活動支援</t>
  </si>
  <si>
    <t>2-1-1-5</t>
  </si>
  <si>
    <t>経験豊富な保育士と、子育て情報を案内している「かまくら子育てメディアスポット」のスタッフをチームとした「保育コンシェルジュ」として、より専門的な相談を行います。窓口だけでなく、出張相談も行うことで、相談の機会の充実を図ります。育児不安の解消に努め、保護者に寄り添った支援を行います。</t>
    <rPh sb="72" eb="74">
      <t>ソウダン</t>
    </rPh>
    <rPh sb="75" eb="76">
      <t>オコナ</t>
    </rPh>
    <rPh sb="80" eb="82">
      <t>マドグチ</t>
    </rPh>
    <rPh sb="88" eb="90">
      <t>シュッチョウ</t>
    </rPh>
    <rPh sb="90" eb="92">
      <t>ソウダン</t>
    </rPh>
    <rPh sb="93" eb="94">
      <t>オコナ</t>
    </rPh>
    <rPh sb="99" eb="101">
      <t>ソウダン</t>
    </rPh>
    <rPh sb="102" eb="104">
      <t>キカイ</t>
    </rPh>
    <rPh sb="105" eb="107">
      <t>ジュウジツ</t>
    </rPh>
    <rPh sb="108" eb="109">
      <t>ハカ</t>
    </rPh>
    <phoneticPr fontId="1"/>
  </si>
  <si>
    <t>ひとり親家庭の自立支援として、就業を含めた生活全般にわたる相談、指導を行います。</t>
  </si>
  <si>
    <t>貸付制度の相談支援</t>
  </si>
  <si>
    <t>　　地域生活支援と権利擁護</t>
    <rPh sb="2" eb="4">
      <t>チイキ</t>
    </rPh>
    <rPh sb="4" eb="6">
      <t>セイカツ</t>
    </rPh>
    <rPh sb="6" eb="8">
      <t>シエン</t>
    </rPh>
    <rPh sb="9" eb="11">
      <t>ケンリ</t>
    </rPh>
    <rPh sb="11" eb="13">
      <t>ヨウゴ</t>
    </rPh>
    <phoneticPr fontId="1"/>
  </si>
  <si>
    <t>0件</t>
    <rPh sb="1" eb="2">
      <t>ケン</t>
    </rPh>
    <phoneticPr fontId="1"/>
  </si>
  <si>
    <t>行政評価（健福-12）</t>
    <rPh sb="0" eb="2">
      <t>ギョウセイ</t>
    </rPh>
    <rPh sb="2" eb="4">
      <t>ヒョウカ</t>
    </rPh>
    <phoneticPr fontId="1"/>
  </si>
  <si>
    <t>成年後見制度の周知</t>
  </si>
  <si>
    <t>医療・福祉サービスの利用促進</t>
  </si>
  <si>
    <t>ボランティアセンターにおける相談・コーディネート機能の充実</t>
  </si>
  <si>
    <t>協議体２か所</t>
    <rPh sb="0" eb="3">
      <t>キョウギタイ</t>
    </rPh>
    <rPh sb="5" eb="6">
      <t>ショ</t>
    </rPh>
    <phoneticPr fontId="1"/>
  </si>
  <si>
    <t>団体登録数
132団体</t>
    <rPh sb="0" eb="2">
      <t>ダンタイ</t>
    </rPh>
    <rPh sb="2" eb="5">
      <t>トウロクスウ</t>
    </rPh>
    <rPh sb="9" eb="11">
      <t>ダンタイ</t>
    </rPh>
    <phoneticPr fontId="1"/>
  </si>
  <si>
    <t>4-1-8-5</t>
  </si>
  <si>
    <t>4-1-7-1</t>
  </si>
  <si>
    <t>保護観察対象者への就労支援</t>
  </si>
  <si>
    <t>車いすの貸出し</t>
  </si>
  <si>
    <t>ボランティア活動への支援</t>
    <rPh sb="6" eb="8">
      <t>カツドウ</t>
    </rPh>
    <rPh sb="10" eb="12">
      <t>シエン</t>
    </rPh>
    <phoneticPr fontId="1"/>
  </si>
  <si>
    <t>農業や水産業の福祉的雇用の連携</t>
    <rPh sb="0" eb="2">
      <t>ノウギョウ</t>
    </rPh>
    <rPh sb="3" eb="6">
      <t>スイサンギョウ</t>
    </rPh>
    <rPh sb="7" eb="10">
      <t>フクシテキ</t>
    </rPh>
    <rPh sb="10" eb="12">
      <t>コヨウ</t>
    </rPh>
    <rPh sb="13" eb="15">
      <t>レンケイ</t>
    </rPh>
    <phoneticPr fontId="1"/>
  </si>
  <si>
    <t>（１）相談機能の拡充</t>
    <rPh sb="3" eb="5">
      <t>ソウダンキ</t>
    </rPh>
    <rPh sb="5" eb="7">
      <t>ノウ</t>
    </rPh>
    <rPh sb="8" eb="10">
      <t>カクジュウ</t>
    </rPh>
    <phoneticPr fontId="1"/>
  </si>
  <si>
    <t>高齢者いきいき課</t>
    <rPh sb="0" eb="8">
      <t>コ</t>
    </rPh>
    <phoneticPr fontId="1"/>
  </si>
  <si>
    <t>つどいの広場の実施</t>
    <rPh sb="4" eb="6">
      <t>ヒロバ</t>
    </rPh>
    <rPh sb="7" eb="9">
      <t>ジッシ</t>
    </rPh>
    <phoneticPr fontId="1"/>
  </si>
  <si>
    <t>①オ</t>
  </si>
  <si>
    <t>（２）人材が活躍するための支援</t>
    <rPh sb="3" eb="5">
      <t>ジンザイ</t>
    </rPh>
    <rPh sb="6" eb="8">
      <t>カツヤク</t>
    </rPh>
    <rPh sb="13" eb="15">
      <t>シエン</t>
    </rPh>
    <phoneticPr fontId="1"/>
  </si>
  <si>
    <t>②相談機能の充実</t>
    <rPh sb="1" eb="3">
      <t>ソウダン</t>
    </rPh>
    <rPh sb="3" eb="5">
      <t>キノウ</t>
    </rPh>
    <rPh sb="6" eb="8">
      <t>ジュウジツ</t>
    </rPh>
    <phoneticPr fontId="1"/>
  </si>
  <si>
    <t>②いきがいと社会参加の創出</t>
    <rPh sb="6" eb="8">
      <t>シャカイ</t>
    </rPh>
    <rPh sb="8" eb="10">
      <t>サンカ</t>
    </rPh>
    <rPh sb="11" eb="13">
      <t>ソウシュツ</t>
    </rPh>
    <phoneticPr fontId="1"/>
  </si>
  <si>
    <t>4-1-5-5</t>
  </si>
  <si>
    <t>（１）包括的支援体制の構築</t>
    <rPh sb="3" eb="6">
      <t>ホウカツテキ</t>
    </rPh>
    <rPh sb="6" eb="8">
      <t>シエン</t>
    </rPh>
    <rPh sb="8" eb="10">
      <t>タイセイ</t>
    </rPh>
    <rPh sb="11" eb="13">
      <t>コウチク</t>
    </rPh>
    <phoneticPr fontId="1"/>
  </si>
  <si>
    <t>⑤公的サービスの充実</t>
    <rPh sb="1" eb="3">
      <t>コウテキ</t>
    </rPh>
    <rPh sb="8" eb="10">
      <t>ジュウジツ</t>
    </rPh>
    <phoneticPr fontId="1"/>
  </si>
  <si>
    <t>2-1-1-6</t>
  </si>
  <si>
    <t>①地域福祉活動に対する支援</t>
    <rPh sb="1" eb="3">
      <t>チイキ</t>
    </rPh>
    <rPh sb="3" eb="5">
      <t>フクシ</t>
    </rPh>
    <rPh sb="5" eb="7">
      <t>カツドウ</t>
    </rPh>
    <rPh sb="8" eb="9">
      <t>タイ</t>
    </rPh>
    <rPh sb="11" eb="13">
      <t>シエン</t>
    </rPh>
    <phoneticPr fontId="1"/>
  </si>
  <si>
    <t>⑥福祉のこころの醸成</t>
    <rPh sb="1" eb="3">
      <t>フクシ</t>
    </rPh>
    <rPh sb="8" eb="10">
      <t>ジョウセイ</t>
    </rPh>
    <phoneticPr fontId="1"/>
  </si>
  <si>
    <t>相談件数
756件</t>
    <rPh sb="0" eb="2">
      <t>ソウダン</t>
    </rPh>
    <rPh sb="2" eb="4">
      <t>ケンスウ</t>
    </rPh>
    <rPh sb="8" eb="9">
      <t>ケン</t>
    </rPh>
    <phoneticPr fontId="1"/>
  </si>
  <si>
    <t>子育てサークルへの支援</t>
  </si>
  <si>
    <t>②人材育成のための活動に対する支援</t>
    <rPh sb="1" eb="3">
      <t>ジンザイ</t>
    </rPh>
    <rPh sb="3" eb="5">
      <t>イクセイ</t>
    </rPh>
    <rPh sb="9" eb="11">
      <t>カツドウ</t>
    </rPh>
    <rPh sb="12" eb="13">
      <t>タイ</t>
    </rPh>
    <rPh sb="15" eb="17">
      <t>シエン</t>
    </rPh>
    <phoneticPr fontId="1"/>
  </si>
  <si>
    <t>1-1-1-2</t>
  </si>
  <si>
    <t>①福祉人材への支援</t>
    <rPh sb="1" eb="3">
      <t>フクシ</t>
    </rPh>
    <rPh sb="3" eb="5">
      <t>ジンザイ</t>
    </rPh>
    <rPh sb="7" eb="9">
      <t>シエン</t>
    </rPh>
    <phoneticPr fontId="1"/>
  </si>
  <si>
    <t>児童扶養手当等申請時に本事業が掲載されているリーフレットを配布するなど、制度の周知を図り、生活に支障がある家庭に支援が届くよう努めます。</t>
    <rPh sb="11" eb="12">
      <t>ホン</t>
    </rPh>
    <rPh sb="12" eb="14">
      <t>ジギョウ</t>
    </rPh>
    <rPh sb="15" eb="17">
      <t>ケイサイ</t>
    </rPh>
    <phoneticPr fontId="1"/>
  </si>
  <si>
    <t>（１）地域で安心して暮らしていくための支援</t>
    <rPh sb="3" eb="5">
      <t>チイキ</t>
    </rPh>
    <rPh sb="6" eb="8">
      <t>アンシン</t>
    </rPh>
    <rPh sb="10" eb="11">
      <t>ク</t>
    </rPh>
    <rPh sb="19" eb="21">
      <t>シエン</t>
    </rPh>
    <phoneticPr fontId="1"/>
  </si>
  <si>
    <t>新築等を行う施設については、障害者や要介護の高齢者だけでなく、誰もが安全に安心して利用できる施設となるよう、今後も「神奈川県みんなのバリアフリー街づくり条例」に基づき協議を行っていきます。</t>
    <rPh sb="14" eb="17">
      <t>ショウガイシャ</t>
    </rPh>
    <rPh sb="58" eb="62">
      <t>カナガワケン</t>
    </rPh>
    <phoneticPr fontId="1"/>
  </si>
  <si>
    <t>外国籍市民が地域の一員として地域活動等に参加するよう、生活情報や地域情報の提供を促します。</t>
    <rPh sb="0" eb="3">
      <t>ガイコクセキ</t>
    </rPh>
    <rPh sb="3" eb="5">
      <t>シミン</t>
    </rPh>
    <phoneticPr fontId="1"/>
  </si>
  <si>
    <t>高齢者いきいき課など庁内関係課とも協議が必要</t>
    <rPh sb="0" eb="8">
      <t>コ</t>
    </rPh>
    <rPh sb="10" eb="12">
      <t>チョウナイ</t>
    </rPh>
    <rPh sb="12" eb="14">
      <t>カンケイ</t>
    </rPh>
    <rPh sb="14" eb="15">
      <t>カ</t>
    </rPh>
    <rPh sb="17" eb="19">
      <t>キョウギ</t>
    </rPh>
    <rPh sb="20" eb="22">
      <t>ヒツヨウ</t>
    </rPh>
    <phoneticPr fontId="1"/>
  </si>
  <si>
    <t>④災害時における支えあい体制づくり</t>
    <rPh sb="1" eb="3">
      <t>サイガイ</t>
    </rPh>
    <rPh sb="3" eb="4">
      <t>ジ</t>
    </rPh>
    <rPh sb="8" eb="9">
      <t>ササ</t>
    </rPh>
    <rPh sb="12" eb="14">
      <t>タイセイ</t>
    </rPh>
    <phoneticPr fontId="1"/>
  </si>
  <si>
    <t>①地域における見守り活動の充実</t>
    <rPh sb="1" eb="3">
      <t>チイキ</t>
    </rPh>
    <rPh sb="7" eb="9">
      <t>ミマモ</t>
    </rPh>
    <rPh sb="10" eb="12">
      <t>カツドウ</t>
    </rPh>
    <rPh sb="13" eb="15">
      <t>ジュウジツ</t>
    </rPh>
    <phoneticPr fontId="1"/>
  </si>
  <si>
    <t>通報実績
1件</t>
    <rPh sb="0" eb="2">
      <t>ツウホウ</t>
    </rPh>
    <rPh sb="2" eb="4">
      <t>ジッセキ</t>
    </rPh>
    <rPh sb="6" eb="7">
      <t>ケン</t>
    </rPh>
    <phoneticPr fontId="1"/>
  </si>
  <si>
    <t>（２）権利擁護の推進</t>
    <rPh sb="3" eb="5">
      <t>ケンリ</t>
    </rPh>
    <rPh sb="5" eb="7">
      <t>ヨウゴ</t>
    </rPh>
    <rPh sb="8" eb="10">
      <t>スイシン</t>
    </rPh>
    <phoneticPr fontId="1"/>
  </si>
  <si>
    <t>4-1-2-1</t>
  </si>
  <si>
    <t>（２）伝わりやすい情報発信</t>
    <rPh sb="3" eb="4">
      <t>ツタ</t>
    </rPh>
    <rPh sb="9" eb="11">
      <t>ジョウホウ</t>
    </rPh>
    <rPh sb="11" eb="13">
      <t>ハッシン</t>
    </rPh>
    <phoneticPr fontId="1"/>
  </si>
  <si>
    <t>構成割合</t>
    <rPh sb="0" eb="2">
      <t>コウセイ</t>
    </rPh>
    <rPh sb="2" eb="4">
      <t>ワリアイ</t>
    </rPh>
    <phoneticPr fontId="1"/>
  </si>
  <si>
    <t>団体登録数
128団体</t>
    <rPh sb="0" eb="2">
      <t>ダンタイ</t>
    </rPh>
    <rPh sb="2" eb="5">
      <t>トウロクスウ</t>
    </rPh>
    <rPh sb="9" eb="11">
      <t>ダンタイ</t>
    </rPh>
    <phoneticPr fontId="1"/>
  </si>
  <si>
    <t>①虐待防止の取り組み</t>
    <rPh sb="1" eb="3">
      <t>ギャクタイ</t>
    </rPh>
    <rPh sb="3" eb="5">
      <t>ボウシ</t>
    </rPh>
    <rPh sb="6" eb="7">
      <t>ト</t>
    </rPh>
    <rPh sb="8" eb="9">
      <t>ク</t>
    </rPh>
    <phoneticPr fontId="1"/>
  </si>
  <si>
    <t>4-1-6-1</t>
  </si>
  <si>
    <t>①情報伝達力の向上</t>
    <rPh sb="1" eb="3">
      <t>ジョウホウ</t>
    </rPh>
    <rPh sb="3" eb="5">
      <t>デンタツ</t>
    </rPh>
    <rPh sb="5" eb="6">
      <t>リョク</t>
    </rPh>
    <rPh sb="7" eb="9">
      <t>コウジョウ</t>
    </rPh>
    <phoneticPr fontId="1"/>
  </si>
  <si>
    <t>ボランティア登録の促進</t>
  </si>
  <si>
    <t>障害者二千人雇用センター、講演会、雇用奨励金、就労移行支援金制度等について広報などを活用し周知、啓発を図ります。</t>
    <rPh sb="17" eb="19">
      <t>コヨウ</t>
    </rPh>
    <rPh sb="19" eb="22">
      <t>ショウレイキン</t>
    </rPh>
    <rPh sb="32" eb="33">
      <t>トウ</t>
    </rPh>
    <rPh sb="37" eb="39">
      <t>コウホウ</t>
    </rPh>
    <rPh sb="42" eb="44">
      <t>カツヨウ</t>
    </rPh>
    <rPh sb="45" eb="47">
      <t>シュウチ</t>
    </rPh>
    <rPh sb="48" eb="50">
      <t>ケイハツ</t>
    </rPh>
    <rPh sb="51" eb="52">
      <t>ハカ</t>
    </rPh>
    <phoneticPr fontId="1"/>
  </si>
  <si>
    <t>継続
（R2は中止）</t>
    <rPh sb="7" eb="9">
      <t>チュウシ</t>
    </rPh>
    <phoneticPr fontId="1"/>
  </si>
  <si>
    <t>地域防犯カメラ設置費補助事業</t>
    <rPh sb="0" eb="2">
      <t>チイキ</t>
    </rPh>
    <rPh sb="2" eb="4">
      <t>ボウハン</t>
    </rPh>
    <rPh sb="7" eb="9">
      <t>セッチ</t>
    </rPh>
    <rPh sb="9" eb="10">
      <t>ヒ</t>
    </rPh>
    <rPh sb="10" eb="12">
      <t>ホジョ</t>
    </rPh>
    <rPh sb="12" eb="14">
      <t>ジギョウ</t>
    </rPh>
    <phoneticPr fontId="1"/>
  </si>
  <si>
    <t>⑧生活困窮者への支援</t>
    <rPh sb="1" eb="3">
      <t>セイカツ</t>
    </rPh>
    <rPh sb="3" eb="6">
      <t>コンキュウシャ</t>
    </rPh>
    <rPh sb="8" eb="10">
      <t>シエン</t>
    </rPh>
    <phoneticPr fontId="1"/>
  </si>
  <si>
    <t>市内保育園
幼稚園
認定こども園
計４６園</t>
  </si>
  <si>
    <t>（１）社会資源の収集と整理</t>
    <rPh sb="3" eb="5">
      <t>シャカイ</t>
    </rPh>
    <rPh sb="5" eb="7">
      <t>シゲン</t>
    </rPh>
    <rPh sb="8" eb="10">
      <t>シュウシュウ</t>
    </rPh>
    <rPh sb="11" eb="13">
      <t>セイリ</t>
    </rPh>
    <phoneticPr fontId="1"/>
  </si>
  <si>
    <t>①社会資源の収集</t>
    <rPh sb="1" eb="3">
      <t>シャカイ</t>
    </rPh>
    <rPh sb="3" eb="5">
      <t>シゲン</t>
    </rPh>
    <rPh sb="6" eb="8">
      <t>シュウシュウ</t>
    </rPh>
    <phoneticPr fontId="1"/>
  </si>
  <si>
    <t>教育指導課
福祉総務課
（市社協）</t>
    <rPh sb="0" eb="2">
      <t>キョウイク</t>
    </rPh>
    <rPh sb="2" eb="4">
      <t>シドウ</t>
    </rPh>
    <rPh sb="4" eb="5">
      <t>カ</t>
    </rPh>
    <rPh sb="6" eb="8">
      <t>フクシ</t>
    </rPh>
    <rPh sb="8" eb="10">
      <t>ソウム</t>
    </rPh>
    <rPh sb="10" eb="11">
      <t>カ</t>
    </rPh>
    <phoneticPr fontId="1"/>
  </si>
  <si>
    <t>②地域福祉ニーズの整理</t>
    <rPh sb="1" eb="3">
      <t>チイキ</t>
    </rPh>
    <rPh sb="3" eb="5">
      <t>フクシ</t>
    </rPh>
    <rPh sb="9" eb="11">
      <t>セイリ</t>
    </rPh>
    <phoneticPr fontId="1"/>
  </si>
  <si>
    <t>社会を明るくする運動の推進</t>
  </si>
  <si>
    <t>高齢者保健福祉計画に基づき地域包括ケアシステムの構築を推進するため、専門機関と住民が連携し、個別の問題と地域の課題を話し合う地域ケア会議を開催します。</t>
  </si>
  <si>
    <t>地域コミュニティの形成やまちづくりにつながる取組の推進</t>
  </si>
  <si>
    <t>3-2-2-3</t>
  </si>
  <si>
    <t>①関係団体との連携・協働の推進</t>
    <rPh sb="1" eb="3">
      <t>カンケイ</t>
    </rPh>
    <rPh sb="3" eb="5">
      <t>ダンタイ</t>
    </rPh>
    <rPh sb="7" eb="9">
      <t>レンケイ</t>
    </rPh>
    <rPh sb="10" eb="12">
      <t>キョウドウ</t>
    </rPh>
    <rPh sb="13" eb="15">
      <t>スイシン</t>
    </rPh>
    <phoneticPr fontId="1"/>
  </si>
  <si>
    <t>学習・生活支援事業</t>
    <rPh sb="3" eb="5">
      <t>セイカツ</t>
    </rPh>
    <phoneticPr fontId="1"/>
  </si>
  <si>
    <t>家族介護者に対する支援の充実</t>
  </si>
  <si>
    <t>3-1-2-1</t>
  </si>
  <si>
    <t>鎌倉市障害者支援協議会等を通じて、関係機関が情報共有し、地域の課題などを協議することにより、家族を含めた障害者の地域生活を支える取組を進めます。</t>
    <rPh sb="0" eb="3">
      <t>カマクラシ</t>
    </rPh>
    <rPh sb="3" eb="6">
      <t>ショウガイシャ</t>
    </rPh>
    <rPh sb="6" eb="8">
      <t>シエン</t>
    </rPh>
    <rPh sb="8" eb="11">
      <t>キョウギカイ</t>
    </rPh>
    <rPh sb="11" eb="12">
      <t>トウ</t>
    </rPh>
    <rPh sb="22" eb="24">
      <t>ジョウホウ</t>
    </rPh>
    <rPh sb="24" eb="26">
      <t>キョウユウ</t>
    </rPh>
    <rPh sb="28" eb="30">
      <t>チイキ</t>
    </rPh>
    <rPh sb="31" eb="33">
      <t>カダイ</t>
    </rPh>
    <rPh sb="36" eb="38">
      <t>キョウギ</t>
    </rPh>
    <rPh sb="46" eb="48">
      <t>カゾク</t>
    </rPh>
    <rPh sb="49" eb="50">
      <t>フク</t>
    </rPh>
    <rPh sb="52" eb="55">
      <t>ショウガイシャ</t>
    </rPh>
    <rPh sb="56" eb="58">
      <t>チイキ</t>
    </rPh>
    <rPh sb="58" eb="60">
      <t>セイカツ</t>
    </rPh>
    <rPh sb="61" eb="62">
      <t>ササ</t>
    </rPh>
    <rPh sb="64" eb="65">
      <t>ト</t>
    </rPh>
    <rPh sb="65" eb="66">
      <t>ク</t>
    </rPh>
    <rPh sb="67" eb="68">
      <t>スス</t>
    </rPh>
    <phoneticPr fontId="1"/>
  </si>
  <si>
    <t>ダブルケア対策の推進</t>
    <rPh sb="5" eb="7">
      <t>タイサク</t>
    </rPh>
    <rPh sb="8" eb="10">
      <t>スイシン</t>
    </rPh>
    <phoneticPr fontId="1"/>
  </si>
  <si>
    <t>登下校の児童の安全を確保するため、地域と学校が連携して見守り活動を今後も継続します。地域と連携した防犯運動や児童の健全育成面での推進という側面からも活動の充実を図ります。</t>
  </si>
  <si>
    <t>行政評価（健福-07）</t>
    <rPh sb="0" eb="2">
      <t>ギョウセイ</t>
    </rPh>
    <rPh sb="2" eb="4">
      <t>ヒョウカ</t>
    </rPh>
    <phoneticPr fontId="1"/>
  </si>
  <si>
    <t>避難所での安全確保</t>
    <rPh sb="0" eb="3">
      <t>ヒナンジョ</t>
    </rPh>
    <rPh sb="5" eb="7">
      <t>アンゼン</t>
    </rPh>
    <rPh sb="7" eb="9">
      <t>カクホ</t>
    </rPh>
    <phoneticPr fontId="1"/>
  </si>
  <si>
    <t>福祉避難所の利用配慮</t>
    <rPh sb="0" eb="2">
      <t>フクシ</t>
    </rPh>
    <rPh sb="2" eb="5">
      <t>ヒナンジョ</t>
    </rPh>
    <rPh sb="6" eb="8">
      <t>リヨウ</t>
    </rPh>
    <rPh sb="8" eb="10">
      <t>ハイリョ</t>
    </rPh>
    <phoneticPr fontId="1"/>
  </si>
  <si>
    <t>包括的支援体制の構築</t>
  </si>
  <si>
    <t>災害時における要支援者の登録・情報提供</t>
  </si>
  <si>
    <t>活動件数
191件</t>
    <rPh sb="0" eb="2">
      <t>カツドウ</t>
    </rPh>
    <rPh sb="2" eb="4">
      <t>ケンスウ</t>
    </rPh>
    <rPh sb="8" eb="9">
      <t>ケン</t>
    </rPh>
    <phoneticPr fontId="1"/>
  </si>
  <si>
    <t>障害者二千人雇用に関する啓発</t>
  </si>
  <si>
    <t>虐待の防止に努めるとともに、リーフレット等の配布や、関係機関に説明を行うなど、虐待の早期発見の重要性などについて周知を図ります。</t>
    <rPh sb="20" eb="21">
      <t>トウ</t>
    </rPh>
    <rPh sb="22" eb="24">
      <t>ハイフ</t>
    </rPh>
    <rPh sb="31" eb="33">
      <t>セツメイ</t>
    </rPh>
    <rPh sb="34" eb="35">
      <t>オコナ</t>
    </rPh>
    <rPh sb="39" eb="41">
      <t>ギャクタイ</t>
    </rPh>
    <rPh sb="42" eb="44">
      <t>ソウキ</t>
    </rPh>
    <rPh sb="44" eb="46">
      <t>ハッケン</t>
    </rPh>
    <rPh sb="47" eb="50">
      <t>ジュウヨウセイ</t>
    </rPh>
    <rPh sb="56" eb="58">
      <t>シュウチ</t>
    </rPh>
    <rPh sb="59" eb="60">
      <t>ハカ</t>
    </rPh>
    <phoneticPr fontId="1"/>
  </si>
  <si>
    <t>「子育てで少し気になる」という段階からの相談や専門職により支援の実施、5歳児すこやか相談による発達障害の早期発見、早期からの支援、専門職による巡回相談など、発達の相談支援に関して、パンフレットの配布や市ホームページ、子育て情報誌などへの掲載を通じて、窓口の周知を図ります。</t>
    <rPh sb="1" eb="3">
      <t>コソダ</t>
    </rPh>
    <rPh sb="5" eb="6">
      <t>スコ</t>
    </rPh>
    <rPh sb="7" eb="8">
      <t>キ</t>
    </rPh>
    <rPh sb="15" eb="17">
      <t>ダンカイ</t>
    </rPh>
    <rPh sb="20" eb="22">
      <t>ソウダン</t>
    </rPh>
    <rPh sb="23" eb="25">
      <t>センモン</t>
    </rPh>
    <rPh sb="25" eb="26">
      <t>ショク</t>
    </rPh>
    <rPh sb="29" eb="31">
      <t>シエン</t>
    </rPh>
    <rPh sb="32" eb="34">
      <t>ジッシ</t>
    </rPh>
    <rPh sb="36" eb="38">
      <t>サイジ</t>
    </rPh>
    <rPh sb="42" eb="44">
      <t>ソウダン</t>
    </rPh>
    <rPh sb="47" eb="49">
      <t>ハッタツ</t>
    </rPh>
    <rPh sb="49" eb="51">
      <t>ショウガイ</t>
    </rPh>
    <rPh sb="52" eb="54">
      <t>ソウキ</t>
    </rPh>
    <rPh sb="54" eb="56">
      <t>ハッケン</t>
    </rPh>
    <rPh sb="57" eb="59">
      <t>ソウキ</t>
    </rPh>
    <rPh sb="62" eb="64">
      <t>シエン</t>
    </rPh>
    <rPh sb="65" eb="67">
      <t>センモン</t>
    </rPh>
    <rPh sb="67" eb="68">
      <t>ショク</t>
    </rPh>
    <rPh sb="71" eb="73">
      <t>ジュンカイ</t>
    </rPh>
    <rPh sb="73" eb="75">
      <t>ソウダン</t>
    </rPh>
    <rPh sb="78" eb="80">
      <t>ハッタツ</t>
    </rPh>
    <rPh sb="81" eb="83">
      <t>ソウダン</t>
    </rPh>
    <rPh sb="83" eb="85">
      <t>シエン</t>
    </rPh>
    <rPh sb="86" eb="87">
      <t>カン</t>
    </rPh>
    <rPh sb="97" eb="99">
      <t>ハイフ</t>
    </rPh>
    <rPh sb="100" eb="101">
      <t>シ</t>
    </rPh>
    <rPh sb="108" eb="110">
      <t>コソダ</t>
    </rPh>
    <rPh sb="111" eb="114">
      <t>ジョウホウシ</t>
    </rPh>
    <rPh sb="118" eb="120">
      <t>ケイサイ</t>
    </rPh>
    <rPh sb="121" eb="122">
      <t>ツウ</t>
    </rPh>
    <rPh sb="125" eb="127">
      <t>マドグチ</t>
    </rPh>
    <rPh sb="128" eb="130">
      <t>シュウチ</t>
    </rPh>
    <rPh sb="131" eb="132">
      <t>ハカ</t>
    </rPh>
    <phoneticPr fontId="1"/>
  </si>
  <si>
    <t>社会資源の収集と整理</t>
  </si>
  <si>
    <t>声かけふれあい収集の実施</t>
    <rPh sb="0" eb="1">
      <t>コエ</t>
    </rPh>
    <rPh sb="7" eb="9">
      <t>シュウシュウ</t>
    </rPh>
    <rPh sb="10" eb="12">
      <t>ジッシ</t>
    </rPh>
    <phoneticPr fontId="1"/>
  </si>
  <si>
    <t>行政評価（健福-30）</t>
    <rPh sb="0" eb="2">
      <t>ギョウセイ</t>
    </rPh>
    <rPh sb="2" eb="4">
      <t>ヒョウカ</t>
    </rPh>
    <phoneticPr fontId="1"/>
  </si>
  <si>
    <t>4-1-2-8</t>
  </si>
  <si>
    <t>5-2-1-3</t>
  </si>
  <si>
    <t>地域の子育て力の向上を図るため、子育て支援団体の情報提供を行い、活動に対する支援を行います。</t>
    <rPh sb="3" eb="5">
      <t>コソダ</t>
    </rPh>
    <rPh sb="6" eb="7">
      <t>リョク</t>
    </rPh>
    <rPh sb="8" eb="10">
      <t>コウジョウ</t>
    </rPh>
    <rPh sb="11" eb="12">
      <t>ハカ</t>
    </rPh>
    <rPh sb="16" eb="18">
      <t>コソダ</t>
    </rPh>
    <rPh sb="19" eb="21">
      <t>シエン</t>
    </rPh>
    <rPh sb="21" eb="23">
      <t>ダンタイ</t>
    </rPh>
    <rPh sb="24" eb="26">
      <t>ジョウホウ</t>
    </rPh>
    <rPh sb="26" eb="28">
      <t>テイキョウ</t>
    </rPh>
    <rPh sb="29" eb="30">
      <t>オコナ</t>
    </rPh>
    <rPh sb="32" eb="34">
      <t>カツドウ</t>
    </rPh>
    <rPh sb="35" eb="36">
      <t>タイ</t>
    </rPh>
    <rPh sb="38" eb="40">
      <t>シエン</t>
    </rPh>
    <rPh sb="41" eb="42">
      <t>オコナ</t>
    </rPh>
    <phoneticPr fontId="1"/>
  </si>
  <si>
    <t>分野横断的な相談支援体制の構築</t>
    <rPh sb="0" eb="2">
      <t>ブンヤ</t>
    </rPh>
    <rPh sb="2" eb="5">
      <t>オウダンテキ</t>
    </rPh>
    <rPh sb="6" eb="8">
      <t>ソウダン</t>
    </rPh>
    <rPh sb="8" eb="10">
      <t>シエン</t>
    </rPh>
    <rPh sb="10" eb="12">
      <t>タイセイ</t>
    </rPh>
    <rPh sb="13" eb="15">
      <t>コウチク</t>
    </rPh>
    <phoneticPr fontId="25"/>
  </si>
  <si>
    <t>②活動場所への支援</t>
  </si>
  <si>
    <t>名簿の提供割合
100%</t>
    <rPh sb="0" eb="2">
      <t>メイボ</t>
    </rPh>
    <rPh sb="3" eb="5">
      <t>テイキョウ</t>
    </rPh>
    <rPh sb="5" eb="7">
      <t>ワリアイ</t>
    </rPh>
    <phoneticPr fontId="1"/>
  </si>
  <si>
    <t>③地域における連携・協働の推進</t>
    <rPh sb="1" eb="3">
      <t>チイキ</t>
    </rPh>
    <rPh sb="7" eb="9">
      <t>レンケイ</t>
    </rPh>
    <rPh sb="10" eb="12">
      <t>キョウドウ</t>
    </rPh>
    <rPh sb="13" eb="15">
      <t>スイシン</t>
    </rPh>
    <phoneticPr fontId="1"/>
  </si>
  <si>
    <t>3-1-1-11</t>
  </si>
  <si>
    <t>地域共生課</t>
    <rPh sb="0" eb="2">
      <t>チイキ</t>
    </rPh>
    <rPh sb="2" eb="4">
      <t>キョウセイ</t>
    </rPh>
    <rPh sb="4" eb="5">
      <t>カ</t>
    </rPh>
    <phoneticPr fontId="1"/>
  </si>
  <si>
    <t>民生委員児童委員による安否確認・見守りの推進</t>
    <rPh sb="4" eb="6">
      <t>ジドウ</t>
    </rPh>
    <rPh sb="6" eb="8">
      <t>イイン</t>
    </rPh>
    <phoneticPr fontId="1"/>
  </si>
  <si>
    <t>こども相談課</t>
    <rPh sb="3" eb="5">
      <t>ソウダン</t>
    </rPh>
    <rPh sb="5" eb="6">
      <t>カ</t>
    </rPh>
    <phoneticPr fontId="1"/>
  </si>
  <si>
    <t>②関連部署、専門機関との連携推進</t>
    <rPh sb="1" eb="3">
      <t>カンレン</t>
    </rPh>
    <rPh sb="3" eb="5">
      <t>ブショ</t>
    </rPh>
    <rPh sb="6" eb="8">
      <t>センモン</t>
    </rPh>
    <rPh sb="8" eb="10">
      <t>キカン</t>
    </rPh>
    <rPh sb="12" eb="14">
      <t>レンケイ</t>
    </rPh>
    <rPh sb="14" eb="16">
      <t>スイシン</t>
    </rPh>
    <phoneticPr fontId="1"/>
  </si>
  <si>
    <t>地域のつながり課</t>
  </si>
  <si>
    <t>経験豊富な保育士と、子育て情報を案内している「かまくら子育てメディアスポット」のスタッフをチームとした「保育コンシェルジュ」として、より専門的な相談の窓口の充実を図ります。育児不安の解消に努め、保護者に寄り添った支援を行います。</t>
    <rPh sb="72" eb="74">
      <t>ソウダン</t>
    </rPh>
    <rPh sb="75" eb="77">
      <t>マドグチ</t>
    </rPh>
    <rPh sb="78" eb="80">
      <t>ジュウジツ</t>
    </rPh>
    <rPh sb="81" eb="82">
      <t>ハカ</t>
    </rPh>
    <phoneticPr fontId="1"/>
  </si>
  <si>
    <t>一人暮らし高齢者登録制度</t>
    <rPh sb="0" eb="2">
      <t>ヒトリ</t>
    </rPh>
    <rPh sb="2" eb="3">
      <t>グ</t>
    </rPh>
    <rPh sb="5" eb="8">
      <t>コウレイシャ</t>
    </rPh>
    <rPh sb="8" eb="10">
      <t>トウロク</t>
    </rPh>
    <rPh sb="10" eb="12">
      <t>セイド</t>
    </rPh>
    <phoneticPr fontId="1"/>
  </si>
  <si>
    <t>庁内マニュアル
の作成</t>
    <rPh sb="0" eb="2">
      <t>チョウナイ</t>
    </rPh>
    <rPh sb="9" eb="11">
      <t>サクセイ</t>
    </rPh>
    <phoneticPr fontId="1"/>
  </si>
  <si>
    <t>地域のつながり課</t>
    <rPh sb="0" eb="8">
      <t>チツ</t>
    </rPh>
    <phoneticPr fontId="1"/>
  </si>
  <si>
    <t>保育課</t>
    <rPh sb="0" eb="2">
      <t>ホイク</t>
    </rPh>
    <rPh sb="2" eb="3">
      <t>カ</t>
    </rPh>
    <phoneticPr fontId="1"/>
  </si>
  <si>
    <t>こども支援課</t>
    <rPh sb="3" eb="5">
      <t>シエン</t>
    </rPh>
    <rPh sb="5" eb="6">
      <t>カ</t>
    </rPh>
    <phoneticPr fontId="1"/>
  </si>
  <si>
    <t>⑤ア</t>
  </si>
  <si>
    <t>4-2-2-2</t>
  </si>
  <si>
    <t>建築指導課</t>
    <rPh sb="0" eb="2">
      <t>ケンチク</t>
    </rPh>
    <rPh sb="2" eb="5">
      <t>シドウカ</t>
    </rPh>
    <phoneticPr fontId="1"/>
  </si>
  <si>
    <t>委員会出席
１回</t>
    <rPh sb="0" eb="3">
      <t>イインカイ</t>
    </rPh>
    <rPh sb="3" eb="5">
      <t>シュッセキ</t>
    </rPh>
    <rPh sb="7" eb="8">
      <t>カイ</t>
    </rPh>
    <phoneticPr fontId="1"/>
  </si>
  <si>
    <t>ひとり親家庭の自立支援が円滑にすすむよう、市ホームページなどへの掲載を行い、相談窓口の周知を図ります。</t>
    <rPh sb="12" eb="14">
      <t>エンカツ</t>
    </rPh>
    <rPh sb="21" eb="22">
      <t>シ</t>
    </rPh>
    <phoneticPr fontId="1"/>
  </si>
  <si>
    <t>住宅課</t>
    <rPh sb="0" eb="2">
      <t>ジュウタク</t>
    </rPh>
    <rPh sb="2" eb="3">
      <t>カ</t>
    </rPh>
    <phoneticPr fontId="1"/>
  </si>
  <si>
    <t>総合防災訓練
１回</t>
    <rPh sb="0" eb="2">
      <t>ソウゴウ</t>
    </rPh>
    <rPh sb="2" eb="4">
      <t>ボウサイ</t>
    </rPh>
    <rPh sb="4" eb="6">
      <t>クンレン</t>
    </rPh>
    <rPh sb="8" eb="9">
      <t>カイ</t>
    </rPh>
    <phoneticPr fontId="1"/>
  </si>
  <si>
    <t>市民安全課</t>
    <rPh sb="0" eb="2">
      <t>シミン</t>
    </rPh>
    <rPh sb="2" eb="4">
      <t>アンゼン</t>
    </rPh>
    <rPh sb="4" eb="5">
      <t>カ</t>
    </rPh>
    <phoneticPr fontId="1"/>
  </si>
  <si>
    <t>地域活動の充実を図るため、自治会・町内会活動や市民活動への支援に努めます。</t>
    <rPh sb="0" eb="2">
      <t>チイキ</t>
    </rPh>
    <rPh sb="2" eb="4">
      <t>カツドウ</t>
    </rPh>
    <rPh sb="5" eb="7">
      <t>ジュウジツ</t>
    </rPh>
    <rPh sb="13" eb="16">
      <t>ジチカイ</t>
    </rPh>
    <rPh sb="17" eb="19">
      <t>チョウナイ</t>
    </rPh>
    <rPh sb="19" eb="20">
      <t>カイ</t>
    </rPh>
    <rPh sb="20" eb="22">
      <t>カツドウ</t>
    </rPh>
    <rPh sb="23" eb="25">
      <t>シミン</t>
    </rPh>
    <rPh sb="25" eb="27">
      <t>カツドウ</t>
    </rPh>
    <rPh sb="29" eb="31">
      <t>シエン</t>
    </rPh>
    <rPh sb="32" eb="33">
      <t>ツト</t>
    </rPh>
    <phoneticPr fontId="1"/>
  </si>
  <si>
    <t>①社会資源の収集と整理</t>
    <rPh sb="1" eb="3">
      <t>シャカイ</t>
    </rPh>
    <rPh sb="3" eb="5">
      <t>シゲン</t>
    </rPh>
    <rPh sb="6" eb="8">
      <t>シュウシュウ</t>
    </rPh>
    <rPh sb="9" eb="11">
      <t>セイリ</t>
    </rPh>
    <phoneticPr fontId="1"/>
  </si>
  <si>
    <t>教育指導課</t>
    <rPh sb="0" eb="2">
      <t>キョウイク</t>
    </rPh>
    <rPh sb="2" eb="4">
      <t>シドウ</t>
    </rPh>
    <rPh sb="4" eb="5">
      <t>カ</t>
    </rPh>
    <phoneticPr fontId="1"/>
  </si>
  <si>
    <t>音声版
21回制作
点字版
21回制作</t>
    <rPh sb="6" eb="7">
      <t>カイ</t>
    </rPh>
    <rPh sb="7" eb="9">
      <t>セイサク</t>
    </rPh>
    <rPh sb="16" eb="17">
      <t>カイ</t>
    </rPh>
    <rPh sb="17" eb="19">
      <t>セイサク</t>
    </rPh>
    <phoneticPr fontId="1"/>
  </si>
  <si>
    <t>事情を理解した上で雇用し、立ち直りを支援する事業主を増やすため、市内事業所に対し、国の財政的支援の活用も含めた制度の周知等を行います。</t>
  </si>
  <si>
    <t>市民相談課</t>
    <rPh sb="0" eb="2">
      <t>シミン</t>
    </rPh>
    <rPh sb="2" eb="4">
      <t>ソウダン</t>
    </rPh>
    <rPh sb="4" eb="5">
      <t>カ</t>
    </rPh>
    <phoneticPr fontId="1"/>
  </si>
  <si>
    <t>5-2-5-6</t>
  </si>
  <si>
    <t>①ケ</t>
  </si>
  <si>
    <t>広報広聴課</t>
    <rPh sb="0" eb="2">
      <t>コウホウ</t>
    </rPh>
    <rPh sb="2" eb="4">
      <t>コウチョウ</t>
    </rPh>
    <rPh sb="4" eb="5">
      <t>カ</t>
    </rPh>
    <phoneticPr fontId="1"/>
  </si>
  <si>
    <t>（２）相談窓口のつなぎ</t>
    <rPh sb="3" eb="5">
      <t>ソウダン</t>
    </rPh>
    <rPh sb="5" eb="7">
      <t>マドグチ</t>
    </rPh>
    <phoneticPr fontId="1"/>
  </si>
  <si>
    <t>地域見守り活動の推進</t>
    <rPh sb="0" eb="2">
      <t>チイキ</t>
    </rPh>
    <rPh sb="2" eb="4">
      <t>ミマモ</t>
    </rPh>
    <rPh sb="5" eb="7">
      <t>カツドウ</t>
    </rPh>
    <phoneticPr fontId="1"/>
  </si>
  <si>
    <t>離職などにより住居を失った方に、就職に向けた活動をすることを条件に一定期間家賃相当分を支給する住居確保給付金制度や、ホームレスなどの住居を持たない方に、一定期間衣食住を提供した上で就労に向けた支援を行う一時生活支援事業等の制度を活用して、住居の確保を支援します。</t>
    <rPh sb="0" eb="2">
      <t>リショク</t>
    </rPh>
    <rPh sb="7" eb="9">
      <t>ジュウキョ</t>
    </rPh>
    <rPh sb="10" eb="11">
      <t>ウシナ</t>
    </rPh>
    <rPh sb="13" eb="14">
      <t>カタ</t>
    </rPh>
    <rPh sb="16" eb="18">
      <t>シュウショク</t>
    </rPh>
    <rPh sb="19" eb="20">
      <t>ム</t>
    </rPh>
    <rPh sb="22" eb="24">
      <t>カツドウ</t>
    </rPh>
    <rPh sb="30" eb="32">
      <t>ジョウケン</t>
    </rPh>
    <rPh sb="33" eb="35">
      <t>イッテイ</t>
    </rPh>
    <rPh sb="35" eb="37">
      <t>キカン</t>
    </rPh>
    <rPh sb="37" eb="39">
      <t>ヤチン</t>
    </rPh>
    <rPh sb="39" eb="41">
      <t>ソウトウ</t>
    </rPh>
    <rPh sb="41" eb="42">
      <t>ブン</t>
    </rPh>
    <rPh sb="43" eb="45">
      <t>シキュウ</t>
    </rPh>
    <rPh sb="47" eb="49">
      <t>ジュウキョ</t>
    </rPh>
    <rPh sb="49" eb="51">
      <t>カクホ</t>
    </rPh>
    <rPh sb="51" eb="54">
      <t>キュウフキン</t>
    </rPh>
    <rPh sb="54" eb="56">
      <t>セイド</t>
    </rPh>
    <rPh sb="66" eb="68">
      <t>ジュウキョ</t>
    </rPh>
    <rPh sb="69" eb="70">
      <t>モ</t>
    </rPh>
    <rPh sb="73" eb="74">
      <t>カタ</t>
    </rPh>
    <rPh sb="76" eb="78">
      <t>イッテイ</t>
    </rPh>
    <rPh sb="78" eb="80">
      <t>キカン</t>
    </rPh>
    <rPh sb="80" eb="83">
      <t>イショクジュウ</t>
    </rPh>
    <rPh sb="84" eb="86">
      <t>テイキョウ</t>
    </rPh>
    <rPh sb="88" eb="89">
      <t>ウエ</t>
    </rPh>
    <rPh sb="90" eb="92">
      <t>シュウロウ</t>
    </rPh>
    <rPh sb="93" eb="94">
      <t>ム</t>
    </rPh>
    <rPh sb="96" eb="98">
      <t>シエン</t>
    </rPh>
    <rPh sb="99" eb="100">
      <t>オコナ</t>
    </rPh>
    <rPh sb="101" eb="103">
      <t>イチジ</t>
    </rPh>
    <rPh sb="103" eb="105">
      <t>セイカツ</t>
    </rPh>
    <rPh sb="105" eb="107">
      <t>シエン</t>
    </rPh>
    <rPh sb="107" eb="109">
      <t>ジギョウ</t>
    </rPh>
    <rPh sb="109" eb="110">
      <t>トウ</t>
    </rPh>
    <rPh sb="111" eb="113">
      <t>セイド</t>
    </rPh>
    <rPh sb="114" eb="116">
      <t>カツヨウ</t>
    </rPh>
    <rPh sb="119" eb="121">
      <t>ジュウキョ</t>
    </rPh>
    <rPh sb="122" eb="124">
      <t>カクホ</t>
    </rPh>
    <rPh sb="125" eb="127">
      <t>シエン</t>
    </rPh>
    <phoneticPr fontId="1"/>
  </si>
  <si>
    <t>4-3-1-9</t>
  </si>
  <si>
    <t>高齢者いきいき課
障害福祉課
保育課</t>
    <rPh sb="0" eb="3">
      <t>コウレイシャ</t>
    </rPh>
    <rPh sb="7" eb="8">
      <t>カ</t>
    </rPh>
    <rPh sb="9" eb="11">
      <t>ショウガイ</t>
    </rPh>
    <rPh sb="11" eb="14">
      <t>フクシカ</t>
    </rPh>
    <rPh sb="15" eb="17">
      <t>ホイク</t>
    </rPh>
    <rPh sb="17" eb="18">
      <t>カ</t>
    </rPh>
    <phoneticPr fontId="1"/>
  </si>
  <si>
    <t>学校施設課</t>
    <rPh sb="0" eb="2">
      <t>ガッコウ</t>
    </rPh>
    <rPh sb="2" eb="4">
      <t>シセツ</t>
    </rPh>
    <rPh sb="4" eb="5">
      <t>カ</t>
    </rPh>
    <phoneticPr fontId="1"/>
  </si>
  <si>
    <t>家計の改善に関して支援が必要である方に対して、専門の相談員が一人ひとりの状況に応じた支援プランを作成し、支援を行います。家計の状況の見える化と根本的な問題を把握し、相談者自らが家計を管理できるように、相談支援、関係機関へのつなぎ、必要に応じて貸付け等のあっせんを行い、早期の生活再生を目指します。</t>
  </si>
  <si>
    <t>行政評価（健福-21）</t>
    <rPh sb="0" eb="5">
      <t>ギ</t>
    </rPh>
    <phoneticPr fontId="1"/>
  </si>
  <si>
    <t>福祉総務課</t>
    <rPh sb="0" eb="2">
      <t>フクシ</t>
    </rPh>
    <rPh sb="2" eb="4">
      <t>ソウム</t>
    </rPh>
    <rPh sb="4" eb="5">
      <t>カ</t>
    </rPh>
    <phoneticPr fontId="1"/>
  </si>
  <si>
    <t>車いすをご利用の方が楽しめる観光プランを提供することで、観光基本計画の達成と共生社会の実現に寄与します。</t>
    <rPh sb="28" eb="30">
      <t>カンコウ</t>
    </rPh>
    <rPh sb="30" eb="32">
      <t>キホン</t>
    </rPh>
    <rPh sb="32" eb="34">
      <t>ケイカク</t>
    </rPh>
    <phoneticPr fontId="1"/>
  </si>
  <si>
    <t>障害者が地域で暮らすための地域包括支援体制等の整備</t>
    <rPh sb="13" eb="15">
      <t>チイキ</t>
    </rPh>
    <rPh sb="15" eb="17">
      <t>ホウカツ</t>
    </rPh>
    <rPh sb="17" eb="19">
      <t>シエン</t>
    </rPh>
    <rPh sb="19" eb="21">
      <t>タイセイ</t>
    </rPh>
    <rPh sb="21" eb="22">
      <t>トウ</t>
    </rPh>
    <rPh sb="23" eb="25">
      <t>セイビ</t>
    </rPh>
    <phoneticPr fontId="1"/>
  </si>
  <si>
    <t>（２）関係機関等が連携した相談体制づくり</t>
  </si>
  <si>
    <t>外国籍市民への日本の生活文化に対する理解の促進と、外国籍市民同士や日本人との相互理解を図ることによって、多文化共生社会を実現するため、各種イベントやワークショップなどを継続的に開催します。</t>
    <rPh sb="0" eb="3">
      <t>ガイコクセキ</t>
    </rPh>
    <rPh sb="3" eb="4">
      <t>シ</t>
    </rPh>
    <rPh sb="7" eb="9">
      <t>ニホン</t>
    </rPh>
    <rPh sb="26" eb="28">
      <t>コクセキ</t>
    </rPh>
    <rPh sb="28" eb="29">
      <t>シ</t>
    </rPh>
    <phoneticPr fontId="1"/>
  </si>
  <si>
    <t>外出等で車いすが一時的に必要となる方に無料で車いすを貸出します。</t>
  </si>
  <si>
    <t>②住民組織と福祉団体等の連携・協働の推進</t>
    <rPh sb="1" eb="3">
      <t>ジュウミン</t>
    </rPh>
    <rPh sb="3" eb="5">
      <t>ソシキ</t>
    </rPh>
    <rPh sb="6" eb="8">
      <t>フクシ</t>
    </rPh>
    <rPh sb="8" eb="10">
      <t>ダンタイ</t>
    </rPh>
    <rPh sb="10" eb="11">
      <t>トウ</t>
    </rPh>
    <rPh sb="12" eb="14">
      <t>レンケイ</t>
    </rPh>
    <rPh sb="15" eb="17">
      <t>キョウドウ</t>
    </rPh>
    <rPh sb="18" eb="20">
      <t>スイシン</t>
    </rPh>
    <phoneticPr fontId="1"/>
  </si>
  <si>
    <t>4-1-1-14</t>
  </si>
  <si>
    <t>①縦割りを超えた柔軟な相談機能の整備・充実
②関係機関等が連携した相談体制づくり</t>
  </si>
  <si>
    <t>分野横断的な福祉サービスの展開</t>
  </si>
  <si>
    <t>福祉人材の確保</t>
  </si>
  <si>
    <t>4-1-1-10</t>
  </si>
  <si>
    <t>消防署</t>
    <rPh sb="0" eb="2">
      <t>ショウボウ</t>
    </rPh>
    <rPh sb="2" eb="3">
      <t>ショ</t>
    </rPh>
    <phoneticPr fontId="1"/>
  </si>
  <si>
    <t>①タ</t>
  </si>
  <si>
    <t>5-2-1-2</t>
  </si>
  <si>
    <t>犯罪をした者等への社会復帰支援を行う各団体への支援</t>
  </si>
  <si>
    <t>市民や福祉事業者に対する虐待などの防止に向けた広報啓発活動の推進</t>
    <rPh sb="0" eb="1">
      <t>シ</t>
    </rPh>
    <phoneticPr fontId="1"/>
  </si>
  <si>
    <t>利用者延人数
60人</t>
    <rPh sb="0" eb="3">
      <t>リヨウシャ</t>
    </rPh>
    <rPh sb="3" eb="4">
      <t>ノベ</t>
    </rPh>
    <rPh sb="4" eb="6">
      <t>ニンズウ</t>
    </rPh>
    <rPh sb="9" eb="10">
      <t>ニン</t>
    </rPh>
    <phoneticPr fontId="1"/>
  </si>
  <si>
    <t>鎌倉市地域福祉計画の 進捗管理 ・評価</t>
    <rPh sb="0" eb="2">
      <t>カマクラ</t>
    </rPh>
    <phoneticPr fontId="1"/>
  </si>
  <si>
    <t>徘徊高齢者SOSネットワークシステム</t>
    <rPh sb="0" eb="2">
      <t>ハイカイ</t>
    </rPh>
    <rPh sb="2" eb="5">
      <t>コウレイシャ</t>
    </rPh>
    <phoneticPr fontId="1"/>
  </si>
  <si>
    <t>若年無業者就労支援事業</t>
  </si>
  <si>
    <t>共生型サービスの推進に向けた支援</t>
  </si>
  <si>
    <t>自殺対策に向けた取組の強化</t>
  </si>
  <si>
    <t>R４目標</t>
    <rPh sb="2" eb="4">
      <t>モクヒョウ</t>
    </rPh>
    <phoneticPr fontId="1"/>
  </si>
  <si>
    <t>50％～</t>
  </si>
  <si>
    <t>公園課</t>
    <rPh sb="0" eb="2">
      <t>コウエン</t>
    </rPh>
    <rPh sb="2" eb="3">
      <t>カ</t>
    </rPh>
    <phoneticPr fontId="1"/>
  </si>
  <si>
    <t>（３）高齢者や障害者の自立を支えるまちづくり</t>
    <rPh sb="3" eb="6">
      <t>コウレイシャ</t>
    </rPh>
    <rPh sb="7" eb="10">
      <t>ショウガイシャ</t>
    </rPh>
    <rPh sb="11" eb="13">
      <t>ジリツ</t>
    </rPh>
    <rPh sb="14" eb="15">
      <t>ササ</t>
    </rPh>
    <phoneticPr fontId="1"/>
  </si>
  <si>
    <t>公会堂等建築改良工事費補助金事業</t>
    <rPh sb="0" eb="3">
      <t>コウカイドウ</t>
    </rPh>
    <rPh sb="3" eb="4">
      <t>トウ</t>
    </rPh>
    <rPh sb="4" eb="6">
      <t>ケンチク</t>
    </rPh>
    <rPh sb="6" eb="8">
      <t>カイリョウ</t>
    </rPh>
    <rPh sb="8" eb="10">
      <t>コウジ</t>
    </rPh>
    <rPh sb="10" eb="11">
      <t>ヒ</t>
    </rPh>
    <rPh sb="11" eb="14">
      <t>ホジョキン</t>
    </rPh>
    <rPh sb="14" eb="16">
      <t>ジギョウ</t>
    </rPh>
    <phoneticPr fontId="1"/>
  </si>
  <si>
    <t>4-3-1-6</t>
  </si>
  <si>
    <t>①住みやすい環境の整備</t>
    <rPh sb="1" eb="2">
      <t>ス</t>
    </rPh>
    <rPh sb="6" eb="8">
      <t>カンキョウ</t>
    </rPh>
    <rPh sb="9" eb="11">
      <t>セイビ</t>
    </rPh>
    <phoneticPr fontId="1"/>
  </si>
  <si>
    <t>4-1-4-8</t>
  </si>
  <si>
    <t>③制度の理解向上</t>
    <rPh sb="1" eb="3">
      <t>セイド</t>
    </rPh>
    <rPh sb="4" eb="6">
      <t>リカイ</t>
    </rPh>
    <rPh sb="6" eb="8">
      <t>コウジョウ</t>
    </rPh>
    <phoneticPr fontId="1"/>
  </si>
  <si>
    <t>各種情報発信ツールを活用し、利用者のニーズをとらえた、誰にとっても見やすく魅力的なホームページづくりや情報発信を実施します。</t>
    <rPh sb="51" eb="53">
      <t>ジョウホウ</t>
    </rPh>
    <rPh sb="53" eb="55">
      <t>ハッシン</t>
    </rPh>
    <rPh sb="56" eb="58">
      <t>ジッシ</t>
    </rPh>
    <phoneticPr fontId="1"/>
  </si>
  <si>
    <t>④対象者にあわせた情報発信</t>
    <rPh sb="1" eb="4">
      <t>タイショウシャ</t>
    </rPh>
    <rPh sb="9" eb="11">
      <t>ジョウホウ</t>
    </rPh>
    <rPh sb="11" eb="13">
      <t>ハッシン</t>
    </rPh>
    <phoneticPr fontId="1"/>
  </si>
  <si>
    <t>⑥ニーズと窓口の出会いづくり</t>
    <rPh sb="5" eb="7">
      <t>マドグチ</t>
    </rPh>
    <rPh sb="8" eb="10">
      <t>デア</t>
    </rPh>
    <phoneticPr fontId="1"/>
  </si>
  <si>
    <t>⑤イ</t>
  </si>
  <si>
    <t>人的な見守りのほか、犯罪の抑制を目的として自治会・町内会が新たに設置する防犯カメラの費用を一部補助することによって、地域で安心して生活できる地域づくりを推進します。</t>
    <rPh sb="0" eb="2">
      <t>ジンテキ</t>
    </rPh>
    <rPh sb="3" eb="5">
      <t>ミマモ</t>
    </rPh>
    <rPh sb="10" eb="12">
      <t>ハンザイ</t>
    </rPh>
    <rPh sb="13" eb="15">
      <t>ヨクセイ</t>
    </rPh>
    <rPh sb="16" eb="18">
      <t>モクテキ</t>
    </rPh>
    <rPh sb="21" eb="28">
      <t>ジチ</t>
    </rPh>
    <rPh sb="29" eb="30">
      <t>アラ</t>
    </rPh>
    <rPh sb="32" eb="34">
      <t>セッチ</t>
    </rPh>
    <rPh sb="36" eb="38">
      <t>ボウハン</t>
    </rPh>
    <rPh sb="42" eb="44">
      <t>ヒヨウ</t>
    </rPh>
    <rPh sb="45" eb="47">
      <t>イチブ</t>
    </rPh>
    <rPh sb="47" eb="49">
      <t>ホジョ</t>
    </rPh>
    <rPh sb="58" eb="60">
      <t>チイキ</t>
    </rPh>
    <rPh sb="61" eb="63">
      <t>アンシン</t>
    </rPh>
    <rPh sb="65" eb="67">
      <t>セイカツ</t>
    </rPh>
    <rPh sb="70" eb="72">
      <t>チイキ</t>
    </rPh>
    <rPh sb="76" eb="78">
      <t>スイシン</t>
    </rPh>
    <phoneticPr fontId="1"/>
  </si>
  <si>
    <t>火災予防運動による防火意識の啓発</t>
    <rPh sb="9" eb="11">
      <t>ボウカ</t>
    </rPh>
    <rPh sb="11" eb="13">
      <t>イシキ</t>
    </rPh>
    <rPh sb="14" eb="16">
      <t>ケイハツ</t>
    </rPh>
    <phoneticPr fontId="1"/>
  </si>
  <si>
    <t>②関連部署、専門機関への連携推進</t>
    <rPh sb="1" eb="3">
      <t>カンレン</t>
    </rPh>
    <rPh sb="3" eb="5">
      <t>ブショ</t>
    </rPh>
    <rPh sb="6" eb="8">
      <t>センモン</t>
    </rPh>
    <rPh sb="8" eb="10">
      <t>キカン</t>
    </rPh>
    <rPh sb="12" eb="14">
      <t>レンケイ</t>
    </rPh>
    <rPh sb="14" eb="16">
      <t>スイシン</t>
    </rPh>
    <phoneticPr fontId="1"/>
  </si>
  <si>
    <t>9月1日の「防災の日」を中心とした防災週間行事として、大規模地震の発生を想定した発災対応型総合防災訓練を実施しています。地震災害時に迅速かつ的確な災害応急対策が実施できるよう地域防災計画の円滑な運用と自衛隊、警察署、ライフライン事業者等関係機関の連携強化、さらに自主防災組織等の市民の防災意識の高揚を図ります。</t>
  </si>
  <si>
    <t>総合防災訓練の実施</t>
    <rPh sb="0" eb="2">
      <t>ソウゴウ</t>
    </rPh>
    <rPh sb="2" eb="4">
      <t>ボウサイ</t>
    </rPh>
    <rPh sb="4" eb="6">
      <t>クンレン</t>
    </rPh>
    <rPh sb="7" eb="9">
      <t>ジッシ</t>
    </rPh>
    <phoneticPr fontId="1"/>
  </si>
  <si>
    <t>家計改善支援事業</t>
  </si>
  <si>
    <t>永井</t>
    <rPh sb="0" eb="2">
      <t>ナガイ</t>
    </rPh>
    <phoneticPr fontId="1"/>
  </si>
  <si>
    <t>3-1-2-3</t>
  </si>
  <si>
    <t>防犯教室や地域安全大会の開催、街頭啓発キャンペーンの実施を通じて、住民への防犯の啓発を図ります。</t>
  </si>
  <si>
    <t>火災予防運動では、地域に根付いた店舗や施設で消防訓練を実施するなどし、関係者並びに地域住民等の防火思想の啓発、さらに公設消防隊の戦術研鑽を図ります。</t>
    <rPh sb="9" eb="11">
      <t>チイキ</t>
    </rPh>
    <rPh sb="12" eb="14">
      <t>ネヅ</t>
    </rPh>
    <rPh sb="16" eb="18">
      <t>テンポ</t>
    </rPh>
    <rPh sb="19" eb="21">
      <t>シセツ</t>
    </rPh>
    <rPh sb="22" eb="24">
      <t>ショウボウ</t>
    </rPh>
    <rPh sb="24" eb="26">
      <t>クンレン</t>
    </rPh>
    <rPh sb="27" eb="29">
      <t>ジッシ</t>
    </rPh>
    <rPh sb="69" eb="70">
      <t>ハカ</t>
    </rPh>
    <phoneticPr fontId="1"/>
  </si>
  <si>
    <t>高齢者・障害者の虐待防止に向け、生活の小さな変化に気づき速やかに関わっていくため、小さなことであっても地域包括支援センターや障害者虐待防止センターにすぐに相談できる体制を整えます。また、解決に向けた支援や見守りが効果的に行えるようケース検討会議の充実を図ります。</t>
    <rPh sb="0" eb="3">
      <t>コウレイシャ</t>
    </rPh>
    <rPh sb="62" eb="64">
      <t>ショウガイ</t>
    </rPh>
    <rPh sb="64" eb="65">
      <t>シャ</t>
    </rPh>
    <rPh sb="65" eb="67">
      <t>ギャクタイ</t>
    </rPh>
    <rPh sb="67" eb="69">
      <t>ボウシ</t>
    </rPh>
    <phoneticPr fontId="1"/>
  </si>
  <si>
    <t>気象情報などの防災情報や、不審者情報などの安全安心に関する情報を、携帯電話やパソコン等へ電子メールで配信するサービスなどを行い、情報提供手段の多様化を図り、情報提供サービスの拡充に努めます。</t>
  </si>
  <si>
    <t>スポーツ教室
開催回数：62回
参加延べ人数：1710人
講師紹介：7件</t>
    <rPh sb="4" eb="6">
      <t>キョウシツ</t>
    </rPh>
    <rPh sb="7" eb="9">
      <t>カイサイ</t>
    </rPh>
    <rPh sb="9" eb="11">
      <t>カイスウ</t>
    </rPh>
    <rPh sb="14" eb="15">
      <t>カイ</t>
    </rPh>
    <rPh sb="16" eb="18">
      <t>サンカ</t>
    </rPh>
    <rPh sb="18" eb="19">
      <t>ノ</t>
    </rPh>
    <rPh sb="20" eb="22">
      <t>ニンズウ</t>
    </rPh>
    <rPh sb="27" eb="28">
      <t>ヒト</t>
    </rPh>
    <rPh sb="29" eb="31">
      <t>コウシ</t>
    </rPh>
    <rPh sb="31" eb="33">
      <t>ショウカイ</t>
    </rPh>
    <rPh sb="35" eb="36">
      <t>ケン</t>
    </rPh>
    <phoneticPr fontId="1"/>
  </si>
  <si>
    <t>②相談窓口機能の充実</t>
    <rPh sb="1" eb="3">
      <t>ソウダン</t>
    </rPh>
    <rPh sb="3" eb="5">
      <t>マドグチ</t>
    </rPh>
    <rPh sb="5" eb="7">
      <t>キノウ</t>
    </rPh>
    <rPh sb="8" eb="10">
      <t>ジュウジツ</t>
    </rPh>
    <phoneticPr fontId="1"/>
  </si>
  <si>
    <t>不破</t>
    <rPh sb="0" eb="2">
      <t>フワ</t>
    </rPh>
    <phoneticPr fontId="1"/>
  </si>
  <si>
    <t>行政評価（健福-22）</t>
    <rPh sb="0" eb="2">
      <t>ギョウセイ</t>
    </rPh>
    <rPh sb="2" eb="4">
      <t>ヒョウカ</t>
    </rPh>
    <phoneticPr fontId="1"/>
  </si>
  <si>
    <t>【再掲4-1-5-10】居住に課題を抱える方への支援（住居確保給付金・一時生活支援事業）</t>
    <rPh sb="21" eb="22">
      <t>カタ</t>
    </rPh>
    <phoneticPr fontId="1"/>
  </si>
  <si>
    <t>自主防災活動育成費補助金</t>
    <rPh sb="0" eb="2">
      <t>ジシュ</t>
    </rPh>
    <rPh sb="2" eb="4">
      <t>ボウサイ</t>
    </rPh>
    <rPh sb="4" eb="6">
      <t>カツドウ</t>
    </rPh>
    <rPh sb="6" eb="8">
      <t>イクセイ</t>
    </rPh>
    <rPh sb="8" eb="9">
      <t>ヒ</t>
    </rPh>
    <rPh sb="9" eb="12">
      <t>ホジョキン</t>
    </rPh>
    <phoneticPr fontId="1"/>
  </si>
  <si>
    <t>消防団等への訓練指導</t>
    <rPh sb="0" eb="3">
      <t>ショウボウダン</t>
    </rPh>
    <rPh sb="3" eb="4">
      <t>トウ</t>
    </rPh>
    <rPh sb="6" eb="8">
      <t>クンレン</t>
    </rPh>
    <rPh sb="8" eb="10">
      <t>シドウ</t>
    </rPh>
    <phoneticPr fontId="1"/>
  </si>
  <si>
    <t>障害児者に対する福祉サービスの充実</t>
    <rPh sb="2" eb="3">
      <t>ジ</t>
    </rPh>
    <rPh sb="3" eb="4">
      <t>シャ</t>
    </rPh>
    <phoneticPr fontId="1"/>
  </si>
  <si>
    <t>⑦地域生活を送るための自分づくり</t>
    <rPh sb="1" eb="3">
      <t>チイキ</t>
    </rPh>
    <rPh sb="3" eb="5">
      <t>セイカツ</t>
    </rPh>
    <rPh sb="6" eb="7">
      <t>オク</t>
    </rPh>
    <rPh sb="11" eb="13">
      <t>ジブン</t>
    </rPh>
    <phoneticPr fontId="1"/>
  </si>
  <si>
    <t>３か所</t>
    <rPh sb="2" eb="3">
      <t>ショ</t>
    </rPh>
    <phoneticPr fontId="1"/>
  </si>
  <si>
    <t>3-1-1-4</t>
  </si>
  <si>
    <t>鎌倉市わんわんパトロールの実施と啓発</t>
    <rPh sb="0" eb="3">
      <t>カマクラシ</t>
    </rPh>
    <rPh sb="13" eb="15">
      <t>ジッシ</t>
    </rPh>
    <rPh sb="16" eb="18">
      <t>ケイハツ</t>
    </rPh>
    <phoneticPr fontId="1"/>
  </si>
  <si>
    <t>①地域福祉活動への支援</t>
    <rPh sb="1" eb="3">
      <t>チイキ</t>
    </rPh>
    <rPh sb="3" eb="5">
      <t>フクシ</t>
    </rPh>
    <rPh sb="5" eb="7">
      <t>カツドウ</t>
    </rPh>
    <rPh sb="9" eb="11">
      <t>シエン</t>
    </rPh>
    <phoneticPr fontId="1"/>
  </si>
  <si>
    <t>具体的な方向性</t>
    <rPh sb="0" eb="2">
      <t>グタイ</t>
    </rPh>
    <rPh sb="2" eb="3">
      <t>テキ</t>
    </rPh>
    <rPh sb="4" eb="7">
      <t>ホウコウセイ</t>
    </rPh>
    <phoneticPr fontId="1"/>
  </si>
  <si>
    <t>自主防災組織を中心として、関係団体との協力のもと、地域の実情に沿った実践的な防災訓練の実施を支援します。</t>
  </si>
  <si>
    <t>日頃行う犬の散歩を防犯パトロールと兼ねることで、気軽に地域の防犯活動に参加してもらうことを目的とし、地域の見守り機能の多様化を図ります。</t>
    <rPh sb="0" eb="2">
      <t>ヒゴロ</t>
    </rPh>
    <rPh sb="2" eb="3">
      <t>オコナ</t>
    </rPh>
    <rPh sb="4" eb="5">
      <t>イヌ</t>
    </rPh>
    <rPh sb="6" eb="8">
      <t>サンポ</t>
    </rPh>
    <rPh sb="9" eb="11">
      <t>ボウハン</t>
    </rPh>
    <rPh sb="17" eb="18">
      <t>カ</t>
    </rPh>
    <rPh sb="24" eb="26">
      <t>キガル</t>
    </rPh>
    <rPh sb="27" eb="29">
      <t>チイキ</t>
    </rPh>
    <rPh sb="30" eb="32">
      <t>ボウハン</t>
    </rPh>
    <rPh sb="32" eb="34">
      <t>カツドウ</t>
    </rPh>
    <rPh sb="35" eb="37">
      <t>サンカ</t>
    </rPh>
    <rPh sb="45" eb="47">
      <t>モクテキ</t>
    </rPh>
    <rPh sb="50" eb="52">
      <t>チイキ</t>
    </rPh>
    <rPh sb="53" eb="55">
      <t>ミマモ</t>
    </rPh>
    <rPh sb="56" eb="58">
      <t>キノウ</t>
    </rPh>
    <rPh sb="59" eb="62">
      <t>タヨウカ</t>
    </rPh>
    <rPh sb="63" eb="64">
      <t>ハカ</t>
    </rPh>
    <phoneticPr fontId="1"/>
  </si>
  <si>
    <t>共生社会を担う人材の育成</t>
    <rPh sb="0" eb="2">
      <t>キョウセイ</t>
    </rPh>
    <rPh sb="2" eb="4">
      <t>シャカイ</t>
    </rPh>
    <rPh sb="5" eb="6">
      <t>ニナ</t>
    </rPh>
    <rPh sb="7" eb="9">
      <t>ジンザイ</t>
    </rPh>
    <rPh sb="10" eb="12">
      <t>イクセイ</t>
    </rPh>
    <phoneticPr fontId="1"/>
  </si>
  <si>
    <t>健康講座の開催</t>
    <rPh sb="0" eb="2">
      <t>ケンコウ</t>
    </rPh>
    <rPh sb="2" eb="4">
      <t>コウザ</t>
    </rPh>
    <phoneticPr fontId="1"/>
  </si>
  <si>
    <t>ひとり親家庭自立支援員
相談件数964件</t>
    <rPh sb="3" eb="4">
      <t>オヤ</t>
    </rPh>
    <rPh sb="4" eb="6">
      <t>カテイ</t>
    </rPh>
    <rPh sb="6" eb="8">
      <t>ジリツ</t>
    </rPh>
    <rPh sb="8" eb="10">
      <t>シエン</t>
    </rPh>
    <rPh sb="10" eb="11">
      <t>イン</t>
    </rPh>
    <rPh sb="12" eb="14">
      <t>ソウダン</t>
    </rPh>
    <phoneticPr fontId="1"/>
  </si>
  <si>
    <t>施策の成果（ファミリー・サポート・センター事業）</t>
    <rPh sb="0" eb="1">
      <t>セ</t>
    </rPh>
    <rPh sb="1" eb="2">
      <t>サク</t>
    </rPh>
    <rPh sb="3" eb="5">
      <t>セイカ</t>
    </rPh>
    <rPh sb="21" eb="23">
      <t>ジギョウ</t>
    </rPh>
    <phoneticPr fontId="1"/>
  </si>
  <si>
    <t>4-1-3-8</t>
  </si>
  <si>
    <t>自主防災組織の役割と意義について啓発します。また、自主防災活動に必要な知識と技術を実践的に学ぶ機会となる防災リーダー養成研修を、若い年代層や女性の参加を促したりするなど充実させながら、継続して実施します。</t>
  </si>
  <si>
    <t>生活福祉課
職員課</t>
    <rPh sb="0" eb="5">
      <t>セ</t>
    </rPh>
    <phoneticPr fontId="1"/>
  </si>
  <si>
    <t>①施策の成果（ひとり親家庭等生活支援事業）
②財務（緊急援護金貸付事業委託契約・精算伝票）</t>
    <rPh sb="1" eb="2">
      <t>セ</t>
    </rPh>
    <rPh sb="2" eb="3">
      <t>サク</t>
    </rPh>
    <rPh sb="4" eb="6">
      <t>セイカ</t>
    </rPh>
    <rPh sb="23" eb="25">
      <t>ザイム</t>
    </rPh>
    <rPh sb="37" eb="39">
      <t>ケイヤク</t>
    </rPh>
    <rPh sb="40" eb="42">
      <t>セイサン</t>
    </rPh>
    <rPh sb="42" eb="44">
      <t>デンピョウ</t>
    </rPh>
    <phoneticPr fontId="1"/>
  </si>
  <si>
    <t>適切なサービスを受けられるよう、窓口となる相談支援事業所の周知に努めます。</t>
  </si>
  <si>
    <t>高齢者・障害者・児童虐待防止ネットワークを中心とした取組の強化</t>
    <rPh sb="0" eb="3">
      <t>コウレイシャ</t>
    </rPh>
    <rPh sb="4" eb="6">
      <t>ショウガイ</t>
    </rPh>
    <rPh sb="6" eb="7">
      <t>シャ</t>
    </rPh>
    <rPh sb="8" eb="10">
      <t>ジドウ</t>
    </rPh>
    <rPh sb="10" eb="12">
      <t>ギャクタイ</t>
    </rPh>
    <rPh sb="12" eb="14">
      <t>ボウシ</t>
    </rPh>
    <phoneticPr fontId="1"/>
  </si>
  <si>
    <t>母子父子寡婦福祉資金貸付制度、緊急援護貸付など、各制度を周知し適切な貸付を図ります。</t>
    <rPh sb="15" eb="17">
      <t>キンキュウ</t>
    </rPh>
    <rPh sb="17" eb="19">
      <t>エンゴ</t>
    </rPh>
    <rPh sb="24" eb="25">
      <t>カク</t>
    </rPh>
    <rPh sb="31" eb="33">
      <t>テキセツ</t>
    </rPh>
    <rPh sb="37" eb="38">
      <t>ハカ</t>
    </rPh>
    <phoneticPr fontId="1"/>
  </si>
  <si>
    <t>地域での協議の場づくりによる社会資源の創出及びネットワーク化</t>
    <rPh sb="0" eb="2">
      <t>チイキ</t>
    </rPh>
    <rPh sb="4" eb="6">
      <t>キョウギ</t>
    </rPh>
    <rPh sb="7" eb="8">
      <t>バ</t>
    </rPh>
    <phoneticPr fontId="1"/>
  </si>
  <si>
    <t>③犯罪・再犯防止の推進</t>
    <rPh sb="1" eb="3">
      <t>ハンザイ</t>
    </rPh>
    <rPh sb="4" eb="6">
      <t>サイハン</t>
    </rPh>
    <rPh sb="6" eb="8">
      <t>ボウシ</t>
    </rPh>
    <rPh sb="9" eb="11">
      <t>スイシン</t>
    </rPh>
    <phoneticPr fontId="1"/>
  </si>
  <si>
    <t>地域の子ども・子育て支援の充実</t>
  </si>
  <si>
    <t>行政評価（健福-26）</t>
    <rPh sb="0" eb="2">
      <t>ギョウセイ</t>
    </rPh>
    <rPh sb="2" eb="4">
      <t>ヒョウカ</t>
    </rPh>
    <phoneticPr fontId="1"/>
  </si>
  <si>
    <t>青少年課</t>
    <rPh sb="0" eb="3">
      <t>セイショウネン</t>
    </rPh>
    <rPh sb="3" eb="4">
      <t>カ</t>
    </rPh>
    <phoneticPr fontId="1"/>
  </si>
  <si>
    <t>福祉総務課（市社会福祉協議会）</t>
    <rPh sb="0" eb="2">
      <t>フクシ</t>
    </rPh>
    <rPh sb="2" eb="4">
      <t>ソウム</t>
    </rPh>
    <rPh sb="4" eb="5">
      <t>カ</t>
    </rPh>
    <rPh sb="6" eb="7">
      <t>シ</t>
    </rPh>
    <rPh sb="7" eb="14">
      <t>シャカ</t>
    </rPh>
    <phoneticPr fontId="1"/>
  </si>
  <si>
    <t>講演会の参加人数
231人</t>
    <rPh sb="0" eb="3">
      <t>コウエンカイ</t>
    </rPh>
    <rPh sb="12" eb="13">
      <t>ニン</t>
    </rPh>
    <phoneticPr fontId="1"/>
  </si>
  <si>
    <t>居住支援相談窓口の充実</t>
    <rPh sb="2" eb="4">
      <t>シエン</t>
    </rPh>
    <rPh sb="4" eb="6">
      <t>ソウダン</t>
    </rPh>
    <rPh sb="6" eb="8">
      <t>マドグチ</t>
    </rPh>
    <rPh sb="9" eb="11">
      <t>ジュウジツ</t>
    </rPh>
    <phoneticPr fontId="1"/>
  </si>
  <si>
    <t>スポーツ課</t>
  </si>
  <si>
    <t>鎌倉市居住支援協議会活動支援</t>
    <rPh sb="0" eb="3">
      <t>カマクラシ</t>
    </rPh>
    <rPh sb="3" eb="5">
      <t>キョジュウ</t>
    </rPh>
    <rPh sb="5" eb="7">
      <t>シエン</t>
    </rPh>
    <rPh sb="7" eb="10">
      <t>キョウギカイ</t>
    </rPh>
    <rPh sb="10" eb="12">
      <t>カツドウ</t>
    </rPh>
    <rPh sb="12" eb="14">
      <t>シエン</t>
    </rPh>
    <phoneticPr fontId="1"/>
  </si>
  <si>
    <t>虐待防止の周知・啓発</t>
    <rPh sb="0" eb="2">
      <t>ギャクタイ</t>
    </rPh>
    <rPh sb="2" eb="4">
      <t>ボウシ</t>
    </rPh>
    <rPh sb="5" eb="7">
      <t>シュウチ</t>
    </rPh>
    <rPh sb="8" eb="10">
      <t>ケイハツ</t>
    </rPh>
    <phoneticPr fontId="1"/>
  </si>
  <si>
    <t>地域での防災訓練の支援（自主防災組織支援事業）</t>
  </si>
  <si>
    <t>（市社協）なんでも相談窓口の運営支援</t>
    <rPh sb="1" eb="2">
      <t>シ</t>
    </rPh>
    <rPh sb="2" eb="4">
      <t>シャキョウ</t>
    </rPh>
    <rPh sb="9" eb="11">
      <t>ソウダン</t>
    </rPh>
    <rPh sb="11" eb="13">
      <t>マドグチ</t>
    </rPh>
    <rPh sb="14" eb="16">
      <t>ウンエイ</t>
    </rPh>
    <rPh sb="16" eb="18">
      <t>シエン</t>
    </rPh>
    <phoneticPr fontId="1"/>
  </si>
  <si>
    <t>農業や水産業等の地場産業に、就労に課題がある者の雇用促進を支援します。これにより、障害者や引きこもり等が地域社会とつながる場の提供をしていきます。</t>
    <rPh sb="0" eb="2">
      <t>ノウギョウ</t>
    </rPh>
    <rPh sb="3" eb="6">
      <t>スイサンギョウ</t>
    </rPh>
    <rPh sb="6" eb="7">
      <t>トウ</t>
    </rPh>
    <rPh sb="8" eb="10">
      <t>ジバ</t>
    </rPh>
    <rPh sb="10" eb="12">
      <t>サンギョウ</t>
    </rPh>
    <rPh sb="14" eb="16">
      <t>シュウロウ</t>
    </rPh>
    <rPh sb="17" eb="19">
      <t>カダイ</t>
    </rPh>
    <rPh sb="22" eb="23">
      <t>モノ</t>
    </rPh>
    <rPh sb="24" eb="26">
      <t>コヨウ</t>
    </rPh>
    <rPh sb="26" eb="28">
      <t>ソクシン</t>
    </rPh>
    <rPh sb="29" eb="31">
      <t>シエン</t>
    </rPh>
    <rPh sb="41" eb="44">
      <t>ショウガイシャ</t>
    </rPh>
    <rPh sb="45" eb="46">
      <t>ヒ</t>
    </rPh>
    <rPh sb="50" eb="51">
      <t>トウ</t>
    </rPh>
    <rPh sb="52" eb="54">
      <t>チイキ</t>
    </rPh>
    <rPh sb="54" eb="56">
      <t>シャカイ</t>
    </rPh>
    <phoneticPr fontId="1"/>
  </si>
  <si>
    <t>段差切下げ箇所数
10箇所</t>
  </si>
  <si>
    <t>②活動場所の支援</t>
    <rPh sb="1" eb="3">
      <t>カツドウ</t>
    </rPh>
    <rPh sb="3" eb="5">
      <t>バショ</t>
    </rPh>
    <rPh sb="6" eb="8">
      <t>シエン</t>
    </rPh>
    <phoneticPr fontId="1"/>
  </si>
  <si>
    <t>・</t>
  </si>
  <si>
    <t>行政評価（健福-41）</t>
    <rPh sb="0" eb="2">
      <t>ギョウセイ</t>
    </rPh>
    <rPh sb="2" eb="4">
      <t>ヒョウカ</t>
    </rPh>
    <rPh sb="5" eb="6">
      <t>ケン</t>
    </rPh>
    <rPh sb="6" eb="7">
      <t>フク</t>
    </rPh>
    <phoneticPr fontId="1"/>
  </si>
  <si>
    <t>自殺対策計画に基づき、「誰もが自殺に追い込まれることのない地域」の実現を目指し、生きることの促進要因への支援などの取組を展開します。</t>
    <rPh sb="0" eb="2">
      <t>ジサツ</t>
    </rPh>
    <rPh sb="2" eb="4">
      <t>タイサク</t>
    </rPh>
    <rPh sb="29" eb="31">
      <t>チイキ</t>
    </rPh>
    <phoneticPr fontId="1"/>
  </si>
  <si>
    <t>地域住民にとって活動しやすい活動拠点とするため、商店街の空き店舗を活用し、子育て支援、高齢者支援、障害者支援、教育支援、地域住民交流のためのコミュニティ施設を設置・運営する非営利事業に対し、必要な費用の一部を補助します。</t>
  </si>
  <si>
    <t>①ウ</t>
  </si>
  <si>
    <t>生活困窮世帯及び生活保護受給世帯の小学生から高校生、高等学校中退者及び中学校卒業後の進路未定の未成年者に対し、基礎学力の向上のための直接的な学習支援のほか、学習の場所や機会の提供などを通じて高等学校への進学及び卒業を支援することで、子どもの社会的自立を促し、貧困の連鎖を防止します。</t>
  </si>
  <si>
    <t>自治会・町内会の必要性の啓発と加入促進</t>
  </si>
  <si>
    <t>犯罪をした者等の相談を受ける保護司会や更生保護女性会など更生保護ボランティアの活動の支援を行うとともに、各団体の連携強化も支援していきます。</t>
  </si>
  <si>
    <t>自治会・町内会の組織体制の充実支援</t>
  </si>
  <si>
    <t>廣川</t>
    <rPh sb="0" eb="2">
      <t>ヒロカワ</t>
    </rPh>
    <phoneticPr fontId="1"/>
  </si>
  <si>
    <t>5-2-4-5</t>
  </si>
  <si>
    <t>行政評価（健福-03）</t>
    <rPh sb="0" eb="2">
      <t>ギョウセイ</t>
    </rPh>
    <rPh sb="2" eb="4">
      <t>ヒョウカ</t>
    </rPh>
    <rPh sb="5" eb="6">
      <t>ケン</t>
    </rPh>
    <rPh sb="6" eb="7">
      <t>フク</t>
    </rPh>
    <phoneticPr fontId="1"/>
  </si>
  <si>
    <t>②情報通信技術の活用</t>
    <rPh sb="1" eb="3">
      <t>ジョウホウ</t>
    </rPh>
    <rPh sb="3" eb="5">
      <t>ツウシン</t>
    </rPh>
    <rPh sb="5" eb="7">
      <t>ギジュツ</t>
    </rPh>
    <rPh sb="8" eb="10">
      <t>カツヨウ</t>
    </rPh>
    <phoneticPr fontId="1"/>
  </si>
  <si>
    <t>3-1-2-2</t>
  </si>
  <si>
    <t>行政評価（健福-31）</t>
    <rPh sb="0" eb="2">
      <t>ギョウセイ</t>
    </rPh>
    <rPh sb="2" eb="4">
      <t>ヒョウカ</t>
    </rPh>
    <phoneticPr fontId="1"/>
  </si>
  <si>
    <t>都市計画担当</t>
    <rPh sb="0" eb="2">
      <t>トシ</t>
    </rPh>
    <rPh sb="2" eb="4">
      <t>ケイカク</t>
    </rPh>
    <rPh sb="4" eb="6">
      <t>タントウ</t>
    </rPh>
    <phoneticPr fontId="1"/>
  </si>
  <si>
    <t>終活関連事業</t>
    <rPh sb="0" eb="2">
      <t>シュウカツ</t>
    </rPh>
    <rPh sb="2" eb="4">
      <t>カンレン</t>
    </rPh>
    <rPh sb="4" eb="6">
      <t>ジギョウ</t>
    </rPh>
    <phoneticPr fontId="1"/>
  </si>
  <si>
    <t>4-1-5-13</t>
  </si>
  <si>
    <t>重度障害者が障害の内容に合わせて、浴室・玄関・トイレなど住宅設備を改造する場合に、工事費用の一部を助成します。</t>
    <rPh sb="0" eb="2">
      <t>ジュウド</t>
    </rPh>
    <rPh sb="2" eb="5">
      <t>ショウガイシャ</t>
    </rPh>
    <rPh sb="6" eb="8">
      <t>ショウガイ</t>
    </rPh>
    <rPh sb="9" eb="11">
      <t>ナイヨウ</t>
    </rPh>
    <rPh sb="12" eb="13">
      <t>ア</t>
    </rPh>
    <rPh sb="17" eb="19">
      <t>ヨクシツ</t>
    </rPh>
    <rPh sb="20" eb="22">
      <t>ゲンカン</t>
    </rPh>
    <rPh sb="28" eb="30">
      <t>ジュウタク</t>
    </rPh>
    <rPh sb="30" eb="32">
      <t>セツビ</t>
    </rPh>
    <rPh sb="33" eb="35">
      <t>カイゾウ</t>
    </rPh>
    <rPh sb="37" eb="39">
      <t>バアイ</t>
    </rPh>
    <rPh sb="41" eb="43">
      <t>コウジ</t>
    </rPh>
    <rPh sb="43" eb="45">
      <t>ヒヨウ</t>
    </rPh>
    <rPh sb="46" eb="48">
      <t>イチブ</t>
    </rPh>
    <rPh sb="49" eb="51">
      <t>ジョセイ</t>
    </rPh>
    <phoneticPr fontId="1"/>
  </si>
  <si>
    <t>市ホームページ等の充実</t>
    <rPh sb="7" eb="8">
      <t>トウ</t>
    </rPh>
    <phoneticPr fontId="1"/>
  </si>
  <si>
    <t>4-1-5-8</t>
  </si>
  <si>
    <t>居住に課題を抱える方への支援</t>
    <rPh sb="9" eb="10">
      <t>カタ</t>
    </rPh>
    <phoneticPr fontId="1"/>
  </si>
  <si>
    <t>ＤＶに関する不安を一人で抱え込まずに気軽に相談できるよう、定期的な市広報紙への掲載などにより、窓口の周知を図ります。</t>
    <rPh sb="29" eb="32">
      <t>テイキテキ</t>
    </rPh>
    <rPh sb="33" eb="34">
      <t>シ</t>
    </rPh>
    <rPh sb="34" eb="36">
      <t>コウホウ</t>
    </rPh>
    <rPh sb="36" eb="37">
      <t>シ</t>
    </rPh>
    <rPh sb="39" eb="41">
      <t>ケイサイ</t>
    </rPh>
    <rPh sb="47" eb="49">
      <t>マドグチ</t>
    </rPh>
    <rPh sb="50" eb="52">
      <t>シュウチ</t>
    </rPh>
    <rPh sb="53" eb="54">
      <t>ハカ</t>
    </rPh>
    <phoneticPr fontId="1"/>
  </si>
  <si>
    <t>かまくら子育てナビきらきら（子育て情報紙）や子育て支援情報誌などを通じて、相談窓口や相談方法などの周知を図ります。</t>
    <rPh sb="4" eb="6">
      <t>コソダ</t>
    </rPh>
    <rPh sb="14" eb="16">
      <t>コソダ</t>
    </rPh>
    <rPh sb="17" eb="19">
      <t>ジョウホウ</t>
    </rPh>
    <rPh sb="19" eb="20">
      <t>シ</t>
    </rPh>
    <rPh sb="42" eb="44">
      <t>ソウダン</t>
    </rPh>
    <phoneticPr fontId="1"/>
  </si>
  <si>
    <t>市ホームぺージ</t>
    <rPh sb="0" eb="1">
      <t>シ</t>
    </rPh>
    <phoneticPr fontId="1"/>
  </si>
  <si>
    <t>4-3-2-3</t>
  </si>
  <si>
    <t>①地域での福祉活動の把握</t>
    <rPh sb="1" eb="3">
      <t>チイキ</t>
    </rPh>
    <rPh sb="5" eb="7">
      <t>フクシ</t>
    </rPh>
    <rPh sb="7" eb="9">
      <t>カツドウ</t>
    </rPh>
    <rPh sb="10" eb="12">
      <t>ハアク</t>
    </rPh>
    <phoneticPr fontId="1"/>
  </si>
  <si>
    <t>小日山</t>
    <rPh sb="0" eb="3">
      <t>コヒヤマ</t>
    </rPh>
    <phoneticPr fontId="1"/>
  </si>
  <si>
    <t>①福祉総合相談の整備</t>
    <rPh sb="1" eb="3">
      <t>フクシ</t>
    </rPh>
    <rPh sb="3" eb="5">
      <t>ソウゴウ</t>
    </rPh>
    <rPh sb="5" eb="7">
      <t>ソウダン</t>
    </rPh>
    <rPh sb="8" eb="10">
      <t>セイビ</t>
    </rPh>
    <phoneticPr fontId="1"/>
  </si>
  <si>
    <t>生涯現役促進地域連携鎌倉協議会と連携し、知識・経験を持った高齢者の就労を通して、地域課題の解決に取り組むとともに、高齢者が社会参加及びいきがいづくりの機会を増やし、いつまでも地域でいきいきと暮らすことができるような環境を整えます。</t>
    <rPh sb="0" eb="2">
      <t>ショウガイ</t>
    </rPh>
    <rPh sb="2" eb="4">
      <t>ゲンエキ</t>
    </rPh>
    <rPh sb="4" eb="6">
      <t>ソクシン</t>
    </rPh>
    <rPh sb="6" eb="8">
      <t>チイキ</t>
    </rPh>
    <rPh sb="8" eb="10">
      <t>レンケイ</t>
    </rPh>
    <rPh sb="10" eb="12">
      <t>カマクラ</t>
    </rPh>
    <rPh sb="12" eb="15">
      <t>キョウギカイ</t>
    </rPh>
    <rPh sb="16" eb="18">
      <t>レンケイ</t>
    </rPh>
    <rPh sb="20" eb="22">
      <t>チシキ</t>
    </rPh>
    <rPh sb="23" eb="25">
      <t>ケイケン</t>
    </rPh>
    <rPh sb="26" eb="27">
      <t>モ</t>
    </rPh>
    <rPh sb="29" eb="32">
      <t>コウレイシャ</t>
    </rPh>
    <rPh sb="33" eb="35">
      <t>シュウロウ</t>
    </rPh>
    <rPh sb="36" eb="37">
      <t>トオ</t>
    </rPh>
    <rPh sb="40" eb="42">
      <t>チイキ</t>
    </rPh>
    <rPh sb="42" eb="44">
      <t>カダイ</t>
    </rPh>
    <rPh sb="45" eb="47">
      <t>カイケツ</t>
    </rPh>
    <rPh sb="48" eb="49">
      <t>ト</t>
    </rPh>
    <rPh sb="50" eb="51">
      <t>ク</t>
    </rPh>
    <rPh sb="57" eb="60">
      <t>コウレイシャ</t>
    </rPh>
    <rPh sb="61" eb="63">
      <t>シャカイ</t>
    </rPh>
    <rPh sb="63" eb="65">
      <t>サンカ</t>
    </rPh>
    <rPh sb="65" eb="66">
      <t>オヨ</t>
    </rPh>
    <rPh sb="75" eb="77">
      <t>キカイ</t>
    </rPh>
    <rPh sb="78" eb="79">
      <t>フ</t>
    </rPh>
    <rPh sb="87" eb="89">
      <t>チイキ</t>
    </rPh>
    <rPh sb="95" eb="96">
      <t>ク</t>
    </rPh>
    <rPh sb="107" eb="109">
      <t>カンキョウ</t>
    </rPh>
    <rPh sb="110" eb="111">
      <t>トトノ</t>
    </rPh>
    <phoneticPr fontId="1"/>
  </si>
  <si>
    <t>番号</t>
    <rPh sb="0" eb="2">
      <t>バンゴウ</t>
    </rPh>
    <phoneticPr fontId="1"/>
  </si>
  <si>
    <t>②オ</t>
  </si>
  <si>
    <t>老人クラブは、地域を基盤とする高齢者の自主的な組織として、健康・友愛・奉仕の三大運動を柱に活動しています。高齢者の生きがいづくりのため、今後もますます地域での活動や役割が期待されることから、活発な活動ができるよう支援するとともに、会員の加入促進も支援します。</t>
    <rPh sb="0" eb="2">
      <t>ロウジン</t>
    </rPh>
    <rPh sb="7" eb="9">
      <t>チイキ</t>
    </rPh>
    <rPh sb="10" eb="12">
      <t>キバン</t>
    </rPh>
    <rPh sb="15" eb="18">
      <t>コウレイシャ</t>
    </rPh>
    <rPh sb="19" eb="22">
      <t>ジシュテキ</t>
    </rPh>
    <rPh sb="23" eb="25">
      <t>ソシキ</t>
    </rPh>
    <rPh sb="29" eb="31">
      <t>ケンコウ</t>
    </rPh>
    <rPh sb="32" eb="34">
      <t>ユウアイ</t>
    </rPh>
    <rPh sb="35" eb="37">
      <t>ホウシ</t>
    </rPh>
    <rPh sb="38" eb="40">
      <t>サンダイ</t>
    </rPh>
    <rPh sb="40" eb="42">
      <t>ウンドウ</t>
    </rPh>
    <rPh sb="43" eb="44">
      <t>ハシラ</t>
    </rPh>
    <rPh sb="45" eb="47">
      <t>カツドウ</t>
    </rPh>
    <rPh sb="53" eb="56">
      <t>コウレイシャ</t>
    </rPh>
    <rPh sb="57" eb="58">
      <t>イ</t>
    </rPh>
    <rPh sb="68" eb="70">
      <t>コンゴ</t>
    </rPh>
    <rPh sb="75" eb="77">
      <t>チイキ</t>
    </rPh>
    <rPh sb="79" eb="81">
      <t>カツドウ</t>
    </rPh>
    <rPh sb="82" eb="84">
      <t>ヤクワリ</t>
    </rPh>
    <rPh sb="85" eb="87">
      <t>キタイ</t>
    </rPh>
    <rPh sb="95" eb="97">
      <t>カッパツ</t>
    </rPh>
    <rPh sb="98" eb="100">
      <t>カツドウ</t>
    </rPh>
    <rPh sb="106" eb="108">
      <t>シエン</t>
    </rPh>
    <rPh sb="115" eb="117">
      <t>カイイン</t>
    </rPh>
    <rPh sb="118" eb="120">
      <t>カニュウ</t>
    </rPh>
    <rPh sb="120" eb="122">
      <t>ソクシン</t>
    </rPh>
    <rPh sb="123" eb="125">
      <t>シエン</t>
    </rPh>
    <phoneticPr fontId="1"/>
  </si>
  <si>
    <t>地域での活動の場づくりへの支援</t>
    <rPh sb="4" eb="6">
      <t>カツドウ</t>
    </rPh>
    <rPh sb="7" eb="8">
      <t>バ</t>
    </rPh>
    <phoneticPr fontId="1"/>
  </si>
  <si>
    <t>制度利用の相談体制を強化し、相談者のニーズを見極めることにより、必要な支援につなげます。</t>
  </si>
  <si>
    <t>秋元</t>
    <rPh sb="0" eb="2">
      <t>アキモト</t>
    </rPh>
    <phoneticPr fontId="1"/>
  </si>
  <si>
    <t>連合会開催
３回</t>
    <rPh sb="0" eb="3">
      <t>レンゴウカイ</t>
    </rPh>
    <rPh sb="3" eb="5">
      <t>カイサイ</t>
    </rPh>
    <rPh sb="7" eb="8">
      <t>カイ</t>
    </rPh>
    <phoneticPr fontId="1"/>
  </si>
  <si>
    <t>市ホームページ
会議資料</t>
    <rPh sb="0" eb="1">
      <t>シ</t>
    </rPh>
    <rPh sb="8" eb="10">
      <t>カイギ</t>
    </rPh>
    <rPh sb="10" eb="12">
      <t>シリョウ</t>
    </rPh>
    <phoneticPr fontId="1"/>
  </si>
  <si>
    <t>在宅の重度障害者の社会参加を支援するために福祉タクシー利用券を交付し、利用料の助成を行います。聴覚障害者の情報保障のために手話通訳者を派遣します。</t>
  </si>
  <si>
    <t>在宅の重度障害者の社会参加を支援するために福祉タクシー利用券交付し、利用料の助成を行います。聴覚障害者の情報保障のために手話通訳者を派遣します。</t>
  </si>
  <si>
    <t>　検証します。その結果を市民や関係団体の代表者からなる「鎌倉市地域福祉計画推進委員</t>
  </si>
  <si>
    <t>老人クラブは、地域を基盤とする高齢者の自主的な組織として、健康・友愛・奉仕の三大運動を柱に活動しています。高齢者の生きがいづくりのため、今後もますます地域での活動や役割が期待されることから、活発な活動ができるよう支援するとともに、会員の加入促進も支援します。</t>
  </si>
  <si>
    <t>障害福祉相談員の活動支援</t>
    <rPh sb="0" eb="2">
      <t>ショウガイ</t>
    </rPh>
    <rPh sb="2" eb="4">
      <t>フクシ</t>
    </rPh>
    <rPh sb="4" eb="6">
      <t>ソウダン</t>
    </rPh>
    <rPh sb="6" eb="7">
      <t>イン</t>
    </rPh>
    <rPh sb="8" eb="10">
      <t>カツドウ</t>
    </rPh>
    <rPh sb="10" eb="12">
      <t>シエン</t>
    </rPh>
    <phoneticPr fontId="1"/>
  </si>
  <si>
    <t>教育指導課</t>
  </si>
  <si>
    <t>学務担当？</t>
    <rPh sb="0" eb="2">
      <t>ガクム</t>
    </rPh>
    <rPh sb="2" eb="4">
      <t>タントウ</t>
    </rPh>
    <phoneticPr fontId="1"/>
  </si>
  <si>
    <t>4-1-1-6</t>
  </si>
  <si>
    <t>担当課</t>
    <rPh sb="0" eb="2">
      <t>タントウ</t>
    </rPh>
    <rPh sb="2" eb="3">
      <t>カ</t>
    </rPh>
    <phoneticPr fontId="1"/>
  </si>
  <si>
    <t>ボランティアセンターに寄せられるボランティア派遣依頼のニーズに応えられるよう、ボランティア登録及び地域福祉活動への参加の促進を行っている市社協を支援します。</t>
    <rPh sb="68" eb="69">
      <t>シ</t>
    </rPh>
    <rPh sb="69" eb="71">
      <t>シャキョウ</t>
    </rPh>
    <rPh sb="72" eb="74">
      <t>シエン</t>
    </rPh>
    <phoneticPr fontId="1"/>
  </si>
  <si>
    <t>④庁内連携体制の強化</t>
    <rPh sb="1" eb="3">
      <t>チョウナイ</t>
    </rPh>
    <rPh sb="3" eb="5">
      <t>レンケイ</t>
    </rPh>
    <rPh sb="5" eb="7">
      <t>タイセイ</t>
    </rPh>
    <rPh sb="8" eb="10">
      <t>キョウカ</t>
    </rPh>
    <phoneticPr fontId="1"/>
  </si>
  <si>
    <t>就労準備支援事業</t>
  </si>
  <si>
    <t>こども支援課
保育課</t>
    <rPh sb="3" eb="5">
      <t>シエン</t>
    </rPh>
    <rPh sb="5" eb="6">
      <t>カ</t>
    </rPh>
    <rPh sb="7" eb="9">
      <t>ホイク</t>
    </rPh>
    <rPh sb="9" eb="10">
      <t>カ</t>
    </rPh>
    <phoneticPr fontId="1"/>
  </si>
  <si>
    <t>共生意識の形成</t>
  </si>
  <si>
    <t>地域子育て支援活動（わくわく広場等）の実施</t>
    <rPh sb="19" eb="21">
      <t>ジッシ</t>
    </rPh>
    <phoneticPr fontId="1"/>
  </si>
  <si>
    <t>子育て支援センターの運営</t>
    <rPh sb="0" eb="2">
      <t>コソダ</t>
    </rPh>
    <rPh sb="3" eb="5">
      <t>シエン</t>
    </rPh>
    <rPh sb="10" eb="12">
      <t>ウンエイ</t>
    </rPh>
    <phoneticPr fontId="1"/>
  </si>
  <si>
    <t>生活困窮者の自立相談窓口の充実</t>
  </si>
  <si>
    <t>子育て親子の交流の場を提供し、交流の促進を図るとともに、育児に役立つ情報のお知らせや子育て相談を行うなど、地域での子育て支援を実施します。</t>
    <rPh sb="63" eb="65">
      <t>ジッシ</t>
    </rPh>
    <phoneticPr fontId="1"/>
  </si>
  <si>
    <t>乳幼児と保護者が気軽に集まり、くつろげる居場所を提供します。また、子育てアドバイザーを配置し、育児に関する悩み相談を受けることで、相談の機会の充実を図ります。</t>
    <rPh sb="0" eb="3">
      <t>ニュウヨウジ</t>
    </rPh>
    <rPh sb="4" eb="7">
      <t>ホゴシャ</t>
    </rPh>
    <rPh sb="8" eb="10">
      <t>キガル</t>
    </rPh>
    <rPh sb="11" eb="12">
      <t>アツ</t>
    </rPh>
    <rPh sb="20" eb="23">
      <t>イバショ</t>
    </rPh>
    <rPh sb="24" eb="26">
      <t>テイキョウ</t>
    </rPh>
    <rPh sb="43" eb="45">
      <t>ハイチ</t>
    </rPh>
    <rPh sb="47" eb="49">
      <t>イクジ</t>
    </rPh>
    <rPh sb="50" eb="51">
      <t>カン</t>
    </rPh>
    <rPh sb="53" eb="54">
      <t>ナヤ</t>
    </rPh>
    <rPh sb="55" eb="57">
      <t>ソウダン</t>
    </rPh>
    <rPh sb="58" eb="59">
      <t>ウ</t>
    </rPh>
    <rPh sb="65" eb="67">
      <t>ソウダン</t>
    </rPh>
    <rPh sb="68" eb="70">
      <t>キカイ</t>
    </rPh>
    <rPh sb="71" eb="73">
      <t>ジュウジツ</t>
    </rPh>
    <rPh sb="74" eb="75">
      <t>ハカ</t>
    </rPh>
    <phoneticPr fontId="1"/>
  </si>
  <si>
    <t>ファミリーサポートセンターの運営</t>
    <rPh sb="14" eb="16">
      <t>ウンエイ</t>
    </rPh>
    <phoneticPr fontId="1"/>
  </si>
  <si>
    <t>鎌倉市障害者支援協議会等を通じた関係機関の連携の促進</t>
    <rPh sb="0" eb="3">
      <t>カマクラシ</t>
    </rPh>
    <rPh sb="3" eb="6">
      <t>ショウガイシャ</t>
    </rPh>
    <rPh sb="6" eb="8">
      <t>シエン</t>
    </rPh>
    <rPh sb="8" eb="11">
      <t>キョウギカイ</t>
    </rPh>
    <rPh sb="11" eb="12">
      <t>トウ</t>
    </rPh>
    <rPh sb="16" eb="18">
      <t>カンケイ</t>
    </rPh>
    <rPh sb="18" eb="20">
      <t>キカン</t>
    </rPh>
    <phoneticPr fontId="1"/>
  </si>
  <si>
    <t>子育てメディアスポットの運営・コンシェルジュによる子育て情報の収集提供</t>
    <rPh sb="0" eb="2">
      <t>コソダ</t>
    </rPh>
    <rPh sb="12" eb="14">
      <t>ウンエイ</t>
    </rPh>
    <rPh sb="25" eb="27">
      <t>コソダ</t>
    </rPh>
    <rPh sb="28" eb="30">
      <t>ジョウホウ</t>
    </rPh>
    <rPh sb="31" eb="33">
      <t>シュウシュウ</t>
    </rPh>
    <rPh sb="33" eb="35">
      <t>テイキョウ</t>
    </rPh>
    <phoneticPr fontId="1"/>
  </si>
  <si>
    <t>5-2-4-3</t>
  </si>
  <si>
    <t>取組内容</t>
    <rPh sb="0" eb="1">
      <t>ト</t>
    </rPh>
    <rPh sb="1" eb="2">
      <t>ク</t>
    </rPh>
    <rPh sb="2" eb="4">
      <t>ナイヨウ</t>
    </rPh>
    <phoneticPr fontId="1"/>
  </si>
  <si>
    <t>地域生活における居住の場であるグループホーム設置にあたり、経費の一部を助成します。</t>
  </si>
  <si>
    <t>多様な雇用の促進</t>
    <rPh sb="0" eb="2">
      <t>タヨウ</t>
    </rPh>
    <rPh sb="3" eb="5">
      <t>コヨウ</t>
    </rPh>
    <rPh sb="6" eb="8">
      <t>ソクシン</t>
    </rPh>
    <phoneticPr fontId="1"/>
  </si>
  <si>
    <t>5-2-6-8</t>
  </si>
  <si>
    <t>契約検査課</t>
    <rPh sb="0" eb="2">
      <t>ケイヤク</t>
    </rPh>
    <rPh sb="2" eb="5">
      <t>ケンサカ</t>
    </rPh>
    <phoneticPr fontId="1"/>
  </si>
  <si>
    <t>市民の身近な問題を扱う窓口として市社協が設置する「なんでも相談窓口」への支援を行い、総合的な相談窓口体制の充実を図ります。</t>
    <rPh sb="0" eb="2">
      <t>シミン</t>
    </rPh>
    <rPh sb="3" eb="5">
      <t>ミヂカ</t>
    </rPh>
    <rPh sb="6" eb="8">
      <t>モンダイ</t>
    </rPh>
    <rPh sb="9" eb="10">
      <t>アツカ</t>
    </rPh>
    <rPh sb="11" eb="13">
      <t>マドグチ</t>
    </rPh>
    <rPh sb="16" eb="17">
      <t>シ</t>
    </rPh>
    <rPh sb="17" eb="19">
      <t>シャキョウ</t>
    </rPh>
    <rPh sb="20" eb="22">
      <t>セッチ</t>
    </rPh>
    <rPh sb="29" eb="31">
      <t>ソウダン</t>
    </rPh>
    <rPh sb="31" eb="33">
      <t>マドグチ</t>
    </rPh>
    <rPh sb="36" eb="38">
      <t>シエン</t>
    </rPh>
    <rPh sb="39" eb="40">
      <t>オコナ</t>
    </rPh>
    <rPh sb="42" eb="45">
      <t>ソウゴウテキ</t>
    </rPh>
    <rPh sb="46" eb="48">
      <t>ソウダン</t>
    </rPh>
    <rPh sb="48" eb="50">
      <t>マドグチ</t>
    </rPh>
    <rPh sb="50" eb="52">
      <t>タイセイ</t>
    </rPh>
    <rPh sb="53" eb="55">
      <t>ジュウジツ</t>
    </rPh>
    <rPh sb="56" eb="57">
      <t>ハカ</t>
    </rPh>
    <phoneticPr fontId="1"/>
  </si>
  <si>
    <t>4-1-1-11</t>
  </si>
  <si>
    <t>都市計画課</t>
    <rPh sb="0" eb="2">
      <t>トシ</t>
    </rPh>
    <rPh sb="2" eb="4">
      <t>ケイカク</t>
    </rPh>
    <rPh sb="4" eb="5">
      <t>カ</t>
    </rPh>
    <phoneticPr fontId="1"/>
  </si>
  <si>
    <t>ＤＶに関する不安を一人で抱え込まずにすぐに相談できるよう、幅広く相談の機会を確保します。また、庁内での情報共有を図りつつ、関連機関や団体との連携強化を進め、自立に向けた継続的な支援につなげます。</t>
  </si>
  <si>
    <t>髙木</t>
    <rPh sb="0" eb="2">
      <t>タカギ</t>
    </rPh>
    <phoneticPr fontId="1"/>
  </si>
  <si>
    <t>バリアフリービーチの実施</t>
    <rPh sb="10" eb="12">
      <t>ジッシ</t>
    </rPh>
    <phoneticPr fontId="1"/>
  </si>
  <si>
    <t>観光課</t>
    <rPh sb="0" eb="3">
      <t>カンコウカ</t>
    </rPh>
    <phoneticPr fontId="1"/>
  </si>
  <si>
    <t>商店街空き店舗等活用事業</t>
    <rPh sb="0" eb="3">
      <t>ショウテンガイ</t>
    </rPh>
    <rPh sb="3" eb="4">
      <t>ア</t>
    </rPh>
    <rPh sb="5" eb="7">
      <t>テンポ</t>
    </rPh>
    <rPh sb="7" eb="8">
      <t>トウ</t>
    </rPh>
    <rPh sb="8" eb="10">
      <t>カツヨウ</t>
    </rPh>
    <rPh sb="10" eb="12">
      <t>ジギョウ</t>
    </rPh>
    <phoneticPr fontId="1"/>
  </si>
  <si>
    <t>5-2-4-1</t>
  </si>
  <si>
    <t>商工課</t>
    <rPh sb="0" eb="2">
      <t>ショウコウ</t>
    </rPh>
    <rPh sb="2" eb="3">
      <t>カ</t>
    </rPh>
    <phoneticPr fontId="1"/>
  </si>
  <si>
    <t>メール配信による防災・安全情報の提供</t>
    <rPh sb="3" eb="5">
      <t>ハイシン</t>
    </rPh>
    <rPh sb="8" eb="10">
      <t>ボウサイ</t>
    </rPh>
    <rPh sb="11" eb="13">
      <t>アンゼン</t>
    </rPh>
    <rPh sb="13" eb="15">
      <t>ジョウホウ</t>
    </rPh>
    <rPh sb="16" eb="18">
      <t>テイキョウ</t>
    </rPh>
    <phoneticPr fontId="1"/>
  </si>
  <si>
    <t>④ウ</t>
  </si>
  <si>
    <t>職員課</t>
  </si>
  <si>
    <t>環境保全課</t>
    <rPh sb="0" eb="2">
      <t>カンキョウ</t>
    </rPh>
    <rPh sb="2" eb="4">
      <t>ホゼン</t>
    </rPh>
    <rPh sb="4" eb="5">
      <t>カ</t>
    </rPh>
    <phoneticPr fontId="1"/>
  </si>
  <si>
    <t>行政評価（防安-06）
避難行動要支援者の避難行動支援に関する取組指針</t>
    <rPh sb="0" eb="5">
      <t>ギ</t>
    </rPh>
    <rPh sb="33" eb="35">
      <t>シシン</t>
    </rPh>
    <phoneticPr fontId="1"/>
  </si>
  <si>
    <t>行政評価（こども-33）</t>
    <rPh sb="0" eb="2">
      <t>ギョウセイ</t>
    </rPh>
    <rPh sb="2" eb="4">
      <t>ヒョウカ</t>
    </rPh>
    <phoneticPr fontId="1"/>
  </si>
  <si>
    <t>8人</t>
    <rPh sb="1" eb="2">
      <t>ニン</t>
    </rPh>
    <phoneticPr fontId="1"/>
  </si>
  <si>
    <t>生活福祉課</t>
    <rPh sb="0" eb="2">
      <t>セイカツ</t>
    </rPh>
    <rPh sb="2" eb="5">
      <t>フクシカ</t>
    </rPh>
    <phoneticPr fontId="1"/>
  </si>
  <si>
    <t>市ホームぺージ
行政評価（防安-08）</t>
    <rPh sb="0" eb="1">
      <t>シ</t>
    </rPh>
    <rPh sb="8" eb="13">
      <t>ギ</t>
    </rPh>
    <phoneticPr fontId="1"/>
  </si>
  <si>
    <t>制度の改正については、迅速かつ正確に情報収集を行うとともに、広報かまくらや市ホームページ等による情報提供、説明会の開催等を通じて、理解促進を進めます。</t>
    <rPh sb="44" eb="45">
      <t>トウ</t>
    </rPh>
    <phoneticPr fontId="1"/>
  </si>
  <si>
    <t>3-1-1-9</t>
  </si>
  <si>
    <t>　についての評価を行い、その都度見直しができるよう以下のように計画の進捗管理と評価</t>
  </si>
  <si>
    <t>地域防災力強化のため、自主防災組織の活動支援や、災害時避難行動要支援者対策を踏まえた防災訓練や各種施策を実施するなど、防災・減災対策を進めます。</t>
    <rPh sb="0" eb="2">
      <t>チイキ</t>
    </rPh>
    <rPh sb="2" eb="4">
      <t>ボウサイ</t>
    </rPh>
    <rPh sb="4" eb="5">
      <t>リョク</t>
    </rPh>
    <rPh sb="5" eb="7">
      <t>キョウカ</t>
    </rPh>
    <rPh sb="11" eb="13">
      <t>ジシュ</t>
    </rPh>
    <rPh sb="13" eb="15">
      <t>ボウサイ</t>
    </rPh>
    <rPh sb="15" eb="17">
      <t>ソシキ</t>
    </rPh>
    <rPh sb="18" eb="20">
      <t>カツドウ</t>
    </rPh>
    <rPh sb="20" eb="22">
      <t>シエン</t>
    </rPh>
    <rPh sb="24" eb="26">
      <t>サイガイ</t>
    </rPh>
    <rPh sb="26" eb="27">
      <t>ジ</t>
    </rPh>
    <rPh sb="27" eb="29">
      <t>ヒナン</t>
    </rPh>
    <rPh sb="29" eb="31">
      <t>コウドウ</t>
    </rPh>
    <rPh sb="31" eb="32">
      <t>ヨウ</t>
    </rPh>
    <rPh sb="32" eb="34">
      <t>シエン</t>
    </rPh>
    <rPh sb="34" eb="35">
      <t>シャ</t>
    </rPh>
    <rPh sb="35" eb="37">
      <t>タイサク</t>
    </rPh>
    <rPh sb="38" eb="39">
      <t>フ</t>
    </rPh>
    <rPh sb="42" eb="44">
      <t>ボウサイ</t>
    </rPh>
    <rPh sb="44" eb="46">
      <t>クンレン</t>
    </rPh>
    <rPh sb="47" eb="49">
      <t>カクシュ</t>
    </rPh>
    <rPh sb="49" eb="50">
      <t>セ</t>
    </rPh>
    <rPh sb="50" eb="51">
      <t>サク</t>
    </rPh>
    <rPh sb="52" eb="54">
      <t>ジッシ</t>
    </rPh>
    <rPh sb="59" eb="61">
      <t>ボウサイ</t>
    </rPh>
    <rPh sb="62" eb="63">
      <t>ゲン</t>
    </rPh>
    <rPh sb="63" eb="64">
      <t>サイ</t>
    </rPh>
    <rPh sb="64" eb="66">
      <t>タイサク</t>
    </rPh>
    <rPh sb="67" eb="68">
      <t>スス</t>
    </rPh>
    <phoneticPr fontId="1"/>
  </si>
  <si>
    <t>市、自主防犯パトロール隊、警察署などが連携して犯罪抑止に努めるとともに、防犯アドバイザー派遣や防犯グッズの貸出など、地域での自主防犯活動を支援し、安全安心なまちづくりを推進します。</t>
  </si>
  <si>
    <t>いわゆる「ごみ屋敷」への取組</t>
    <rPh sb="7" eb="9">
      <t>ヤシキ</t>
    </rPh>
    <rPh sb="12" eb="14">
      <t>トリクミ</t>
    </rPh>
    <phoneticPr fontId="1"/>
  </si>
  <si>
    <t>①福祉総合相談窓口の整備</t>
    <rPh sb="1" eb="3">
      <t>フクシ</t>
    </rPh>
    <rPh sb="3" eb="5">
      <t>ソウゴウ</t>
    </rPh>
    <rPh sb="5" eb="7">
      <t>ソウダン</t>
    </rPh>
    <rPh sb="7" eb="9">
      <t>マドグチ</t>
    </rPh>
    <rPh sb="10" eb="12">
      <t>セイビ</t>
    </rPh>
    <phoneticPr fontId="1"/>
  </si>
  <si>
    <t>一人ひとりが地域で望ましい「食生活」や「運動」など、健康づくりが実践できるよう引き続き健康講座を開催します。</t>
    <rPh sb="0" eb="2">
      <t>ヒトリ</t>
    </rPh>
    <rPh sb="6" eb="8">
      <t>チイキ</t>
    </rPh>
    <rPh sb="9" eb="10">
      <t>ノゾ</t>
    </rPh>
    <rPh sb="14" eb="17">
      <t>ショクセイカツ</t>
    </rPh>
    <rPh sb="20" eb="22">
      <t>ウンドウ</t>
    </rPh>
    <rPh sb="26" eb="28">
      <t>ケンコウ</t>
    </rPh>
    <rPh sb="32" eb="34">
      <t>ジッセン</t>
    </rPh>
    <rPh sb="39" eb="40">
      <t>ヒ</t>
    </rPh>
    <rPh sb="41" eb="42">
      <t>ツヅ</t>
    </rPh>
    <rPh sb="43" eb="45">
      <t>ケンコウ</t>
    </rPh>
    <rPh sb="45" eb="47">
      <t>コウザ</t>
    </rPh>
    <rPh sb="48" eb="50">
      <t>カイサイ</t>
    </rPh>
    <phoneticPr fontId="1"/>
  </si>
  <si>
    <t>地域における自治会・町内会活動の福祉的な取組や地区社会福祉協議会の活動などの情報を収集し、各相談に応じて適切なサービスを行う窓口の情報整理・提供を目指します。</t>
    <rPh sb="0" eb="2">
      <t>チイキ</t>
    </rPh>
    <rPh sb="6" eb="13">
      <t>ジチ</t>
    </rPh>
    <rPh sb="13" eb="15">
      <t>カツドウ</t>
    </rPh>
    <rPh sb="16" eb="19">
      <t>フクシテキ</t>
    </rPh>
    <rPh sb="20" eb="21">
      <t>ト</t>
    </rPh>
    <rPh sb="21" eb="22">
      <t>ク</t>
    </rPh>
    <rPh sb="23" eb="25">
      <t>チク</t>
    </rPh>
    <rPh sb="25" eb="27">
      <t>シャカイ</t>
    </rPh>
    <rPh sb="27" eb="29">
      <t>フクシ</t>
    </rPh>
    <rPh sb="29" eb="32">
      <t>キョウギカイ</t>
    </rPh>
    <rPh sb="33" eb="35">
      <t>カツドウ</t>
    </rPh>
    <rPh sb="38" eb="40">
      <t>ジョウホウ</t>
    </rPh>
    <rPh sb="41" eb="43">
      <t>シュウシュウ</t>
    </rPh>
    <rPh sb="45" eb="46">
      <t>カク</t>
    </rPh>
    <rPh sb="46" eb="48">
      <t>ソウダン</t>
    </rPh>
    <rPh sb="49" eb="50">
      <t>オウ</t>
    </rPh>
    <rPh sb="52" eb="54">
      <t>テキセツ</t>
    </rPh>
    <rPh sb="60" eb="61">
      <t>オコナ</t>
    </rPh>
    <rPh sb="62" eb="64">
      <t>マドグチ</t>
    </rPh>
    <rPh sb="65" eb="67">
      <t>ジョウホウ</t>
    </rPh>
    <rPh sb="67" eb="69">
      <t>セイリ</t>
    </rPh>
    <rPh sb="70" eb="72">
      <t>テイキョウ</t>
    </rPh>
    <rPh sb="73" eb="75">
      <t>メザ</t>
    </rPh>
    <phoneticPr fontId="1"/>
  </si>
  <si>
    <t>1-2-2-1</t>
  </si>
  <si>
    <t>1-1-2-9</t>
  </si>
  <si>
    <t>障害福祉課
市社会福祉協議会</t>
    <rPh sb="0" eb="2">
      <t>ショウガイ</t>
    </rPh>
    <rPh sb="2" eb="4">
      <t>フクシ</t>
    </rPh>
    <rPh sb="4" eb="5">
      <t>カ</t>
    </rPh>
    <rPh sb="6" eb="7">
      <t>シ</t>
    </rPh>
    <rPh sb="7" eb="9">
      <t>シャカイ</t>
    </rPh>
    <rPh sb="9" eb="11">
      <t>フクシ</t>
    </rPh>
    <rPh sb="11" eb="14">
      <t>キョウギカイ</t>
    </rPh>
    <phoneticPr fontId="1"/>
  </si>
  <si>
    <t>バリアフリー旅行相談窓口設置に係る実証実験</t>
    <rPh sb="6" eb="8">
      <t>リョコウ</t>
    </rPh>
    <rPh sb="8" eb="10">
      <t>ソウダン</t>
    </rPh>
    <rPh sb="10" eb="12">
      <t>マドグチ</t>
    </rPh>
    <rPh sb="12" eb="14">
      <t>セッチ</t>
    </rPh>
    <rPh sb="15" eb="16">
      <t>カカ</t>
    </rPh>
    <rPh sb="17" eb="19">
      <t>ジッショウ</t>
    </rPh>
    <rPh sb="19" eb="21">
      <t>ジッケン</t>
    </rPh>
    <phoneticPr fontId="1"/>
  </si>
  <si>
    <t>地域巡回パトロールの実施・子ども110番の周知</t>
    <rPh sb="0" eb="2">
      <t>チイキ</t>
    </rPh>
    <rPh sb="2" eb="4">
      <t>ジュンカイ</t>
    </rPh>
    <rPh sb="10" eb="12">
      <t>ジッシ</t>
    </rPh>
    <rPh sb="13" eb="14">
      <t>コ</t>
    </rPh>
    <rPh sb="19" eb="20">
      <t>バン</t>
    </rPh>
    <rPh sb="21" eb="23">
      <t>シュウチ</t>
    </rPh>
    <phoneticPr fontId="1"/>
  </si>
  <si>
    <t>妊娠期から未就学児までの子育て世帯を対象とした各種給付事業や保育所等の情報、子育て支援事業などをまとめた子育て支援情報誌を発行することで広報・啓発に努めます。</t>
    <rPh sb="5" eb="9">
      <t>ミシュウガクジ</t>
    </rPh>
    <rPh sb="12" eb="14">
      <t>コソダ</t>
    </rPh>
    <rPh sb="15" eb="17">
      <t>セタイ</t>
    </rPh>
    <rPh sb="18" eb="20">
      <t>タイショウ</t>
    </rPh>
    <rPh sb="23" eb="25">
      <t>カクシュ</t>
    </rPh>
    <rPh sb="25" eb="27">
      <t>キュウフ</t>
    </rPh>
    <rPh sb="27" eb="29">
      <t>ジギョウ</t>
    </rPh>
    <rPh sb="30" eb="32">
      <t>ホイク</t>
    </rPh>
    <rPh sb="32" eb="33">
      <t>ジョ</t>
    </rPh>
    <rPh sb="33" eb="34">
      <t>トウ</t>
    </rPh>
    <rPh sb="35" eb="37">
      <t>ジョウホウ</t>
    </rPh>
    <rPh sb="38" eb="40">
      <t>コソダ</t>
    </rPh>
    <rPh sb="41" eb="43">
      <t>シエン</t>
    </rPh>
    <rPh sb="43" eb="45">
      <t>ジギョウ</t>
    </rPh>
    <rPh sb="52" eb="54">
      <t>コソダ</t>
    </rPh>
    <rPh sb="55" eb="57">
      <t>シエン</t>
    </rPh>
    <rPh sb="57" eb="60">
      <t>ジョウホウシ</t>
    </rPh>
    <rPh sb="61" eb="63">
      <t>ハッコウ</t>
    </rPh>
    <rPh sb="68" eb="70">
      <t>コウホウ</t>
    </rPh>
    <rPh sb="71" eb="73">
      <t>ケイハツ</t>
    </rPh>
    <rPh sb="74" eb="75">
      <t>ツト</t>
    </rPh>
    <phoneticPr fontId="1"/>
  </si>
  <si>
    <t>行政評価（都整-39）</t>
    <rPh sb="0" eb="2">
      <t>ギョウセイ</t>
    </rPh>
    <rPh sb="2" eb="4">
      <t>ヒョウカ</t>
    </rPh>
    <phoneticPr fontId="1"/>
  </si>
  <si>
    <t>発達支援室</t>
    <rPh sb="0" eb="2">
      <t>ハッタツ</t>
    </rPh>
    <rPh sb="2" eb="4">
      <t>シエン</t>
    </rPh>
    <rPh sb="4" eb="5">
      <t>シツ</t>
    </rPh>
    <phoneticPr fontId="1"/>
  </si>
  <si>
    <t>農水課
障害福祉課</t>
    <rPh sb="0" eb="2">
      <t>ノウスイ</t>
    </rPh>
    <rPh sb="2" eb="3">
      <t>カ</t>
    </rPh>
    <rPh sb="4" eb="6">
      <t>ショウガイ</t>
    </rPh>
    <rPh sb="6" eb="9">
      <t>フクシカ</t>
    </rPh>
    <phoneticPr fontId="1"/>
  </si>
  <si>
    <t>小児慢性１件
軽度中等度１件</t>
    <rPh sb="0" eb="2">
      <t>ショウニ</t>
    </rPh>
    <rPh sb="2" eb="4">
      <t>マンセイ</t>
    </rPh>
    <rPh sb="5" eb="6">
      <t>ケン</t>
    </rPh>
    <rPh sb="7" eb="9">
      <t>ケイド</t>
    </rPh>
    <rPh sb="9" eb="11">
      <t>チュウトウ</t>
    </rPh>
    <rPh sb="11" eb="12">
      <t>ド</t>
    </rPh>
    <rPh sb="13" eb="14">
      <t>ケン</t>
    </rPh>
    <phoneticPr fontId="1"/>
  </si>
  <si>
    <t>段差切下げ箇所数
10箇所</t>
    <rPh sb="0" eb="4">
      <t>ダンサキリサ</t>
    </rPh>
    <rPh sb="5" eb="7">
      <t>カショ</t>
    </rPh>
    <rPh sb="7" eb="8">
      <t>スウ</t>
    </rPh>
    <rPh sb="11" eb="13">
      <t>カショ</t>
    </rPh>
    <phoneticPr fontId="25"/>
  </si>
  <si>
    <t>4-1-2-4</t>
  </si>
  <si>
    <t>重度障害者住宅設備改造工事費の助成</t>
    <rPh sb="0" eb="2">
      <t>ジュウド</t>
    </rPh>
    <rPh sb="2" eb="5">
      <t>ショウガイシャ</t>
    </rPh>
    <rPh sb="5" eb="7">
      <t>ジュウタク</t>
    </rPh>
    <rPh sb="7" eb="9">
      <t>セツビ</t>
    </rPh>
    <rPh sb="9" eb="11">
      <t>カイゾウ</t>
    </rPh>
    <rPh sb="11" eb="13">
      <t>コウジ</t>
    </rPh>
    <rPh sb="13" eb="14">
      <t>ヒ</t>
    </rPh>
    <rPh sb="15" eb="17">
      <t>ジョセイ</t>
    </rPh>
    <phoneticPr fontId="1"/>
  </si>
  <si>
    <t>方法の決定</t>
    <rPh sb="0" eb="2">
      <t>ホウホウ</t>
    </rPh>
    <rPh sb="3" eb="5">
      <t>ケッテイ</t>
    </rPh>
    <phoneticPr fontId="1"/>
  </si>
  <si>
    <t>　めざして、５つの基本目標、１０の施策、３１種に分類された２０３の取組 で構成されて</t>
    <rPh sb="22" eb="23">
      <t>シュ</t>
    </rPh>
    <rPh sb="24" eb="26">
      <t>ブンルイ</t>
    </rPh>
    <rPh sb="33" eb="35">
      <t>トリクミ</t>
    </rPh>
    <phoneticPr fontId="1"/>
  </si>
  <si>
    <t>65歳以上の一人暮らし高齢者を対象に、任意で登録した方に対して、関係機関等と見守りを行うことで、孤独死の防止を図りながら、地域で安心して生活できるまちを目指します。</t>
    <rPh sb="2" eb="5">
      <t>サイイジョウ</t>
    </rPh>
    <rPh sb="6" eb="8">
      <t>ヒトリ</t>
    </rPh>
    <rPh sb="8" eb="9">
      <t>グ</t>
    </rPh>
    <rPh sb="11" eb="14">
      <t>コウレイシャ</t>
    </rPh>
    <rPh sb="15" eb="17">
      <t>タイショウ</t>
    </rPh>
    <rPh sb="19" eb="21">
      <t>ニンイ</t>
    </rPh>
    <rPh sb="22" eb="24">
      <t>トウロク</t>
    </rPh>
    <rPh sb="26" eb="27">
      <t>カタ</t>
    </rPh>
    <rPh sb="28" eb="29">
      <t>タイ</t>
    </rPh>
    <rPh sb="32" eb="34">
      <t>カンケイ</t>
    </rPh>
    <rPh sb="34" eb="36">
      <t>キカン</t>
    </rPh>
    <rPh sb="36" eb="37">
      <t>トウ</t>
    </rPh>
    <rPh sb="38" eb="40">
      <t>ミマモ</t>
    </rPh>
    <rPh sb="42" eb="43">
      <t>オコナ</t>
    </rPh>
    <rPh sb="48" eb="50">
      <t>コドク</t>
    </rPh>
    <rPh sb="50" eb="51">
      <t>シ</t>
    </rPh>
    <rPh sb="52" eb="54">
      <t>ボウシ</t>
    </rPh>
    <rPh sb="55" eb="56">
      <t>ハカ</t>
    </rPh>
    <rPh sb="61" eb="63">
      <t>チイキ</t>
    </rPh>
    <rPh sb="64" eb="66">
      <t>アンシン</t>
    </rPh>
    <rPh sb="68" eb="70">
      <t>セイカツ</t>
    </rPh>
    <rPh sb="76" eb="78">
      <t>メザ</t>
    </rPh>
    <phoneticPr fontId="1"/>
  </si>
  <si>
    <t>3-1-1-13</t>
  </si>
  <si>
    <t>2-1-1-7</t>
  </si>
  <si>
    <t>家族の希望を受けて交通機関等に捜索協力を依頼することにより、徘徊高齢者の早期発見を目指します。</t>
    <rPh sb="0" eb="2">
      <t>カゾク</t>
    </rPh>
    <rPh sb="3" eb="5">
      <t>キボウ</t>
    </rPh>
    <rPh sb="6" eb="7">
      <t>ウ</t>
    </rPh>
    <rPh sb="9" eb="11">
      <t>コウツウ</t>
    </rPh>
    <rPh sb="11" eb="13">
      <t>キカン</t>
    </rPh>
    <rPh sb="13" eb="14">
      <t>トウ</t>
    </rPh>
    <rPh sb="15" eb="17">
      <t>ソウサク</t>
    </rPh>
    <rPh sb="17" eb="19">
      <t>キョウリョク</t>
    </rPh>
    <rPh sb="20" eb="22">
      <t>イライ</t>
    </rPh>
    <rPh sb="41" eb="43">
      <t>メザ</t>
    </rPh>
    <phoneticPr fontId="1"/>
  </si>
  <si>
    <t>家事支援員や専門職員の派遣（産後の養育支援訪問事業）</t>
    <rPh sb="6" eb="8">
      <t>センモン</t>
    </rPh>
    <rPh sb="8" eb="10">
      <t>ショクイン</t>
    </rPh>
    <phoneticPr fontId="1"/>
  </si>
  <si>
    <t>R３目標</t>
    <rPh sb="2" eb="4">
      <t>モクヒョウ</t>
    </rPh>
    <phoneticPr fontId="1"/>
  </si>
  <si>
    <t>－</t>
  </si>
  <si>
    <t>高齢者いきいき課
交通政策課</t>
    <rPh sb="0" eb="8">
      <t>コ</t>
    </rPh>
    <rPh sb="9" eb="11">
      <t>コウツウ</t>
    </rPh>
    <rPh sb="11" eb="14">
      <t>セイサクカ</t>
    </rPh>
    <phoneticPr fontId="1"/>
  </si>
  <si>
    <t>目標４</t>
    <rPh sb="0" eb="2">
      <t>モクヒョウ</t>
    </rPh>
    <phoneticPr fontId="1"/>
  </si>
  <si>
    <t>4-3-1-4</t>
  </si>
  <si>
    <t>駅及び駅周辺における重点地区のバリアフリー化の推進（歩道段差切下げ事業の推進）</t>
    <rPh sb="0" eb="1">
      <t>エキ</t>
    </rPh>
    <rPh sb="1" eb="2">
      <t>オヨ</t>
    </rPh>
    <rPh sb="3" eb="4">
      <t>エキ</t>
    </rPh>
    <rPh sb="4" eb="6">
      <t>シュウヘン</t>
    </rPh>
    <rPh sb="10" eb="12">
      <t>ジュウテン</t>
    </rPh>
    <rPh sb="12" eb="14">
      <t>チク</t>
    </rPh>
    <rPh sb="21" eb="22">
      <t>カ</t>
    </rPh>
    <rPh sb="23" eb="25">
      <t>スイシン</t>
    </rPh>
    <rPh sb="26" eb="28">
      <t>ホドウ</t>
    </rPh>
    <rPh sb="28" eb="30">
      <t>ダンサ</t>
    </rPh>
    <rPh sb="30" eb="31">
      <t>キ</t>
    </rPh>
    <rPh sb="31" eb="32">
      <t>サ</t>
    </rPh>
    <rPh sb="33" eb="35">
      <t>ジギョウ</t>
    </rPh>
    <rPh sb="36" eb="38">
      <t>スイシン</t>
    </rPh>
    <phoneticPr fontId="1"/>
  </si>
  <si>
    <t>駅及び駅周辺における一定地区のバリアフリー化を図るため、関係機関、事業者等と連携しながら、駅及び駅周辺道路等の重点的バリアフリー整備に努めます。　　　　　　　　　　　　　　　　　　　　　　　　　　　　　　　　　　　　　　　　　バリアフリーの視点から既存道路の歩道の段差切下げ等を順次実施します。</t>
    <rPh sb="0" eb="1">
      <t>エキ</t>
    </rPh>
    <rPh sb="1" eb="2">
      <t>オヨ</t>
    </rPh>
    <rPh sb="3" eb="4">
      <t>エキ</t>
    </rPh>
    <rPh sb="4" eb="6">
      <t>シュウヘン</t>
    </rPh>
    <rPh sb="10" eb="12">
      <t>イッテイ</t>
    </rPh>
    <rPh sb="12" eb="14">
      <t>チク</t>
    </rPh>
    <rPh sb="21" eb="22">
      <t>カ</t>
    </rPh>
    <rPh sb="23" eb="24">
      <t>ハカ</t>
    </rPh>
    <rPh sb="28" eb="30">
      <t>カンケイ</t>
    </rPh>
    <rPh sb="30" eb="32">
      <t>キカン</t>
    </rPh>
    <rPh sb="33" eb="36">
      <t>ジギョウシャ</t>
    </rPh>
    <rPh sb="36" eb="37">
      <t>トウ</t>
    </rPh>
    <rPh sb="38" eb="40">
      <t>レンケイ</t>
    </rPh>
    <rPh sb="45" eb="46">
      <t>エキ</t>
    </rPh>
    <rPh sb="46" eb="47">
      <t>オヨ</t>
    </rPh>
    <rPh sb="48" eb="49">
      <t>エキ</t>
    </rPh>
    <rPh sb="49" eb="51">
      <t>シュウヘン</t>
    </rPh>
    <rPh sb="51" eb="53">
      <t>ドウロ</t>
    </rPh>
    <rPh sb="53" eb="54">
      <t>トウ</t>
    </rPh>
    <rPh sb="55" eb="58">
      <t>ジュウテンテキ</t>
    </rPh>
    <rPh sb="64" eb="66">
      <t>セイビ</t>
    </rPh>
    <rPh sb="67" eb="68">
      <t>ツト</t>
    </rPh>
    <rPh sb="120" eb="122">
      <t>シテン</t>
    </rPh>
    <rPh sb="124" eb="126">
      <t>キソン</t>
    </rPh>
    <rPh sb="126" eb="128">
      <t>ドウロ</t>
    </rPh>
    <rPh sb="129" eb="131">
      <t>ホドウ</t>
    </rPh>
    <rPh sb="132" eb="134">
      <t>ダンサ</t>
    </rPh>
    <rPh sb="134" eb="136">
      <t>キリサ</t>
    </rPh>
    <rPh sb="137" eb="138">
      <t>トウ</t>
    </rPh>
    <rPh sb="139" eb="141">
      <t>ジュンジ</t>
    </rPh>
    <rPh sb="141" eb="143">
      <t>ジッシ</t>
    </rPh>
    <phoneticPr fontId="1"/>
  </si>
  <si>
    <t>9校</t>
    <rPh sb="1" eb="2">
      <t>コウ</t>
    </rPh>
    <phoneticPr fontId="1"/>
  </si>
  <si>
    <t>複雑化・複合化した福祉の問題に関する相談を総合的に扱うための全市的なしくみづくりを検討します。</t>
    <rPh sb="30" eb="33">
      <t>ゼンシテキ</t>
    </rPh>
    <phoneticPr fontId="1"/>
  </si>
  <si>
    <t>地域介護予防活動支援事業</t>
  </si>
  <si>
    <t>２　進捗状況 ・ 評価の結果</t>
  </si>
  <si>
    <t>4-1-3-5</t>
  </si>
  <si>
    <t>住まい探し相談会を開催し、個々の状況に応じて、あんしん賃貸支援事業の賃貸物件を紹介するなど、生活基盤の安定化を図ります。</t>
    <rPh sb="36" eb="38">
      <t>ブッケン</t>
    </rPh>
    <rPh sb="46" eb="48">
      <t>セイカツ</t>
    </rPh>
    <rPh sb="48" eb="50">
      <t>キバン</t>
    </rPh>
    <rPh sb="51" eb="54">
      <t>アンテイカ</t>
    </rPh>
    <rPh sb="55" eb="56">
      <t>ハカ</t>
    </rPh>
    <phoneticPr fontId="1"/>
  </si>
  <si>
    <t>中央図書館や地域図書館、地域の子育て支援センターでおはなし会を開催し、地域ぐるみでの親子ふれあいを促進しています。</t>
    <rPh sb="0" eb="2">
      <t>チュウオウ</t>
    </rPh>
    <rPh sb="2" eb="5">
      <t>トショカン</t>
    </rPh>
    <rPh sb="6" eb="8">
      <t>チイキ</t>
    </rPh>
    <rPh sb="8" eb="9">
      <t>ト</t>
    </rPh>
    <rPh sb="9" eb="10">
      <t>ショ</t>
    </rPh>
    <rPh sb="10" eb="11">
      <t>カン</t>
    </rPh>
    <rPh sb="12" eb="14">
      <t>チイキ</t>
    </rPh>
    <rPh sb="15" eb="17">
      <t>コソダ</t>
    </rPh>
    <rPh sb="18" eb="20">
      <t>シエン</t>
    </rPh>
    <rPh sb="29" eb="30">
      <t>カイ</t>
    </rPh>
    <rPh sb="31" eb="33">
      <t>カイサイ</t>
    </rPh>
    <rPh sb="35" eb="37">
      <t>チイキ</t>
    </rPh>
    <rPh sb="42" eb="44">
      <t>オヤコ</t>
    </rPh>
    <rPh sb="49" eb="51">
      <t>ソクシン</t>
    </rPh>
    <phoneticPr fontId="1"/>
  </si>
  <si>
    <t>中央図書館</t>
    <rPh sb="0" eb="2">
      <t>チュウオウ</t>
    </rPh>
    <rPh sb="2" eb="5">
      <t>トショカン</t>
    </rPh>
    <phoneticPr fontId="1"/>
  </si>
  <si>
    <t>2-1-3-2</t>
  </si>
  <si>
    <t>地域住民等の活動拠点である公会堂等の建設や改修に必要な費用の一部を補助します。</t>
    <rPh sb="13" eb="16">
      <t>コウカイドウ</t>
    </rPh>
    <rPh sb="16" eb="17">
      <t>トウ</t>
    </rPh>
    <phoneticPr fontId="1"/>
  </si>
  <si>
    <t>ミニ研修の実施
3回
養成講座の実施
１回</t>
    <rPh sb="2" eb="4">
      <t>ケンシュウ</t>
    </rPh>
    <rPh sb="5" eb="7">
      <t>ジッシ</t>
    </rPh>
    <rPh sb="9" eb="10">
      <t>カイ</t>
    </rPh>
    <rPh sb="11" eb="13">
      <t>ヨウセイ</t>
    </rPh>
    <rPh sb="13" eb="15">
      <t>コウザ</t>
    </rPh>
    <rPh sb="16" eb="18">
      <t>ジッシ</t>
    </rPh>
    <rPh sb="20" eb="21">
      <t>カイ</t>
    </rPh>
    <phoneticPr fontId="1"/>
  </si>
  <si>
    <t>障害者総合支援法等に基づき、障害児者が地域で安心して暮らせるよう各種サービスを提供し、自立した地域生活に向け支援します。</t>
    <rPh sb="0" eb="3">
      <t>ショウガイシャ</t>
    </rPh>
    <rPh sb="3" eb="5">
      <t>ソウゴウ</t>
    </rPh>
    <rPh sb="5" eb="7">
      <t>シエン</t>
    </rPh>
    <rPh sb="7" eb="8">
      <t>ホウ</t>
    </rPh>
    <rPh sb="8" eb="9">
      <t>トウ</t>
    </rPh>
    <rPh sb="10" eb="11">
      <t>モト</t>
    </rPh>
    <rPh sb="14" eb="16">
      <t>ショウガイ</t>
    </rPh>
    <rPh sb="16" eb="17">
      <t>ジ</t>
    </rPh>
    <rPh sb="17" eb="18">
      <t>シャ</t>
    </rPh>
    <rPh sb="19" eb="21">
      <t>チイキ</t>
    </rPh>
    <rPh sb="22" eb="24">
      <t>アンシン</t>
    </rPh>
    <rPh sb="26" eb="27">
      <t>ク</t>
    </rPh>
    <rPh sb="32" eb="34">
      <t>カクシュ</t>
    </rPh>
    <rPh sb="39" eb="41">
      <t>テイキョウ</t>
    </rPh>
    <rPh sb="43" eb="45">
      <t>ジリツ</t>
    </rPh>
    <rPh sb="47" eb="49">
      <t>チイキ</t>
    </rPh>
    <rPh sb="49" eb="51">
      <t>セイカツ</t>
    </rPh>
    <rPh sb="52" eb="53">
      <t>ム</t>
    </rPh>
    <rPh sb="54" eb="56">
      <t>シエン</t>
    </rPh>
    <phoneticPr fontId="1"/>
  </si>
  <si>
    <t>住宅の防火診断、住宅用火災警報器などの設備に関する設置、点検及び交換について相談体制の確保に努めます。</t>
    <rPh sb="0" eb="1">
      <t>ス</t>
    </rPh>
    <rPh sb="38" eb="40">
      <t>ソウダン</t>
    </rPh>
    <rPh sb="40" eb="42">
      <t>タイセイ</t>
    </rPh>
    <rPh sb="43" eb="45">
      <t>カクホ</t>
    </rPh>
    <rPh sb="46" eb="47">
      <t>ツト</t>
    </rPh>
    <phoneticPr fontId="1"/>
  </si>
  <si>
    <t>一人暮らし登録者数2,376人</t>
    <rPh sb="0" eb="2">
      <t>ヒトリ</t>
    </rPh>
    <rPh sb="2" eb="3">
      <t>グ</t>
    </rPh>
    <rPh sb="5" eb="7">
      <t>トウロク</t>
    </rPh>
    <rPh sb="7" eb="8">
      <t>シャ</t>
    </rPh>
    <rPh sb="8" eb="9">
      <t>スウ</t>
    </rPh>
    <rPh sb="14" eb="15">
      <t>ニン</t>
    </rPh>
    <phoneticPr fontId="1"/>
  </si>
  <si>
    <t>行政評価（健福-01）</t>
    <rPh sb="0" eb="2">
      <t>ギョウセイ</t>
    </rPh>
    <rPh sb="2" eb="4">
      <t>ヒョウカ</t>
    </rPh>
    <phoneticPr fontId="1"/>
  </si>
  <si>
    <t>保育や子育て支援のニーズ、また、社会情勢の変化に合わせ、第2期子ども・子育て支援事業計画を策定し、事業者、学校、市民等と連携を図りながら、子育て支援の充実を図ります。</t>
    <rPh sb="28" eb="29">
      <t>ダイ</t>
    </rPh>
    <rPh sb="30" eb="31">
      <t>キ</t>
    </rPh>
    <phoneticPr fontId="1"/>
  </si>
  <si>
    <t>子育て世帯の生活状況やニーズなどに関するアンケート調査を実施し、取り組むべき課題や施策の方向性等を把握したことから、「子供の貧困対策に関する大綱」及び「神奈川県子どもの貧困対策推進計画」を踏まえ、子ども・子育てきらきらプランに貧困対策について明記するとともに、関係部署と連携し、困難に直面している家庭の早期発見とその支援を実施します。</t>
    <rPh sb="17" eb="18">
      <t>カン</t>
    </rPh>
    <rPh sb="47" eb="48">
      <t>トウ</t>
    </rPh>
    <rPh sb="98" eb="99">
      <t>コ</t>
    </rPh>
    <rPh sb="102" eb="104">
      <t>コソダ</t>
    </rPh>
    <rPh sb="113" eb="115">
      <t>ヒンコン</t>
    </rPh>
    <rPh sb="115" eb="117">
      <t>タイサク</t>
    </rPh>
    <rPh sb="121" eb="123">
      <t>メイキ</t>
    </rPh>
    <rPh sb="161" eb="163">
      <t>ジッシ</t>
    </rPh>
    <phoneticPr fontId="1"/>
  </si>
  <si>
    <t>5-2-6-2</t>
  </si>
  <si>
    <t>児童虐待防止推進月間での啓発活動の実施や、相談窓口の充実により虐待の早期発見や抑止を図ります。また、児童虐待防止ネットワークである「要保護児童対策地域協議会」の各種会議の開催により関係機関の連携を強化します。</t>
    <rPh sb="0" eb="2">
      <t>ジドウ</t>
    </rPh>
    <rPh sb="2" eb="4">
      <t>ギャクタイ</t>
    </rPh>
    <rPh sb="4" eb="6">
      <t>ボウシ</t>
    </rPh>
    <rPh sb="6" eb="8">
      <t>スイシン</t>
    </rPh>
    <rPh sb="8" eb="10">
      <t>ゲッカン</t>
    </rPh>
    <rPh sb="12" eb="14">
      <t>ケイハツ</t>
    </rPh>
    <rPh sb="14" eb="16">
      <t>カツドウ</t>
    </rPh>
    <rPh sb="17" eb="19">
      <t>ジッシ</t>
    </rPh>
    <rPh sb="21" eb="23">
      <t>ソウダン</t>
    </rPh>
    <rPh sb="23" eb="25">
      <t>マドグチ</t>
    </rPh>
    <rPh sb="26" eb="28">
      <t>ジュウジツ</t>
    </rPh>
    <rPh sb="31" eb="33">
      <t>ギャクタイ</t>
    </rPh>
    <rPh sb="34" eb="36">
      <t>ソウキ</t>
    </rPh>
    <rPh sb="36" eb="38">
      <t>ハッケン</t>
    </rPh>
    <rPh sb="39" eb="41">
      <t>ヨクシ</t>
    </rPh>
    <rPh sb="42" eb="43">
      <t>ハカ</t>
    </rPh>
    <rPh sb="66" eb="78">
      <t>ヨウ</t>
    </rPh>
    <rPh sb="80" eb="82">
      <t>カクシュ</t>
    </rPh>
    <rPh sb="90" eb="92">
      <t>カンケイ</t>
    </rPh>
    <rPh sb="92" eb="94">
      <t>キカン</t>
    </rPh>
    <rPh sb="95" eb="97">
      <t>レンケイ</t>
    </rPh>
    <rPh sb="98" eb="100">
      <t>キョウカ</t>
    </rPh>
    <phoneticPr fontId="1"/>
  </si>
  <si>
    <t>4-1-5-15</t>
  </si>
  <si>
    <t>認知症高齢者等の増加や、「施設から地域へ」の政策転換のもと、知的・精神障害者の地域生活への移行によって、成年後見制度利用のニーズが高まることが見込まれます。このため、必要な人が制度を利用できるよう、成年後見センターを通じて制度の周知を行います。</t>
    <rPh sb="99" eb="101">
      <t>セイネン</t>
    </rPh>
    <rPh sb="101" eb="103">
      <t>コウケン</t>
    </rPh>
    <rPh sb="108" eb="109">
      <t>ツウ</t>
    </rPh>
    <rPh sb="117" eb="118">
      <t>オコナ</t>
    </rPh>
    <phoneticPr fontId="1"/>
  </si>
  <si>
    <t>外国語版のパンフレットの作成、配布による情報提供の推進</t>
    <rPh sb="25" eb="27">
      <t>スイシン</t>
    </rPh>
    <phoneticPr fontId="1"/>
  </si>
  <si>
    <t>4-1-3-9</t>
  </si>
  <si>
    <t>民生委員児童委員の存在や役割について市ホームぺージや広報かまくらなどを通じて周知を図ります。</t>
    <rPh sb="4" eb="6">
      <t>ジドウ</t>
    </rPh>
    <rPh sb="6" eb="8">
      <t>イイン</t>
    </rPh>
    <rPh sb="18" eb="19">
      <t>シ</t>
    </rPh>
    <phoneticPr fontId="1"/>
  </si>
  <si>
    <t>福祉施設や交通インフラなどを含めて都市全体の構造を見直し、福祉・医療施設や商業施設、住居等が適正に立地し、高齢者をはじめとする地域住民が徒歩や公共交通により、これらの生活利便施設に容易にアクセスできることや、行政、住民及び民間事業者等が一体となって、持続可能なまちづくりを推進することを目的として、都市再生特別措置法に基づき、本市の立地適正化計画を策定します。</t>
    <rPh sb="46" eb="48">
      <t>テキセイ</t>
    </rPh>
    <phoneticPr fontId="1"/>
  </si>
  <si>
    <t>放課後かまくらっ子（放課後子ども総合プラン）の推進</t>
    <rPh sb="0" eb="3">
      <t>ホウカゴ</t>
    </rPh>
    <rPh sb="8" eb="9">
      <t>コ</t>
    </rPh>
    <rPh sb="10" eb="13">
      <t>ホウカゴ</t>
    </rPh>
    <rPh sb="13" eb="14">
      <t>コ</t>
    </rPh>
    <rPh sb="16" eb="18">
      <t>ソウゴウ</t>
    </rPh>
    <rPh sb="23" eb="25">
      <t>スイシン</t>
    </rPh>
    <phoneticPr fontId="1"/>
  </si>
  <si>
    <t>中高生を主な対象として、夏休み期間中に実施しているボランティア体験について、ボランティア団体だけでなく、福祉施設にも協力を働きかけ、体験場所の充実を図ります。</t>
    <rPh sb="44" eb="46">
      <t>ダンタイ</t>
    </rPh>
    <phoneticPr fontId="1"/>
  </si>
  <si>
    <t>発達支援サポートシステム推進事業に基づくサポーター養成の充実</t>
    <rPh sb="0" eb="2">
      <t>ハッタツ</t>
    </rPh>
    <rPh sb="2" eb="4">
      <t>シエン</t>
    </rPh>
    <rPh sb="12" eb="14">
      <t>スイシン</t>
    </rPh>
    <rPh sb="14" eb="16">
      <t>ジギョウ</t>
    </rPh>
    <rPh sb="17" eb="18">
      <t>モト</t>
    </rPh>
    <rPh sb="25" eb="27">
      <t>ヨウセイ</t>
    </rPh>
    <rPh sb="28" eb="30">
      <t>ジュウジツ</t>
    </rPh>
    <phoneticPr fontId="1"/>
  </si>
  <si>
    <t>一定期間無業状態にある若者の自立・就業促進を促すため、職場体験等を行います。</t>
  </si>
  <si>
    <t>利用者数
624人</t>
    <rPh sb="0" eb="2">
      <t>リヨウ</t>
    </rPh>
    <rPh sb="2" eb="3">
      <t>シャ</t>
    </rPh>
    <rPh sb="3" eb="4">
      <t>スウ</t>
    </rPh>
    <rPh sb="8" eb="9">
      <t>ニン</t>
    </rPh>
    <phoneticPr fontId="1"/>
  </si>
  <si>
    <t>生活保護に至る前の段階の自立支援策の強化を図るため、生活困窮者に対する自立相談支援事業を継続して実施します。生活困窮者が、地域において自立した生活ができるよう、生活保護制度等の利用も含め、一人ひとりの状態に応じた包括的・継続的な相談支援を行います。</t>
  </si>
  <si>
    <t>総合的な相談体制の整備</t>
    <rPh sb="0" eb="3">
      <t>ソウゴウテキ</t>
    </rPh>
    <rPh sb="4" eb="6">
      <t>ソウダン</t>
    </rPh>
    <rPh sb="6" eb="8">
      <t>タイセイ</t>
    </rPh>
    <rPh sb="9" eb="11">
      <t>セイビ</t>
    </rPh>
    <phoneticPr fontId="1"/>
  </si>
  <si>
    <t>４校</t>
    <rPh sb="1" eb="2">
      <t>コウ</t>
    </rPh>
    <phoneticPr fontId="1"/>
  </si>
  <si>
    <t>福祉総務課（市社会福祉協議会）</t>
    <rPh sb="6" eb="7">
      <t>シ</t>
    </rPh>
    <phoneticPr fontId="1"/>
  </si>
  <si>
    <t>5-2-6-4</t>
  </si>
  <si>
    <t>利用者92人
登録数18７人</t>
    <rPh sb="0" eb="3">
      <t>リヨウシャ</t>
    </rPh>
    <rPh sb="5" eb="6">
      <t>ニン</t>
    </rPh>
    <rPh sb="7" eb="10">
      <t>トウロクスウ</t>
    </rPh>
    <rPh sb="13" eb="14">
      <t>ニン</t>
    </rPh>
    <phoneticPr fontId="1"/>
  </si>
  <si>
    <t>相談を受ける窓口と、支援を行う関連部署や専門機関の連携を強化し、窓口の渡り歩きなどの相談者の負担の軽減を図ります。</t>
    <rPh sb="0" eb="2">
      <t>ソウダン</t>
    </rPh>
    <rPh sb="3" eb="4">
      <t>ウ</t>
    </rPh>
    <rPh sb="6" eb="8">
      <t>マドグチ</t>
    </rPh>
    <rPh sb="10" eb="12">
      <t>シエン</t>
    </rPh>
    <rPh sb="13" eb="14">
      <t>オコナ</t>
    </rPh>
    <rPh sb="15" eb="17">
      <t>カンレン</t>
    </rPh>
    <rPh sb="17" eb="19">
      <t>ブショ</t>
    </rPh>
    <rPh sb="20" eb="22">
      <t>センモン</t>
    </rPh>
    <rPh sb="22" eb="24">
      <t>キカン</t>
    </rPh>
    <rPh sb="25" eb="27">
      <t>レンケイ</t>
    </rPh>
    <rPh sb="28" eb="30">
      <t>キョウカ</t>
    </rPh>
    <rPh sb="32" eb="34">
      <t>マドグチ</t>
    </rPh>
    <rPh sb="35" eb="36">
      <t>ワタ</t>
    </rPh>
    <rPh sb="37" eb="38">
      <t>アル</t>
    </rPh>
    <rPh sb="42" eb="44">
      <t>ソウダン</t>
    </rPh>
    <rPh sb="44" eb="45">
      <t>シャ</t>
    </rPh>
    <rPh sb="46" eb="48">
      <t>フタン</t>
    </rPh>
    <rPh sb="49" eb="51">
      <t>ケイゲン</t>
    </rPh>
    <rPh sb="52" eb="53">
      <t>ハカ</t>
    </rPh>
    <phoneticPr fontId="1"/>
  </si>
  <si>
    <t>市ホームページ
市社協ホームページ</t>
    <rPh sb="0" eb="1">
      <t>シ</t>
    </rPh>
    <rPh sb="8" eb="11">
      <t>シシャキョウ</t>
    </rPh>
    <phoneticPr fontId="1"/>
  </si>
  <si>
    <t>地域福祉の活性化や多様な地域福祉活動を推進するため、自治会・町内会や地区社協、福祉事業者、福祉関係団体など多様な団体・組織が、お互いに有益な関係を構築できる場づくりを市社協とともに行います。</t>
    <rPh sb="0" eb="2">
      <t>チイキ</t>
    </rPh>
    <rPh sb="2" eb="4">
      <t>フクシ</t>
    </rPh>
    <rPh sb="5" eb="8">
      <t>カッセイカ</t>
    </rPh>
    <rPh sb="34" eb="36">
      <t>チク</t>
    </rPh>
    <rPh sb="36" eb="38">
      <t>シャキョウ</t>
    </rPh>
    <rPh sb="83" eb="84">
      <t>シ</t>
    </rPh>
    <rPh sb="84" eb="86">
      <t>シャキョウ</t>
    </rPh>
    <rPh sb="90" eb="91">
      <t>オコナ</t>
    </rPh>
    <phoneticPr fontId="1"/>
  </si>
  <si>
    <t>（１）縦割りを超えた柔軟な相談機能の整備・充実</t>
    <rPh sb="3" eb="5">
      <t>タテワ</t>
    </rPh>
    <rPh sb="7" eb="8">
      <t>コ</t>
    </rPh>
    <rPh sb="10" eb="12">
      <t>ジュウナン</t>
    </rPh>
    <rPh sb="13" eb="15">
      <t>ソウダンキ</t>
    </rPh>
    <rPh sb="15" eb="17">
      <t>ノウ</t>
    </rPh>
    <rPh sb="18" eb="20">
      <t>セイビ</t>
    </rPh>
    <rPh sb="21" eb="23">
      <t>ジュウジツ</t>
    </rPh>
    <phoneticPr fontId="1"/>
  </si>
  <si>
    <t>地域福祉計画推進庁内連絡会を中心に、市役所内での担当者間連携など、庁内連携体制を推進します。</t>
    <rPh sb="0" eb="2">
      <t>チイキ</t>
    </rPh>
    <rPh sb="2" eb="4">
      <t>フクシ</t>
    </rPh>
    <rPh sb="4" eb="6">
      <t>ケイカク</t>
    </rPh>
    <rPh sb="6" eb="8">
      <t>スイシン</t>
    </rPh>
    <rPh sb="8" eb="10">
      <t>チョウナイ</t>
    </rPh>
    <rPh sb="10" eb="12">
      <t>レンラク</t>
    </rPh>
    <rPh sb="12" eb="13">
      <t>カイ</t>
    </rPh>
    <rPh sb="14" eb="16">
      <t>チュウシン</t>
    </rPh>
    <rPh sb="18" eb="21">
      <t>シヤクショ</t>
    </rPh>
    <rPh sb="21" eb="22">
      <t>ナイ</t>
    </rPh>
    <rPh sb="24" eb="27">
      <t>タントウシャ</t>
    </rPh>
    <rPh sb="27" eb="28">
      <t>カン</t>
    </rPh>
    <rPh sb="28" eb="30">
      <t>レンケイ</t>
    </rPh>
    <rPh sb="33" eb="34">
      <t>チョウ</t>
    </rPh>
    <rPh sb="34" eb="35">
      <t>ナイ</t>
    </rPh>
    <rPh sb="35" eb="37">
      <t>レンケイ</t>
    </rPh>
    <rPh sb="37" eb="39">
      <t>タイセイ</t>
    </rPh>
    <rPh sb="40" eb="42">
      <t>スイシン</t>
    </rPh>
    <phoneticPr fontId="1"/>
  </si>
  <si>
    <t>連携体制の強化</t>
    <rPh sb="0" eb="2">
      <t>レンケイ</t>
    </rPh>
    <rPh sb="2" eb="4">
      <t>タイセイ</t>
    </rPh>
    <rPh sb="5" eb="7">
      <t>キョウカ</t>
    </rPh>
    <phoneticPr fontId="1"/>
  </si>
  <si>
    <t>鎌倉市障害者福祉計画推進状況報告書</t>
  </si>
  <si>
    <t>地区社協への支援</t>
    <rPh sb="6" eb="8">
      <t>シエン</t>
    </rPh>
    <phoneticPr fontId="1"/>
  </si>
  <si>
    <t>防犯パトロール隊未整備の自治会・町内会に隊の結成を働きかけるとともに、既に実施している自治会・町内会においては、防犯アドバイザーの派遣や防犯グッズの貸し出しを行うなど引き続き支援を行います。</t>
    <rPh sb="12" eb="15">
      <t>ジチカイ</t>
    </rPh>
    <rPh sb="43" eb="50">
      <t>ジチ</t>
    </rPh>
    <rPh sb="56" eb="58">
      <t>ボウハン</t>
    </rPh>
    <rPh sb="65" eb="67">
      <t>ハケン</t>
    </rPh>
    <rPh sb="68" eb="70">
      <t>ボウハン</t>
    </rPh>
    <rPh sb="74" eb="75">
      <t>カ</t>
    </rPh>
    <rPh sb="76" eb="77">
      <t>ダ</t>
    </rPh>
    <rPh sb="79" eb="80">
      <t>オコナ</t>
    </rPh>
    <phoneticPr fontId="1"/>
  </si>
  <si>
    <t>地域共生課
福祉総務課</t>
    <rPh sb="0" eb="2">
      <t>チイキ</t>
    </rPh>
    <rPh sb="2" eb="4">
      <t>キョウセイ</t>
    </rPh>
    <rPh sb="4" eb="5">
      <t>カ</t>
    </rPh>
    <rPh sb="6" eb="11">
      <t>ソ</t>
    </rPh>
    <phoneticPr fontId="1"/>
  </si>
  <si>
    <t>状況やニーズに応じて助成内容の見直しを行いつつ、ボランティアの活動を資金面から支援します。</t>
  </si>
  <si>
    <t>目標２</t>
    <rPh sb="0" eb="2">
      <t>モクヒョウ</t>
    </rPh>
    <phoneticPr fontId="1"/>
  </si>
  <si>
    <t>行政評価（健福-06）</t>
    <rPh sb="0" eb="5">
      <t>ギ</t>
    </rPh>
    <phoneticPr fontId="1"/>
  </si>
  <si>
    <t>工夫しながら継続</t>
    <rPh sb="0" eb="2">
      <t>クフウ</t>
    </rPh>
    <rPh sb="6" eb="8">
      <t>ケイゾク</t>
    </rPh>
    <phoneticPr fontId="25"/>
  </si>
  <si>
    <t>クリーンステーション（ごみ集積場）まで、ごみや資源物を運び出すことが困難な高齢者や障害者の世帯を対象に週に1回、市職員が戸別に声をかけて安否の確認を行いながら、ごみや資源物の収集を行います。</t>
    <rPh sb="74" eb="75">
      <t>オコナ</t>
    </rPh>
    <phoneticPr fontId="1"/>
  </si>
  <si>
    <t>地域において研修等を継続実施し、共生社会について学習する機会を提供しながら、市民による自助・互助の力の向上を目指します。また、共生社会の担い手となる市民を育成する仕組み（鎌倉共生サポーター（仮称））を検討し、市、地域、家庭、学校等が一体となり、地域での役割と出番を考えることで、地域における居場所、交流の場の創出につなげていきます。</t>
  </si>
  <si>
    <t>研修1回</t>
    <rPh sb="0" eb="2">
      <t>ケンシュウ</t>
    </rPh>
    <rPh sb="3" eb="4">
      <t>カイ</t>
    </rPh>
    <phoneticPr fontId="1"/>
  </si>
  <si>
    <t>地域におけるサロンなどの開催や、担い手の発掘と育成、また参加者にとって楽しく、効果的な活動内容や運営方法について情報を共有するため、活動者の交流を促進するとともに、活動の助言を行う市社協への支援を行います。</t>
    <rPh sb="90" eb="91">
      <t>シ</t>
    </rPh>
    <rPh sb="91" eb="93">
      <t>シャキョウ</t>
    </rPh>
    <rPh sb="95" eb="97">
      <t>シエン</t>
    </rPh>
    <rPh sb="98" eb="99">
      <t>オコナ</t>
    </rPh>
    <phoneticPr fontId="1"/>
  </si>
  <si>
    <t>４支所に配置予定</t>
    <rPh sb="1" eb="3">
      <t>シショ</t>
    </rPh>
    <rPh sb="4" eb="6">
      <t>ハイチ</t>
    </rPh>
    <rPh sb="6" eb="8">
      <t>ヨテイ</t>
    </rPh>
    <phoneticPr fontId="1"/>
  </si>
  <si>
    <t>各種ボランティア等の養成講座の充実</t>
  </si>
  <si>
    <t>子どもたちをはじめとする地域住民の、健康なからだづくりやふれあい交流の場として公園の維持管理に努めます。</t>
    <rPh sb="0" eb="1">
      <t>コ</t>
    </rPh>
    <rPh sb="12" eb="14">
      <t>チイキ</t>
    </rPh>
    <rPh sb="14" eb="16">
      <t>ジュウミン</t>
    </rPh>
    <rPh sb="32" eb="34">
      <t>コウリュウ</t>
    </rPh>
    <rPh sb="35" eb="36">
      <t>バ</t>
    </rPh>
    <rPh sb="39" eb="41">
      <t>コウエン</t>
    </rPh>
    <rPh sb="42" eb="44">
      <t>イジ</t>
    </rPh>
    <rPh sb="44" eb="46">
      <t>カンリ</t>
    </rPh>
    <rPh sb="47" eb="48">
      <t>ツト</t>
    </rPh>
    <phoneticPr fontId="1"/>
  </si>
  <si>
    <t>福祉総務課</t>
    <rPh sb="0" eb="2">
      <t>フクシ</t>
    </rPh>
    <rPh sb="2" eb="5">
      <t>ソウムカ</t>
    </rPh>
    <phoneticPr fontId="1"/>
  </si>
  <si>
    <t>他制度による支援</t>
    <rPh sb="0" eb="1">
      <t>ホカ</t>
    </rPh>
    <rPh sb="1" eb="3">
      <t>セイド</t>
    </rPh>
    <rPh sb="6" eb="8">
      <t>シエン</t>
    </rPh>
    <phoneticPr fontId="1"/>
  </si>
  <si>
    <t>社会資源の収集と整理</t>
    <rPh sb="0" eb="2">
      <t>シャカイ</t>
    </rPh>
    <rPh sb="2" eb="4">
      <t>シゲン</t>
    </rPh>
    <rPh sb="5" eb="7">
      <t>シュウシュウ</t>
    </rPh>
    <rPh sb="8" eb="10">
      <t>セイリ</t>
    </rPh>
    <phoneticPr fontId="1"/>
  </si>
  <si>
    <t>早期診断・早期対応に向けた支援体制を構築するとともに、認知症本人とその家族への支援体制を充実させます。</t>
    <rPh sb="0" eb="2">
      <t>ソウキ</t>
    </rPh>
    <rPh sb="2" eb="4">
      <t>シンダン</t>
    </rPh>
    <rPh sb="5" eb="7">
      <t>ソウキ</t>
    </rPh>
    <rPh sb="7" eb="9">
      <t>タイオウ</t>
    </rPh>
    <rPh sb="10" eb="11">
      <t>ム</t>
    </rPh>
    <rPh sb="13" eb="15">
      <t>シエン</t>
    </rPh>
    <rPh sb="15" eb="17">
      <t>タイセイ</t>
    </rPh>
    <rPh sb="18" eb="20">
      <t>コウチク</t>
    </rPh>
    <rPh sb="27" eb="30">
      <t>ニンチショウ</t>
    </rPh>
    <rPh sb="30" eb="32">
      <t>ホンニン</t>
    </rPh>
    <rPh sb="35" eb="37">
      <t>カゾク</t>
    </rPh>
    <rPh sb="39" eb="41">
      <t>シエン</t>
    </rPh>
    <rPh sb="41" eb="43">
      <t>タイセイ</t>
    </rPh>
    <rPh sb="44" eb="46">
      <t>ジュウジツ</t>
    </rPh>
    <phoneticPr fontId="1"/>
  </si>
  <si>
    <t>社会資源の情報提供</t>
    <rPh sb="0" eb="2">
      <t>シャカイ</t>
    </rPh>
    <rPh sb="2" eb="4">
      <t>シゲン</t>
    </rPh>
    <rPh sb="5" eb="7">
      <t>ジョウホウ</t>
    </rPh>
    <rPh sb="7" eb="9">
      <t>テイキョウ</t>
    </rPh>
    <phoneticPr fontId="1"/>
  </si>
  <si>
    <t>３地区　　　　　　（鎌倉地区・深沢地区・大船地区）</t>
    <rPh sb="1" eb="3">
      <t>チク</t>
    </rPh>
    <rPh sb="10" eb="12">
      <t>カマクラ</t>
    </rPh>
    <rPh sb="12" eb="14">
      <t>チク</t>
    </rPh>
    <rPh sb="15" eb="17">
      <t>フカサワ</t>
    </rPh>
    <rPh sb="17" eb="19">
      <t>チク</t>
    </rPh>
    <rPh sb="20" eb="22">
      <t>オオフナ</t>
    </rPh>
    <rPh sb="22" eb="24">
      <t>チク</t>
    </rPh>
    <phoneticPr fontId="1"/>
  </si>
  <si>
    <t>市社協広報紙の発行支援</t>
    <rPh sb="5" eb="6">
      <t>カミ</t>
    </rPh>
    <rPh sb="9" eb="11">
      <t>シエン</t>
    </rPh>
    <phoneticPr fontId="1"/>
  </si>
  <si>
    <t>地域共生課
広聴広報課</t>
    <rPh sb="0" eb="2">
      <t>チイキ</t>
    </rPh>
    <rPh sb="2" eb="4">
      <t>キョウセイ</t>
    </rPh>
    <rPh sb="4" eb="5">
      <t>カ</t>
    </rPh>
    <rPh sb="6" eb="8">
      <t>コウチョウ</t>
    </rPh>
    <rPh sb="8" eb="11">
      <t>コウホウカ</t>
    </rPh>
    <phoneticPr fontId="1"/>
  </si>
  <si>
    <t>交流会開催
1回</t>
    <rPh sb="0" eb="3">
      <t>コウリュウカイ</t>
    </rPh>
    <rPh sb="3" eb="5">
      <t>カイサイ</t>
    </rPh>
    <rPh sb="7" eb="8">
      <t>カイ</t>
    </rPh>
    <phoneticPr fontId="1"/>
  </si>
  <si>
    <t>Eメール119番・Net119番通報登録</t>
    <rPh sb="15" eb="16">
      <t>バン</t>
    </rPh>
    <phoneticPr fontId="1"/>
  </si>
  <si>
    <t>障害福祉相談員が地域で活動するために、関係機関等との連携の支援を行います。</t>
    <rPh sb="0" eb="2">
      <t>ショウガイ</t>
    </rPh>
    <rPh sb="2" eb="4">
      <t>フクシ</t>
    </rPh>
    <rPh sb="4" eb="7">
      <t>ソウダンイン</t>
    </rPh>
    <rPh sb="8" eb="10">
      <t>チイキ</t>
    </rPh>
    <rPh sb="11" eb="13">
      <t>カツドウ</t>
    </rPh>
    <rPh sb="19" eb="21">
      <t>カンケイ</t>
    </rPh>
    <rPh sb="21" eb="23">
      <t>キカン</t>
    </rPh>
    <rPh sb="23" eb="24">
      <t>トウ</t>
    </rPh>
    <rPh sb="26" eb="28">
      <t>レンケイ</t>
    </rPh>
    <rPh sb="29" eb="31">
      <t>シエン</t>
    </rPh>
    <rPh sb="32" eb="33">
      <t>オコナ</t>
    </rPh>
    <phoneticPr fontId="1"/>
  </si>
  <si>
    <t>認知症施策の推進</t>
    <rPh sb="0" eb="3">
      <t>ニンチショウ</t>
    </rPh>
    <rPh sb="3" eb="4">
      <t>セ</t>
    </rPh>
    <rPh sb="4" eb="5">
      <t>サク</t>
    </rPh>
    <rPh sb="6" eb="8">
      <t>スイシン</t>
    </rPh>
    <phoneticPr fontId="1"/>
  </si>
  <si>
    <t>利用者（延べ）
150,000人</t>
    <rPh sb="0" eb="3">
      <t>リヨウシャ</t>
    </rPh>
    <rPh sb="4" eb="5">
      <t>ノ</t>
    </rPh>
    <rPh sb="15" eb="16">
      <t>ニン</t>
    </rPh>
    <phoneticPr fontId="1"/>
  </si>
  <si>
    <t>-</t>
  </si>
  <si>
    <t>より多くの高齢者等が介護予防に取り組めるよう、自治会・町内会やみらいふる鎌倉など地域の団体と連携し、フレイル予防を含めた介護予防事業の充実を図ります。</t>
    <rPh sb="23" eb="30">
      <t>ジチ</t>
    </rPh>
    <rPh sb="36" eb="38">
      <t>カマクラ</t>
    </rPh>
    <rPh sb="40" eb="42">
      <t>チイキ</t>
    </rPh>
    <rPh sb="43" eb="45">
      <t>ダンタイ</t>
    </rPh>
    <rPh sb="54" eb="56">
      <t>ヨボウ</t>
    </rPh>
    <rPh sb="57" eb="58">
      <t>フク</t>
    </rPh>
    <phoneticPr fontId="1"/>
  </si>
  <si>
    <t>各種イベントにおいて、３課合同による虐待防止啓発のキャンペーンを行います。また、医療機関や警察等の関係機関と連携を強化して、情報の共有、役割の明確化を図るとともに、虐待の発生予防や早期発見、見守りを行います。加えて、虐待を行った者を養護者又は保護者として支援していくことについても検討し対応策を講じていきます。</t>
    <rPh sb="0" eb="2">
      <t>カクシュ</t>
    </rPh>
    <rPh sb="12" eb="13">
      <t>カ</t>
    </rPh>
    <rPh sb="13" eb="15">
      <t>ゴウドウ</t>
    </rPh>
    <rPh sb="18" eb="20">
      <t>ギャクタイ</t>
    </rPh>
    <rPh sb="20" eb="22">
      <t>ボウシ</t>
    </rPh>
    <rPh sb="22" eb="24">
      <t>ケイハツ</t>
    </rPh>
    <rPh sb="32" eb="33">
      <t>オコナ</t>
    </rPh>
    <rPh sb="40" eb="42">
      <t>イリョウ</t>
    </rPh>
    <rPh sb="42" eb="44">
      <t>キカン</t>
    </rPh>
    <rPh sb="45" eb="47">
      <t>ケイサツ</t>
    </rPh>
    <rPh sb="47" eb="48">
      <t>トウ</t>
    </rPh>
    <phoneticPr fontId="1"/>
  </si>
  <si>
    <t>高齢者をはじめ、その家族に対する、地域で身近な相談窓口である地域包括支援センターの周知を図ります。</t>
    <rPh sb="44" eb="45">
      <t>ハカ</t>
    </rPh>
    <phoneticPr fontId="1"/>
  </si>
  <si>
    <t>シルバー人材センターの会員数は、ここ数年減少傾向にありますが、より一層の高齢化の進行に合わせて、引き続き、会員の拡大とそれぞれの高齢者の持つ多様な能力やニーズに応じた多様な就業機会の提供、就業先の開拓に努めます。</t>
    <rPh sb="18" eb="20">
      <t>スウネン</t>
    </rPh>
    <rPh sb="20" eb="22">
      <t>ゲンショウ</t>
    </rPh>
    <rPh sb="22" eb="24">
      <t>ケイコウ</t>
    </rPh>
    <phoneticPr fontId="1"/>
  </si>
  <si>
    <t>5-2-6-7</t>
  </si>
  <si>
    <t>地域の権利擁護支援・成年後見制度利用促進機能の強化に向けて、地域の連携をコーディネートする中核機関の設置を目指します。</t>
  </si>
  <si>
    <t>開催数
34ケース
47回</t>
    <rPh sb="0" eb="2">
      <t>カイサイ</t>
    </rPh>
    <rPh sb="2" eb="3">
      <t>スウ</t>
    </rPh>
    <phoneticPr fontId="1"/>
  </si>
  <si>
    <t>成年後見制度利用相談の充実</t>
    <rPh sb="4" eb="6">
      <t>セイド</t>
    </rPh>
    <rPh sb="6" eb="8">
      <t>リヨウ</t>
    </rPh>
    <rPh sb="8" eb="10">
      <t>ソウダン</t>
    </rPh>
    <rPh sb="11" eb="13">
      <t>ジュウジツ</t>
    </rPh>
    <phoneticPr fontId="1"/>
  </si>
  <si>
    <t>市民後見人の養成・活用</t>
  </si>
  <si>
    <t>作業依頼数
415件</t>
    <rPh sb="0" eb="2">
      <t>サギョウ</t>
    </rPh>
    <rPh sb="2" eb="4">
      <t>イライ</t>
    </rPh>
    <rPh sb="4" eb="5">
      <t>スウ</t>
    </rPh>
    <rPh sb="9" eb="10">
      <t>ケン</t>
    </rPh>
    <phoneticPr fontId="1"/>
  </si>
  <si>
    <t>健康に不安のある人が不安を気軽に相談できるよう、様々な機会を捉え相談の場を確保します。</t>
    <rPh sb="24" eb="26">
      <t>サマザマ</t>
    </rPh>
    <rPh sb="27" eb="29">
      <t>キカイ</t>
    </rPh>
    <rPh sb="30" eb="31">
      <t>トラ</t>
    </rPh>
    <rPh sb="35" eb="36">
      <t>バ</t>
    </rPh>
    <phoneticPr fontId="1"/>
  </si>
  <si>
    <t>概　  　要</t>
    <rPh sb="0" eb="1">
      <t>ガイ</t>
    </rPh>
    <rPh sb="5" eb="6">
      <t>ヨウ</t>
    </rPh>
    <phoneticPr fontId="1"/>
  </si>
  <si>
    <t>市社協ボランティアセンターにおける相談・コーディネート業務を支援します。</t>
    <rPh sb="30" eb="32">
      <t>シエン</t>
    </rPh>
    <phoneticPr fontId="1"/>
  </si>
  <si>
    <t>学童保育とアフタースクールを一体的に実施する「放課後かまくらっ子」を推進する中で、障害の有無に関わらず参加できる、放課後等の児童の居場所を提供します。</t>
    <rPh sb="34" eb="36">
      <t>スイシン</t>
    </rPh>
    <rPh sb="38" eb="39">
      <t>ナカ</t>
    </rPh>
    <rPh sb="41" eb="43">
      <t>ショウガイ</t>
    </rPh>
    <rPh sb="44" eb="46">
      <t>ウム</t>
    </rPh>
    <rPh sb="47" eb="48">
      <t>カカ</t>
    </rPh>
    <rPh sb="51" eb="53">
      <t>サンカ</t>
    </rPh>
    <rPh sb="57" eb="60">
      <t>ホウカゴ</t>
    </rPh>
    <rPh sb="60" eb="61">
      <t>トウ</t>
    </rPh>
    <rPh sb="62" eb="64">
      <t>ジドウ</t>
    </rPh>
    <rPh sb="65" eb="68">
      <t>イバショ</t>
    </rPh>
    <rPh sb="69" eb="71">
      <t>テイキョウ</t>
    </rPh>
    <phoneticPr fontId="1"/>
  </si>
  <si>
    <t>支援を必要とする児童への支援は、専門的なものだけでなく、本人が生活する地域における周囲の理解と適切な支援が重要です。そのため具体的な支援を地域で実践していくための支援者を育成するために、サポーター養成講座を実施し、養成したサポーターを学校に派遣しているところです。引き続き、派遣先の拡大など事業の充実を図っていきます。</t>
    <rPh sb="0" eb="2">
      <t>シエン</t>
    </rPh>
    <rPh sb="3" eb="5">
      <t>ヒツヨウ</t>
    </rPh>
    <rPh sb="8" eb="10">
      <t>ジドウ</t>
    </rPh>
    <rPh sb="12" eb="14">
      <t>シエン</t>
    </rPh>
    <rPh sb="16" eb="19">
      <t>センモンテキ</t>
    </rPh>
    <rPh sb="28" eb="30">
      <t>ホンニン</t>
    </rPh>
    <rPh sb="31" eb="33">
      <t>セイカツ</t>
    </rPh>
    <rPh sb="35" eb="37">
      <t>チイキ</t>
    </rPh>
    <rPh sb="41" eb="43">
      <t>シュウイ</t>
    </rPh>
    <rPh sb="44" eb="46">
      <t>リカイ</t>
    </rPh>
    <rPh sb="47" eb="49">
      <t>テキセツ</t>
    </rPh>
    <rPh sb="50" eb="52">
      <t>シエン</t>
    </rPh>
    <rPh sb="53" eb="55">
      <t>ジュウヨウ</t>
    </rPh>
    <rPh sb="62" eb="65">
      <t>グタイテキ</t>
    </rPh>
    <rPh sb="66" eb="68">
      <t>シエン</t>
    </rPh>
    <rPh sb="69" eb="71">
      <t>チイキ</t>
    </rPh>
    <rPh sb="72" eb="74">
      <t>ジッセン</t>
    </rPh>
    <rPh sb="81" eb="84">
      <t>シエンシャ</t>
    </rPh>
    <rPh sb="85" eb="87">
      <t>イクセイ</t>
    </rPh>
    <rPh sb="98" eb="100">
      <t>ヨウセイ</t>
    </rPh>
    <rPh sb="100" eb="102">
      <t>コウザ</t>
    </rPh>
    <rPh sb="103" eb="105">
      <t>ジッシ</t>
    </rPh>
    <rPh sb="107" eb="109">
      <t>ヨウセイ</t>
    </rPh>
    <rPh sb="117" eb="119">
      <t>ガッコウ</t>
    </rPh>
    <rPh sb="120" eb="122">
      <t>ハケン</t>
    </rPh>
    <rPh sb="132" eb="133">
      <t>ヒ</t>
    </rPh>
    <rPh sb="134" eb="135">
      <t>ツヅ</t>
    </rPh>
    <rPh sb="137" eb="139">
      <t>ハケン</t>
    </rPh>
    <rPh sb="139" eb="140">
      <t>サキ</t>
    </rPh>
    <rPh sb="141" eb="143">
      <t>カクダイ</t>
    </rPh>
    <rPh sb="145" eb="147">
      <t>ジギョウ</t>
    </rPh>
    <rPh sb="148" eb="150">
      <t>ジュウジツ</t>
    </rPh>
    <rPh sb="151" eb="152">
      <t>ハカ</t>
    </rPh>
    <phoneticPr fontId="1"/>
  </si>
  <si>
    <t>消費生活センターにて、消費生活に関する苦情相談を受け付け、助言・あっせんなどを通じ、消費者被害の回復に努めます。また、消費生活の基礎知識の普及や、消費者被害の未然防止に向けた情報の提供など、啓発活動も積極的に行っていきます。</t>
  </si>
  <si>
    <t>地区社協への支援を通じて、様々な関係機関と連携しながら、市民への福祉に対する意識啓発を図ります。</t>
    <rPh sb="0" eb="2">
      <t>チク</t>
    </rPh>
    <rPh sb="2" eb="4">
      <t>シャキョウ</t>
    </rPh>
    <rPh sb="6" eb="8">
      <t>シエン</t>
    </rPh>
    <rPh sb="9" eb="10">
      <t>ツウ</t>
    </rPh>
    <rPh sb="28" eb="30">
      <t>シミン</t>
    </rPh>
    <phoneticPr fontId="1"/>
  </si>
  <si>
    <t>刑務所・少年院出所者を雇用する協力雇用主への情報提供</t>
  </si>
  <si>
    <t>保護司等の民間ボランティアへの協力</t>
  </si>
  <si>
    <t>①コ</t>
  </si>
  <si>
    <t>①カ</t>
  </si>
  <si>
    <t>市が行う情報発信の方法について現状を把握し、多様な市民に対して、必要な情報が適切に提供されるよう検討します。</t>
    <rPh sb="0" eb="1">
      <t>シ</t>
    </rPh>
    <rPh sb="2" eb="3">
      <t>オコナ</t>
    </rPh>
    <rPh sb="4" eb="6">
      <t>ジョウホウ</t>
    </rPh>
    <rPh sb="6" eb="8">
      <t>ハッシン</t>
    </rPh>
    <rPh sb="9" eb="11">
      <t>ホウホウ</t>
    </rPh>
    <rPh sb="15" eb="17">
      <t>ゲンジョウ</t>
    </rPh>
    <rPh sb="18" eb="20">
      <t>ハアク</t>
    </rPh>
    <rPh sb="22" eb="24">
      <t>タヨウ</t>
    </rPh>
    <rPh sb="25" eb="27">
      <t>シミン</t>
    </rPh>
    <rPh sb="28" eb="29">
      <t>タイ</t>
    </rPh>
    <rPh sb="32" eb="34">
      <t>ヒツヨウ</t>
    </rPh>
    <rPh sb="35" eb="37">
      <t>ジョウホウ</t>
    </rPh>
    <rPh sb="38" eb="40">
      <t>テキセツ</t>
    </rPh>
    <rPh sb="41" eb="43">
      <t>テイキョウ</t>
    </rPh>
    <rPh sb="48" eb="50">
      <t>ケントウ</t>
    </rPh>
    <phoneticPr fontId="1"/>
  </si>
  <si>
    <t>①イ</t>
  </si>
  <si>
    <t>5-2-6-5</t>
  </si>
  <si>
    <t>4-1-2-16</t>
  </si>
  <si>
    <t>3-1-1-7</t>
  </si>
  <si>
    <t>①ア</t>
  </si>
  <si>
    <t>①ソ</t>
  </si>
  <si>
    <t>【生活保護受給者等就労自立促進事業】
　市の就労支援員とハローワークの就職支援ナビゲーターがチームを組んで、生活保護受給者や児童扶養手当受給者、生活困窮者などの就職を支援します。</t>
  </si>
  <si>
    <t>①ク</t>
  </si>
  <si>
    <t>①キ、①ア</t>
  </si>
  <si>
    <t>4-1-1-7</t>
  </si>
  <si>
    <t>①オ、①ウ</t>
  </si>
  <si>
    <t>②ア</t>
  </si>
  <si>
    <t>②イ</t>
  </si>
  <si>
    <t>②</t>
  </si>
  <si>
    <t>②エ、①ケ</t>
  </si>
  <si>
    <t>②ウ</t>
  </si>
  <si>
    <t>③</t>
  </si>
  <si>
    <t>④ア</t>
  </si>
  <si>
    <t>離職などにより住居を失った方に、就職に向けた活動をすることを条件に一定期間家賃相当分を支給する住居確保給付金制度や、ホームレスなどの住居を持たない方に、一定期間衣食住を提供した上で就労に向けた支援を行う一時生活支援事業等の制度を活用して、住居の確保を支援します。</t>
  </si>
  <si>
    <t>④イ</t>
  </si>
  <si>
    <t>⑤ウ</t>
  </si>
  <si>
    <t>⑤ウ、①オ</t>
  </si>
  <si>
    <t>「自治会・町内会加入促進マニュアル」の配布や、市ホームページや広報かまくらなど、多様な手段によって自治会・町内会の必要性や加入促進のための啓発を進めます。</t>
    <rPh sb="19" eb="21">
      <t>ハイフ</t>
    </rPh>
    <rPh sb="23" eb="24">
      <t>シ</t>
    </rPh>
    <rPh sb="31" eb="33">
      <t>コウホウ</t>
    </rPh>
    <phoneticPr fontId="1"/>
  </si>
  <si>
    <t>鎌倉市自治組織連合会の活動に対する支援を通じて、市と自治会・町内会との連携体制づくりを進めます。</t>
    <rPh sb="0" eb="3">
      <t>カマクラシ</t>
    </rPh>
    <rPh sb="3" eb="5">
      <t>ジチ</t>
    </rPh>
    <rPh sb="5" eb="7">
      <t>ソシキ</t>
    </rPh>
    <rPh sb="7" eb="10">
      <t>レンゴウカイ</t>
    </rPh>
    <rPh sb="11" eb="13">
      <t>カツドウ</t>
    </rPh>
    <rPh sb="14" eb="15">
      <t>タイ</t>
    </rPh>
    <rPh sb="17" eb="19">
      <t>シエン</t>
    </rPh>
    <rPh sb="20" eb="21">
      <t>ツウ</t>
    </rPh>
    <rPh sb="24" eb="25">
      <t>シ</t>
    </rPh>
    <rPh sb="26" eb="29">
      <t>ジチカイ</t>
    </rPh>
    <rPh sb="30" eb="32">
      <t>チョウナイ</t>
    </rPh>
    <rPh sb="32" eb="33">
      <t>カイ</t>
    </rPh>
    <phoneticPr fontId="1"/>
  </si>
  <si>
    <t>直ちに就労することが困難な生活困窮者に対し、生活習慣やコミュニケーション能力の形成など、就労に向けた基礎能力を養いながら、その支援や就労機会の提供を行います。</t>
  </si>
  <si>
    <t>1-1-1-3</t>
  </si>
  <si>
    <t>1-1-2-1</t>
  </si>
  <si>
    <t>関係機関等が連携した相談体制づくり</t>
  </si>
  <si>
    <t>地域福祉活動計画の実践と毎年度の進行管理の支援を行い、地域福祉活動の充実を図ります。</t>
    <rPh sb="0" eb="2">
      <t>チイキ</t>
    </rPh>
    <rPh sb="27" eb="29">
      <t>チイキ</t>
    </rPh>
    <rPh sb="29" eb="31">
      <t>フクシ</t>
    </rPh>
    <rPh sb="31" eb="33">
      <t>カツドウ</t>
    </rPh>
    <rPh sb="34" eb="36">
      <t>ジュウジツ</t>
    </rPh>
    <rPh sb="37" eb="38">
      <t>ハカ</t>
    </rPh>
    <phoneticPr fontId="1"/>
  </si>
  <si>
    <t>1-1-2-2</t>
  </si>
  <si>
    <t>割合</t>
  </si>
  <si>
    <t>1-1-2-3</t>
  </si>
  <si>
    <t>1-1-2-4</t>
  </si>
  <si>
    <t>1-1-2-5</t>
  </si>
  <si>
    <t>市営住宅の建替に伴いバリアフリー化を図ります。</t>
    <rPh sb="5" eb="7">
      <t>タテカ</t>
    </rPh>
    <rPh sb="8" eb="9">
      <t>トモナ</t>
    </rPh>
    <rPh sb="16" eb="17">
      <t>カ</t>
    </rPh>
    <rPh sb="18" eb="19">
      <t>ハカ</t>
    </rPh>
    <phoneticPr fontId="1"/>
  </si>
  <si>
    <t>1-1-2-6</t>
  </si>
  <si>
    <t>障害者の就労支援として、市役所内に「ワークステーションかまくら」を設置し、活躍の場を設けます。</t>
    <rPh sb="0" eb="3">
      <t>ショウガイシャ</t>
    </rPh>
    <rPh sb="4" eb="6">
      <t>シュウロウ</t>
    </rPh>
    <rPh sb="6" eb="8">
      <t>シエン</t>
    </rPh>
    <rPh sb="12" eb="15">
      <t>シヤクショ</t>
    </rPh>
    <rPh sb="15" eb="16">
      <t>ナイ</t>
    </rPh>
    <rPh sb="33" eb="35">
      <t>セッチ</t>
    </rPh>
    <rPh sb="37" eb="39">
      <t>カツヤク</t>
    </rPh>
    <rPh sb="40" eb="41">
      <t>バ</t>
    </rPh>
    <rPh sb="42" eb="43">
      <t>モウ</t>
    </rPh>
    <phoneticPr fontId="1"/>
  </si>
  <si>
    <t>1-1-2-7</t>
  </si>
  <si>
    <t>4-1-4-6</t>
  </si>
  <si>
    <t>1-1-2-8</t>
  </si>
  <si>
    <t>3-1-1-2</t>
  </si>
  <si>
    <t>1-1-2-10</t>
  </si>
  <si>
    <t>1-2-1-1</t>
  </si>
  <si>
    <t>2-1-1-1</t>
  </si>
  <si>
    <t>2-1-1-2</t>
  </si>
  <si>
    <t>4-1-6-3</t>
  </si>
  <si>
    <t>2-1-1-3</t>
  </si>
  <si>
    <t>2-1-1-4</t>
  </si>
  <si>
    <t>子どもの登下校の安全確保に向けた見守り活動の充実</t>
  </si>
  <si>
    <t>2-1-1-8</t>
  </si>
  <si>
    <t>広報課</t>
    <rPh sb="0" eb="2">
      <t>コウホウ</t>
    </rPh>
    <rPh sb="2" eb="3">
      <t>カ</t>
    </rPh>
    <phoneticPr fontId="1"/>
  </si>
  <si>
    <t>2-1-1-9</t>
  </si>
  <si>
    <t>市職員や市民に対して、個性や多様性を理解し、共生の視点で物事をとらえるための研修を実施します。また、市における窓口対応等の見直しを行い、意識の形成を図ります。</t>
    <rPh sb="0" eb="1">
      <t>シ</t>
    </rPh>
    <rPh sb="1" eb="3">
      <t>ショクイン</t>
    </rPh>
    <rPh sb="4" eb="6">
      <t>シミン</t>
    </rPh>
    <rPh sb="7" eb="8">
      <t>タイ</t>
    </rPh>
    <rPh sb="11" eb="13">
      <t>コセイ</t>
    </rPh>
    <rPh sb="14" eb="17">
      <t>タヨウセイ</t>
    </rPh>
    <rPh sb="18" eb="20">
      <t>リカイ</t>
    </rPh>
    <rPh sb="22" eb="24">
      <t>キョウセイ</t>
    </rPh>
    <rPh sb="25" eb="27">
      <t>シテン</t>
    </rPh>
    <rPh sb="28" eb="30">
      <t>モノゴト</t>
    </rPh>
    <rPh sb="38" eb="40">
      <t>ケンシュウ</t>
    </rPh>
    <rPh sb="41" eb="43">
      <t>ジッシ</t>
    </rPh>
    <rPh sb="55" eb="57">
      <t>マドグチ</t>
    </rPh>
    <rPh sb="57" eb="59">
      <t>タイオウ</t>
    </rPh>
    <rPh sb="59" eb="60">
      <t>トウ</t>
    </rPh>
    <rPh sb="61" eb="63">
      <t>ミナオ</t>
    </rPh>
    <rPh sb="65" eb="66">
      <t>オコナ</t>
    </rPh>
    <rPh sb="68" eb="70">
      <t>イシキ</t>
    </rPh>
    <rPh sb="71" eb="73">
      <t>ケイセイ</t>
    </rPh>
    <rPh sb="74" eb="75">
      <t>ハカ</t>
    </rPh>
    <phoneticPr fontId="1"/>
  </si>
  <si>
    <t>2-1-2-1</t>
  </si>
  <si>
    <t>2-1-3-1</t>
  </si>
  <si>
    <t>2-1-3-3</t>
  </si>
  <si>
    <t>民生委員児童委員が地域で活動するために、行政や専門機関との連携への支援を行うとともに、負担感の解消や日々の活動へのサポート、やりがいの創設について検討するなど、活動しやすい環境の充実を図ります。</t>
    <rPh sb="4" eb="6">
      <t>ジドウ</t>
    </rPh>
    <rPh sb="6" eb="8">
      <t>イイン</t>
    </rPh>
    <rPh sb="9" eb="11">
      <t>チイキ</t>
    </rPh>
    <rPh sb="12" eb="14">
      <t>カツドウ</t>
    </rPh>
    <rPh sb="20" eb="22">
      <t>ギョウセイ</t>
    </rPh>
    <rPh sb="23" eb="25">
      <t>センモン</t>
    </rPh>
    <rPh sb="25" eb="27">
      <t>キカン</t>
    </rPh>
    <rPh sb="33" eb="35">
      <t>シエン</t>
    </rPh>
    <rPh sb="36" eb="37">
      <t>オコナ</t>
    </rPh>
    <rPh sb="43" eb="46">
      <t>フタンカン</t>
    </rPh>
    <rPh sb="47" eb="49">
      <t>カイショウ</t>
    </rPh>
    <rPh sb="50" eb="52">
      <t>ヒビ</t>
    </rPh>
    <rPh sb="53" eb="55">
      <t>カツドウ</t>
    </rPh>
    <rPh sb="67" eb="69">
      <t>ソウセツ</t>
    </rPh>
    <rPh sb="73" eb="75">
      <t>ケントウ</t>
    </rPh>
    <rPh sb="80" eb="82">
      <t>カツドウ</t>
    </rPh>
    <rPh sb="89" eb="91">
      <t>ジュウジツ</t>
    </rPh>
    <rPh sb="92" eb="93">
      <t>ハカ</t>
    </rPh>
    <phoneticPr fontId="1"/>
  </si>
  <si>
    <t>2-1-4-1</t>
  </si>
  <si>
    <t>3-1-1-1</t>
  </si>
  <si>
    <t>行政評価（健福-12）
契約仕様書</t>
    <rPh sb="0" eb="5">
      <t>ギ</t>
    </rPh>
    <rPh sb="12" eb="14">
      <t>ケイヤク</t>
    </rPh>
    <rPh sb="14" eb="17">
      <t>シヨウショ</t>
    </rPh>
    <phoneticPr fontId="1"/>
  </si>
  <si>
    <t>3-1-1-3</t>
  </si>
  <si>
    <t>3-1-1-5</t>
  </si>
  <si>
    <t>　を行っていきます。</t>
  </si>
  <si>
    <t>3-1-1-6</t>
  </si>
  <si>
    <t>地域福祉活動の中心的組織である地区社協の見守り活動、サロン活動、地域福祉懇談会、地域アセスメントなどの活動に対し、地域特性や活動状況などの実情を踏まえた支援を市社協とともに行います。</t>
    <rPh sb="15" eb="17">
      <t>チク</t>
    </rPh>
    <rPh sb="17" eb="19">
      <t>シャキョウ</t>
    </rPh>
    <rPh sb="20" eb="22">
      <t>ミマモ</t>
    </rPh>
    <rPh sb="23" eb="25">
      <t>カツドウ</t>
    </rPh>
    <rPh sb="29" eb="31">
      <t>カツドウ</t>
    </rPh>
    <rPh sb="32" eb="34">
      <t>チイキ</t>
    </rPh>
    <rPh sb="34" eb="36">
      <t>フクシ</t>
    </rPh>
    <rPh sb="36" eb="39">
      <t>コンダンカイ</t>
    </rPh>
    <rPh sb="40" eb="42">
      <t>チイキ</t>
    </rPh>
    <rPh sb="51" eb="53">
      <t>カツドウ</t>
    </rPh>
    <rPh sb="54" eb="55">
      <t>タイ</t>
    </rPh>
    <rPh sb="79" eb="82">
      <t>シシャキョウ</t>
    </rPh>
    <phoneticPr fontId="1"/>
  </si>
  <si>
    <t>3-2-1-1</t>
  </si>
  <si>
    <t>3-2-1-2</t>
  </si>
  <si>
    <t>3-2-2-1</t>
  </si>
  <si>
    <t>調査・作成</t>
    <rPh sb="0" eb="2">
      <t>チョウサ</t>
    </rPh>
    <rPh sb="3" eb="5">
      <t>サクセイ</t>
    </rPh>
    <phoneticPr fontId="1"/>
  </si>
  <si>
    <t>3-2-2-2</t>
  </si>
  <si>
    <t>行政評価（こども-21）</t>
    <rPh sb="0" eb="2">
      <t>ギョウセイ</t>
    </rPh>
    <rPh sb="2" eb="4">
      <t>ヒョウカ</t>
    </rPh>
    <phoneticPr fontId="1"/>
  </si>
  <si>
    <t>3-2-2-4</t>
  </si>
  <si>
    <t>4-1-1-1</t>
  </si>
  <si>
    <t>4-1-1-2</t>
  </si>
  <si>
    <t>未病センタ―利用者数　
　214日開設
　延1,094人
食事カルテ
　延　28人</t>
    <rPh sb="0" eb="2">
      <t>ミビョウ</t>
    </rPh>
    <rPh sb="6" eb="9">
      <t>リヨウシャ</t>
    </rPh>
    <rPh sb="9" eb="10">
      <t>スウ</t>
    </rPh>
    <rPh sb="16" eb="17">
      <t>ニチ</t>
    </rPh>
    <rPh sb="17" eb="19">
      <t>カイセツ</t>
    </rPh>
    <rPh sb="21" eb="22">
      <t>ノ</t>
    </rPh>
    <rPh sb="27" eb="28">
      <t>ニン</t>
    </rPh>
    <rPh sb="29" eb="31">
      <t>ショクジ</t>
    </rPh>
    <rPh sb="36" eb="37">
      <t>ノ</t>
    </rPh>
    <rPh sb="40" eb="41">
      <t>ニン</t>
    </rPh>
    <phoneticPr fontId="1"/>
  </si>
  <si>
    <t>4-1-1-3</t>
  </si>
  <si>
    <t>福祉総務課
（市社協）</t>
  </si>
  <si>
    <t>4-1-1-5</t>
  </si>
  <si>
    <t>竹内</t>
    <rPh sb="0" eb="2">
      <t>タケウチ</t>
    </rPh>
    <phoneticPr fontId="1"/>
  </si>
  <si>
    <t>4-1-1-8</t>
  </si>
  <si>
    <t>4-1-1-12</t>
  </si>
  <si>
    <t>4-1-1-13</t>
  </si>
  <si>
    <t>4-3-1-12</t>
  </si>
  <si>
    <t>4-1-1-15</t>
  </si>
  <si>
    <t>福祉に関する相談支援体制を市と連携しながら構築するとともに、市民が気軽に相談できる相談体制の整備を行う市社協を支援します。</t>
    <rPh sb="21" eb="23">
      <t>コウチク</t>
    </rPh>
    <rPh sb="30" eb="32">
      <t>シミン</t>
    </rPh>
    <rPh sb="33" eb="35">
      <t>キガル</t>
    </rPh>
    <rPh sb="36" eb="38">
      <t>ソウダン</t>
    </rPh>
    <rPh sb="41" eb="43">
      <t>ソウダン</t>
    </rPh>
    <rPh sb="43" eb="45">
      <t>タイセイ</t>
    </rPh>
    <rPh sb="46" eb="48">
      <t>セイビ</t>
    </rPh>
    <rPh sb="49" eb="50">
      <t>オコナ</t>
    </rPh>
    <rPh sb="51" eb="52">
      <t>シ</t>
    </rPh>
    <rPh sb="52" eb="54">
      <t>シャキョウ</t>
    </rPh>
    <rPh sb="55" eb="57">
      <t>シエン</t>
    </rPh>
    <phoneticPr fontId="1"/>
  </si>
  <si>
    <t>生活福祉課</t>
  </si>
  <si>
    <t>4-1-1-16</t>
  </si>
  <si>
    <t>4-1-2-2</t>
  </si>
  <si>
    <t>4-1-2-3</t>
  </si>
  <si>
    <t>4-1-2-5</t>
  </si>
  <si>
    <t>R７目標</t>
    <rPh sb="2" eb="4">
      <t>モクヒョウ</t>
    </rPh>
    <phoneticPr fontId="1"/>
  </si>
  <si>
    <t>更生保護に携わる団体、民生委員・児童委員、自治会・町内会、警察、教育委員会等と連携し、犯罪や非行の防止と更生保護について理解を深め、犯罪や非行のない地域社会を築こうとする「社会を明るくする運動」に取り組みます。</t>
    <rPh sb="23" eb="24">
      <t>カイ</t>
    </rPh>
    <phoneticPr fontId="1"/>
  </si>
  <si>
    <t>4-1-2-6</t>
  </si>
  <si>
    <t>4-1-2-7</t>
  </si>
  <si>
    <t>4-1-2-9</t>
  </si>
  <si>
    <t>4-1-2-11</t>
  </si>
  <si>
    <t>5-2-3-2</t>
  </si>
  <si>
    <t>4-1-2-13</t>
  </si>
  <si>
    <t xml:space="preserve">　市民が、社会の一員として、自らが望む形で、あらゆる分野における活動に参画する機会が確保されるとともに、「支える側」「支えられる側」という関係性を入れ替えつつ、それぞれが生きがいや役割を持ち、支え合いながら暮らしていくことができるまちづくりや、市民及び事業者が地域の生活課題を発見し対応できる地域づくりが行われるよう支援します。
　また、地域における市民活動への住民参加促進の多くを担う市社協を財政的に支え、担い手の育成と、その活動場所の確保を支援していきます。
</t>
  </si>
  <si>
    <t>継続</t>
  </si>
  <si>
    <t>4-1-2-14</t>
  </si>
  <si>
    <t>こども支援課
保育課
こども相談課
青少年課
市民健康課</t>
    <rPh sb="7" eb="9">
      <t>ホイク</t>
    </rPh>
    <rPh sb="9" eb="10">
      <t>カ</t>
    </rPh>
    <rPh sb="14" eb="16">
      <t>ソウダン</t>
    </rPh>
    <rPh sb="16" eb="17">
      <t>カ</t>
    </rPh>
    <rPh sb="18" eb="21">
      <t>セイショウネン</t>
    </rPh>
    <rPh sb="21" eb="22">
      <t>カ</t>
    </rPh>
    <rPh sb="23" eb="25">
      <t>シミン</t>
    </rPh>
    <rPh sb="25" eb="27">
      <t>ケンコウ</t>
    </rPh>
    <rPh sb="27" eb="28">
      <t>カ</t>
    </rPh>
    <phoneticPr fontId="1"/>
  </si>
  <si>
    <t>4-1-2-15</t>
  </si>
  <si>
    <t>4-1-5-12</t>
  </si>
  <si>
    <t>4-1-2-17</t>
  </si>
  <si>
    <t>行政評価（防安-08）</t>
    <rPh sb="0" eb="2">
      <t>ギョウセイ</t>
    </rPh>
    <rPh sb="2" eb="4">
      <t>ヒョウカ</t>
    </rPh>
    <phoneticPr fontId="1"/>
  </si>
  <si>
    <t>総合防災課
消防署</t>
    <rPh sb="0" eb="2">
      <t>ソウゴウ</t>
    </rPh>
    <rPh sb="2" eb="4">
      <t>ボウサイ</t>
    </rPh>
    <rPh sb="4" eb="5">
      <t>カ</t>
    </rPh>
    <rPh sb="6" eb="8">
      <t>ショウボウ</t>
    </rPh>
    <rPh sb="8" eb="9">
      <t>ショ</t>
    </rPh>
    <phoneticPr fontId="1"/>
  </si>
  <si>
    <t>4-1-3-1</t>
  </si>
  <si>
    <t>4-1-3-2</t>
  </si>
  <si>
    <t>地域における子育て支援に関する多様なニーズに応えられるよう、「放課後児童クラブ（鎌倉市では子どもの家）」、「一時預かり」、「地域子育て支援拠点事業（鎌倉市では子育て支援センターやつどいの広場）」、「延長保育」、「妊婦健診」などの拡充を図ります。</t>
    <rPh sb="45" eb="46">
      <t>コ</t>
    </rPh>
    <rPh sb="117" eb="118">
      <t>ハカ</t>
    </rPh>
    <phoneticPr fontId="1"/>
  </si>
  <si>
    <t>関係機関の協力を得ながら制度への同意者の拡大に努め、避難行動要支援者名簿の整備・更新を進め災害時に備えます。</t>
    <rPh sb="0" eb="2">
      <t>カンケイ</t>
    </rPh>
    <rPh sb="2" eb="4">
      <t>キカン</t>
    </rPh>
    <rPh sb="12" eb="14">
      <t>セイド</t>
    </rPh>
    <rPh sb="45" eb="47">
      <t>サイガイ</t>
    </rPh>
    <rPh sb="47" eb="48">
      <t>ジ</t>
    </rPh>
    <rPh sb="49" eb="50">
      <t>ソナ</t>
    </rPh>
    <phoneticPr fontId="1"/>
  </si>
  <si>
    <t>小林</t>
    <rPh sb="0" eb="2">
      <t>コバヤシ</t>
    </rPh>
    <phoneticPr fontId="1"/>
  </si>
  <si>
    <t>4-3-1-8</t>
  </si>
  <si>
    <t>4-1-5-1</t>
  </si>
  <si>
    <t>4-1-3-4</t>
  </si>
  <si>
    <t>4-1-4-1</t>
  </si>
  <si>
    <t>4-1-4-2</t>
  </si>
  <si>
    <t>平成30年度から総合評価競争入札における「企業の社会性・信頼性」の評価項目に、刑務所・少年院出所者の雇用促進に関する国の施策である「協力雇用主制度」の登録の有無を加えて、該当する応札者に加点する取組を行い、刑務所・少年院出所者の安定した生活と再犯防止を図ります。</t>
    <rPh sb="114" eb="116">
      <t>アンテイ</t>
    </rPh>
    <rPh sb="118" eb="120">
      <t>セイカツ</t>
    </rPh>
    <rPh sb="121" eb="123">
      <t>サイハン</t>
    </rPh>
    <rPh sb="123" eb="125">
      <t>ボウシ</t>
    </rPh>
    <rPh sb="126" eb="127">
      <t>ハカ</t>
    </rPh>
    <phoneticPr fontId="1"/>
  </si>
  <si>
    <t>4-1-4-3</t>
  </si>
  <si>
    <t>3-2-1-4</t>
  </si>
  <si>
    <t>4-1-4-4</t>
  </si>
  <si>
    <t>4-1-4-5</t>
  </si>
  <si>
    <t>4-1-5-2</t>
  </si>
  <si>
    <t>地域連携推進担当の配備</t>
    <rPh sb="0" eb="2">
      <t>チイキ</t>
    </rPh>
    <rPh sb="2" eb="4">
      <t>レンケイ</t>
    </rPh>
    <rPh sb="4" eb="6">
      <t>スイシン</t>
    </rPh>
    <rPh sb="6" eb="8">
      <t>タントウ</t>
    </rPh>
    <rPh sb="9" eb="11">
      <t>ハイビ</t>
    </rPh>
    <phoneticPr fontId="1"/>
  </si>
  <si>
    <t>名称</t>
    <rPh sb="0" eb="2">
      <t>メイショウ</t>
    </rPh>
    <phoneticPr fontId="1"/>
  </si>
  <si>
    <t>4-1-5-3</t>
  </si>
  <si>
    <t>4-1-5-4</t>
  </si>
  <si>
    <t>5-2-4-2</t>
  </si>
  <si>
    <t>5-2-3-1</t>
  </si>
  <si>
    <t>4-1-5-7</t>
  </si>
  <si>
    <t>いわゆる「ごみ屋敷」の堆積者に寄り添いながら、堆積者が抱える課題を地域とともに解決するため、ごみ屋敷対策推進委員会を中心として庁内関係課と対策会議を開催することで、原因の究明と適切な改善方法を検討し、実行します。</t>
    <rPh sb="30" eb="32">
      <t>カダイ</t>
    </rPh>
    <rPh sb="33" eb="35">
      <t>チイキ</t>
    </rPh>
    <rPh sb="58" eb="60">
      <t>チュウシン</t>
    </rPh>
    <rPh sb="63" eb="65">
      <t>チョウナイ</t>
    </rPh>
    <rPh sb="65" eb="67">
      <t>カンケイ</t>
    </rPh>
    <rPh sb="67" eb="68">
      <t>カ</t>
    </rPh>
    <rPh sb="69" eb="71">
      <t>タイサク</t>
    </rPh>
    <rPh sb="71" eb="73">
      <t>カイギ</t>
    </rPh>
    <rPh sb="74" eb="76">
      <t>カイサイ</t>
    </rPh>
    <rPh sb="82" eb="84">
      <t>ゲンイン</t>
    </rPh>
    <rPh sb="85" eb="87">
      <t>キュウメイ</t>
    </rPh>
    <rPh sb="88" eb="90">
      <t>テキセツ</t>
    </rPh>
    <rPh sb="91" eb="93">
      <t>カイゼン</t>
    </rPh>
    <rPh sb="93" eb="95">
      <t>ホウホウ</t>
    </rPh>
    <rPh sb="96" eb="98">
      <t>ケントウ</t>
    </rPh>
    <rPh sb="100" eb="102">
      <t>ジッコウ</t>
    </rPh>
    <phoneticPr fontId="1"/>
  </si>
  <si>
    <t>4-1-5-10</t>
  </si>
  <si>
    <t>4-1-5-11</t>
  </si>
  <si>
    <t>5-2-5-7</t>
  </si>
  <si>
    <t>4-1-5-14</t>
  </si>
  <si>
    <t>4-1-5-17</t>
  </si>
  <si>
    <t>情報発信の共生化の推進</t>
  </si>
  <si>
    <t>4-1-5-18</t>
  </si>
  <si>
    <t>消費生活相談窓口の充実</t>
    <rPh sb="2" eb="4">
      <t>セイカツ</t>
    </rPh>
    <rPh sb="4" eb="6">
      <t>ソウダン</t>
    </rPh>
    <rPh sb="6" eb="8">
      <t>マドグチ</t>
    </rPh>
    <rPh sb="9" eb="11">
      <t>ジュウジツ</t>
    </rPh>
    <phoneticPr fontId="1"/>
  </si>
  <si>
    <t>4-1-6-2</t>
  </si>
  <si>
    <t>5-2-1-4</t>
  </si>
  <si>
    <t>4-1-8-2</t>
  </si>
  <si>
    <t>4-1-8-3</t>
  </si>
  <si>
    <t>4-1-8-4</t>
  </si>
  <si>
    <t>4-2-1-1</t>
  </si>
  <si>
    <t>市民の関心が高いテーマを特集記事にするなど、地域福祉活動の啓発をするため、市社協のかまくら社協だよりの発行を支援します。</t>
    <rPh sb="0" eb="2">
      <t>シミン</t>
    </rPh>
    <rPh sb="37" eb="38">
      <t>シ</t>
    </rPh>
    <rPh sb="38" eb="40">
      <t>シャキョウ</t>
    </rPh>
    <rPh sb="45" eb="47">
      <t>シャキョウ</t>
    </rPh>
    <rPh sb="51" eb="53">
      <t>ハッコウ</t>
    </rPh>
    <rPh sb="54" eb="56">
      <t>シエン</t>
    </rPh>
    <phoneticPr fontId="1"/>
  </si>
  <si>
    <t>4-2-1-3</t>
  </si>
  <si>
    <t>4-2-2-1</t>
  </si>
  <si>
    <t>4-2-2-3</t>
  </si>
  <si>
    <t>ひとり親家庭
自立支援員
相談件数
964件</t>
    <rPh sb="3" eb="4">
      <t>オヤ</t>
    </rPh>
    <rPh sb="4" eb="6">
      <t>カテイ</t>
    </rPh>
    <rPh sb="7" eb="9">
      <t>ジリツ</t>
    </rPh>
    <rPh sb="9" eb="11">
      <t>シエン</t>
    </rPh>
    <rPh sb="11" eb="12">
      <t>イン</t>
    </rPh>
    <rPh sb="13" eb="15">
      <t>ソウダン</t>
    </rPh>
    <phoneticPr fontId="1"/>
  </si>
  <si>
    <t>4-2-2-4</t>
  </si>
  <si>
    <t>解決による減</t>
    <rPh sb="0" eb="2">
      <t>カイケツ</t>
    </rPh>
    <rPh sb="5" eb="6">
      <t>ゲン</t>
    </rPh>
    <phoneticPr fontId="1"/>
  </si>
  <si>
    <t>4-2-2-5</t>
  </si>
  <si>
    <t>4-2-2-6</t>
  </si>
  <si>
    <t>4-3-1-3</t>
  </si>
  <si>
    <t>4-3-1-5</t>
  </si>
  <si>
    <t>みどり公園課</t>
    <rPh sb="3" eb="5">
      <t>コウエン</t>
    </rPh>
    <rPh sb="5" eb="6">
      <t>カ</t>
    </rPh>
    <phoneticPr fontId="1"/>
  </si>
  <si>
    <t>4-3-1-7</t>
  </si>
  <si>
    <t>4-3-1-11</t>
  </si>
  <si>
    <t>4-3-2-1</t>
  </si>
  <si>
    <t>4-3-2-2</t>
  </si>
  <si>
    <t>5-1-1-1</t>
  </si>
  <si>
    <t>教育指導課
福祉総務課（市社会福祉協議会）</t>
    <rPh sb="0" eb="2">
      <t>キョウイク</t>
    </rPh>
    <rPh sb="2" eb="4">
      <t>シドウ</t>
    </rPh>
    <rPh sb="4" eb="5">
      <t>カ</t>
    </rPh>
    <rPh sb="6" eb="8">
      <t>フクシ</t>
    </rPh>
    <rPh sb="8" eb="10">
      <t>ソウム</t>
    </rPh>
    <rPh sb="10" eb="11">
      <t>カ</t>
    </rPh>
    <rPh sb="12" eb="13">
      <t>シ</t>
    </rPh>
    <rPh sb="13" eb="15">
      <t>シャカイ</t>
    </rPh>
    <rPh sb="15" eb="17">
      <t>フクシ</t>
    </rPh>
    <rPh sb="17" eb="20">
      <t>キョウギカイ</t>
    </rPh>
    <phoneticPr fontId="1"/>
  </si>
  <si>
    <t>5-2-1-1</t>
  </si>
  <si>
    <t>5-2-2-2</t>
  </si>
  <si>
    <t>目標１</t>
    <rPh sb="0" eb="2">
      <t>モクヒョウ</t>
    </rPh>
    <phoneticPr fontId="1"/>
  </si>
  <si>
    <t>5-2-3-3</t>
  </si>
  <si>
    <t>5-2-3-5</t>
  </si>
  <si>
    <t>5-2-3-6</t>
  </si>
  <si>
    <t>5-2-4-4</t>
  </si>
  <si>
    <t>5-2-4-6</t>
  </si>
  <si>
    <t>5-2-5-1</t>
  </si>
  <si>
    <t>5-2-5-2</t>
  </si>
  <si>
    <t>5-2-5-3</t>
  </si>
  <si>
    <t>5-2-5-5</t>
  </si>
  <si>
    <t>5-2-6-1</t>
  </si>
  <si>
    <t>5-2-6-3</t>
  </si>
  <si>
    <t>こども相談課
保育課
市民健康課</t>
    <rPh sb="3" eb="5">
      <t>ソウダン</t>
    </rPh>
    <rPh sb="5" eb="6">
      <t>カ</t>
    </rPh>
    <rPh sb="7" eb="9">
      <t>ホイク</t>
    </rPh>
    <rPh sb="9" eb="10">
      <t>カ</t>
    </rPh>
    <rPh sb="11" eb="16">
      <t>シミン</t>
    </rPh>
    <phoneticPr fontId="1"/>
  </si>
  <si>
    <t>軽度の認知症、障害、その他判断能力が十分でないために金銭管理が難しい人の自立支援に向けて、市社会福祉協議会が実施する「日常生活自立支援事業」を活用し、要支援者が地域で安心して生活できるよう市社会福祉協議会との連携を推進していきます。</t>
    <rPh sb="0" eb="2">
      <t>ケイド</t>
    </rPh>
    <rPh sb="3" eb="6">
      <t>ニンチショウ</t>
    </rPh>
    <rPh sb="7" eb="9">
      <t>ショウガイ</t>
    </rPh>
    <rPh sb="12" eb="13">
      <t>タ</t>
    </rPh>
    <rPh sb="13" eb="15">
      <t>ハンダン</t>
    </rPh>
    <rPh sb="15" eb="17">
      <t>ノウリョク</t>
    </rPh>
    <rPh sb="18" eb="20">
      <t>ジュウブン</t>
    </rPh>
    <rPh sb="34" eb="35">
      <t>ヒト</t>
    </rPh>
    <rPh sb="36" eb="38">
      <t>ジリツ</t>
    </rPh>
    <rPh sb="38" eb="40">
      <t>シエン</t>
    </rPh>
    <rPh sb="41" eb="42">
      <t>ム</t>
    </rPh>
    <rPh sb="45" eb="46">
      <t>シ</t>
    </rPh>
    <rPh sb="46" eb="53">
      <t>シャカ</t>
    </rPh>
    <rPh sb="54" eb="56">
      <t>ジッシ</t>
    </rPh>
    <rPh sb="71" eb="73">
      <t>カツヨウ</t>
    </rPh>
    <rPh sb="75" eb="78">
      <t>ヨウシエン</t>
    </rPh>
    <rPh sb="78" eb="79">
      <t>シャ</t>
    </rPh>
    <rPh sb="80" eb="82">
      <t>チイキ</t>
    </rPh>
    <rPh sb="83" eb="85">
      <t>アンシン</t>
    </rPh>
    <rPh sb="87" eb="89">
      <t>セイカツ</t>
    </rPh>
    <rPh sb="94" eb="95">
      <t>シ</t>
    </rPh>
    <rPh sb="95" eb="102">
      <t>シャカ</t>
    </rPh>
    <rPh sb="104" eb="106">
      <t>レンケイ</t>
    </rPh>
    <rPh sb="107" eb="109">
      <t>スイシン</t>
    </rPh>
    <phoneticPr fontId="1"/>
  </si>
  <si>
    <t>市ホームページ</t>
    <rPh sb="0" eb="1">
      <t>シ</t>
    </rPh>
    <phoneticPr fontId="1"/>
  </si>
  <si>
    <t>高齢者いきいき課
障害福祉課
こども相談課</t>
    <rPh sb="0" eb="8">
      <t>コ</t>
    </rPh>
    <rPh sb="9" eb="11">
      <t>ショウガイ</t>
    </rPh>
    <rPh sb="11" eb="13">
      <t>フクシ</t>
    </rPh>
    <rPh sb="13" eb="14">
      <t>カ</t>
    </rPh>
    <rPh sb="18" eb="20">
      <t>ソウダン</t>
    </rPh>
    <rPh sb="20" eb="21">
      <t>カ</t>
    </rPh>
    <phoneticPr fontId="1"/>
  </si>
  <si>
    <t>市民安全課
総合防災課</t>
    <rPh sb="0" eb="2">
      <t>シミン</t>
    </rPh>
    <rPh sb="2" eb="4">
      <t>アンゼン</t>
    </rPh>
    <rPh sb="4" eb="5">
      <t>カ</t>
    </rPh>
    <rPh sb="6" eb="8">
      <t>ソウゴウ</t>
    </rPh>
    <rPh sb="8" eb="10">
      <t>ボウサイ</t>
    </rPh>
    <rPh sb="10" eb="11">
      <t>カ</t>
    </rPh>
    <phoneticPr fontId="1"/>
  </si>
  <si>
    <t>福祉総務課（市社会福祉協議会）
地域のつながり課（NPOセンター）</t>
    <rPh sb="6" eb="7">
      <t>シ</t>
    </rPh>
    <rPh sb="16" eb="24">
      <t>チツ</t>
    </rPh>
    <phoneticPr fontId="1"/>
  </si>
  <si>
    <t>高齢者いきいき課
障害福祉課</t>
    <rPh sb="0" eb="8">
      <t>コ</t>
    </rPh>
    <rPh sb="9" eb="11">
      <t>ショウガイ</t>
    </rPh>
    <rPh sb="11" eb="14">
      <t>フクシカ</t>
    </rPh>
    <phoneticPr fontId="1"/>
  </si>
  <si>
    <t>高齢者いきいき課
障害福祉課</t>
    <rPh sb="0" eb="3">
      <t>コウレイシャ</t>
    </rPh>
    <rPh sb="7" eb="8">
      <t>カ</t>
    </rPh>
    <rPh sb="9" eb="11">
      <t>ショウガイ</t>
    </rPh>
    <rPh sb="11" eb="13">
      <t>フクシ</t>
    </rPh>
    <rPh sb="13" eb="14">
      <t>カ</t>
    </rPh>
    <phoneticPr fontId="1"/>
  </si>
  <si>
    <t>高齢者いきいき課
障害福祉課
こども相談課</t>
    <rPh sb="0" eb="8">
      <t>コ</t>
    </rPh>
    <rPh sb="9" eb="11">
      <t>ショウガイ</t>
    </rPh>
    <rPh sb="11" eb="14">
      <t>フクシカ</t>
    </rPh>
    <rPh sb="18" eb="20">
      <t>ソウダン</t>
    </rPh>
    <rPh sb="20" eb="21">
      <t>カ</t>
    </rPh>
    <phoneticPr fontId="1"/>
  </si>
  <si>
    <t>行政評価（都整-25）</t>
    <rPh sb="0" eb="5">
      <t>ギ</t>
    </rPh>
    <phoneticPr fontId="1"/>
  </si>
  <si>
    <t>社会資源の発掘とネットワーク化及び地域福祉コミュニティの形成、多様な福祉サービスの創出を図るため、地域住民による高齢者施策等の協議の場づくりを推進します。</t>
    <rPh sb="31" eb="33">
      <t>タヨウ</t>
    </rPh>
    <rPh sb="34" eb="36">
      <t>フクシ</t>
    </rPh>
    <rPh sb="41" eb="43">
      <t>ソウシュツ</t>
    </rPh>
    <rPh sb="49" eb="51">
      <t>チイキ</t>
    </rPh>
    <rPh sb="51" eb="53">
      <t>ジュウミン</t>
    </rPh>
    <rPh sb="56" eb="59">
      <t>コウレイシャ</t>
    </rPh>
    <rPh sb="59" eb="60">
      <t>セ</t>
    </rPh>
    <rPh sb="60" eb="61">
      <t>サク</t>
    </rPh>
    <rPh sb="61" eb="62">
      <t>トウ</t>
    </rPh>
    <rPh sb="63" eb="65">
      <t>キョウギ</t>
    </rPh>
    <rPh sb="66" eb="67">
      <t>バ</t>
    </rPh>
    <rPh sb="71" eb="73">
      <t>スイシン</t>
    </rPh>
    <phoneticPr fontId="1"/>
  </si>
  <si>
    <t>中核機関の設置</t>
  </si>
  <si>
    <t>継続と検討</t>
    <rPh sb="0" eb="2">
      <t>ケイゾク</t>
    </rPh>
    <rPh sb="3" eb="5">
      <t>ケントウ</t>
    </rPh>
    <phoneticPr fontId="1"/>
  </si>
  <si>
    <t>市民安全課
教育指導課
学務課</t>
    <rPh sb="0" eb="2">
      <t>シミン</t>
    </rPh>
    <rPh sb="2" eb="4">
      <t>アンゼン</t>
    </rPh>
    <rPh sb="4" eb="5">
      <t>カ</t>
    </rPh>
    <rPh sb="6" eb="8">
      <t>キョウイク</t>
    </rPh>
    <rPh sb="8" eb="10">
      <t>シドウ</t>
    </rPh>
    <rPh sb="10" eb="11">
      <t>カ</t>
    </rPh>
    <rPh sb="12" eb="14">
      <t>ガクム</t>
    </rPh>
    <rPh sb="14" eb="15">
      <t>カ</t>
    </rPh>
    <phoneticPr fontId="1"/>
  </si>
  <si>
    <t>備考</t>
    <rPh sb="0" eb="2">
      <t>ビコウ</t>
    </rPh>
    <phoneticPr fontId="1"/>
  </si>
  <si>
    <t>鎌倉市居住支援協議会の相談窓口開設
相談対応マニュアルの作成</t>
    <rPh sb="0" eb="3">
      <t>カマクラシ</t>
    </rPh>
    <rPh sb="3" eb="5">
      <t>キョジュウ</t>
    </rPh>
    <rPh sb="5" eb="7">
      <t>シエン</t>
    </rPh>
    <rPh sb="7" eb="10">
      <t>キョウギカイ</t>
    </rPh>
    <rPh sb="11" eb="13">
      <t>ソウダン</t>
    </rPh>
    <rPh sb="13" eb="15">
      <t>マドグチ</t>
    </rPh>
    <rPh sb="15" eb="17">
      <t>カイセツ</t>
    </rPh>
    <rPh sb="18" eb="20">
      <t>ソウダン</t>
    </rPh>
    <rPh sb="20" eb="22">
      <t>タイオウ</t>
    </rPh>
    <rPh sb="28" eb="30">
      <t>サクセイ</t>
    </rPh>
    <phoneticPr fontId="1"/>
  </si>
  <si>
    <t>総合防災課
市民安全課</t>
    <rPh sb="0" eb="2">
      <t>ソウゴウ</t>
    </rPh>
    <rPh sb="2" eb="4">
      <t>ボウサイ</t>
    </rPh>
    <rPh sb="4" eb="5">
      <t>カ</t>
    </rPh>
    <rPh sb="6" eb="8">
      <t>シミン</t>
    </rPh>
    <rPh sb="8" eb="10">
      <t>アンゼン</t>
    </rPh>
    <rPh sb="10" eb="11">
      <t>カ</t>
    </rPh>
    <phoneticPr fontId="1"/>
  </si>
  <si>
    <t>多様な媒体や防災講話などの機会を通じて、関係者と連携しながら、避難行動要支援者支援制度の啓発に努めます。</t>
    <rPh sb="6" eb="8">
      <t>ボウサイ</t>
    </rPh>
    <rPh sb="9" eb="10">
      <t>ハナシ</t>
    </rPh>
    <phoneticPr fontId="1"/>
  </si>
  <si>
    <t>福祉総合相談窓口の設置・運営</t>
    <rPh sb="0" eb="2">
      <t>フクシ</t>
    </rPh>
    <rPh sb="2" eb="4">
      <t>ソウゴウ</t>
    </rPh>
    <rPh sb="4" eb="6">
      <t>ソウダン</t>
    </rPh>
    <rPh sb="6" eb="8">
      <t>マドグチ</t>
    </rPh>
    <rPh sb="9" eb="11">
      <t>セッチ</t>
    </rPh>
    <rPh sb="12" eb="14">
      <t>ウンエイ</t>
    </rPh>
    <phoneticPr fontId="1"/>
  </si>
  <si>
    <t>（２）関係機関等が連携した相談体制づくり</t>
    <rPh sb="3" eb="5">
      <t>カンケイ</t>
    </rPh>
    <rPh sb="5" eb="7">
      <t>キカン</t>
    </rPh>
    <rPh sb="7" eb="8">
      <t>トウ</t>
    </rPh>
    <rPh sb="9" eb="11">
      <t>レンケイ</t>
    </rPh>
    <rPh sb="13" eb="15">
      <t>ソウダン</t>
    </rPh>
    <rPh sb="15" eb="17">
      <t>タイセイ</t>
    </rPh>
    <phoneticPr fontId="1"/>
  </si>
  <si>
    <t>高齢者やその家族の支援のためのスキルアップ、関係機関との関係づくりを深めることで、相談・支援体制の強化を図ります。</t>
  </si>
  <si>
    <t>利用者延人数
9人</t>
    <rPh sb="0" eb="3">
      <t>リヨウシャ</t>
    </rPh>
    <rPh sb="3" eb="4">
      <t>ノベ</t>
    </rPh>
    <rPh sb="4" eb="6">
      <t>ニンズウ</t>
    </rPh>
    <rPh sb="8" eb="9">
      <t>ニン</t>
    </rPh>
    <phoneticPr fontId="1"/>
  </si>
  <si>
    <t>高齢者の地域ケア体制の推進</t>
    <rPh sb="0" eb="3">
      <t>コウレイシャ</t>
    </rPh>
    <phoneticPr fontId="1"/>
  </si>
  <si>
    <t>子育てにおいて少し気になるという段階からの相談支援が、障害の早期発見、早期療育に重要であることから、子育て支援を行う関係機関との連携の強化に努めます。また、障害児通所支援を行う事業所や相談支援事業所と行政との役割分担を明確化し、子どもの発達や障害特性、家族の状況に応じた適切な相談支援体制の構築を目指します。</t>
    <rPh sb="0" eb="2">
      <t>コソダ</t>
    </rPh>
    <rPh sb="7" eb="8">
      <t>スコ</t>
    </rPh>
    <rPh sb="9" eb="10">
      <t>キ</t>
    </rPh>
    <rPh sb="16" eb="18">
      <t>ダンカイ</t>
    </rPh>
    <rPh sb="21" eb="23">
      <t>ソウダン</t>
    </rPh>
    <rPh sb="23" eb="25">
      <t>シエン</t>
    </rPh>
    <rPh sb="27" eb="29">
      <t>ショウガイ</t>
    </rPh>
    <rPh sb="30" eb="32">
      <t>ソウキ</t>
    </rPh>
    <rPh sb="32" eb="34">
      <t>ハッケン</t>
    </rPh>
    <rPh sb="35" eb="37">
      <t>ソウキ</t>
    </rPh>
    <rPh sb="37" eb="39">
      <t>リョウイク</t>
    </rPh>
    <rPh sb="40" eb="42">
      <t>ジュウヨウ</t>
    </rPh>
    <rPh sb="50" eb="52">
      <t>コソダ</t>
    </rPh>
    <rPh sb="53" eb="55">
      <t>シエン</t>
    </rPh>
    <rPh sb="56" eb="57">
      <t>オコナ</t>
    </rPh>
    <rPh sb="58" eb="60">
      <t>カンケイ</t>
    </rPh>
    <rPh sb="60" eb="62">
      <t>キカン</t>
    </rPh>
    <rPh sb="64" eb="66">
      <t>レンケイ</t>
    </rPh>
    <rPh sb="67" eb="69">
      <t>キョウカ</t>
    </rPh>
    <rPh sb="70" eb="71">
      <t>ツト</t>
    </rPh>
    <rPh sb="78" eb="80">
      <t>ショウガイ</t>
    </rPh>
    <rPh sb="80" eb="81">
      <t>ジ</t>
    </rPh>
    <rPh sb="81" eb="83">
      <t>ツウショ</t>
    </rPh>
    <rPh sb="83" eb="85">
      <t>シエン</t>
    </rPh>
    <rPh sb="86" eb="87">
      <t>オコナ</t>
    </rPh>
    <rPh sb="88" eb="91">
      <t>ジギョウショ</t>
    </rPh>
    <rPh sb="92" eb="94">
      <t>ソウダン</t>
    </rPh>
    <rPh sb="94" eb="96">
      <t>シエン</t>
    </rPh>
    <rPh sb="96" eb="99">
      <t>ジギョウショ</t>
    </rPh>
    <rPh sb="100" eb="102">
      <t>ギョウセイ</t>
    </rPh>
    <rPh sb="104" eb="106">
      <t>ヤクワリ</t>
    </rPh>
    <rPh sb="106" eb="108">
      <t>ブンタン</t>
    </rPh>
    <rPh sb="109" eb="112">
      <t>メイカクカ</t>
    </rPh>
    <rPh sb="114" eb="115">
      <t>コ</t>
    </rPh>
    <rPh sb="118" eb="120">
      <t>ハッタツ</t>
    </rPh>
    <rPh sb="121" eb="123">
      <t>ショウガイ</t>
    </rPh>
    <rPh sb="123" eb="125">
      <t>トクセイ</t>
    </rPh>
    <rPh sb="126" eb="128">
      <t>カゾク</t>
    </rPh>
    <rPh sb="129" eb="131">
      <t>ジョウキョウ</t>
    </rPh>
    <rPh sb="132" eb="133">
      <t>オウ</t>
    </rPh>
    <rPh sb="135" eb="137">
      <t>テキセツ</t>
    </rPh>
    <rPh sb="138" eb="140">
      <t>ソウダン</t>
    </rPh>
    <rPh sb="140" eb="142">
      <t>シエン</t>
    </rPh>
    <rPh sb="142" eb="144">
      <t>タイセイ</t>
    </rPh>
    <rPh sb="145" eb="147">
      <t>コウチク</t>
    </rPh>
    <rPh sb="148" eb="150">
      <t>メザ</t>
    </rPh>
    <phoneticPr fontId="1"/>
  </si>
  <si>
    <t>運動発達やことばの発達、育児上の不安や集団適応などに何らかの不安や心配を持つ保護者や家族からの相談に対し、専門職による支援を実施するとともに、障害のある子どもとそれを支える家族が地域で安心して生活できるよう、地域に根ざした相談支援体制の充実を図ります。</t>
    <rPh sb="0" eb="2">
      <t>ウンドウ</t>
    </rPh>
    <rPh sb="2" eb="4">
      <t>ハッタツ</t>
    </rPh>
    <rPh sb="9" eb="11">
      <t>ハッタツ</t>
    </rPh>
    <rPh sb="12" eb="14">
      <t>イクジ</t>
    </rPh>
    <rPh sb="14" eb="15">
      <t>ジョウ</t>
    </rPh>
    <rPh sb="16" eb="18">
      <t>フアン</t>
    </rPh>
    <rPh sb="19" eb="21">
      <t>シュウダン</t>
    </rPh>
    <rPh sb="21" eb="23">
      <t>テキオウ</t>
    </rPh>
    <rPh sb="26" eb="27">
      <t>ナン</t>
    </rPh>
    <rPh sb="30" eb="32">
      <t>フアン</t>
    </rPh>
    <rPh sb="33" eb="35">
      <t>シンパイ</t>
    </rPh>
    <rPh sb="36" eb="37">
      <t>モ</t>
    </rPh>
    <rPh sb="38" eb="41">
      <t>ホゴシャ</t>
    </rPh>
    <rPh sb="42" eb="44">
      <t>カゾク</t>
    </rPh>
    <rPh sb="47" eb="49">
      <t>ソウダン</t>
    </rPh>
    <rPh sb="50" eb="51">
      <t>タイ</t>
    </rPh>
    <rPh sb="53" eb="55">
      <t>センモン</t>
    </rPh>
    <rPh sb="55" eb="56">
      <t>ショク</t>
    </rPh>
    <rPh sb="59" eb="61">
      <t>シエン</t>
    </rPh>
    <rPh sb="62" eb="64">
      <t>ジッシ</t>
    </rPh>
    <rPh sb="71" eb="73">
      <t>ショウガイ</t>
    </rPh>
    <rPh sb="76" eb="77">
      <t>コ</t>
    </rPh>
    <rPh sb="83" eb="84">
      <t>ササ</t>
    </rPh>
    <rPh sb="86" eb="88">
      <t>カゾク</t>
    </rPh>
    <rPh sb="89" eb="91">
      <t>チイキ</t>
    </rPh>
    <rPh sb="92" eb="94">
      <t>アンシン</t>
    </rPh>
    <rPh sb="96" eb="98">
      <t>セイカツ</t>
    </rPh>
    <rPh sb="104" eb="106">
      <t>チイキ</t>
    </rPh>
    <phoneticPr fontId="1"/>
  </si>
  <si>
    <t>障害福祉課</t>
    <rPh sb="0" eb="2">
      <t>ショウガイ</t>
    </rPh>
    <rPh sb="2" eb="5">
      <t>フクシカ</t>
    </rPh>
    <phoneticPr fontId="1"/>
  </si>
  <si>
    <t>高齢者などが安全で安心して暮らせるよう、警察署と連携し、行方不明者の捜索や、振り込め詐欺への注意喚起を防災行政用無線を利用して発信します。</t>
    <rPh sb="20" eb="22">
      <t>ケイサツ</t>
    </rPh>
    <rPh sb="22" eb="23">
      <t>ショ</t>
    </rPh>
    <rPh sb="24" eb="26">
      <t>レンケイ</t>
    </rPh>
    <rPh sb="28" eb="30">
      <t>ユクエ</t>
    </rPh>
    <rPh sb="30" eb="32">
      <t>フメイ</t>
    </rPh>
    <rPh sb="32" eb="33">
      <t>シャ</t>
    </rPh>
    <rPh sb="34" eb="36">
      <t>ソウサク</t>
    </rPh>
    <rPh sb="38" eb="39">
      <t>フ</t>
    </rPh>
    <rPh sb="40" eb="41">
      <t>コ</t>
    </rPh>
    <rPh sb="42" eb="44">
      <t>サギ</t>
    </rPh>
    <rPh sb="46" eb="48">
      <t>チュウイ</t>
    </rPh>
    <rPh sb="48" eb="50">
      <t>カンキ</t>
    </rPh>
    <rPh sb="51" eb="53">
      <t>ボウサイ</t>
    </rPh>
    <rPh sb="53" eb="56">
      <t>ギョウセイヨウ</t>
    </rPh>
    <rPh sb="56" eb="58">
      <t>ムセン</t>
    </rPh>
    <rPh sb="59" eb="61">
      <t>リヨウ</t>
    </rPh>
    <rPh sb="63" eb="65">
      <t>ハッシン</t>
    </rPh>
    <phoneticPr fontId="1"/>
  </si>
  <si>
    <t>在宅の重度障害者の社会参加を支援するために福祉タクシー利用券交付し、利用料の助成を行います。聴覚障害者の情報保障のために手話通訳者を派遣します。（目標４（１）－②－キ）</t>
    <rPh sb="73" eb="75">
      <t>モクヒョウ</t>
    </rPh>
    <phoneticPr fontId="1"/>
  </si>
  <si>
    <t>老人クラブへの支援</t>
  </si>
  <si>
    <t>児童・高齢者・障害者の虐待防止に向け、児童虐待防止推進月間などを利用して、啓発活動を実施します。</t>
    <rPh sb="0" eb="2">
      <t>ジドウ</t>
    </rPh>
    <rPh sb="3" eb="6">
      <t>コウレイシャ</t>
    </rPh>
    <rPh sb="7" eb="10">
      <t>ショウガイシャ</t>
    </rPh>
    <rPh sb="19" eb="21">
      <t>ジドウ</t>
    </rPh>
    <rPh sb="21" eb="23">
      <t>ギャクタイ</t>
    </rPh>
    <rPh sb="23" eb="25">
      <t>ボウシ</t>
    </rPh>
    <rPh sb="25" eb="27">
      <t>スイシン</t>
    </rPh>
    <rPh sb="27" eb="29">
      <t>ゲッカン</t>
    </rPh>
    <rPh sb="32" eb="34">
      <t>リヨウ</t>
    </rPh>
    <phoneticPr fontId="1"/>
  </si>
  <si>
    <t>【再掲3-1-1-7】老人クラブへの支援</t>
    <rPh sb="11" eb="13">
      <t>ロウジン</t>
    </rPh>
    <rPh sb="18" eb="20">
      <t>シエン</t>
    </rPh>
    <phoneticPr fontId="1"/>
  </si>
  <si>
    <t>スポーツ課
障害福祉課</t>
    <rPh sb="4" eb="5">
      <t>カ</t>
    </rPh>
    <phoneticPr fontId="1"/>
  </si>
  <si>
    <t>障害者スポーツ活動参加促進事業</t>
    <rPh sb="2" eb="3">
      <t>シャ</t>
    </rPh>
    <phoneticPr fontId="1"/>
  </si>
  <si>
    <t>ふれあいショップは、障害者の社会参加と障害者に対する理解につながる機会となっていることから、今後も継続して開催します。</t>
    <rPh sb="12" eb="13">
      <t>シャ</t>
    </rPh>
    <rPh sb="21" eb="22">
      <t>シャ</t>
    </rPh>
    <rPh sb="46" eb="48">
      <t>コンゴ</t>
    </rPh>
    <rPh sb="49" eb="51">
      <t>ケイゾク</t>
    </rPh>
    <phoneticPr fontId="1"/>
  </si>
  <si>
    <t>福祉総合相談窓口などを活用し、制度や分野に分かれた、縦割りでは対応しにくい相談についても対応し、育児と介護の両方の負担を軽減できるよう専門機関と連携しながら対応します。</t>
    <rPh sb="11" eb="13">
      <t>カツヨウ</t>
    </rPh>
    <rPh sb="44" eb="46">
      <t>タイオウ</t>
    </rPh>
    <rPh sb="60" eb="62">
      <t>ケイゲン</t>
    </rPh>
    <phoneticPr fontId="1"/>
  </si>
  <si>
    <t>鎌倉市　健康福祉部　福祉総務課</t>
    <rPh sb="0" eb="3">
      <t>カマ</t>
    </rPh>
    <rPh sb="4" eb="6">
      <t>ケンコウ</t>
    </rPh>
    <rPh sb="6" eb="8">
      <t>フクシ</t>
    </rPh>
    <rPh sb="8" eb="9">
      <t>ブ</t>
    </rPh>
    <rPh sb="10" eb="15">
      <t>ソ</t>
    </rPh>
    <phoneticPr fontId="1"/>
  </si>
  <si>
    <t>高齢者いきいき課
障害福祉課
発達支援室</t>
    <rPh sb="0" eb="8">
      <t>コ</t>
    </rPh>
    <rPh sb="9" eb="11">
      <t>ショウガイ</t>
    </rPh>
    <rPh sb="11" eb="13">
      <t>フクシ</t>
    </rPh>
    <rPh sb="13" eb="14">
      <t>カ</t>
    </rPh>
    <rPh sb="15" eb="17">
      <t>ハッタツ</t>
    </rPh>
    <rPh sb="17" eb="19">
      <t>シエン</t>
    </rPh>
    <rPh sb="19" eb="20">
      <t>シツ</t>
    </rPh>
    <phoneticPr fontId="1"/>
  </si>
  <si>
    <t>公立保育園では、各保育園毎に「広場」として、地域の乳幼児と保護者を対象とした開放日を設け、地域子育てを支援します。また、保育士による育児相談も行うことで、育児に関する悩みの早期発見、解決を図り、保護者が孤立しない体制をつくります。</t>
    <rPh sb="33" eb="35">
      <t>タイショウ</t>
    </rPh>
    <rPh sb="60" eb="63">
      <t>ホイクシ</t>
    </rPh>
    <rPh sb="77" eb="79">
      <t>イクジ</t>
    </rPh>
    <rPh sb="80" eb="81">
      <t>カン</t>
    </rPh>
    <rPh sb="83" eb="84">
      <t>ナヤ</t>
    </rPh>
    <rPh sb="86" eb="88">
      <t>ソウキ</t>
    </rPh>
    <rPh sb="88" eb="90">
      <t>ハッケン</t>
    </rPh>
    <rPh sb="91" eb="93">
      <t>カイケツ</t>
    </rPh>
    <rPh sb="94" eb="95">
      <t>ハカ</t>
    </rPh>
    <rPh sb="97" eb="100">
      <t>ホゴシャ</t>
    </rPh>
    <rPh sb="101" eb="103">
      <t>コリツ</t>
    </rPh>
    <rPh sb="106" eb="108">
      <t>タイセイ</t>
    </rPh>
    <phoneticPr fontId="1"/>
  </si>
  <si>
    <t>認知症高齢者等が増加するとともに、「施設から地域へ」の政策転換のもと、知的・精神障害者の地域生活への移行が進むことが予想されるので、本人、家族や住民・団体が適切に制度を利用できるよう、関係機関と連携を図りながら、相談支援体制の充実に努めます。</t>
  </si>
  <si>
    <t>成年後見制度利用助成金の交付</t>
    <rPh sb="0" eb="2">
      <t>セイネン</t>
    </rPh>
    <rPh sb="2" eb="4">
      <t>コウケン</t>
    </rPh>
    <rPh sb="4" eb="6">
      <t>セイド</t>
    </rPh>
    <rPh sb="6" eb="8">
      <t>リヨウ</t>
    </rPh>
    <rPh sb="8" eb="11">
      <t>ジョセイキン</t>
    </rPh>
    <rPh sb="12" eb="14">
      <t>コウフ</t>
    </rPh>
    <phoneticPr fontId="1"/>
  </si>
  <si>
    <t>12件</t>
    <rPh sb="2" eb="3">
      <t>ケン</t>
    </rPh>
    <phoneticPr fontId="1"/>
  </si>
  <si>
    <t>市民向けの講演会や介護職員等向けの研修などを行うことで、制度の周知・啓発を図ります。</t>
    <rPh sb="37" eb="38">
      <t>ハカ</t>
    </rPh>
    <phoneticPr fontId="1"/>
  </si>
  <si>
    <t>災害に備えるため、避難行動要支援者支援制度の周知を行い、制度への同意者の拡大に努めるとともに、関係機関の協力を得ながら要支援者名簿の整備・更新を進めていきます。</t>
    <rPh sb="28" eb="30">
      <t>セイド</t>
    </rPh>
    <rPh sb="47" eb="49">
      <t>カンケイ</t>
    </rPh>
    <rPh sb="49" eb="51">
      <t>キカン</t>
    </rPh>
    <phoneticPr fontId="1"/>
  </si>
  <si>
    <t>外出支援と社会参加の促進を図るため、高齢者が安全で快適に移動できる交通環境づくりを検討します。</t>
    <rPh sb="22" eb="24">
      <t>アンゼン</t>
    </rPh>
    <rPh sb="25" eb="27">
      <t>カイテキ</t>
    </rPh>
    <rPh sb="28" eb="30">
      <t>イドウ</t>
    </rPh>
    <rPh sb="33" eb="35">
      <t>コウツウ</t>
    </rPh>
    <phoneticPr fontId="1"/>
  </si>
  <si>
    <t>市社協で実施している制度の周知を図ります。</t>
    <rPh sb="0" eb="1">
      <t>シ</t>
    </rPh>
    <rPh sb="1" eb="3">
      <t>シャキョウ</t>
    </rPh>
    <rPh sb="4" eb="6">
      <t>ジッシ</t>
    </rPh>
    <rPh sb="13" eb="15">
      <t>シュウチ</t>
    </rPh>
    <phoneticPr fontId="1"/>
  </si>
  <si>
    <t>民生委員児童委員活動の住民への周知</t>
  </si>
  <si>
    <t>発達の相談支援に関する窓口の周知</t>
    <rPh sb="0" eb="2">
      <t>ハッタツ</t>
    </rPh>
    <rPh sb="3" eb="5">
      <t>ソウダン</t>
    </rPh>
    <rPh sb="5" eb="7">
      <t>シエン</t>
    </rPh>
    <rPh sb="8" eb="9">
      <t>カン</t>
    </rPh>
    <rPh sb="11" eb="13">
      <t>マドグチ</t>
    </rPh>
    <rPh sb="14" eb="16">
      <t>シュウチ</t>
    </rPh>
    <phoneticPr fontId="1"/>
  </si>
  <si>
    <t>1-1-2-12</t>
  </si>
  <si>
    <t>4-1-8-7</t>
  </si>
  <si>
    <t>生活困窮者に対する相談支援体制の充実</t>
  </si>
  <si>
    <t>生活困窮者自立相談支援窓口と生活保護相談窓口が連携し、生活困窮者が早期に生活を再建し、地域において自立した生活がおくれるよう、一人ひとりの状態に応じた包括的・継続的な相談支援体制の充実を図ります。</t>
  </si>
  <si>
    <t>生活困窮者等への食料支援</t>
  </si>
  <si>
    <t>福祉を目的として活動する団体への支援を通じて、寄付等により収集した食料を活用して、生活困窮者等への安定的な食料支援体制を構築します。</t>
  </si>
  <si>
    <t>収集・整理した社会資源を、わかりやすく検索できる取組を進めます。</t>
    <rPh sb="0" eb="2">
      <t>シュウシュウ</t>
    </rPh>
    <rPh sb="3" eb="5">
      <t>セイリ</t>
    </rPh>
    <rPh sb="7" eb="9">
      <t>シャカイ</t>
    </rPh>
    <rPh sb="9" eb="11">
      <t>シゲン</t>
    </rPh>
    <rPh sb="19" eb="21">
      <t>ケンサク</t>
    </rPh>
    <rPh sb="24" eb="25">
      <t>ト</t>
    </rPh>
    <rPh sb="25" eb="26">
      <t>ク</t>
    </rPh>
    <rPh sb="27" eb="28">
      <t>スス</t>
    </rPh>
    <phoneticPr fontId="1"/>
  </si>
  <si>
    <t>予防課</t>
    <rPh sb="0" eb="2">
      <t>ヨボウ</t>
    </rPh>
    <rPh sb="2" eb="3">
      <t>カ</t>
    </rPh>
    <phoneticPr fontId="1"/>
  </si>
  <si>
    <t>指令情報課</t>
  </si>
  <si>
    <t>各種ボランティア保険の周知と加入促進など、市社協のボランティアセンターの運営を支援し、ボランティアが安心してボランティア活動に取り組めるよう、ボランティア活動の支援を行います。</t>
    <rPh sb="21" eb="22">
      <t>シ</t>
    </rPh>
    <rPh sb="22" eb="24">
      <t>シャキョウ</t>
    </rPh>
    <rPh sb="36" eb="38">
      <t>ウンエイ</t>
    </rPh>
    <rPh sb="39" eb="41">
      <t>シエン</t>
    </rPh>
    <rPh sb="50" eb="52">
      <t>アンシン</t>
    </rPh>
    <rPh sb="77" eb="79">
      <t>カツドウ</t>
    </rPh>
    <rPh sb="80" eb="82">
      <t>シエン</t>
    </rPh>
    <rPh sb="83" eb="84">
      <t>オコナ</t>
    </rPh>
    <phoneticPr fontId="1"/>
  </si>
  <si>
    <t>地区社協を通じた福祉意識の啓発</t>
    <rPh sb="10" eb="12">
      <t>イシキ</t>
    </rPh>
    <rPh sb="13" eb="15">
      <t>ケイハツ</t>
    </rPh>
    <phoneticPr fontId="1"/>
  </si>
  <si>
    <t>基幹相談支援センター等を活用し、地域の社会資源の連携体制の構築等を行います。</t>
    <rPh sb="0" eb="2">
      <t>キカン</t>
    </rPh>
    <rPh sb="2" eb="4">
      <t>ソウダン</t>
    </rPh>
    <rPh sb="4" eb="6">
      <t>シエン</t>
    </rPh>
    <rPh sb="10" eb="11">
      <t>トウ</t>
    </rPh>
    <rPh sb="12" eb="14">
      <t>カツヨウ</t>
    </rPh>
    <rPh sb="16" eb="18">
      <t>チイキ</t>
    </rPh>
    <rPh sb="19" eb="21">
      <t>シャカイ</t>
    </rPh>
    <rPh sb="21" eb="23">
      <t>シゲン</t>
    </rPh>
    <rPh sb="24" eb="26">
      <t>レンケイ</t>
    </rPh>
    <rPh sb="26" eb="28">
      <t>タイセイ</t>
    </rPh>
    <rPh sb="29" eb="31">
      <t>コウチク</t>
    </rPh>
    <rPh sb="31" eb="32">
      <t>トウ</t>
    </rPh>
    <rPh sb="33" eb="34">
      <t>オコナ</t>
    </rPh>
    <phoneticPr fontId="1"/>
  </si>
  <si>
    <t>市社協の相談体制への支援</t>
    <rPh sb="10" eb="12">
      <t>シエン</t>
    </rPh>
    <phoneticPr fontId="1"/>
  </si>
  <si>
    <t>地域福祉活動の拠点として、福祉活動団体やボランティアなどの利用者が利用しやすい施設とするため、利用者目線を重視して適切な維持修繕など利用環境の改善に努めます。</t>
    <rPh sb="29" eb="32">
      <t>リヨウシャ</t>
    </rPh>
    <rPh sb="39" eb="41">
      <t>シセツ</t>
    </rPh>
    <rPh sb="57" eb="59">
      <t>テキセツ</t>
    </rPh>
    <rPh sb="60" eb="62">
      <t>イジ</t>
    </rPh>
    <rPh sb="62" eb="64">
      <t>シュウゼン</t>
    </rPh>
    <rPh sb="68" eb="70">
      <t>カンキョウ</t>
    </rPh>
    <phoneticPr fontId="1"/>
  </si>
  <si>
    <t>母子父子寡婦福祉資金貸付制度、緊急援護貸付など、対象者世帯に対して、相談援助とあわせて必要に応じた資金貸付を行います。</t>
    <rPh sb="15" eb="17">
      <t>キンキュウ</t>
    </rPh>
    <rPh sb="17" eb="19">
      <t>エンゴ</t>
    </rPh>
    <phoneticPr fontId="1"/>
  </si>
  <si>
    <t>【再掲4-1-2-5】障害者社会参加促進事業</t>
    <rPh sb="11" eb="14">
      <t>ショウガイシャ</t>
    </rPh>
    <rPh sb="14" eb="16">
      <t>シャカイ</t>
    </rPh>
    <phoneticPr fontId="1"/>
  </si>
  <si>
    <t>日々の生活でのさりげない見守り活動の中で、異変の疑いがある場合には、適切かつ速やかに対応できるよう、関係機関等と連携し対応するため、県と連携しながら民間事業者と「地域見守り活動に関する協定」を締結し、見守り体制を築きます。</t>
    <rPh sb="12" eb="14">
      <t>ミマモ</t>
    </rPh>
    <rPh sb="15" eb="17">
      <t>カツドウ</t>
    </rPh>
    <rPh sb="18" eb="19">
      <t>ナカ</t>
    </rPh>
    <rPh sb="54" eb="55">
      <t>トウ</t>
    </rPh>
    <rPh sb="66" eb="67">
      <t>ケン</t>
    </rPh>
    <rPh sb="68" eb="70">
      <t>レンケイ</t>
    </rPh>
    <rPh sb="81" eb="83">
      <t>チイキ</t>
    </rPh>
    <rPh sb="83" eb="85">
      <t>ミマモ</t>
    </rPh>
    <rPh sb="86" eb="88">
      <t>カツドウ</t>
    </rPh>
    <rPh sb="89" eb="90">
      <t>カン</t>
    </rPh>
    <phoneticPr fontId="1"/>
  </si>
  <si>
    <t>多様な媒体を活用して犯罪防止や犯罪被害の予防に関する情報提供を進めます。情報発信の迅速性を確保するため、安全安心情報メールなどによる情報提供を積極的に行っていき、メール配信登録者の拡大を図っていきます。</t>
    <rPh sb="84" eb="86">
      <t>ハイシン</t>
    </rPh>
    <rPh sb="86" eb="88">
      <t>トウロク</t>
    </rPh>
    <phoneticPr fontId="1"/>
  </si>
  <si>
    <t>【再掲2-1-1-2】福祉事業者と関係団体等との交流促進</t>
  </si>
  <si>
    <t>専門性の高い障害関係団体等との協働・連携によるサービスの充実</t>
    <rPh sb="0" eb="3">
      <t>センモンセイ</t>
    </rPh>
    <rPh sb="4" eb="5">
      <t>タカ</t>
    </rPh>
    <rPh sb="6" eb="8">
      <t>ショウガイ</t>
    </rPh>
    <rPh sb="15" eb="17">
      <t>キョウドウ</t>
    </rPh>
    <rPh sb="18" eb="20">
      <t>レンケイ</t>
    </rPh>
    <rPh sb="28" eb="30">
      <t>ジュウジツ</t>
    </rPh>
    <phoneticPr fontId="1"/>
  </si>
  <si>
    <t>「（市社協）日常生活自立支援事業」の活用、連携</t>
    <rPh sb="2" eb="3">
      <t>シ</t>
    </rPh>
    <rPh sb="3" eb="5">
      <t>シャキョウ</t>
    </rPh>
    <rPh sb="18" eb="20">
      <t>カツヨウ</t>
    </rPh>
    <rPh sb="21" eb="23">
      <t>レンケイ</t>
    </rPh>
    <phoneticPr fontId="1"/>
  </si>
  <si>
    <t>2-1-1-10</t>
  </si>
  <si>
    <t>市ホームぺージ（消防フォトニュース）</t>
    <rPh sb="0" eb="1">
      <t>シ</t>
    </rPh>
    <rPh sb="8" eb="10">
      <t>ショウボウ</t>
    </rPh>
    <phoneticPr fontId="1"/>
  </si>
  <si>
    <t>萩野谷</t>
    <rPh sb="0" eb="3">
      <t>ハギノヤ</t>
    </rPh>
    <phoneticPr fontId="1"/>
  </si>
  <si>
    <t>小・中学校福祉教育の実施</t>
    <rPh sb="0" eb="1">
      <t>ショウ</t>
    </rPh>
    <rPh sb="2" eb="5">
      <t>チュウガッコウ</t>
    </rPh>
    <rPh sb="5" eb="7">
      <t>フクシ</t>
    </rPh>
    <rPh sb="7" eb="9">
      <t>キョウイク</t>
    </rPh>
    <rPh sb="10" eb="12">
      <t>ジッシ</t>
    </rPh>
    <phoneticPr fontId="1"/>
  </si>
  <si>
    <t>市社協及び関係課と連携し、車いす・アイマスク体験や点字・手話学習などのプログラムの実施など、小・中学校において福祉教育の実施や福祉施設訪問を行うことにより、高齢者との交流を図ります。</t>
    <rPh sb="3" eb="4">
      <t>オヨ</t>
    </rPh>
    <rPh sb="5" eb="7">
      <t>カンケイ</t>
    </rPh>
    <rPh sb="7" eb="8">
      <t>カ</t>
    </rPh>
    <rPh sb="13" eb="14">
      <t>クルマ</t>
    </rPh>
    <rPh sb="22" eb="24">
      <t>タイケン</t>
    </rPh>
    <rPh sb="25" eb="27">
      <t>テンジ</t>
    </rPh>
    <rPh sb="28" eb="30">
      <t>シュワ</t>
    </rPh>
    <rPh sb="30" eb="32">
      <t>ガクシュウ</t>
    </rPh>
    <rPh sb="63" eb="65">
      <t>フクシ</t>
    </rPh>
    <rPh sb="65" eb="67">
      <t>シセツ</t>
    </rPh>
    <rPh sb="67" eb="69">
      <t>ホウモン</t>
    </rPh>
    <rPh sb="70" eb="71">
      <t>オコナ</t>
    </rPh>
    <rPh sb="78" eb="81">
      <t>コウレイシャ</t>
    </rPh>
    <rPh sb="83" eb="85">
      <t>コウリュウ</t>
    </rPh>
    <rPh sb="86" eb="87">
      <t>ハカ</t>
    </rPh>
    <phoneticPr fontId="1"/>
  </si>
  <si>
    <t>2-1-1-11</t>
  </si>
  <si>
    <t>5-2-6-9</t>
  </si>
  <si>
    <t>消費生活相談窓口の周知</t>
  </si>
  <si>
    <t>商品やサービスの契約などに関するトラブル、消費者被害の未然防止や被害回復のための相談窓口である、消費生活センターの周知を図ります。</t>
  </si>
  <si>
    <t>地域で自主的に介護予防・健康づくりのための活動を行う団体に対し支援することで、住民主体による高齢者の介護予防・健康づくりの取組を推進します。</t>
    <rPh sb="0" eb="2">
      <t>チイキ</t>
    </rPh>
    <rPh sb="31" eb="33">
      <t>シエン</t>
    </rPh>
    <phoneticPr fontId="1"/>
  </si>
  <si>
    <t>障害関係の当事者団体の周知</t>
    <rPh sb="0" eb="2">
      <t>ショウガイ</t>
    </rPh>
    <rPh sb="2" eb="4">
      <t>カンケイ</t>
    </rPh>
    <phoneticPr fontId="1"/>
  </si>
  <si>
    <t>4-1-7-3</t>
  </si>
  <si>
    <t>鎌倉市高齢者保健福祉計画実績報告書</t>
    <rPh sb="0" eb="3">
      <t>カマ</t>
    </rPh>
    <rPh sb="3" eb="6">
      <t>コウレイシャ</t>
    </rPh>
    <rPh sb="6" eb="8">
      <t>ホケン</t>
    </rPh>
    <rPh sb="8" eb="10">
      <t>フクシ</t>
    </rPh>
    <rPh sb="10" eb="12">
      <t>ケイカク</t>
    </rPh>
    <rPh sb="12" eb="14">
      <t>ジッセキ</t>
    </rPh>
    <rPh sb="14" eb="17">
      <t>ホウコクショ</t>
    </rPh>
    <phoneticPr fontId="1"/>
  </si>
  <si>
    <t>【再掲4-1-5-４】介護予防事業の充実</t>
  </si>
  <si>
    <t>4-3-2-5</t>
  </si>
  <si>
    <t>全市的な福祉の相談体制との整合性を図りながら「福祉総合相談窓口」を運営します。</t>
    <rPh sb="23" eb="25">
      <t>フクシ</t>
    </rPh>
    <rPh sb="25" eb="27">
      <t>ソウゴウ</t>
    </rPh>
    <rPh sb="27" eb="29">
      <t>ソウダン</t>
    </rPh>
    <rPh sb="29" eb="31">
      <t>マドグチ</t>
    </rPh>
    <rPh sb="33" eb="35">
      <t>ウンエイ</t>
    </rPh>
    <phoneticPr fontId="1"/>
  </si>
  <si>
    <t>通院、通所、レジャーの際、高齢者や障害者など公共交通機関を使用して移動することが困難な人と有償で運送事業を行うNPOなどの非営利団体をつなぎ、車両で安全に移動できるよう支援します。</t>
    <rPh sb="0" eb="2">
      <t>ツウイン</t>
    </rPh>
    <rPh sb="3" eb="5">
      <t>ツウショ</t>
    </rPh>
    <rPh sb="11" eb="12">
      <t>サイ</t>
    </rPh>
    <rPh sb="13" eb="16">
      <t>コウレイシャ</t>
    </rPh>
    <rPh sb="17" eb="20">
      <t>ショウガイシャ</t>
    </rPh>
    <rPh sb="22" eb="24">
      <t>コウキョウ</t>
    </rPh>
    <rPh sb="24" eb="26">
      <t>コウツウ</t>
    </rPh>
    <rPh sb="26" eb="28">
      <t>キカン</t>
    </rPh>
    <rPh sb="29" eb="31">
      <t>シヨウ</t>
    </rPh>
    <rPh sb="33" eb="35">
      <t>イドウ</t>
    </rPh>
    <rPh sb="40" eb="42">
      <t>コンナン</t>
    </rPh>
    <rPh sb="43" eb="44">
      <t>ヒト</t>
    </rPh>
    <rPh sb="45" eb="47">
      <t>ユウショウ</t>
    </rPh>
    <rPh sb="48" eb="50">
      <t>ウンソウ</t>
    </rPh>
    <rPh sb="50" eb="52">
      <t>ジギョウ</t>
    </rPh>
    <rPh sb="53" eb="54">
      <t>オコナ</t>
    </rPh>
    <rPh sb="61" eb="64">
      <t>ヒエイリ</t>
    </rPh>
    <rPh sb="64" eb="66">
      <t>ダンタイ</t>
    </rPh>
    <rPh sb="71" eb="73">
      <t>シャリョウ</t>
    </rPh>
    <rPh sb="74" eb="76">
      <t>アンゼン</t>
    </rPh>
    <rPh sb="77" eb="79">
      <t>イドウ</t>
    </rPh>
    <rPh sb="84" eb="86">
      <t>シエン</t>
    </rPh>
    <phoneticPr fontId="1"/>
  </si>
  <si>
    <t>学務課
教育指導課</t>
    <rPh sb="0" eb="3">
      <t>ガクムカ</t>
    </rPh>
    <rPh sb="4" eb="6">
      <t>キョウイク</t>
    </rPh>
    <rPh sb="6" eb="8">
      <t>シドウ</t>
    </rPh>
    <rPh sb="8" eb="9">
      <t>カ</t>
    </rPh>
    <phoneticPr fontId="1"/>
  </si>
  <si>
    <t>障害者同士の交流の場として、福祉の手引などを通じて、当事者団体の周知に努めます。</t>
    <rPh sb="0" eb="2">
      <t>ショウガイ</t>
    </rPh>
    <rPh sb="2" eb="3">
      <t>モノ</t>
    </rPh>
    <rPh sb="3" eb="5">
      <t>ドウシ</t>
    </rPh>
    <phoneticPr fontId="1"/>
  </si>
  <si>
    <t>障害者の相談窓口の充実</t>
    <rPh sb="0" eb="3">
      <t>ショウガイシャ</t>
    </rPh>
    <phoneticPr fontId="1"/>
  </si>
  <si>
    <t>75％～</t>
  </si>
  <si>
    <t>障害福祉相談員の存在や役割について、福祉の手引等を通じて周知を図ります。</t>
    <rPh sb="0" eb="2">
      <t>ショウガイ</t>
    </rPh>
    <rPh sb="2" eb="4">
      <t>フクシ</t>
    </rPh>
    <rPh sb="4" eb="7">
      <t>ソウダンイン</t>
    </rPh>
    <rPh sb="8" eb="10">
      <t>ソンザイ</t>
    </rPh>
    <rPh sb="11" eb="13">
      <t>ヤクワリ</t>
    </rPh>
    <rPh sb="18" eb="20">
      <t>フクシ</t>
    </rPh>
    <rPh sb="21" eb="23">
      <t>テビ</t>
    </rPh>
    <rPh sb="23" eb="24">
      <t>トウ</t>
    </rPh>
    <rPh sb="25" eb="26">
      <t>ツウ</t>
    </rPh>
    <rPh sb="28" eb="30">
      <t>シュウチ</t>
    </rPh>
    <rPh sb="31" eb="32">
      <t>ハカ</t>
    </rPh>
    <phoneticPr fontId="1"/>
  </si>
  <si>
    <t>音声による１１９番通報が困難な、聴覚又は音声・言語に障害のある方のため、携帯電話等のＥメール・インターネット機能を利用して、火災や救急時等の１１９番通報受信サービスを行い、市民の安全・安心の確保を図ります。</t>
    <rPh sb="0" eb="2">
      <t>オンセイ</t>
    </rPh>
    <rPh sb="8" eb="9">
      <t>バン</t>
    </rPh>
    <rPh sb="9" eb="11">
      <t>ツウホウ</t>
    </rPh>
    <rPh sb="12" eb="14">
      <t>コンナン</t>
    </rPh>
    <rPh sb="16" eb="18">
      <t>チョウカク</t>
    </rPh>
    <rPh sb="18" eb="19">
      <t>マタ</t>
    </rPh>
    <rPh sb="20" eb="22">
      <t>オンセイ</t>
    </rPh>
    <rPh sb="23" eb="25">
      <t>ゲンゴ</t>
    </rPh>
    <rPh sb="26" eb="28">
      <t>ショウガイ</t>
    </rPh>
    <rPh sb="31" eb="32">
      <t>カタ</t>
    </rPh>
    <rPh sb="36" eb="38">
      <t>ケイタイ</t>
    </rPh>
    <rPh sb="38" eb="40">
      <t>デンワ</t>
    </rPh>
    <rPh sb="40" eb="41">
      <t>トウ</t>
    </rPh>
    <rPh sb="54" eb="56">
      <t>キノウ</t>
    </rPh>
    <rPh sb="57" eb="59">
      <t>リヨウ</t>
    </rPh>
    <rPh sb="62" eb="64">
      <t>カサイ</t>
    </rPh>
    <rPh sb="65" eb="67">
      <t>キュウキュウ</t>
    </rPh>
    <rPh sb="67" eb="68">
      <t>ジ</t>
    </rPh>
    <rPh sb="68" eb="69">
      <t>トウ</t>
    </rPh>
    <rPh sb="73" eb="74">
      <t>バン</t>
    </rPh>
    <rPh sb="74" eb="76">
      <t>ツウホウ</t>
    </rPh>
    <rPh sb="76" eb="78">
      <t>ジュシン</t>
    </rPh>
    <rPh sb="83" eb="84">
      <t>オコナ</t>
    </rPh>
    <rPh sb="86" eb="88">
      <t>シミン</t>
    </rPh>
    <rPh sb="89" eb="91">
      <t>アンゼン</t>
    </rPh>
    <rPh sb="92" eb="94">
      <t>アンシン</t>
    </rPh>
    <rPh sb="95" eb="97">
      <t>カクホ</t>
    </rPh>
    <rPh sb="98" eb="99">
      <t>ハカ</t>
    </rPh>
    <phoneticPr fontId="1"/>
  </si>
  <si>
    <t>障害者二千人雇用センターを運営し、障害者の一般雇用に向け、就労相談支援員による職場開拓や就労相談を推進し、公共職業安定所（ハローワーク）等との連携を図りながら、一般就労や職場への定着を支援します。</t>
    <rPh sb="13" eb="15">
      <t>ウンエイ</t>
    </rPh>
    <rPh sb="19" eb="20">
      <t>シャ</t>
    </rPh>
    <rPh sb="33" eb="35">
      <t>シエン</t>
    </rPh>
    <phoneticPr fontId="1"/>
  </si>
  <si>
    <t>施設訪問歯科など専門性の高い事業を関係団体と協働、連携して実施します。</t>
    <rPh sb="0" eb="2">
      <t>シセツ</t>
    </rPh>
    <rPh sb="2" eb="4">
      <t>ホウモン</t>
    </rPh>
    <rPh sb="4" eb="6">
      <t>シカ</t>
    </rPh>
    <rPh sb="8" eb="11">
      <t>センモンセイ</t>
    </rPh>
    <rPh sb="12" eb="13">
      <t>タカ</t>
    </rPh>
    <rPh sb="14" eb="16">
      <t>ジギョウ</t>
    </rPh>
    <rPh sb="17" eb="19">
      <t>カンケイ</t>
    </rPh>
    <rPh sb="19" eb="21">
      <t>ダンタイ</t>
    </rPh>
    <rPh sb="22" eb="24">
      <t>キョウドウ</t>
    </rPh>
    <rPh sb="25" eb="27">
      <t>レンケイ</t>
    </rPh>
    <rPh sb="29" eb="31">
      <t>ジッシ</t>
    </rPh>
    <phoneticPr fontId="1"/>
  </si>
  <si>
    <t>高齢者いきいき課
障害福祉課</t>
    <rPh sb="9" eb="11">
      <t>ショウガイ</t>
    </rPh>
    <rPh sb="11" eb="13">
      <t>フクシ</t>
    </rPh>
    <rPh sb="13" eb="14">
      <t>カ</t>
    </rPh>
    <phoneticPr fontId="1"/>
  </si>
  <si>
    <t>ファミリーサポートセンターは、市内在住の方を対象に、子育ての手助けをしてほしい人と、そのお手伝いをしたい人が、お互いに助け合うシステムです。システムをとおして会員が依頼と支援を行います。支援会員と依頼会員は必要時にどちらにもなれるしくみのため、相互に助け合い、地域で子育てをする体制を整備します。</t>
    <rPh sb="15" eb="17">
      <t>シナイ</t>
    </rPh>
    <rPh sb="17" eb="19">
      <t>ザイジュウ</t>
    </rPh>
    <rPh sb="20" eb="21">
      <t>カタ</t>
    </rPh>
    <rPh sb="22" eb="24">
      <t>タイショウ</t>
    </rPh>
    <rPh sb="79" eb="81">
      <t>カイイン</t>
    </rPh>
    <rPh sb="82" eb="84">
      <t>イライ</t>
    </rPh>
    <rPh sb="85" eb="87">
      <t>シエン</t>
    </rPh>
    <rPh sb="88" eb="89">
      <t>オコナ</t>
    </rPh>
    <rPh sb="93" eb="95">
      <t>シエン</t>
    </rPh>
    <rPh sb="95" eb="97">
      <t>カイイン</t>
    </rPh>
    <rPh sb="98" eb="100">
      <t>イライ</t>
    </rPh>
    <rPh sb="100" eb="102">
      <t>カイイン</t>
    </rPh>
    <rPh sb="103" eb="105">
      <t>ヒツヨウ</t>
    </rPh>
    <rPh sb="105" eb="106">
      <t>ジ</t>
    </rPh>
    <rPh sb="122" eb="124">
      <t>ソウゴ</t>
    </rPh>
    <rPh sb="125" eb="126">
      <t>タス</t>
    </rPh>
    <rPh sb="127" eb="128">
      <t>ア</t>
    </rPh>
    <rPh sb="130" eb="132">
      <t>チイキ</t>
    </rPh>
    <rPh sb="133" eb="135">
      <t>コソダ</t>
    </rPh>
    <rPh sb="139" eb="141">
      <t>タイセイ</t>
    </rPh>
    <rPh sb="142" eb="144">
      <t>セイビ</t>
    </rPh>
    <phoneticPr fontId="1"/>
  </si>
  <si>
    <t>高齢者が住み慣れた地域で、その人らしい生活を継続することができるようにするため、また、自らの選択に基づき、適切なサービスが利用できるよう、福祉サービスの充実を図ります。地域包括支援センターや生活支援コーディネーター等と連携し、介護保険制度に基づく生活支援サービスと、住民の助け合い・支え合いによる生活支援が補完し合う体制を構築し、全体として高齢者に対する福祉サービスの向上につながるよう努めます。</t>
    <rPh sb="84" eb="90">
      <t>チイキホウカツシエン</t>
    </rPh>
    <rPh sb="95" eb="97">
      <t>セイカツ</t>
    </rPh>
    <rPh sb="97" eb="99">
      <t>シエン</t>
    </rPh>
    <rPh sb="107" eb="108">
      <t>トウ</t>
    </rPh>
    <rPh sb="109" eb="111">
      <t>レンケイ</t>
    </rPh>
    <phoneticPr fontId="1"/>
  </si>
  <si>
    <t>支援が必要な家庭に対して、必要に応じて家事支援員や専門職員を派遣します。</t>
    <rPh sb="19" eb="21">
      <t>カジ</t>
    </rPh>
    <rPh sb="25" eb="27">
      <t>センモン</t>
    </rPh>
    <rPh sb="27" eb="29">
      <t>ショクイン</t>
    </rPh>
    <phoneticPr fontId="1"/>
  </si>
  <si>
    <t>こども相談課
市民健康課</t>
    <rPh sb="7" eb="9">
      <t>シミン</t>
    </rPh>
    <rPh sb="9" eb="11">
      <t>ケンコウ</t>
    </rPh>
    <rPh sb="11" eb="12">
      <t>カ</t>
    </rPh>
    <phoneticPr fontId="1"/>
  </si>
  <si>
    <t>行政評価（健福-36）</t>
    <rPh sb="0" eb="2">
      <t>ギョウセイ</t>
    </rPh>
    <rPh sb="2" eb="4">
      <t>ヒョウカ</t>
    </rPh>
    <rPh sb="5" eb="6">
      <t>ケン</t>
    </rPh>
    <rPh sb="6" eb="7">
      <t>フク</t>
    </rPh>
    <phoneticPr fontId="1"/>
  </si>
  <si>
    <t>妊娠期からリスクのある妊婦や、育児中の保護者、健康面での問題を抱える人への支援を保健師等が行います。</t>
    <rPh sb="15" eb="18">
      <t>イクジチュウ</t>
    </rPh>
    <rPh sb="19" eb="22">
      <t>ホゴシャ</t>
    </rPh>
    <rPh sb="23" eb="25">
      <t>ケンコウ</t>
    </rPh>
    <rPh sb="25" eb="26">
      <t>メン</t>
    </rPh>
    <rPh sb="28" eb="30">
      <t>モンダイ</t>
    </rPh>
    <rPh sb="31" eb="32">
      <t>カカ</t>
    </rPh>
    <rPh sb="34" eb="35">
      <t>ヒト</t>
    </rPh>
    <phoneticPr fontId="1"/>
  </si>
  <si>
    <t>障害者の外出支援</t>
    <rPh sb="0" eb="3">
      <t>ショウガイシャ</t>
    </rPh>
    <rPh sb="4" eb="6">
      <t>ガイシュツ</t>
    </rPh>
    <rPh sb="6" eb="8">
      <t>シエン</t>
    </rPh>
    <phoneticPr fontId="1"/>
  </si>
  <si>
    <t>各地域の消防団へ訓練指導を実施することで、消防団員の活動技術の向上と、公設消防隊との連携強化を図ります。また、事業所等の自衛消防隊組織や、自治会・町内会等が結成する自主防災組織へ訓練指導を行い各組織の育成を図ります。</t>
    <rPh sb="0" eb="1">
      <t>カク</t>
    </rPh>
    <rPh sb="1" eb="3">
      <t>チイキ</t>
    </rPh>
    <rPh sb="4" eb="7">
      <t>ショウボウダン</t>
    </rPh>
    <rPh sb="8" eb="10">
      <t>クンレン</t>
    </rPh>
    <rPh sb="10" eb="12">
      <t>シドウ</t>
    </rPh>
    <rPh sb="13" eb="15">
      <t>ジッシ</t>
    </rPh>
    <rPh sb="21" eb="24">
      <t>ショウボウダン</t>
    </rPh>
    <rPh sb="24" eb="25">
      <t>イン</t>
    </rPh>
    <rPh sb="26" eb="28">
      <t>カツドウ</t>
    </rPh>
    <rPh sb="28" eb="30">
      <t>ギジュツ</t>
    </rPh>
    <rPh sb="31" eb="33">
      <t>コウジョウ</t>
    </rPh>
    <rPh sb="35" eb="37">
      <t>コウセツ</t>
    </rPh>
    <rPh sb="37" eb="40">
      <t>ショウボウタイ</t>
    </rPh>
    <rPh sb="42" eb="44">
      <t>レンケイ</t>
    </rPh>
    <rPh sb="44" eb="46">
      <t>キョウカ</t>
    </rPh>
    <rPh sb="47" eb="48">
      <t>ハカ</t>
    </rPh>
    <rPh sb="55" eb="57">
      <t>ジギョウ</t>
    </rPh>
    <rPh sb="57" eb="58">
      <t>ジョ</t>
    </rPh>
    <rPh sb="58" eb="59">
      <t>トウ</t>
    </rPh>
    <rPh sb="60" eb="62">
      <t>ジエイ</t>
    </rPh>
    <rPh sb="62" eb="65">
      <t>ショウボウタイ</t>
    </rPh>
    <rPh sb="69" eb="71">
      <t>ジチ</t>
    </rPh>
    <rPh sb="71" eb="72">
      <t>カイ</t>
    </rPh>
    <rPh sb="73" eb="75">
      <t>チョウナイ</t>
    </rPh>
    <rPh sb="75" eb="76">
      <t>カイ</t>
    </rPh>
    <rPh sb="76" eb="77">
      <t>トウ</t>
    </rPh>
    <rPh sb="78" eb="80">
      <t>ケッセイ</t>
    </rPh>
    <rPh sb="82" eb="84">
      <t>ジシュ</t>
    </rPh>
    <rPh sb="84" eb="86">
      <t>ボウサイ</t>
    </rPh>
    <rPh sb="86" eb="88">
      <t>ソシキ</t>
    </rPh>
    <rPh sb="89" eb="91">
      <t>クンレン</t>
    </rPh>
    <rPh sb="91" eb="93">
      <t>シドウ</t>
    </rPh>
    <rPh sb="94" eb="95">
      <t>オコナ</t>
    </rPh>
    <rPh sb="96" eb="99">
      <t>カクソシキ</t>
    </rPh>
    <rPh sb="103" eb="104">
      <t>ハカ</t>
    </rPh>
    <phoneticPr fontId="1"/>
  </si>
  <si>
    <t>将来の介護や保育などの福祉サービスの安定的供給を確保するため、資格取得の支援や生活支援体制を整備すること等により、福祉人材確保と専門性の向上を図ります。</t>
    <rPh sb="3" eb="5">
      <t>カイゴ</t>
    </rPh>
    <rPh sb="6" eb="8">
      <t>ホイク</t>
    </rPh>
    <rPh sb="11" eb="13">
      <t>フクシ</t>
    </rPh>
    <rPh sb="31" eb="33">
      <t>シカク</t>
    </rPh>
    <rPh sb="33" eb="35">
      <t>シュトク</t>
    </rPh>
    <rPh sb="36" eb="38">
      <t>シエン</t>
    </rPh>
    <rPh sb="39" eb="41">
      <t>セイカツ</t>
    </rPh>
    <rPh sb="41" eb="43">
      <t>シエン</t>
    </rPh>
    <rPh sb="43" eb="45">
      <t>タイセイ</t>
    </rPh>
    <rPh sb="46" eb="48">
      <t>セイビ</t>
    </rPh>
    <rPh sb="52" eb="53">
      <t>トウ</t>
    </rPh>
    <rPh sb="57" eb="59">
      <t>フクシ</t>
    </rPh>
    <phoneticPr fontId="1"/>
  </si>
  <si>
    <t>罪を犯したことにより、住居の確保が困難である場合に、就職に向けた活動をすることを条件に一定期間家賃相当分を支給する住居確保給付金制度の活用、居住支援協議会を通じた不動産店への働きかけにより、住居の確保を支援します。</t>
  </si>
  <si>
    <t>民生委員児童委員と連携し、地域の見守りを推進します。また、民生委員活動と自治会・町内会等の活動の連携を促進し、日頃の安否確認や見守りに努めます。</t>
    <rPh sb="4" eb="6">
      <t>ジドウ</t>
    </rPh>
    <rPh sb="6" eb="8">
      <t>イイン</t>
    </rPh>
    <rPh sb="9" eb="11">
      <t>レンケイ</t>
    </rPh>
    <rPh sb="13" eb="15">
      <t>チイキ</t>
    </rPh>
    <phoneticPr fontId="1"/>
  </si>
  <si>
    <t>①地域で安心して暮らしていくための支援
②権利擁護の推進
③高齢者や障害者などの自立を支えるまちづくり</t>
  </si>
  <si>
    <t>生活福祉課
こども相談課</t>
    <rPh sb="0" eb="5">
      <t>セ</t>
    </rPh>
    <rPh sb="9" eb="11">
      <t>ソウダン</t>
    </rPh>
    <rPh sb="11" eb="12">
      <t>カ</t>
    </rPh>
    <phoneticPr fontId="1"/>
  </si>
  <si>
    <t>3-1-1-12</t>
  </si>
  <si>
    <t>高齢者の生きがいづくりへの支援</t>
    <rPh sb="4" eb="5">
      <t>イ</t>
    </rPh>
    <rPh sb="13" eb="15">
      <t>シエン</t>
    </rPh>
    <phoneticPr fontId="1"/>
  </si>
  <si>
    <t>高齢者にふさわしい社会適応力を高め、積極的に生きがいを求めるための健康増進、学習機会や多世代交流の場を老人福祉センターにおいて提供します。</t>
    <rPh sb="33" eb="35">
      <t>ケンコウ</t>
    </rPh>
    <rPh sb="35" eb="37">
      <t>ゾウシン</t>
    </rPh>
    <rPh sb="43" eb="44">
      <t>タ</t>
    </rPh>
    <rPh sb="44" eb="46">
      <t>セダイ</t>
    </rPh>
    <rPh sb="46" eb="48">
      <t>コウリュウ</t>
    </rPh>
    <rPh sb="63" eb="65">
      <t>テイキョウ</t>
    </rPh>
    <phoneticPr fontId="1"/>
  </si>
  <si>
    <t>生活に困りごとを抱える市民に寄り添いながら、課題を解決するための活動や、地域づくりを進める住民活動を支援する体制づくりなどを検討します。</t>
    <rPh sb="0" eb="2">
      <t>セイカツ</t>
    </rPh>
    <rPh sb="3" eb="4">
      <t>コマ</t>
    </rPh>
    <rPh sb="8" eb="9">
      <t>カカ</t>
    </rPh>
    <rPh sb="11" eb="13">
      <t>シミン</t>
    </rPh>
    <rPh sb="14" eb="15">
      <t>ヨ</t>
    </rPh>
    <rPh sb="16" eb="17">
      <t>ソ</t>
    </rPh>
    <rPh sb="22" eb="24">
      <t>カダイ</t>
    </rPh>
    <rPh sb="25" eb="27">
      <t>カイケツ</t>
    </rPh>
    <rPh sb="32" eb="34">
      <t>カツドウ</t>
    </rPh>
    <rPh sb="36" eb="38">
      <t>チイキ</t>
    </rPh>
    <rPh sb="42" eb="43">
      <t>スス</t>
    </rPh>
    <rPh sb="45" eb="47">
      <t>ジュウミン</t>
    </rPh>
    <rPh sb="47" eb="49">
      <t>カツドウ</t>
    </rPh>
    <rPh sb="50" eb="52">
      <t>シエン</t>
    </rPh>
    <rPh sb="54" eb="56">
      <t>タイセイ</t>
    </rPh>
    <rPh sb="62" eb="64">
      <t>ケントウ</t>
    </rPh>
    <phoneticPr fontId="1"/>
  </si>
  <si>
    <t>福祉総務課
地域のつながり課</t>
    <rPh sb="6" eb="8">
      <t>チイキ</t>
    </rPh>
    <rPh sb="13" eb="14">
      <t>カ</t>
    </rPh>
    <phoneticPr fontId="1"/>
  </si>
  <si>
    <t>地域連携推進業務</t>
    <rPh sb="0" eb="2">
      <t>チイキ</t>
    </rPh>
    <rPh sb="2" eb="4">
      <t>レンケイ</t>
    </rPh>
    <rPh sb="4" eb="6">
      <t>スイシン</t>
    </rPh>
    <rPh sb="6" eb="8">
      <t>ギョウム</t>
    </rPh>
    <phoneticPr fontId="1"/>
  </si>
  <si>
    <t>こども相談課
生活福祉課（市社会福祉協議会）</t>
    <rPh sb="3" eb="5">
      <t>ソウダン</t>
    </rPh>
    <rPh sb="5" eb="6">
      <t>カ</t>
    </rPh>
    <rPh sb="13" eb="14">
      <t>シ</t>
    </rPh>
    <rPh sb="14" eb="21">
      <t>シャカ</t>
    </rPh>
    <phoneticPr fontId="1"/>
  </si>
  <si>
    <t>子どもたちの安全のため、巡回パトロールを実施するとともに、子どもが不審者に遭遇した際に駆け込む避難場所である子ども110番を周知します。</t>
    <rPh sb="6" eb="8">
      <t>アンゼン</t>
    </rPh>
    <rPh sb="12" eb="14">
      <t>ジュンカイ</t>
    </rPh>
    <rPh sb="20" eb="22">
      <t>ジッシ</t>
    </rPh>
    <rPh sb="29" eb="30">
      <t>コ</t>
    </rPh>
    <rPh sb="33" eb="36">
      <t>フシンシャ</t>
    </rPh>
    <rPh sb="37" eb="39">
      <t>ソウグウ</t>
    </rPh>
    <rPh sb="41" eb="42">
      <t>サイ</t>
    </rPh>
    <rPh sb="43" eb="44">
      <t>カ</t>
    </rPh>
    <rPh sb="45" eb="46">
      <t>コ</t>
    </rPh>
    <rPh sb="47" eb="49">
      <t>ヒナン</t>
    </rPh>
    <rPh sb="49" eb="51">
      <t>バショ</t>
    </rPh>
    <rPh sb="54" eb="55">
      <t>コ</t>
    </rPh>
    <rPh sb="60" eb="61">
      <t>バン</t>
    </rPh>
    <rPh sb="62" eb="64">
      <t>シュウチ</t>
    </rPh>
    <phoneticPr fontId="1"/>
  </si>
  <si>
    <t>例：○</t>
    <rPh sb="0" eb="1">
      <t>レイ</t>
    </rPh>
    <phoneticPr fontId="1"/>
  </si>
  <si>
    <t>１人</t>
    <rPh sb="1" eb="2">
      <t>ニン</t>
    </rPh>
    <phoneticPr fontId="1"/>
  </si>
  <si>
    <t>　〇〇〇～</t>
  </si>
  <si>
    <t>５人</t>
    <rPh sb="1" eb="2">
      <t>ニン</t>
    </rPh>
    <phoneticPr fontId="1"/>
  </si>
  <si>
    <t>実績数値</t>
    <rPh sb="0" eb="2">
      <t>ジッセキ</t>
    </rPh>
    <rPh sb="2" eb="4">
      <t>スウチ</t>
    </rPh>
    <phoneticPr fontId="1"/>
  </si>
  <si>
    <t>目標値</t>
    <rPh sb="0" eb="2">
      <t>モクヒョウ</t>
    </rPh>
    <rPh sb="2" eb="3">
      <t>チ</t>
    </rPh>
    <phoneticPr fontId="1"/>
  </si>
  <si>
    <r>
      <t xml:space="preserve">【実施内容】
</t>
    </r>
    <r>
      <rPr>
        <sz val="9"/>
        <rFont val="HG丸ｺﾞｼｯｸM-PRO"/>
        <family val="3"/>
        <charset val="128"/>
      </rPr>
      <t>・〇〇委員会開催　
・□□講演会開催
・△△設置　など</t>
    </r>
    <rPh sb="1" eb="3">
      <t>ジッシ</t>
    </rPh>
    <rPh sb="3" eb="5">
      <t>ナイヨウ</t>
    </rPh>
    <rPh sb="10" eb="13">
      <t>イインカイ</t>
    </rPh>
    <rPh sb="13" eb="15">
      <t>カイサイ</t>
    </rPh>
    <rPh sb="20" eb="23">
      <t>コウエンカイ</t>
    </rPh>
    <rPh sb="23" eb="25">
      <t>カイサイ</t>
    </rPh>
    <rPh sb="29" eb="31">
      <t>セッチ</t>
    </rPh>
    <phoneticPr fontId="1"/>
  </si>
  <si>
    <r>
      <t xml:space="preserve">【R●評価】
</t>
    </r>
    <r>
      <rPr>
        <sz val="9"/>
        <rFont val="HG丸ｺﾞｼｯｸM-PRO"/>
        <family val="3"/>
        <charset val="128"/>
      </rPr>
      <t>◎完了（継続なし）
〇実行（継続あり）
△未実行・検討中等</t>
    </r>
    <rPh sb="3" eb="5">
      <t>ヒョウカ</t>
    </rPh>
    <rPh sb="8" eb="10">
      <t>カンリョウ</t>
    </rPh>
    <rPh sb="11" eb="13">
      <t>ケイゾク</t>
    </rPh>
    <rPh sb="18" eb="20">
      <t>ジッコウ</t>
    </rPh>
    <rPh sb="21" eb="23">
      <t>ケイゾク</t>
    </rPh>
    <rPh sb="28" eb="29">
      <t>ミ</t>
    </rPh>
    <rPh sb="29" eb="31">
      <t>ジッコウ</t>
    </rPh>
    <rPh sb="32" eb="35">
      <t>ケントウチュウ</t>
    </rPh>
    <rPh sb="35" eb="36">
      <t>トウ</t>
    </rPh>
    <phoneticPr fontId="1"/>
  </si>
  <si>
    <t>各体育館で高齢者を対象としたヨガ、ストレッチ、健康体操及び筋力トレーニング等のスポーツ教室を開催します。また、各地区で活動する高齢者スポーツサークル等への講師の紹介や派遣を行い、高齢者スポーツの推進や、新規参加者の拡大を促進します。</t>
  </si>
  <si>
    <t>障害者スポーツの紹介を行い、障害者スポーツの普及を図ります。県主催の障害者スポーツ大会への参加を支援します。</t>
  </si>
  <si>
    <t xml:space="preserve">地域における支え合いの観点から、権利擁護としての「成年後見」担い手である市民後見人の養成を行います。養成講座終了後は、後見活動サポーターとして活動することで実践経験を積み、将来的には市民後見人の単独受任を目指します。
</t>
  </si>
  <si>
    <t>①</t>
  </si>
  <si>
    <t>縦割りを超えた柔軟な相談機能の整備・充実</t>
  </si>
  <si>
    <t>伝わりやすい情報発信</t>
  </si>
  <si>
    <t>目標３</t>
    <rPh sb="0" eb="2">
      <t>モクヒョウ</t>
    </rPh>
    <phoneticPr fontId="1"/>
  </si>
  <si>
    <t>地域福祉活動に対する支援</t>
  </si>
  <si>
    <t>人材が活躍するための支援</t>
  </si>
  <si>
    <t>腰越・深沢・大船・玉縄地区は設置済</t>
    <rPh sb="0" eb="2">
      <t>コシゴエ</t>
    </rPh>
    <rPh sb="3" eb="5">
      <t>フカザワ</t>
    </rPh>
    <rPh sb="6" eb="8">
      <t>オオブネ</t>
    </rPh>
    <rPh sb="9" eb="11">
      <t>タマナワ</t>
    </rPh>
    <rPh sb="11" eb="13">
      <t>チク</t>
    </rPh>
    <rPh sb="14" eb="16">
      <t>セッチ</t>
    </rPh>
    <rPh sb="16" eb="17">
      <t>スミ</t>
    </rPh>
    <phoneticPr fontId="1"/>
  </si>
  <si>
    <t>地域で安心して暮らしていくための支援</t>
  </si>
  <si>
    <t>権利擁護の推進</t>
  </si>
  <si>
    <t>高齢者や障害者などの自立を支えるまちづくり</t>
  </si>
  <si>
    <t>１回</t>
    <rPh sb="1" eb="2">
      <t>カイ</t>
    </rPh>
    <phoneticPr fontId="1"/>
  </si>
  <si>
    <t>鎌倉市地域福祉計画　</t>
    <rPh sb="0" eb="3">
      <t>カマ</t>
    </rPh>
    <rPh sb="3" eb="5">
      <t>チイキ</t>
    </rPh>
    <rPh sb="5" eb="7">
      <t>フクシ</t>
    </rPh>
    <rPh sb="7" eb="9">
      <t>ケイカク</t>
    </rPh>
    <phoneticPr fontId="1"/>
  </si>
  <si>
    <t>　います。</t>
  </si>
  <si>
    <t>　　市の施策・取組について進捗管理を行うことで、計画に基づく事業展開ができたのかを</t>
  </si>
  <si>
    <t>　</t>
  </si>
  <si>
    <t>A</t>
  </si>
  <si>
    <t>C</t>
  </si>
  <si>
    <t>次長</t>
    <rPh sb="0" eb="2">
      <t>ジチョウ</t>
    </rPh>
    <phoneticPr fontId="1"/>
  </si>
  <si>
    <t>D</t>
  </si>
  <si>
    <t>実績</t>
    <rPh sb="0" eb="2">
      <t>ジッセキ</t>
    </rPh>
    <phoneticPr fontId="1"/>
  </si>
  <si>
    <t>地域における支え合いの観点から、権利擁護としての「成年後見」担い手である市民後見人の養成を行います。養成講座終了後は、後見活動サポーターとして活動することで実践経験を積み、将来的には市民後見人の単独受任を目指します。</t>
  </si>
  <si>
    <t>基本理念</t>
    <rPh sb="0" eb="2">
      <t>キホン</t>
    </rPh>
    <rPh sb="2" eb="4">
      <t>リネン</t>
    </rPh>
    <phoneticPr fontId="1"/>
  </si>
  <si>
    <t>方   向   性</t>
    <rPh sb="0" eb="1">
      <t>カタ</t>
    </rPh>
    <rPh sb="4" eb="5">
      <t>ムカイ</t>
    </rPh>
    <rPh sb="8" eb="9">
      <t>セイ</t>
    </rPh>
    <phoneticPr fontId="1"/>
  </si>
  <si>
    <t>　誰もがいつでも気軽に相談できるよう、各種相談窓口がどのような機能を持っているかなど必要な情報を分かりやすく提供するとともに、各相談機関が連携して対応できる総合的な相談体制を確立します。</t>
  </si>
  <si>
    <t>方針の決定</t>
    <rPh sb="0" eb="2">
      <t>ホウシン</t>
    </rPh>
    <rPh sb="3" eb="5">
      <t>ケッテイ</t>
    </rPh>
    <phoneticPr fontId="1"/>
  </si>
  <si>
    <t>議会答弁書</t>
    <rPh sb="0" eb="2">
      <t>ギカイ</t>
    </rPh>
    <rPh sb="2" eb="4">
      <t>トウベン</t>
    </rPh>
    <rPh sb="4" eb="5">
      <t>ショ</t>
    </rPh>
    <phoneticPr fontId="1"/>
  </si>
  <si>
    <t xml:space="preserve">　保健・医療・福祉・教育・就労その他の制度の枠を超え、又は、各制度間の連携を図りながら、市民に対して包括的な支援体制を構築します。
　また、福祉分野だけでなく医療・教育分野も含めた、各関係機関、福祉施設、団体等が相互に連携し協力することで、それぞれが持つ機能を十分に発揮できる仕組みづくりを進めるとともに、様々な地域団体との連携も進めます。
</t>
    <rPh sb="27" eb="28">
      <t>マタ</t>
    </rPh>
    <phoneticPr fontId="1"/>
  </si>
  <si>
    <t>25％～</t>
  </si>
  <si>
    <t>鎌倉市障害者福祉計画推進状況報告書</t>
    <rPh sb="0" eb="3">
      <t>カマクラシ</t>
    </rPh>
    <rPh sb="3" eb="6">
      <t>ショウガイシャ</t>
    </rPh>
    <rPh sb="6" eb="8">
      <t>フクシ</t>
    </rPh>
    <rPh sb="8" eb="10">
      <t>ケイカク</t>
    </rPh>
    <rPh sb="10" eb="12">
      <t>スイシン</t>
    </rPh>
    <rPh sb="12" eb="14">
      <t>ジョウキョウ</t>
    </rPh>
    <rPh sb="14" eb="17">
      <t>ホウコクショ</t>
    </rPh>
    <phoneticPr fontId="1"/>
  </si>
  <si>
    <t>０％～</t>
  </si>
  <si>
    <t>広聴広報課</t>
    <rPh sb="0" eb="2">
      <t>コウチョウ</t>
    </rPh>
    <rPh sb="2" eb="5">
      <t>コウホウカ</t>
    </rPh>
    <phoneticPr fontId="1"/>
  </si>
  <si>
    <t>地域での防災訓練の支援
（自主防災組織支援事業）</t>
  </si>
  <si>
    <t>施策の成果（子育て支援事業）</t>
    <rPh sb="0" eb="1">
      <t>セ</t>
    </rPh>
    <rPh sb="1" eb="2">
      <t>サク</t>
    </rPh>
    <rPh sb="3" eb="5">
      <t>セイカ</t>
    </rPh>
    <rPh sb="6" eb="8">
      <t>コソダ</t>
    </rPh>
    <rPh sb="9" eb="11">
      <t>シエン</t>
    </rPh>
    <rPh sb="11" eb="13">
      <t>ジギョウ</t>
    </rPh>
    <phoneticPr fontId="1"/>
  </si>
  <si>
    <t>Ｄ</t>
  </si>
  <si>
    <t>達成率</t>
  </si>
  <si>
    <t>区分</t>
  </si>
  <si>
    <t>　各取組の総括</t>
    <rPh sb="1" eb="2">
      <t>カク</t>
    </rPh>
    <rPh sb="2" eb="4">
      <t>トリクミ</t>
    </rPh>
    <rPh sb="5" eb="7">
      <t>ソウカツ</t>
    </rPh>
    <phoneticPr fontId="1"/>
  </si>
  <si>
    <t>なし</t>
  </si>
  <si>
    <t>（ 令和２年度事業の 総括 ）</t>
    <rPh sb="2" eb="4">
      <t>レイワ</t>
    </rPh>
    <phoneticPr fontId="1"/>
  </si>
  <si>
    <t>　　包括的支援体制の構築</t>
    <rPh sb="2" eb="5">
      <t>ホウカツテキ</t>
    </rPh>
    <rPh sb="5" eb="7">
      <t>シエン</t>
    </rPh>
    <rPh sb="7" eb="9">
      <t>タイセイ</t>
    </rPh>
    <rPh sb="10" eb="12">
      <t>コウチク</t>
    </rPh>
    <phoneticPr fontId="1"/>
  </si>
  <si>
    <t>鎌倉市高齢者保健福祉計画実績報告書</t>
  </si>
  <si>
    <t>　　地域における福祉活動や人材への支援</t>
    <rPh sb="2" eb="4">
      <t>チイキ</t>
    </rPh>
    <rPh sb="8" eb="10">
      <t>フクシ</t>
    </rPh>
    <rPh sb="10" eb="12">
      <t>カツドウ</t>
    </rPh>
    <rPh sb="13" eb="15">
      <t>ジンザイ</t>
    </rPh>
    <rPh sb="17" eb="19">
      <t>シエン</t>
    </rPh>
    <phoneticPr fontId="1"/>
  </si>
  <si>
    <t>　　情報の収集と提供</t>
    <rPh sb="2" eb="4">
      <t>ジョウホウ</t>
    </rPh>
    <rPh sb="5" eb="7">
      <t>シュウシュウ</t>
    </rPh>
    <rPh sb="8" eb="10">
      <t>テイキョウ</t>
    </rPh>
    <phoneticPr fontId="1"/>
  </si>
  <si>
    <t>総合評価</t>
    <rPh sb="0" eb="2">
      <t>ソウゴウ</t>
    </rPh>
    <rPh sb="2" eb="4">
      <t>ヒョウカ</t>
    </rPh>
    <phoneticPr fontId="1"/>
  </si>
  <si>
    <t>施策の方向性</t>
    <rPh sb="0" eb="1">
      <t>セ</t>
    </rPh>
    <rPh sb="1" eb="2">
      <t>サク</t>
    </rPh>
    <rPh sb="3" eb="6">
      <t>ホウコウセイ</t>
    </rPh>
    <phoneticPr fontId="1"/>
  </si>
  <si>
    <t>総合的な相談体制の確立</t>
  </si>
  <si>
    <t>地域生活支援と権利擁護</t>
    <rPh sb="0" eb="2">
      <t>チイキ</t>
    </rPh>
    <rPh sb="2" eb="4">
      <t>セイカツ</t>
    </rPh>
    <rPh sb="4" eb="6">
      <t>シエン</t>
    </rPh>
    <rPh sb="7" eb="9">
      <t>ケンリ</t>
    </rPh>
    <rPh sb="9" eb="11">
      <t>ヨウゴ</t>
    </rPh>
    <phoneticPr fontId="1"/>
  </si>
  <si>
    <r>
      <t>　　本計画は、</t>
    </r>
    <r>
      <rPr>
        <b/>
        <sz val="11"/>
        <color theme="1"/>
        <rFont val="游ゴシック"/>
        <family val="3"/>
        <charset val="128"/>
      </rPr>
      <t>『  お互いを尊重し、支え合いながら、ともに活きるまち　かまくら  』</t>
    </r>
    <r>
      <rPr>
        <sz val="11"/>
        <color theme="1"/>
        <rFont val="游ゴシック"/>
        <family val="3"/>
        <charset val="128"/>
      </rPr>
      <t>を</t>
    </r>
    <rPh sb="18" eb="19">
      <t>ササ</t>
    </rPh>
    <rPh sb="20" eb="21">
      <t>ア</t>
    </rPh>
    <phoneticPr fontId="1"/>
  </si>
  <si>
    <t>　　鎌倉市では、令和２年度から令和７年度までの６年間における地域福祉を推進するため</t>
  </si>
  <si>
    <t>〇〇〇～</t>
  </si>
  <si>
    <t>行政評価（共創-14）</t>
    <rPh sb="0" eb="2">
      <t>ギョウセイ</t>
    </rPh>
    <rPh sb="2" eb="4">
      <t>ヒョウカ</t>
    </rPh>
    <rPh sb="5" eb="6">
      <t>トモ</t>
    </rPh>
    <rPh sb="6" eb="7">
      <t>ソウ</t>
    </rPh>
    <phoneticPr fontId="1"/>
  </si>
  <si>
    <t>利用者（延べ）
123,868人</t>
    <rPh sb="0" eb="3">
      <t>リヨウシャ</t>
    </rPh>
    <rPh sb="4" eb="5">
      <t>ノ</t>
    </rPh>
    <rPh sb="15" eb="16">
      <t>ニン</t>
    </rPh>
    <phoneticPr fontId="1"/>
  </si>
  <si>
    <t>「スポーツ・レクリエーションフェア」開催
令和元年5月12日</t>
    <rPh sb="18" eb="20">
      <t>カイサイ</t>
    </rPh>
    <rPh sb="21" eb="23">
      <t>レイワ</t>
    </rPh>
    <rPh sb="23" eb="25">
      <t>ガンネン</t>
    </rPh>
    <rPh sb="26" eb="27">
      <t>ガツ</t>
    </rPh>
    <rPh sb="29" eb="30">
      <t>ヒ</t>
    </rPh>
    <phoneticPr fontId="1"/>
  </si>
  <si>
    <t>会員数657人</t>
    <rPh sb="0" eb="3">
      <t>カイインスウ</t>
    </rPh>
    <rPh sb="6" eb="7">
      <t>ニン</t>
    </rPh>
    <phoneticPr fontId="1"/>
  </si>
  <si>
    <t>―</t>
  </si>
  <si>
    <t>相談件数
306件</t>
    <rPh sb="0" eb="2">
      <t>ソウダン</t>
    </rPh>
    <rPh sb="2" eb="4">
      <t>ケンスウ</t>
    </rPh>
    <rPh sb="8" eb="9">
      <t>ケン</t>
    </rPh>
    <phoneticPr fontId="1"/>
  </si>
  <si>
    <t>相談件数
500件</t>
    <rPh sb="0" eb="2">
      <t>ソウダン</t>
    </rPh>
    <rPh sb="2" eb="4">
      <t>ケンスウ</t>
    </rPh>
    <rPh sb="8" eb="9">
      <t>ケン</t>
    </rPh>
    <phoneticPr fontId="1"/>
  </si>
  <si>
    <t>利用者延人数
1,001人</t>
    <rPh sb="0" eb="3">
      <t>リヨウシャ</t>
    </rPh>
    <rPh sb="3" eb="4">
      <t>ノベ</t>
    </rPh>
    <rPh sb="4" eb="6">
      <t>ニンズウ</t>
    </rPh>
    <rPh sb="12" eb="13">
      <t>ニン</t>
    </rPh>
    <phoneticPr fontId="1"/>
  </si>
  <si>
    <t>R2年度以降が本格的な運用となる見込み。</t>
    <rPh sb="2" eb="4">
      <t>ネンド</t>
    </rPh>
    <rPh sb="4" eb="6">
      <t>イコウ</t>
    </rPh>
    <rPh sb="7" eb="10">
      <t>ホンカクテキ</t>
    </rPh>
    <rPh sb="11" eb="13">
      <t>ウンヨウ</t>
    </rPh>
    <rPh sb="16" eb="18">
      <t>ミコ</t>
    </rPh>
    <phoneticPr fontId="1"/>
  </si>
  <si>
    <t>ミーティング3回
推進会議1回
検討会1回</t>
    <rPh sb="7" eb="8">
      <t>カイ</t>
    </rPh>
    <rPh sb="9" eb="11">
      <t>スイシン</t>
    </rPh>
    <rPh sb="11" eb="13">
      <t>カイギ</t>
    </rPh>
    <rPh sb="14" eb="15">
      <t>カイ</t>
    </rPh>
    <rPh sb="16" eb="19">
      <t>ケントウカイ</t>
    </rPh>
    <rPh sb="20" eb="21">
      <t>カイ</t>
    </rPh>
    <phoneticPr fontId="1"/>
  </si>
  <si>
    <t>厚労省HP</t>
    <rPh sb="0" eb="3">
      <t>コウロウショウ</t>
    </rPh>
    <phoneticPr fontId="1"/>
  </si>
  <si>
    <t>行政評価（健福-06）</t>
    <rPh sb="0" eb="2">
      <t>ギョウセイ</t>
    </rPh>
    <rPh sb="2" eb="4">
      <t>ヒョウカ</t>
    </rPh>
    <rPh sb="5" eb="6">
      <t>ケン</t>
    </rPh>
    <rPh sb="6" eb="7">
      <t>フク</t>
    </rPh>
    <phoneticPr fontId="1"/>
  </si>
  <si>
    <t>令和3年度から実際に体制づくりを進める見込み。</t>
    <rPh sb="7" eb="9">
      <t>ジッサイ</t>
    </rPh>
    <rPh sb="10" eb="12">
      <t>タイセイ</t>
    </rPh>
    <rPh sb="16" eb="17">
      <t>スス</t>
    </rPh>
    <phoneticPr fontId="1"/>
  </si>
  <si>
    <t>行政評価（都整-24）</t>
    <rPh sb="0" eb="2">
      <t>ギョウセイ</t>
    </rPh>
    <rPh sb="2" eb="4">
      <t>ヒョウカ</t>
    </rPh>
    <rPh sb="5" eb="6">
      <t>ミヤコ</t>
    </rPh>
    <rPh sb="6" eb="7">
      <t>ヒトシ</t>
    </rPh>
    <phoneticPr fontId="1"/>
  </si>
  <si>
    <t>相談者の入居先を１件確保することが出来た。</t>
    <rPh sb="0" eb="3">
      <t>ソウダンシャ</t>
    </rPh>
    <rPh sb="4" eb="6">
      <t>ニュウキョ</t>
    </rPh>
    <rPh sb="6" eb="7">
      <t>サキ</t>
    </rPh>
    <rPh sb="9" eb="10">
      <t>ケン</t>
    </rPh>
    <rPh sb="10" eb="12">
      <t>カクホ</t>
    </rPh>
    <rPh sb="17" eb="19">
      <t>デキ</t>
    </rPh>
    <phoneticPr fontId="1"/>
  </si>
  <si>
    <t>二千人雇用に
おける就労者数
1,529人</t>
    <rPh sb="0" eb="2">
      <t>ニセン</t>
    </rPh>
    <rPh sb="20" eb="21">
      <t>ニン</t>
    </rPh>
    <phoneticPr fontId="1"/>
  </si>
  <si>
    <t>相談件数
1,817件</t>
    <rPh sb="0" eb="2">
      <t>ソウダン</t>
    </rPh>
    <rPh sb="2" eb="4">
      <t>ケンスウ</t>
    </rPh>
    <rPh sb="10" eb="11">
      <t>ケン</t>
    </rPh>
    <phoneticPr fontId="1"/>
  </si>
  <si>
    <t>新規相談件数
205件
事業終結者割合
４２％</t>
    <rPh sb="10" eb="11">
      <t>ケン</t>
    </rPh>
    <phoneticPr fontId="1"/>
  </si>
  <si>
    <t>継続</t>
    <rPh sb="0" eb="2">
      <t>ケイゾク</t>
    </rPh>
    <phoneticPr fontId="1"/>
  </si>
  <si>
    <t>連絡会開催
2回</t>
    <rPh sb="0" eb="2">
      <t>レンラク</t>
    </rPh>
    <rPh sb="2" eb="3">
      <t>カイ</t>
    </rPh>
    <rPh sb="3" eb="5">
      <t>カイサイ</t>
    </rPh>
    <rPh sb="7" eb="8">
      <t>カイ</t>
    </rPh>
    <phoneticPr fontId="1"/>
  </si>
  <si>
    <t>相談件数の増は充実を図ることと別であるため目標値は設定せず</t>
    <rPh sb="0" eb="2">
      <t>ソウダン</t>
    </rPh>
    <rPh sb="2" eb="4">
      <t>ケンスウ</t>
    </rPh>
    <rPh sb="5" eb="6">
      <t>ゾウ</t>
    </rPh>
    <rPh sb="7" eb="9">
      <t>ジュウジツ</t>
    </rPh>
    <rPh sb="10" eb="11">
      <t>ハカ</t>
    </rPh>
    <rPh sb="15" eb="16">
      <t>ベツ</t>
    </rPh>
    <rPh sb="21" eb="24">
      <t>モクヒョウチ</t>
    </rPh>
    <rPh sb="25" eb="27">
      <t>セッテイ</t>
    </rPh>
    <phoneticPr fontId="1"/>
  </si>
  <si>
    <t>相談件数は概ね横ばいだが、相談内容はより複雑になっている。</t>
  </si>
  <si>
    <t>検討を継続</t>
    <rPh sb="0" eb="2">
      <t>ケントウ</t>
    </rPh>
    <rPh sb="3" eb="5">
      <t>ケイゾク</t>
    </rPh>
    <phoneticPr fontId="1"/>
  </si>
  <si>
    <t>補助金交付及び
会議体への参画</t>
    <rPh sb="0" eb="3">
      <t>ホジョキン</t>
    </rPh>
    <rPh sb="3" eb="5">
      <t>コウフ</t>
    </rPh>
    <rPh sb="5" eb="6">
      <t>オヨ</t>
    </rPh>
    <rPh sb="8" eb="11">
      <t>カイギタイ</t>
    </rPh>
    <rPh sb="13" eb="15">
      <t>サンカク</t>
    </rPh>
    <phoneticPr fontId="1"/>
  </si>
  <si>
    <t>会議体が市社協を中心に展開されるよう後方で支援をしていく</t>
    <rPh sb="0" eb="3">
      <t>カイギタイ</t>
    </rPh>
    <rPh sb="4" eb="5">
      <t>シ</t>
    </rPh>
    <rPh sb="5" eb="7">
      <t>シャキョウ</t>
    </rPh>
    <rPh sb="8" eb="10">
      <t>チュウシン</t>
    </rPh>
    <rPh sb="11" eb="13">
      <t>テンカイ</t>
    </rPh>
    <rPh sb="18" eb="20">
      <t>コウホウ</t>
    </rPh>
    <rPh sb="21" eb="23">
      <t>シエン</t>
    </rPh>
    <phoneticPr fontId="1"/>
  </si>
  <si>
    <t>杉浦</t>
    <rPh sb="0" eb="2">
      <t>スギウラ</t>
    </rPh>
    <phoneticPr fontId="1"/>
  </si>
  <si>
    <t>市社協H31事業報告</t>
    <rPh sb="0" eb="3">
      <t>シシャキョウ</t>
    </rPh>
    <rPh sb="6" eb="8">
      <t>ジギョウ</t>
    </rPh>
    <rPh sb="8" eb="10">
      <t>ホウコク</t>
    </rPh>
    <phoneticPr fontId="1"/>
  </si>
  <si>
    <t>①地域福祉活動に対する支援
②人材が活躍するための支援</t>
  </si>
  <si>
    <t>・多目的トイレの設置（小学校５校、中学校３校）
・特別支援学級の設置（岩瀬中学校）</t>
    <rPh sb="1" eb="4">
      <t>タモクテキ</t>
    </rPh>
    <rPh sb="8" eb="10">
      <t>セッチ</t>
    </rPh>
    <rPh sb="11" eb="14">
      <t>ショウガッコウ</t>
    </rPh>
    <rPh sb="15" eb="16">
      <t>コウ</t>
    </rPh>
    <rPh sb="17" eb="20">
      <t>チュウガッコウ</t>
    </rPh>
    <rPh sb="21" eb="22">
      <t>コウ</t>
    </rPh>
    <rPh sb="25" eb="27">
      <t>トクベツ</t>
    </rPh>
    <rPh sb="27" eb="29">
      <t>シエン</t>
    </rPh>
    <rPh sb="29" eb="31">
      <t>ガッキュウ</t>
    </rPh>
    <rPh sb="32" eb="34">
      <t>セッチ</t>
    </rPh>
    <rPh sb="35" eb="37">
      <t>イワセ</t>
    </rPh>
    <rPh sb="37" eb="40">
      <t>チュウガッコウ</t>
    </rPh>
    <phoneticPr fontId="1"/>
  </si>
  <si>
    <t>行政評価（健福-01）
市社協H31事業報告</t>
    <rPh sb="0" eb="2">
      <t>ギョウセイ</t>
    </rPh>
    <rPh sb="2" eb="4">
      <t>ヒョウカ</t>
    </rPh>
    <rPh sb="5" eb="6">
      <t>ケン</t>
    </rPh>
    <rPh sb="6" eb="7">
      <t>フク</t>
    </rPh>
    <rPh sb="12" eb="15">
      <t>シシャキョウ</t>
    </rPh>
    <rPh sb="18" eb="20">
      <t>ジギョウ</t>
    </rPh>
    <rPh sb="20" eb="22">
      <t>ホウコク</t>
    </rPh>
    <phoneticPr fontId="1"/>
  </si>
  <si>
    <t>訪問数
13施設</t>
    <rPh sb="0" eb="2">
      <t>ホウモン</t>
    </rPh>
    <rPh sb="2" eb="3">
      <t>スウ</t>
    </rPh>
    <rPh sb="6" eb="8">
      <t>シセツ</t>
    </rPh>
    <phoneticPr fontId="1"/>
  </si>
  <si>
    <t>施策の成果（障害者福祉運営事業）</t>
    <rPh sb="0" eb="1">
      <t>セ</t>
    </rPh>
    <rPh sb="1" eb="2">
      <t>サク</t>
    </rPh>
    <rPh sb="3" eb="5">
      <t>セイカ</t>
    </rPh>
    <rPh sb="6" eb="9">
      <t>ショウガイシャ</t>
    </rPh>
    <rPh sb="9" eb="11">
      <t>フクシ</t>
    </rPh>
    <rPh sb="11" eb="13">
      <t>ウンエイ</t>
    </rPh>
    <rPh sb="13" eb="15">
      <t>ジギョウ</t>
    </rPh>
    <phoneticPr fontId="1"/>
  </si>
  <si>
    <t>行政評価（健福-18）</t>
    <rPh sb="0" eb="5">
      <t>ギ</t>
    </rPh>
    <rPh sb="5" eb="6">
      <t>ケン</t>
    </rPh>
    <rPh sb="6" eb="7">
      <t>フク</t>
    </rPh>
    <phoneticPr fontId="1"/>
  </si>
  <si>
    <t>行政評価（市民-01）</t>
    <rPh sb="0" eb="2">
      <t>ギョウセイ</t>
    </rPh>
    <rPh sb="2" eb="4">
      <t>ヒョウカ</t>
    </rPh>
    <phoneticPr fontId="1"/>
  </si>
  <si>
    <t>８日間</t>
    <rPh sb="1" eb="3">
      <t>ニチカン</t>
    </rPh>
    <phoneticPr fontId="1"/>
  </si>
  <si>
    <t>総合相談実績
700件</t>
    <rPh sb="10" eb="11">
      <t>ケン</t>
    </rPh>
    <phoneticPr fontId="1"/>
  </si>
  <si>
    <t>※人数は「一時生活支援事業、就労準備支援事業、家計改善支援事業」の合算</t>
    <rPh sb="1" eb="3">
      <t>ニンズウ</t>
    </rPh>
    <rPh sb="33" eb="35">
      <t>ガッサン</t>
    </rPh>
    <phoneticPr fontId="1"/>
  </si>
  <si>
    <t>行政評価（健福-08）</t>
    <rPh sb="0" eb="2">
      <t>ギョウセイ</t>
    </rPh>
    <rPh sb="2" eb="4">
      <t>ヒョウカ</t>
    </rPh>
    <phoneticPr fontId="1"/>
  </si>
  <si>
    <t>行政評価（防安-06）</t>
    <rPh sb="0" eb="2">
      <t>ギョウセイ</t>
    </rPh>
    <rPh sb="2" eb="4">
      <t>ヒョウカ</t>
    </rPh>
    <phoneticPr fontId="1"/>
  </si>
  <si>
    <t>利用方法の整理</t>
    <rPh sb="0" eb="2">
      <t>リヨウ</t>
    </rPh>
    <rPh sb="2" eb="4">
      <t>ホウホウ</t>
    </rPh>
    <rPh sb="5" eb="7">
      <t>セイリ</t>
    </rPh>
    <phoneticPr fontId="1"/>
  </si>
  <si>
    <t>介護：行政評価（健福-26）補助件数は支出命令から</t>
    <rPh sb="0" eb="2">
      <t>カイゴ</t>
    </rPh>
    <rPh sb="3" eb="5">
      <t>ギョウセイ</t>
    </rPh>
    <rPh sb="5" eb="7">
      <t>ヒョウカ</t>
    </rPh>
    <rPh sb="14" eb="16">
      <t>ホジョ</t>
    </rPh>
    <rPh sb="16" eb="18">
      <t>ケンスウ</t>
    </rPh>
    <rPh sb="19" eb="21">
      <t>シシュツ</t>
    </rPh>
    <rPh sb="21" eb="23">
      <t>メイレイ</t>
    </rPh>
    <phoneticPr fontId="1"/>
  </si>
  <si>
    <t>行政評価（防安-06）ただし回数は原課照会</t>
    <rPh sb="0" eb="2">
      <t>ギョウセイ</t>
    </rPh>
    <rPh sb="2" eb="4">
      <t>ヒョウカ</t>
    </rPh>
    <rPh sb="14" eb="16">
      <t>カイスウ</t>
    </rPh>
    <rPh sb="17" eb="18">
      <t>ハラ</t>
    </rPh>
    <rPh sb="18" eb="19">
      <t>カ</t>
    </rPh>
    <rPh sb="19" eb="21">
      <t>ショウカイ</t>
    </rPh>
    <phoneticPr fontId="1"/>
  </si>
  <si>
    <t>防犯カメラ設置
補助台数
13台</t>
    <rPh sb="15" eb="16">
      <t>ダイ</t>
    </rPh>
    <phoneticPr fontId="1"/>
  </si>
  <si>
    <t>防犯カメラ設置
補助台数
20台</t>
    <rPh sb="15" eb="16">
      <t>ダイ</t>
    </rPh>
    <phoneticPr fontId="1"/>
  </si>
  <si>
    <t>行政評価（健福-36）</t>
    <rPh sb="0" eb="2">
      <t>ギョウセイ</t>
    </rPh>
    <rPh sb="2" eb="4">
      <t>ヒョウカ</t>
    </rPh>
    <phoneticPr fontId="1"/>
  </si>
  <si>
    <t>施策の成果（自治会・町内会等支援事業）</t>
    <rPh sb="0" eb="1">
      <t>セ</t>
    </rPh>
    <rPh sb="1" eb="2">
      <t>サク</t>
    </rPh>
    <rPh sb="3" eb="5">
      <t>セイカ</t>
    </rPh>
    <rPh sb="6" eb="9">
      <t>ジチカイ</t>
    </rPh>
    <rPh sb="10" eb="12">
      <t>チョウナイ</t>
    </rPh>
    <rPh sb="12" eb="13">
      <t>カイ</t>
    </rPh>
    <rPh sb="13" eb="14">
      <t>トウ</t>
    </rPh>
    <rPh sb="14" eb="16">
      <t>シエン</t>
    </rPh>
    <rPh sb="16" eb="18">
      <t>ジギョウ</t>
    </rPh>
    <phoneticPr fontId="1"/>
  </si>
  <si>
    <t>各図書館で
各区分ごと
月1回開催</t>
    <rPh sb="0" eb="4">
      <t>カクトショカン</t>
    </rPh>
    <rPh sb="6" eb="9">
      <t>カククブン</t>
    </rPh>
    <rPh sb="12" eb="13">
      <t>ツキ</t>
    </rPh>
    <rPh sb="14" eb="15">
      <t>カイ</t>
    </rPh>
    <rPh sb="15" eb="17">
      <t>カイサイ</t>
    </rPh>
    <phoneticPr fontId="1"/>
  </si>
  <si>
    <t>利用回数
59回</t>
    <rPh sb="0" eb="2">
      <t>リヨウ</t>
    </rPh>
    <rPh sb="2" eb="4">
      <t>カイスウ</t>
    </rPh>
    <rPh sb="7" eb="8">
      <t>カイ</t>
    </rPh>
    <phoneticPr fontId="1"/>
  </si>
  <si>
    <t>タクシー券
利用率
65.9％</t>
    <rPh sb="4" eb="5">
      <t>ケン</t>
    </rPh>
    <rPh sb="6" eb="9">
      <t>リヨウリツ</t>
    </rPh>
    <phoneticPr fontId="1"/>
  </si>
  <si>
    <t>ミーティング
０回</t>
    <rPh sb="8" eb="9">
      <t>カイ</t>
    </rPh>
    <phoneticPr fontId="1"/>
  </si>
  <si>
    <t>実施状況・実績値の
引用元</t>
    <rPh sb="0" eb="2">
      <t>ジッシ</t>
    </rPh>
    <rPh sb="2" eb="4">
      <t>ジョウキョウ</t>
    </rPh>
    <rPh sb="5" eb="7">
      <t>ジッセキ</t>
    </rPh>
    <rPh sb="7" eb="8">
      <t>チ</t>
    </rPh>
    <rPh sb="10" eb="12">
      <t>インヨウ</t>
    </rPh>
    <rPh sb="12" eb="13">
      <t>モト</t>
    </rPh>
    <phoneticPr fontId="1"/>
  </si>
  <si>
    <t>障害者福祉計画推進状況報告書</t>
  </si>
  <si>
    <t>開設</t>
    <rPh sb="0" eb="2">
      <t>カイセツ</t>
    </rPh>
    <phoneticPr fontId="1"/>
  </si>
  <si>
    <t>ふれあいショップの開催支援
（障害者社会参加促進事業）</t>
  </si>
  <si>
    <t>週１～２回開催</t>
    <rPh sb="0" eb="1">
      <t>シュウ</t>
    </rPh>
    <rPh sb="4" eb="5">
      <t>カイ</t>
    </rPh>
    <rPh sb="5" eb="7">
      <t>カイサイ</t>
    </rPh>
    <phoneticPr fontId="1"/>
  </si>
  <si>
    <t>鎌倉市障害者福祉計画推進状況報告書
市ホームページ</t>
    <rPh sb="18" eb="19">
      <t>シ</t>
    </rPh>
    <phoneticPr fontId="1"/>
  </si>
  <si>
    <t>広報かまくら
鎌倉市の観光事情（目標指標の実績数値及び観光課の事業概要）</t>
    <rPh sb="0" eb="2">
      <t>コウホウ</t>
    </rPh>
    <phoneticPr fontId="1"/>
  </si>
  <si>
    <t>観光協会ホームページ</t>
    <rPh sb="0" eb="2">
      <t>カンコウ</t>
    </rPh>
    <rPh sb="2" eb="4">
      <t>キョウカイ</t>
    </rPh>
    <phoneticPr fontId="1"/>
  </si>
  <si>
    <t>市社協なんでも
相談窓口
（R1.7月設置）
相談件数58件</t>
    <rPh sb="0" eb="3">
      <t>シシャキョウ</t>
    </rPh>
    <rPh sb="8" eb="10">
      <t>ソウダン</t>
    </rPh>
    <rPh sb="10" eb="12">
      <t>マドグチ</t>
    </rPh>
    <rPh sb="18" eb="19">
      <t>ガツ</t>
    </rPh>
    <rPh sb="19" eb="21">
      <t>セッチ</t>
    </rPh>
    <rPh sb="23" eb="25">
      <t>ソウダン</t>
    </rPh>
    <rPh sb="25" eb="27">
      <t>ケンスウ</t>
    </rPh>
    <rPh sb="29" eb="30">
      <t>ケン</t>
    </rPh>
    <phoneticPr fontId="1"/>
  </si>
  <si>
    <t>行政評価（防安-09）</t>
    <rPh sb="0" eb="2">
      <t>ギョウセイ</t>
    </rPh>
    <rPh sb="2" eb="4">
      <t>ヒョウカ</t>
    </rPh>
    <phoneticPr fontId="1"/>
  </si>
  <si>
    <t>行政評価（防安-09）
※ただし回数は原課照会</t>
    <rPh sb="0" eb="2">
      <t>ギョウセイ</t>
    </rPh>
    <rPh sb="2" eb="4">
      <t>ヒョウカ</t>
    </rPh>
    <rPh sb="16" eb="18">
      <t>カイスウ</t>
    </rPh>
    <rPh sb="19" eb="20">
      <t>ハラ</t>
    </rPh>
    <rPh sb="20" eb="21">
      <t>カ</t>
    </rPh>
    <rPh sb="21" eb="23">
      <t>ショウカイ</t>
    </rPh>
    <phoneticPr fontId="1"/>
  </si>
  <si>
    <t>補助金の財務起案（内訳表）</t>
    <rPh sb="0" eb="2">
      <t>ホジョ</t>
    </rPh>
    <rPh sb="2" eb="3">
      <t>キン</t>
    </rPh>
    <rPh sb="4" eb="6">
      <t>ザイム</t>
    </rPh>
    <rPh sb="6" eb="8">
      <t>キアン</t>
    </rPh>
    <rPh sb="9" eb="11">
      <t>ウチワケ</t>
    </rPh>
    <rPh sb="11" eb="12">
      <t>ヒョウ</t>
    </rPh>
    <phoneticPr fontId="1"/>
  </si>
  <si>
    <t>行政評価（健福-18）</t>
    <rPh sb="0" eb="5">
      <t>ギ</t>
    </rPh>
    <phoneticPr fontId="1"/>
  </si>
  <si>
    <t>行政評価（健福-23）</t>
    <rPh sb="0" eb="5">
      <t>ギ</t>
    </rPh>
    <phoneticPr fontId="1"/>
  </si>
  <si>
    <t>行政評価（健福-21）
鎌倉市高齢者保健福祉計画実績報告書</t>
    <rPh sb="0" eb="5">
      <t>ギ</t>
    </rPh>
    <phoneticPr fontId="1"/>
  </si>
  <si>
    <t>実施</t>
    <rPh sb="0" eb="2">
      <t>ジッシ</t>
    </rPh>
    <phoneticPr fontId="1"/>
  </si>
  <si>
    <t>選定した事業所
1か所</t>
    <rPh sb="0" eb="2">
      <t>センテイ</t>
    </rPh>
    <rPh sb="4" eb="7">
      <t>ジギョウショ</t>
    </rPh>
    <rPh sb="10" eb="11">
      <t>ショ</t>
    </rPh>
    <phoneticPr fontId="1"/>
  </si>
  <si>
    <t>講演会２回
研修会２回</t>
  </si>
  <si>
    <t>行政評価（健福-18）
財務（成年後見センター運営委託）と市社協HP</t>
    <rPh sb="0" eb="5">
      <t>ギ</t>
    </rPh>
    <rPh sb="12" eb="14">
      <t>ザイム</t>
    </rPh>
    <rPh sb="15" eb="17">
      <t>セイネン</t>
    </rPh>
    <rPh sb="17" eb="19">
      <t>コウケン</t>
    </rPh>
    <rPh sb="23" eb="25">
      <t>ウンエイ</t>
    </rPh>
    <rPh sb="25" eb="27">
      <t>イタク</t>
    </rPh>
    <rPh sb="29" eb="32">
      <t>シシャキョウ</t>
    </rPh>
    <phoneticPr fontId="1"/>
  </si>
  <si>
    <t>行政評価（こども-15）
行政評価（こども-16）</t>
    <rPh sb="0" eb="5">
      <t>ギ</t>
    </rPh>
    <phoneticPr fontId="1"/>
  </si>
  <si>
    <t>R3年度は外壁修繕を実施予定。</t>
    <rPh sb="2" eb="4">
      <t>ネンド</t>
    </rPh>
    <rPh sb="5" eb="7">
      <t>ガイヘキ</t>
    </rPh>
    <rPh sb="7" eb="9">
      <t>シュウゼン</t>
    </rPh>
    <rPh sb="10" eb="12">
      <t>ジッシ</t>
    </rPh>
    <rPh sb="12" eb="14">
      <t>ヨテイ</t>
    </rPh>
    <phoneticPr fontId="1"/>
  </si>
  <si>
    <t>行政評価（市民-01）
※ただし団体数は原課照会</t>
    <rPh sb="0" eb="5">
      <t>ギ</t>
    </rPh>
    <rPh sb="16" eb="18">
      <t>ダンタイ</t>
    </rPh>
    <rPh sb="18" eb="19">
      <t>スウ</t>
    </rPh>
    <rPh sb="20" eb="21">
      <t>ハラ</t>
    </rPh>
    <rPh sb="21" eb="22">
      <t>カ</t>
    </rPh>
    <rPh sb="22" eb="24">
      <t>ショウカイ</t>
    </rPh>
    <phoneticPr fontId="1"/>
  </si>
  <si>
    <t>介護資格　
19件
障害・保育
0件</t>
    <rPh sb="0" eb="2">
      <t>カイゴ</t>
    </rPh>
    <rPh sb="2" eb="4">
      <t>シカク</t>
    </rPh>
    <rPh sb="8" eb="9">
      <t>ケン</t>
    </rPh>
    <rPh sb="10" eb="12">
      <t>ショウガイ</t>
    </rPh>
    <rPh sb="13" eb="15">
      <t>ホイク</t>
    </rPh>
    <rPh sb="17" eb="18">
      <t>ケン</t>
    </rPh>
    <phoneticPr fontId="1"/>
  </si>
  <si>
    <t>物品の拡充</t>
    <rPh sb="0" eb="2">
      <t>ブッピン</t>
    </rPh>
    <rPh sb="3" eb="5">
      <t>カクジュウ</t>
    </rPh>
    <phoneticPr fontId="1"/>
  </si>
  <si>
    <t>名簿の提供割合
65.9%</t>
    <rPh sb="0" eb="2">
      <t>メイボ</t>
    </rPh>
    <rPh sb="3" eb="5">
      <t>テイキョウ</t>
    </rPh>
    <rPh sb="5" eb="7">
      <t>ワリアイ</t>
    </rPh>
    <phoneticPr fontId="1"/>
  </si>
  <si>
    <t>行政評価（防安-05）</t>
    <rPh sb="0" eb="5">
      <t>ギ</t>
    </rPh>
    <phoneticPr fontId="1"/>
  </si>
  <si>
    <t>行政評価（防安-02）</t>
    <rPh sb="0" eb="5">
      <t>ギ</t>
    </rPh>
    <phoneticPr fontId="1"/>
  </si>
  <si>
    <t>鎌倉市人権施策推進状況報告</t>
    <rPh sb="0" eb="3">
      <t>カマクラシ</t>
    </rPh>
    <rPh sb="3" eb="5">
      <t>ジンケン</t>
    </rPh>
    <rPh sb="5" eb="7">
      <t>シサク</t>
    </rPh>
    <rPh sb="7" eb="9">
      <t>スイシン</t>
    </rPh>
    <rPh sb="9" eb="11">
      <t>ジョウキョウ</t>
    </rPh>
    <rPh sb="11" eb="13">
      <t>ホウコク</t>
    </rPh>
    <phoneticPr fontId="1"/>
  </si>
  <si>
    <t>行政評価（こども-02）
『鎌倉きらきら白書』(鎌倉市子ども・子育てきらきらプラン～かまくらっ子をみんなで育てよう！～◆年度推進状況報告書)</t>
    <rPh sb="0" eb="2">
      <t>ギョウセイ</t>
    </rPh>
    <rPh sb="2" eb="4">
      <t>ヒョウカ</t>
    </rPh>
    <phoneticPr fontId="1"/>
  </si>
  <si>
    <t>『鎌倉きらきら白書』(鎌倉市子ども・子育てきらきらプラン～かまくらっ子をみんなで育てよう！～◆年度推進状況報告書)</t>
  </si>
  <si>
    <t>施策の成果（予算措置なし）</t>
    <rPh sb="0" eb="1">
      <t>セ</t>
    </rPh>
    <rPh sb="1" eb="2">
      <t>サク</t>
    </rPh>
    <rPh sb="3" eb="5">
      <t>セイカ</t>
    </rPh>
    <rPh sb="6" eb="8">
      <t>ヨサン</t>
    </rPh>
    <rPh sb="8" eb="10">
      <t>ソチ</t>
    </rPh>
    <phoneticPr fontId="1"/>
  </si>
  <si>
    <t>市ホームページ
観光協会ホームページ</t>
    <rPh sb="0" eb="1">
      <t>シ</t>
    </rPh>
    <rPh sb="8" eb="10">
      <t>カンコウ</t>
    </rPh>
    <rPh sb="10" eb="12">
      <t>キョウカイ</t>
    </rPh>
    <phoneticPr fontId="1"/>
  </si>
  <si>
    <t>1団体</t>
    <rPh sb="1" eb="3">
      <t>ダンタイ</t>
    </rPh>
    <phoneticPr fontId="1"/>
  </si>
  <si>
    <t>財務支出命令</t>
    <rPh sb="0" eb="2">
      <t>ザイム</t>
    </rPh>
    <rPh sb="2" eb="4">
      <t>シシュツ</t>
    </rPh>
    <rPh sb="4" eb="6">
      <t>メイレイ</t>
    </rPh>
    <phoneticPr fontId="1"/>
  </si>
  <si>
    <t>鎌倉きらきら白書</t>
    <rPh sb="0" eb="2">
      <t>カマクラ</t>
    </rPh>
    <rPh sb="6" eb="8">
      <t>ハクショ</t>
    </rPh>
    <phoneticPr fontId="1"/>
  </si>
  <si>
    <t>施策の成果（地域子育て支援拠点事業）</t>
    <rPh sb="0" eb="1">
      <t>セ</t>
    </rPh>
    <rPh sb="1" eb="2">
      <t>サク</t>
    </rPh>
    <rPh sb="3" eb="5">
      <t>セイカ</t>
    </rPh>
    <rPh sb="15" eb="17">
      <t>ジギョウ</t>
    </rPh>
    <phoneticPr fontId="1"/>
  </si>
  <si>
    <t>鎌倉市特別支援教育推進計画</t>
  </si>
  <si>
    <t>講座等
１回</t>
    <rPh sb="0" eb="2">
      <t>コウザ</t>
    </rPh>
    <rPh sb="2" eb="3">
      <t>トウ</t>
    </rPh>
    <rPh sb="5" eb="6">
      <t>カイ</t>
    </rPh>
    <phoneticPr fontId="1"/>
  </si>
  <si>
    <t>市ホームページ
｢かながわ健康プラン21｣｢鎌倉市健康づくり計画｣推進に係る取組実績</t>
    <rPh sb="0" eb="1">
      <t>シ</t>
    </rPh>
    <phoneticPr fontId="1"/>
  </si>
  <si>
    <t>新規事業を
開始（3件）</t>
    <rPh sb="0" eb="2">
      <t>シンキ</t>
    </rPh>
    <rPh sb="2" eb="4">
      <t>ジギョウ</t>
    </rPh>
    <rPh sb="6" eb="8">
      <t>カイシ</t>
    </rPh>
    <rPh sb="10" eb="11">
      <t>ケン</t>
    </rPh>
    <phoneticPr fontId="1"/>
  </si>
  <si>
    <t>行政評価（健福-12）</t>
    <rPh sb="0" eb="5">
      <t>ギ</t>
    </rPh>
    <phoneticPr fontId="1"/>
  </si>
  <si>
    <t>行政評価（健福-12）
契約仕様書</t>
  </si>
  <si>
    <t>財務</t>
  </si>
  <si>
    <t>待機児童数
78人</t>
    <rPh sb="0" eb="2">
      <t>タイキ</t>
    </rPh>
    <rPh sb="2" eb="4">
      <t>ジドウ</t>
    </rPh>
    <rPh sb="4" eb="5">
      <t>スウ</t>
    </rPh>
    <rPh sb="8" eb="9">
      <t>ニン</t>
    </rPh>
    <phoneticPr fontId="1"/>
  </si>
  <si>
    <t>行政評価（こども-29）</t>
    <rPh sb="0" eb="5">
      <t>ギ</t>
    </rPh>
    <phoneticPr fontId="1"/>
  </si>
  <si>
    <t>行政評価（教育-18）
行政評価（教育-19）</t>
    <rPh sb="0" eb="5">
      <t>ギ</t>
    </rPh>
    <rPh sb="12" eb="17">
      <t>ギ</t>
    </rPh>
    <phoneticPr fontId="1"/>
  </si>
  <si>
    <t>行政評価（都整-14）</t>
    <rPh sb="0" eb="5">
      <t>ギ</t>
    </rPh>
    <phoneticPr fontId="1"/>
  </si>
  <si>
    <t>鎌倉きらきら白書
行政評価（こども-29）</t>
  </si>
  <si>
    <t>行政評価（共創-11）</t>
    <rPh sb="0" eb="5">
      <t>ギ</t>
    </rPh>
    <phoneticPr fontId="1"/>
  </si>
  <si>
    <t>R3以降は情報を拡充・更新していく予定</t>
    <rPh sb="2" eb="4">
      <t>イコウ</t>
    </rPh>
    <rPh sb="5" eb="7">
      <t>ジョウホウ</t>
    </rPh>
    <rPh sb="8" eb="10">
      <t>カクジュウ</t>
    </rPh>
    <rPh sb="11" eb="13">
      <t>コウシン</t>
    </rPh>
    <rPh sb="17" eb="19">
      <t>ヨテイ</t>
    </rPh>
    <phoneticPr fontId="1"/>
  </si>
  <si>
    <t>手話／合計70回
要約／全9回　</t>
    <rPh sb="0" eb="2">
      <t>シュワ</t>
    </rPh>
    <rPh sb="3" eb="5">
      <t>ゴウケイ</t>
    </rPh>
    <rPh sb="7" eb="8">
      <t>カイ</t>
    </rPh>
    <rPh sb="9" eb="11">
      <t>ヨウヤク</t>
    </rPh>
    <rPh sb="12" eb="13">
      <t>ゼン</t>
    </rPh>
    <rPh sb="14" eb="15">
      <t>カイ</t>
    </rPh>
    <phoneticPr fontId="1"/>
  </si>
  <si>
    <t>安全・安心まちづくりプラン</t>
    <rPh sb="0" eb="2">
      <t>アンゼン</t>
    </rPh>
    <rPh sb="3" eb="5">
      <t>アンシン</t>
    </rPh>
    <phoneticPr fontId="1"/>
  </si>
  <si>
    <t>財務支出負担行為伺</t>
    <rPh sb="0" eb="2">
      <t>ザイム</t>
    </rPh>
    <rPh sb="2" eb="4">
      <t>シシュツ</t>
    </rPh>
    <rPh sb="4" eb="6">
      <t>フタン</t>
    </rPh>
    <rPh sb="6" eb="8">
      <t>コウイ</t>
    </rPh>
    <rPh sb="8" eb="9">
      <t>ウカガ</t>
    </rPh>
    <phoneticPr fontId="1"/>
  </si>
  <si>
    <t>支出負担行為伺書</t>
    <rPh sb="0" eb="2">
      <t>シシュツ</t>
    </rPh>
    <rPh sb="2" eb="4">
      <t>フタン</t>
    </rPh>
    <rPh sb="4" eb="6">
      <t>コウイ</t>
    </rPh>
    <rPh sb="6" eb="7">
      <t>ウカガ</t>
    </rPh>
    <rPh sb="7" eb="8">
      <t>ショ</t>
    </rPh>
    <phoneticPr fontId="1"/>
  </si>
  <si>
    <t>行政評価（こども-24）</t>
  </si>
  <si>
    <t>緊急通報装置の利用者数
442人</t>
    <rPh sb="0" eb="2">
      <t>キンキュウ</t>
    </rPh>
    <rPh sb="2" eb="4">
      <t>ツウホウ</t>
    </rPh>
    <rPh sb="4" eb="6">
      <t>ソウチ</t>
    </rPh>
    <rPh sb="7" eb="10">
      <t>リヨウシャ</t>
    </rPh>
    <rPh sb="10" eb="11">
      <t>スウ</t>
    </rPh>
    <rPh sb="15" eb="16">
      <t>ニン</t>
    </rPh>
    <phoneticPr fontId="1"/>
  </si>
  <si>
    <t>530人</t>
    <rPh sb="3" eb="4">
      <t>ニン</t>
    </rPh>
    <phoneticPr fontId="1"/>
  </si>
  <si>
    <t>わくわく広場
4回
各園の広場
51回</t>
    <rPh sb="4" eb="6">
      <t>ヒロバ</t>
    </rPh>
    <rPh sb="8" eb="9">
      <t>カイ</t>
    </rPh>
    <rPh sb="10" eb="12">
      <t>カクエン</t>
    </rPh>
    <rPh sb="13" eb="15">
      <t>ヒロバ</t>
    </rPh>
    <rPh sb="18" eb="19">
      <t>カイ</t>
    </rPh>
    <phoneticPr fontId="1"/>
  </si>
  <si>
    <t xml:space="preserve">【再掲4-2-2-5】成年後見制度の周知
</t>
  </si>
  <si>
    <t>農水課</t>
    <rPh sb="0" eb="2">
      <t>ノウスイ</t>
    </rPh>
    <rPh sb="2" eb="3">
      <t>カ</t>
    </rPh>
    <phoneticPr fontId="1"/>
  </si>
  <si>
    <t>学務課</t>
    <rPh sb="0" eb="2">
      <t>ガクム</t>
    </rPh>
    <rPh sb="2" eb="3">
      <t>カ</t>
    </rPh>
    <phoneticPr fontId="1"/>
  </si>
  <si>
    <t>・寡婦福祉資金貸付0件
・緊急援護貸付５２件</t>
    <rPh sb="1" eb="3">
      <t>カフ</t>
    </rPh>
    <rPh sb="3" eb="5">
      <t>フクシ</t>
    </rPh>
    <rPh sb="5" eb="7">
      <t>シキン</t>
    </rPh>
    <rPh sb="7" eb="9">
      <t>カシツケ</t>
    </rPh>
    <rPh sb="10" eb="11">
      <t>ケン</t>
    </rPh>
    <rPh sb="13" eb="15">
      <t>キンキュウ</t>
    </rPh>
    <rPh sb="15" eb="17">
      <t>エンゴ</t>
    </rPh>
    <rPh sb="17" eb="19">
      <t>カシツケ</t>
    </rPh>
    <rPh sb="21" eb="22">
      <t>ケン</t>
    </rPh>
    <phoneticPr fontId="1"/>
  </si>
  <si>
    <t>瀬谷</t>
    <rPh sb="0" eb="2">
      <t>セヤ</t>
    </rPh>
    <phoneticPr fontId="1"/>
  </si>
  <si>
    <t>？？</t>
  </si>
  <si>
    <t>R５目標</t>
    <rPh sb="2" eb="4">
      <t>モクヒョウ</t>
    </rPh>
    <phoneticPr fontId="1"/>
  </si>
  <si>
    <t>R６目標</t>
    <rPh sb="2" eb="4">
      <t>モクヒョウ</t>
    </rPh>
    <phoneticPr fontId="1"/>
  </si>
  <si>
    <t>Ｂ</t>
  </si>
  <si>
    <t>今後の課題</t>
    <rPh sb="0" eb="2">
      <t>コンゴ</t>
    </rPh>
    <rPh sb="3" eb="5">
      <t>カダイ</t>
    </rPh>
    <phoneticPr fontId="1"/>
  </si>
  <si>
    <t>本庁舎ロビーパネル展示
11/11～15
事業所向け研修を実施11/1</t>
    <rPh sb="0" eb="2">
      <t>ホンチョウ</t>
    </rPh>
    <rPh sb="2" eb="3">
      <t>シャ</t>
    </rPh>
    <rPh sb="9" eb="11">
      <t>テンジ</t>
    </rPh>
    <rPh sb="21" eb="24">
      <t>ジギョウショ</t>
    </rPh>
    <rPh sb="24" eb="25">
      <t>ム</t>
    </rPh>
    <rPh sb="26" eb="28">
      <t>ケンシュウ</t>
    </rPh>
    <rPh sb="29" eb="31">
      <t>ジッシ</t>
    </rPh>
    <phoneticPr fontId="1"/>
  </si>
  <si>
    <t>①社会資源の収集と整理
②伝わりやすい情報発信</t>
  </si>
  <si>
    <t>合　計　</t>
    <rPh sb="0" eb="1">
      <t>ア</t>
    </rPh>
    <rPh sb="2" eb="3">
      <t>ケイ</t>
    </rPh>
    <phoneticPr fontId="1"/>
  </si>
  <si>
    <t>R１実績
（初期値）</t>
    <rPh sb="2" eb="4">
      <t>ジッセキ</t>
    </rPh>
    <rPh sb="6" eb="9">
      <t>ショキチ</t>
    </rPh>
    <phoneticPr fontId="1"/>
  </si>
  <si>
    <t>取組数</t>
    <rPh sb="0" eb="2">
      <t>トリクミ</t>
    </rPh>
    <rPh sb="2" eb="3">
      <t>カズ</t>
    </rPh>
    <phoneticPr fontId="1"/>
  </si>
  <si>
    <t>地域における福祉活動や人材への支援</t>
    <rPh sb="0" eb="2">
      <t>チイキ</t>
    </rPh>
    <rPh sb="6" eb="8">
      <t>フクシ</t>
    </rPh>
    <rPh sb="8" eb="10">
      <t>カツドウ</t>
    </rPh>
    <rPh sb="11" eb="13">
      <t>ジンザイ</t>
    </rPh>
    <rPh sb="15" eb="17">
      <t>シエン</t>
    </rPh>
    <phoneticPr fontId="1"/>
  </si>
  <si>
    <t>セミナー
３回（6日）
体験２名</t>
    <rPh sb="6" eb="7">
      <t>カイ</t>
    </rPh>
    <rPh sb="9" eb="10">
      <t>ニチ</t>
    </rPh>
    <rPh sb="12" eb="14">
      <t>タイケン</t>
    </rPh>
    <rPh sb="15" eb="16">
      <t>メイ</t>
    </rPh>
    <phoneticPr fontId="1"/>
  </si>
  <si>
    <t>就業者数
123人</t>
    <rPh sb="0" eb="3">
      <t>シュウギョウシャ</t>
    </rPh>
    <rPh sb="3" eb="4">
      <t>スウ</t>
    </rPh>
    <rPh sb="8" eb="9">
      <t>ニン</t>
    </rPh>
    <phoneticPr fontId="1"/>
  </si>
  <si>
    <t>就業者数
60人</t>
    <rPh sb="0" eb="3">
      <t>シュウギョウシャ</t>
    </rPh>
    <rPh sb="3" eb="4">
      <t>スウ</t>
    </rPh>
    <rPh sb="7" eb="8">
      <t>ニン</t>
    </rPh>
    <phoneticPr fontId="1"/>
  </si>
  <si>
    <t>セミナー　３回
（6日）
体験２名</t>
    <rPh sb="6" eb="7">
      <t>カイ</t>
    </rPh>
    <rPh sb="10" eb="11">
      <t>ニチ</t>
    </rPh>
    <rPh sb="13" eb="15">
      <t>タイケン</t>
    </rPh>
    <rPh sb="16" eb="17">
      <t>メイ</t>
    </rPh>
    <phoneticPr fontId="1"/>
  </si>
  <si>
    <t>教室開催数
74回</t>
    <rPh sb="0" eb="2">
      <t>キョウシツ</t>
    </rPh>
    <rPh sb="2" eb="4">
      <t>カイサイ</t>
    </rPh>
    <rPh sb="4" eb="5">
      <t>スウ</t>
    </rPh>
    <rPh sb="8" eb="9">
      <t>カイ</t>
    </rPh>
    <phoneticPr fontId="1"/>
  </si>
  <si>
    <t>通報実績
０件</t>
    <rPh sb="0" eb="2">
      <t>ツウホウ</t>
    </rPh>
    <rPh sb="2" eb="4">
      <t>ジッセキ</t>
    </rPh>
    <rPh sb="6" eb="7">
      <t>ケン</t>
    </rPh>
    <phoneticPr fontId="1"/>
  </si>
  <si>
    <t>実施回数
9,422回</t>
    <rPh sb="0" eb="2">
      <t>ジッシ</t>
    </rPh>
    <rPh sb="2" eb="4">
      <t>カイスウ</t>
    </rPh>
    <rPh sb="10" eb="11">
      <t>カイ</t>
    </rPh>
    <phoneticPr fontId="1"/>
  </si>
  <si>
    <t>活動の対象学校数
市立小・中学校26校（全校）
幼稚園モデル園
１園</t>
  </si>
  <si>
    <t>１公園
（１施設）
実施</t>
    <rPh sb="1" eb="3">
      <t>コウエン</t>
    </rPh>
    <rPh sb="6" eb="8">
      <t>シセツ</t>
    </rPh>
    <rPh sb="10" eb="12">
      <t>ジッシ</t>
    </rPh>
    <phoneticPr fontId="1"/>
  </si>
  <si>
    <t>1か所
(※2019年9月に1か所閉鎖）</t>
  </si>
  <si>
    <t>子育て支援センター利用者数
31,595人</t>
    <rPh sb="0" eb="2">
      <t>コソダ</t>
    </rPh>
    <rPh sb="3" eb="5">
      <t>シエン</t>
    </rPh>
    <rPh sb="9" eb="11">
      <t>リヨウ</t>
    </rPh>
    <rPh sb="11" eb="12">
      <t>シャ</t>
    </rPh>
    <rPh sb="12" eb="13">
      <t>スウ</t>
    </rPh>
    <rPh sb="20" eb="21">
      <t>ヒト</t>
    </rPh>
    <phoneticPr fontId="1"/>
  </si>
  <si>
    <t>・子どもの家9校
・子育て支援センター4か所</t>
    <rPh sb="1" eb="2">
      <t>コ</t>
    </rPh>
    <rPh sb="5" eb="6">
      <t>イエ</t>
    </rPh>
    <rPh sb="7" eb="8">
      <t>コウ</t>
    </rPh>
    <rPh sb="10" eb="12">
      <t>コソダ</t>
    </rPh>
    <rPh sb="13" eb="15">
      <t>シエン</t>
    </rPh>
    <rPh sb="21" eb="22">
      <t>ショ</t>
    </rPh>
    <phoneticPr fontId="1"/>
  </si>
  <si>
    <t>・子どもの家16校
・子育て支援センター継続</t>
    <rPh sb="1" eb="2">
      <t>コ</t>
    </rPh>
    <rPh sb="5" eb="6">
      <t>イエ</t>
    </rPh>
    <rPh sb="8" eb="9">
      <t>コウ</t>
    </rPh>
    <rPh sb="11" eb="13">
      <t>コソダ</t>
    </rPh>
    <rPh sb="14" eb="16">
      <t>シエン</t>
    </rPh>
    <rPh sb="20" eb="22">
      <t>ケイゾク</t>
    </rPh>
    <phoneticPr fontId="1"/>
  </si>
  <si>
    <t>妊婦６人
産婦987人
未熟児70人
新生児206人
乳児731人
幼児４人</t>
    <rPh sb="0" eb="2">
      <t>ニンプ</t>
    </rPh>
    <rPh sb="3" eb="4">
      <t>ニン</t>
    </rPh>
    <rPh sb="5" eb="6">
      <t>ウ</t>
    </rPh>
    <rPh sb="10" eb="11">
      <t>ニン</t>
    </rPh>
    <rPh sb="12" eb="15">
      <t>ミジュクジ</t>
    </rPh>
    <rPh sb="17" eb="18">
      <t>ニン</t>
    </rPh>
    <rPh sb="19" eb="22">
      <t>シンセイジ</t>
    </rPh>
    <rPh sb="25" eb="26">
      <t>ニン</t>
    </rPh>
    <rPh sb="27" eb="29">
      <t>ニュウジ</t>
    </rPh>
    <rPh sb="32" eb="33">
      <t>ニン</t>
    </rPh>
    <rPh sb="34" eb="36">
      <t>ヨウジ</t>
    </rPh>
    <rPh sb="37" eb="38">
      <t>ニン</t>
    </rPh>
    <phoneticPr fontId="1"/>
  </si>
  <si>
    <t>普及啓発活動
・ロビー展示
・講演会１回（延84人）
ゲートキーパー養成講座
・職員向け3回（延108人）
・市民向け1回（延58人）　</t>
    <rPh sb="0" eb="2">
      <t>フキュウ</t>
    </rPh>
    <rPh sb="2" eb="4">
      <t>ケイハツ</t>
    </rPh>
    <rPh sb="4" eb="6">
      <t>カツドウ</t>
    </rPh>
    <rPh sb="11" eb="13">
      <t>テンジ</t>
    </rPh>
    <rPh sb="15" eb="18">
      <t>コウエンカイ</t>
    </rPh>
    <rPh sb="19" eb="20">
      <t>カイ</t>
    </rPh>
    <rPh sb="21" eb="22">
      <t>ノ</t>
    </rPh>
    <rPh sb="24" eb="25">
      <t>ニン</t>
    </rPh>
    <rPh sb="34" eb="36">
      <t>ヨウセイ</t>
    </rPh>
    <rPh sb="36" eb="38">
      <t>コウザ</t>
    </rPh>
    <rPh sb="40" eb="42">
      <t>ショクイン</t>
    </rPh>
    <rPh sb="42" eb="43">
      <t>ム</t>
    </rPh>
    <rPh sb="45" eb="46">
      <t>カイ</t>
    </rPh>
    <rPh sb="47" eb="48">
      <t>ノ</t>
    </rPh>
    <rPh sb="51" eb="52">
      <t>ニン</t>
    </rPh>
    <rPh sb="55" eb="57">
      <t>シミン</t>
    </rPh>
    <rPh sb="57" eb="58">
      <t>ム</t>
    </rPh>
    <rPh sb="60" eb="61">
      <t>カイ</t>
    </rPh>
    <rPh sb="62" eb="63">
      <t>ノ</t>
    </rPh>
    <rPh sb="65" eb="66">
      <t>ニン</t>
    </rPh>
    <phoneticPr fontId="1"/>
  </si>
  <si>
    <t>健康づくり講座
・成人７回
・高齢者10回
生活習慣病予防プログラム　１ｺｰｽ／18人
地域の健康づくり支援132団体</t>
    <rPh sb="0" eb="2">
      <t>ケンコウ</t>
    </rPh>
    <rPh sb="5" eb="7">
      <t>コウザ</t>
    </rPh>
    <rPh sb="9" eb="11">
      <t>セイジン</t>
    </rPh>
    <rPh sb="12" eb="13">
      <t>カイ</t>
    </rPh>
    <rPh sb="15" eb="18">
      <t>コウレイシャ</t>
    </rPh>
    <rPh sb="20" eb="21">
      <t>カイ</t>
    </rPh>
    <rPh sb="22" eb="24">
      <t>セイカツ</t>
    </rPh>
    <rPh sb="24" eb="26">
      <t>シュウカン</t>
    </rPh>
    <rPh sb="26" eb="27">
      <t>ビョウ</t>
    </rPh>
    <rPh sb="27" eb="29">
      <t>ヨボウ</t>
    </rPh>
    <rPh sb="42" eb="43">
      <t>ニン</t>
    </rPh>
    <rPh sb="44" eb="46">
      <t>チイキ</t>
    </rPh>
    <rPh sb="47" eb="49">
      <t>ケンコウ</t>
    </rPh>
    <rPh sb="52" eb="54">
      <t>シエン</t>
    </rPh>
    <rPh sb="57" eb="59">
      <t>ダンタイ</t>
    </rPh>
    <phoneticPr fontId="1"/>
  </si>
  <si>
    <t>市雇用人数
１人</t>
    <rPh sb="0" eb="1">
      <t>シ</t>
    </rPh>
    <rPh sb="1" eb="3">
      <t>コヨウ</t>
    </rPh>
    <rPh sb="3" eb="5">
      <t>ニンズウ</t>
    </rPh>
    <rPh sb="7" eb="8">
      <t>ニン</t>
    </rPh>
    <phoneticPr fontId="1"/>
  </si>
  <si>
    <t>令和元年度の由比ガ浜海水浴場において、ボードウオォークを設置し、車いすでの海へのアクセスしやすい環境づくりを行い、海水浴場監視所で水陸両用車いすの貸し出しも行った。が、令和2年度は新型コロナウイルス感染症拡大防止のため、海水浴場の開設を行わなかった。なお、県により同所において、バリアフリーに対応したスロープの設置工事が開始された。</t>
  </si>
  <si>
    <t>女性相談件数
505件</t>
    <rPh sb="0" eb="2">
      <t>ジョセイ</t>
    </rPh>
    <rPh sb="2" eb="4">
      <t>ソウダン</t>
    </rPh>
    <rPh sb="4" eb="6">
      <t>ケンスウ</t>
    </rPh>
    <rPh sb="10" eb="11">
      <t>ケン</t>
    </rPh>
    <phoneticPr fontId="1"/>
  </si>
  <si>
    <t>相談会開催５回
(相談件数:15件、うち1件成約）
不動産及び福祉事業者向けセミナー等の開催支援</t>
    <rPh sb="0" eb="3">
      <t>ソウダンカイ</t>
    </rPh>
    <rPh sb="3" eb="5">
      <t>カイサイ</t>
    </rPh>
    <rPh sb="6" eb="7">
      <t>カイ</t>
    </rPh>
    <rPh sb="9" eb="11">
      <t>ソウダン</t>
    </rPh>
    <rPh sb="11" eb="13">
      <t>ケンスウ</t>
    </rPh>
    <rPh sb="21" eb="22">
      <t>ケン</t>
    </rPh>
    <rPh sb="22" eb="24">
      <t>セイヤク</t>
    </rPh>
    <rPh sb="26" eb="29">
      <t>フドウサン</t>
    </rPh>
    <rPh sb="29" eb="30">
      <t>オヨ</t>
    </rPh>
    <rPh sb="31" eb="33">
      <t>フクシ</t>
    </rPh>
    <rPh sb="33" eb="35">
      <t>ジギョウ</t>
    </rPh>
    <rPh sb="35" eb="36">
      <t>シャ</t>
    </rPh>
    <rPh sb="36" eb="37">
      <t>ム</t>
    </rPh>
    <rPh sb="42" eb="43">
      <t>トウ</t>
    </rPh>
    <rPh sb="44" eb="46">
      <t>カイサイ</t>
    </rPh>
    <rPh sb="46" eb="48">
      <t>シエン</t>
    </rPh>
    <phoneticPr fontId="1"/>
  </si>
  <si>
    <t>相談会開催５回
（解決目標:３件）
不動産及び福祉事業者向けセミナー等の開催支援</t>
    <rPh sb="0" eb="3">
      <t>ソウダンカイ</t>
    </rPh>
    <rPh sb="3" eb="5">
      <t>カイサイ</t>
    </rPh>
    <rPh sb="6" eb="7">
      <t>カイ</t>
    </rPh>
    <rPh sb="9" eb="11">
      <t>カイケツ</t>
    </rPh>
    <rPh sb="11" eb="13">
      <t>モクヒョウ</t>
    </rPh>
    <rPh sb="15" eb="16">
      <t>ケン</t>
    </rPh>
    <phoneticPr fontId="1"/>
  </si>
  <si>
    <t>待機児童数
０人</t>
    <rPh sb="0" eb="2">
      <t>タイキ</t>
    </rPh>
    <rPh sb="2" eb="4">
      <t>ジドウ</t>
    </rPh>
    <rPh sb="4" eb="5">
      <t>スウ</t>
    </rPh>
    <rPh sb="7" eb="8">
      <t>ニン</t>
    </rPh>
    <phoneticPr fontId="1"/>
  </si>
  <si>
    <t>自主防災訓練
70組織</t>
    <rPh sb="0" eb="2">
      <t>ジシュ</t>
    </rPh>
    <rPh sb="2" eb="4">
      <t>ボウサイ</t>
    </rPh>
    <rPh sb="4" eb="6">
      <t>クンレン</t>
    </rPh>
    <rPh sb="9" eb="11">
      <t>ソシキ</t>
    </rPh>
    <phoneticPr fontId="1"/>
  </si>
  <si>
    <t>自主防災訓練
186組織</t>
    <rPh sb="0" eb="2">
      <t>ジシュ</t>
    </rPh>
    <rPh sb="2" eb="4">
      <t>ボウサイ</t>
    </rPh>
    <rPh sb="4" eb="6">
      <t>クンレン</t>
    </rPh>
    <rPh sb="10" eb="12">
      <t>ソシキ</t>
    </rPh>
    <phoneticPr fontId="1"/>
  </si>
  <si>
    <t>二千人雇用に
おける就労者数
1,820人</t>
    <rPh sb="0" eb="2">
      <t>ニセン</t>
    </rPh>
    <rPh sb="20" eb="21">
      <t>ニン</t>
    </rPh>
    <phoneticPr fontId="1"/>
  </si>
  <si>
    <t>10件
（障害者６件、高齢者4件）</t>
    <rPh sb="2" eb="3">
      <t>ケン</t>
    </rPh>
    <rPh sb="5" eb="7">
      <t>ショウガイ</t>
    </rPh>
    <rPh sb="7" eb="8">
      <t>シャ</t>
    </rPh>
    <rPh sb="9" eb="10">
      <t>ケン</t>
    </rPh>
    <rPh sb="11" eb="14">
      <t>コウレイシャ</t>
    </rPh>
    <rPh sb="15" eb="16">
      <t>ケン</t>
    </rPh>
    <phoneticPr fontId="1"/>
  </si>
  <si>
    <t>社協57件</t>
    <rPh sb="0" eb="2">
      <t>シャキョウ</t>
    </rPh>
    <rPh sb="4" eb="5">
      <t>ケン</t>
    </rPh>
    <phoneticPr fontId="1"/>
  </si>
  <si>
    <t>予防課（消防署）</t>
    <rPh sb="0" eb="2">
      <t>ヨボウ</t>
    </rPh>
    <rPh sb="2" eb="3">
      <t>カ</t>
    </rPh>
    <phoneticPr fontId="1"/>
  </si>
  <si>
    <t>ガイドブックの作成支援</t>
    <rPh sb="7" eb="9">
      <t>サクセイ</t>
    </rPh>
    <rPh sb="9" eb="11">
      <t>シエン</t>
    </rPh>
    <phoneticPr fontId="1"/>
  </si>
  <si>
    <t>会議開催回数
・全体会3回・就労支援部会4回・地域生活支援部会4回・精神保健福祉部会4回・こども支援部会4回</t>
  </si>
  <si>
    <t>福祉総務課
（市社協）</t>
    <rPh sb="0" eb="2">
      <t>フクシ</t>
    </rPh>
    <rPh sb="2" eb="4">
      <t>ソウム</t>
    </rPh>
    <rPh sb="4" eb="5">
      <t>カ</t>
    </rPh>
    <phoneticPr fontId="1"/>
  </si>
  <si>
    <t>福祉総務課
（市社協）
地域のつながり課
（NPOセンター）</t>
    <rPh sb="12" eb="20">
      <t>チツ</t>
    </rPh>
    <phoneticPr fontId="1"/>
  </si>
  <si>
    <t>こども相談課
生活福祉課
（市社協）</t>
    <rPh sb="3" eb="5">
      <t>ソウダン</t>
    </rPh>
    <rPh sb="5" eb="6">
      <t>カ</t>
    </rPh>
    <phoneticPr fontId="1"/>
  </si>
  <si>
    <t>延期手続きと
開催準備</t>
    <rPh sb="0" eb="2">
      <t>エンキ</t>
    </rPh>
    <rPh sb="2" eb="4">
      <t>テツヅ</t>
    </rPh>
    <rPh sb="7" eb="9">
      <t>カイサイ</t>
    </rPh>
    <rPh sb="9" eb="11">
      <t>ジュンビ</t>
    </rPh>
    <phoneticPr fontId="25"/>
  </si>
  <si>
    <t>大西</t>
    <rPh sb="0" eb="2">
      <t>オオニシ</t>
    </rPh>
    <phoneticPr fontId="1"/>
  </si>
  <si>
    <t>尾高</t>
    <rPh sb="0" eb="2">
      <t>オダカ</t>
    </rPh>
    <phoneticPr fontId="1"/>
  </si>
  <si>
    <t>濱本</t>
    <rPh sb="0" eb="2">
      <t>ハマモト</t>
    </rPh>
    <phoneticPr fontId="1"/>
  </si>
  <si>
    <t>永野</t>
    <rPh sb="0" eb="2">
      <t>ナガノ</t>
    </rPh>
    <phoneticPr fontId="1"/>
  </si>
  <si>
    <t>保住</t>
    <rPh sb="0" eb="2">
      <t>ホズミ</t>
    </rPh>
    <phoneticPr fontId="1"/>
  </si>
  <si>
    <t>地域のつながり課</t>
    <rPh sb="0" eb="2">
      <t>チイキ</t>
    </rPh>
    <rPh sb="7" eb="8">
      <t>カ</t>
    </rPh>
    <phoneticPr fontId="1"/>
  </si>
  <si>
    <t>末次</t>
    <rPh sb="0" eb="2">
      <t>スエツグ</t>
    </rPh>
    <phoneticPr fontId="1"/>
  </si>
  <si>
    <t>茂木</t>
    <rPh sb="0" eb="2">
      <t>モギ</t>
    </rPh>
    <phoneticPr fontId="1"/>
  </si>
  <si>
    <t>古賀</t>
    <rPh sb="0" eb="2">
      <t>コガ</t>
    </rPh>
    <phoneticPr fontId="1"/>
  </si>
  <si>
    <t>髙橋</t>
    <rPh sb="0" eb="2">
      <t>タカハシ</t>
    </rPh>
    <phoneticPr fontId="1"/>
  </si>
  <si>
    <t>機構改革後？</t>
    <rPh sb="0" eb="2">
      <t>キコウ</t>
    </rPh>
    <rPh sb="2" eb="4">
      <t>カイカク</t>
    </rPh>
    <rPh sb="4" eb="5">
      <t>ゴ</t>
    </rPh>
    <phoneticPr fontId="1"/>
  </si>
  <si>
    <t>継続と拡充</t>
    <rPh sb="0" eb="2">
      <t>ケイゾク</t>
    </rPh>
    <rPh sb="3" eb="5">
      <t>カクジュウ</t>
    </rPh>
    <phoneticPr fontId="33"/>
  </si>
  <si>
    <t>ホームページ管理等職員によるホームページコンテンツ管理システム研修を継続的に開催したほか、市ホームページのトップページを中心としたリニューアルを行った。</t>
    <rPh sb="6" eb="9">
      <t>カンリナド</t>
    </rPh>
    <rPh sb="9" eb="11">
      <t>ショクイン</t>
    </rPh>
    <rPh sb="25" eb="27">
      <t>カンリ</t>
    </rPh>
    <rPh sb="31" eb="33">
      <t>ケンシュウ</t>
    </rPh>
    <rPh sb="34" eb="37">
      <t>ケイゾクテキ</t>
    </rPh>
    <rPh sb="38" eb="40">
      <t>カイサイ</t>
    </rPh>
    <rPh sb="45" eb="46">
      <t>シ</t>
    </rPh>
    <rPh sb="60" eb="62">
      <t>チュウシン</t>
    </rPh>
    <rPh sb="72" eb="73">
      <t>オコナ</t>
    </rPh>
    <phoneticPr fontId="1"/>
  </si>
  <si>
    <t>消費生活センターにて、消費生活に関する苦情相談を受け付け、助言・あっせんなどを通じ、消費者被害の回復を図った。
また、消費生活の基礎知識の普及や消費者被害の未然防止のため、広報かまくらや市ホームページなどにより注意喚起や情報提供を行った。</t>
    <rPh sb="51" eb="52">
      <t>ハカ</t>
    </rPh>
    <rPh sb="59" eb="61">
      <t>ショウヒ</t>
    </rPh>
    <rPh sb="61" eb="63">
      <t>セイカツ</t>
    </rPh>
    <rPh sb="64" eb="66">
      <t>キソ</t>
    </rPh>
    <rPh sb="66" eb="68">
      <t>チシキ</t>
    </rPh>
    <rPh sb="69" eb="71">
      <t>フキュウ</t>
    </rPh>
    <rPh sb="72" eb="75">
      <t>ショウヒシャ</t>
    </rPh>
    <rPh sb="75" eb="77">
      <t>ヒガイ</t>
    </rPh>
    <rPh sb="78" eb="80">
      <t>ミゼン</t>
    </rPh>
    <rPh sb="80" eb="82">
      <t>ボウシ</t>
    </rPh>
    <rPh sb="86" eb="88">
      <t>コウホウ</t>
    </rPh>
    <rPh sb="93" eb="94">
      <t>シ</t>
    </rPh>
    <rPh sb="105" eb="107">
      <t>チュウイ</t>
    </rPh>
    <rPh sb="107" eb="109">
      <t>カンキ</t>
    </rPh>
    <rPh sb="110" eb="112">
      <t>ジョウホウ</t>
    </rPh>
    <rPh sb="112" eb="114">
      <t>テイキョウ</t>
    </rPh>
    <rPh sb="115" eb="116">
      <t>オコナ</t>
    </rPh>
    <phoneticPr fontId="1"/>
  </si>
  <si>
    <t>相談員の専門性の向上を図り、電話や面談による相談体制を充実させるとともに、関係課や関係機関と連携し、相談者の実情に即した支援を行った。相談件数421件</t>
    <rPh sb="0" eb="2">
      <t>ソウダン</t>
    </rPh>
    <rPh sb="2" eb="3">
      <t>イン</t>
    </rPh>
    <rPh sb="4" eb="7">
      <t>センモンセイ</t>
    </rPh>
    <rPh sb="8" eb="10">
      <t>コウジョウ</t>
    </rPh>
    <rPh sb="11" eb="12">
      <t>ハカ</t>
    </rPh>
    <rPh sb="14" eb="16">
      <t>デンワ</t>
    </rPh>
    <rPh sb="17" eb="19">
      <t>メンダン</t>
    </rPh>
    <rPh sb="22" eb="24">
      <t>ソウダン</t>
    </rPh>
    <rPh sb="24" eb="26">
      <t>タイセイ</t>
    </rPh>
    <rPh sb="27" eb="29">
      <t>ジュウジツ</t>
    </rPh>
    <rPh sb="37" eb="39">
      <t>カンケイ</t>
    </rPh>
    <rPh sb="39" eb="40">
      <t>カ</t>
    </rPh>
    <rPh sb="41" eb="43">
      <t>カンケイ</t>
    </rPh>
    <rPh sb="43" eb="45">
      <t>キカン</t>
    </rPh>
    <rPh sb="46" eb="48">
      <t>レンケイ</t>
    </rPh>
    <rPh sb="50" eb="52">
      <t>ソウダン</t>
    </rPh>
    <rPh sb="52" eb="53">
      <t>シャ</t>
    </rPh>
    <rPh sb="54" eb="56">
      <t>ジツジョウ</t>
    </rPh>
    <rPh sb="57" eb="58">
      <t>ソク</t>
    </rPh>
    <rPh sb="60" eb="62">
      <t>シエン</t>
    </rPh>
    <rPh sb="63" eb="64">
      <t>オコナ</t>
    </rPh>
    <rPh sb="67" eb="69">
      <t>ソウダン</t>
    </rPh>
    <rPh sb="69" eb="71">
      <t>ケンスウ</t>
    </rPh>
    <rPh sb="74" eb="75">
      <t>ケン</t>
    </rPh>
    <phoneticPr fontId="1"/>
  </si>
  <si>
    <t>相談窓口案内カードの配布をはじめ、ホームページ、SNSなど多様な媒体を用いて周知を図った。</t>
    <rPh sb="0" eb="2">
      <t>ソウダン</t>
    </rPh>
    <rPh sb="2" eb="4">
      <t>マドグチ</t>
    </rPh>
    <rPh sb="4" eb="6">
      <t>アンナイ</t>
    </rPh>
    <rPh sb="10" eb="12">
      <t>ハイフ</t>
    </rPh>
    <rPh sb="29" eb="31">
      <t>タヨウ</t>
    </rPh>
    <rPh sb="32" eb="34">
      <t>バイタイ</t>
    </rPh>
    <rPh sb="35" eb="36">
      <t>モチ</t>
    </rPh>
    <rPh sb="38" eb="40">
      <t>シュウチ</t>
    </rPh>
    <rPh sb="41" eb="42">
      <t>ハカ</t>
    </rPh>
    <phoneticPr fontId="1"/>
  </si>
  <si>
    <t>継続</t>
    <rPh sb="0" eb="2">
      <t>ケイゾク</t>
    </rPh>
    <phoneticPr fontId="33"/>
  </si>
  <si>
    <t>講座等
０回、HP,SNS等による情報発信</t>
    <rPh sb="0" eb="2">
      <t>コウザ</t>
    </rPh>
    <rPh sb="2" eb="3">
      <t>トウ</t>
    </rPh>
    <rPh sb="5" eb="6">
      <t>カイ</t>
    </rPh>
    <rPh sb="13" eb="14">
      <t>トウ</t>
    </rPh>
    <rPh sb="17" eb="19">
      <t>ジョウホウ</t>
    </rPh>
    <rPh sb="19" eb="21">
      <t>ハッシン</t>
    </rPh>
    <phoneticPr fontId="33"/>
  </si>
  <si>
    <t>文化課</t>
    <rPh sb="0" eb="2">
      <t>ブンカ</t>
    </rPh>
    <rPh sb="2" eb="3">
      <t>カ</t>
    </rPh>
    <phoneticPr fontId="33"/>
  </si>
  <si>
    <t>情報かわら版を年４回発行</t>
    <rPh sb="0" eb="2">
      <t>ジョウホウ</t>
    </rPh>
    <rPh sb="5" eb="6">
      <t>バン</t>
    </rPh>
    <rPh sb="7" eb="8">
      <t>ネン</t>
    </rPh>
    <rPh sb="9" eb="10">
      <t>カイ</t>
    </rPh>
    <rPh sb="10" eb="12">
      <t>ハッコウ</t>
    </rPh>
    <phoneticPr fontId="33"/>
  </si>
  <si>
    <t>市内を中心に活動する国際交流・協力団体と地域の国際化を推進することを目的に、「鎌倉市国際交流・協力団体連絡会」を通し、市内全体の外国人に対する支援をすすめている。情報かわら版を３回発行した。</t>
    <rPh sb="56" eb="57">
      <t>トオ</t>
    </rPh>
    <rPh sb="59" eb="61">
      <t>シナイ</t>
    </rPh>
    <rPh sb="61" eb="63">
      <t>ゼンタイ</t>
    </rPh>
    <rPh sb="64" eb="66">
      <t>ガイコク</t>
    </rPh>
    <rPh sb="66" eb="67">
      <t>ジン</t>
    </rPh>
    <rPh sb="68" eb="69">
      <t>タイ</t>
    </rPh>
    <rPh sb="71" eb="73">
      <t>シエン</t>
    </rPh>
    <rPh sb="81" eb="83">
      <t>ジョウホウ</t>
    </rPh>
    <rPh sb="86" eb="87">
      <t>バン</t>
    </rPh>
    <rPh sb="89" eb="90">
      <t>カイ</t>
    </rPh>
    <rPh sb="90" eb="92">
      <t>ハッコウ</t>
    </rPh>
    <phoneticPr fontId="33"/>
  </si>
  <si>
    <t>継続</t>
    <phoneticPr fontId="33"/>
  </si>
  <si>
    <t>防犯カメラ設置
補助台数
20台</t>
    <rPh sb="15" eb="16">
      <t>ダイ</t>
    </rPh>
    <phoneticPr fontId="33"/>
  </si>
  <si>
    <t>地域共生課、文化課</t>
    <rPh sb="0" eb="2">
      <t>チイキ</t>
    </rPh>
    <rPh sb="2" eb="4">
      <t>キョウセイ</t>
    </rPh>
    <rPh sb="4" eb="5">
      <t>カ</t>
    </rPh>
    <rPh sb="6" eb="8">
      <t>ブンカ</t>
    </rPh>
    <rPh sb="8" eb="9">
      <t>カ</t>
    </rPh>
    <phoneticPr fontId="1"/>
  </si>
  <si>
    <t>地域のつながり課</t>
    <phoneticPr fontId="1"/>
  </si>
  <si>
    <t>地域のつながり課</t>
    <phoneticPr fontId="1"/>
  </si>
  <si>
    <t>都市計画課</t>
    <rPh sb="0" eb="2">
      <t>トシ</t>
    </rPh>
    <rPh sb="2" eb="4">
      <t>ケイカク</t>
    </rPh>
    <rPh sb="4" eb="5">
      <t>カ</t>
    </rPh>
    <phoneticPr fontId="33"/>
  </si>
  <si>
    <t>交通安全の具体的なソフト面の交通安全教育啓発を図るため、園児、小学生、中学生に交通ルールとマナー交通安全教室を実施した。教室開催回数15回</t>
    <rPh sb="0" eb="2">
      <t>コウツウ</t>
    </rPh>
    <rPh sb="20" eb="22">
      <t>ケイハツ</t>
    </rPh>
    <rPh sb="23" eb="24">
      <t>ハカ</t>
    </rPh>
    <rPh sb="60" eb="62">
      <t>キョウシツ</t>
    </rPh>
    <rPh sb="62" eb="64">
      <t>カイサイ</t>
    </rPh>
    <rPh sb="64" eb="66">
      <t>カイスウ</t>
    </rPh>
    <rPh sb="68" eb="69">
      <t>カイ</t>
    </rPh>
    <phoneticPr fontId="33"/>
  </si>
  <si>
    <t>検討を継続</t>
    <rPh sb="0" eb="2">
      <t>ケントウ</t>
    </rPh>
    <rPh sb="3" eb="5">
      <t>ケイゾク</t>
    </rPh>
    <phoneticPr fontId="33"/>
  </si>
  <si>
    <t>新型コロナウイルス感染症対策等の予算確保のため、緊急の修繕を除き、予算の執行を見送った。</t>
    <phoneticPr fontId="33"/>
  </si>
  <si>
    <t>夏休み期間中に予定していたボランティア体験については、新型コロナウイルス感染症予防のため、実施を見送った。</t>
    <rPh sb="0" eb="2">
      <t>ナツヤス</t>
    </rPh>
    <rPh sb="3" eb="5">
      <t>キカン</t>
    </rPh>
    <rPh sb="5" eb="6">
      <t>ナカ</t>
    </rPh>
    <rPh sb="7" eb="9">
      <t>ヨテイ</t>
    </rPh>
    <rPh sb="19" eb="21">
      <t>タイケン</t>
    </rPh>
    <rPh sb="27" eb="29">
      <t>シンガタ</t>
    </rPh>
    <rPh sb="36" eb="39">
      <t>カンセンショウ</t>
    </rPh>
    <rPh sb="39" eb="41">
      <t>ヨボウ</t>
    </rPh>
    <rPh sb="45" eb="47">
      <t>ジッシ</t>
    </rPh>
    <rPh sb="48" eb="50">
      <t>ミオク</t>
    </rPh>
    <phoneticPr fontId="33"/>
  </si>
  <si>
    <t>就業人数
60人</t>
    <rPh sb="0" eb="2">
      <t>シュウギョウ</t>
    </rPh>
    <rPh sb="2" eb="4">
      <t>ニンズウ</t>
    </rPh>
    <rPh sb="7" eb="8">
      <t>ニン</t>
    </rPh>
    <phoneticPr fontId="33"/>
  </si>
  <si>
    <t>セミナー　３回
（6日）
体験２名</t>
    <rPh sb="6" eb="7">
      <t>カイ</t>
    </rPh>
    <rPh sb="10" eb="11">
      <t>ニチ</t>
    </rPh>
    <rPh sb="13" eb="15">
      <t>タイケン</t>
    </rPh>
    <rPh sb="16" eb="17">
      <t>メイ</t>
    </rPh>
    <phoneticPr fontId="33"/>
  </si>
  <si>
    <t>・特別支援学級設置（関谷小学校）</t>
    <rPh sb="10" eb="12">
      <t>セキヤ</t>
    </rPh>
    <phoneticPr fontId="1"/>
  </si>
  <si>
    <t>・小学校4校（第二、深沢、今泉、植木）及び中学校4校（第一、御成、深沢、岩瀬）にバリアフリートイレを設置した。
・今泉小学校に特別支援学級を設置した。</t>
    <rPh sb="1" eb="4">
      <t>ショウガッコウ</t>
    </rPh>
    <rPh sb="5" eb="6">
      <t>コウ</t>
    </rPh>
    <rPh sb="7" eb="9">
      <t>ダイニ</t>
    </rPh>
    <rPh sb="10" eb="12">
      <t>フカサワ</t>
    </rPh>
    <rPh sb="13" eb="15">
      <t>イマイズミ</t>
    </rPh>
    <rPh sb="16" eb="18">
      <t>ウエキ</t>
    </rPh>
    <rPh sb="19" eb="20">
      <t>オヨ</t>
    </rPh>
    <rPh sb="21" eb="24">
      <t>チュウガッコウ</t>
    </rPh>
    <rPh sb="25" eb="26">
      <t>コウ</t>
    </rPh>
    <rPh sb="27" eb="29">
      <t>ダイイチ</t>
    </rPh>
    <rPh sb="30" eb="32">
      <t>オナリ</t>
    </rPh>
    <rPh sb="33" eb="35">
      <t>フカサワ</t>
    </rPh>
    <rPh sb="36" eb="38">
      <t>イワセ</t>
    </rPh>
    <rPh sb="50" eb="52">
      <t>セッチ</t>
    </rPh>
    <rPh sb="57" eb="59">
      <t>イマイズミ</t>
    </rPh>
    <rPh sb="59" eb="62">
      <t>ショウガッコウ</t>
    </rPh>
    <rPh sb="63" eb="65">
      <t>トクベツ</t>
    </rPh>
    <rPh sb="65" eb="67">
      <t>シエン</t>
    </rPh>
    <rPh sb="67" eb="69">
      <t>ガッキュウ</t>
    </rPh>
    <rPh sb="70" eb="72">
      <t>セッチ</t>
    </rPh>
    <phoneticPr fontId="1"/>
  </si>
  <si>
    <t>継続</t>
    <phoneticPr fontId="33"/>
  </si>
  <si>
    <t>待機児童数
０人</t>
    <rPh sb="0" eb="2">
      <t>タイキ</t>
    </rPh>
    <rPh sb="2" eb="4">
      <t>ジドウ</t>
    </rPh>
    <rPh sb="4" eb="5">
      <t>スウ</t>
    </rPh>
    <rPh sb="7" eb="8">
      <t>ニン</t>
    </rPh>
    <phoneticPr fontId="33"/>
  </si>
  <si>
    <t>達成</t>
    <rPh sb="0" eb="2">
      <t>タッセイ</t>
    </rPh>
    <phoneticPr fontId="1"/>
  </si>
  <si>
    <t>令和２年12月をもって市内全施設で放課後かまくらっ子の立ち上げを完了した。</t>
  </si>
  <si>
    <t>令和２年12月以後は子どもたちの豊かな放課後を提供できるよう、事業の質の向上に取り組んでいく。</t>
    <phoneticPr fontId="1"/>
  </si>
  <si>
    <t>継続</t>
    <phoneticPr fontId="33"/>
  </si>
  <si>
    <t>子育て情報誌への掲載や、ラインによるお知らせ等により相談会の情報を周知している。</t>
    <rPh sb="0" eb="2">
      <t>コソダ</t>
    </rPh>
    <rPh sb="3" eb="6">
      <t>ジョウホウシ</t>
    </rPh>
    <rPh sb="8" eb="10">
      <t>ケイサイ</t>
    </rPh>
    <rPh sb="19" eb="20">
      <t>シ</t>
    </rPh>
    <rPh sb="22" eb="23">
      <t>トウ</t>
    </rPh>
    <rPh sb="26" eb="28">
      <t>ソウダン</t>
    </rPh>
    <rPh sb="28" eb="29">
      <t>カイ</t>
    </rPh>
    <rPh sb="30" eb="32">
      <t>ジョウホウ</t>
    </rPh>
    <rPh sb="33" eb="35">
      <t>シュウチ</t>
    </rPh>
    <phoneticPr fontId="33"/>
  </si>
  <si>
    <t>子育て情報誌への掲載や、ラインによるお知らせ等により相談会の情報を周知</t>
    <phoneticPr fontId="33"/>
  </si>
  <si>
    <t>実施</t>
    <rPh sb="0" eb="2">
      <t>ジッシ</t>
    </rPh>
    <phoneticPr fontId="33"/>
  </si>
  <si>
    <t>方針の決定</t>
    <rPh sb="0" eb="2">
      <t>ホウシン</t>
    </rPh>
    <rPh sb="3" eb="5">
      <t>ケッテイ</t>
    </rPh>
    <phoneticPr fontId="33"/>
  </si>
  <si>
    <t>開催準備
と実施</t>
    <rPh sb="0" eb="2">
      <t>カイサイ</t>
    </rPh>
    <rPh sb="2" eb="4">
      <t>ジュンビ</t>
    </rPh>
    <rPh sb="6" eb="8">
      <t>ジッシ</t>
    </rPh>
    <phoneticPr fontId="33"/>
  </si>
  <si>
    <t>継続</t>
    <rPh sb="0" eb="2">
      <t>ケイゾク</t>
    </rPh>
    <phoneticPr fontId="36"/>
  </si>
  <si>
    <t>工夫しながら継続</t>
    <rPh sb="0" eb="2">
      <t>クフウ</t>
    </rPh>
    <rPh sb="6" eb="8">
      <t>ケイゾク</t>
    </rPh>
    <phoneticPr fontId="36"/>
  </si>
  <si>
    <t>コロナ禍で例年通りの活動ができない中でも、工夫して活動している民生委員児童委員の取り組みを広報で大きく取り上げたり、第10地区民児協による活動に関するアンケートの実施を支援するなどのサポートを行った。</t>
    <rPh sb="3" eb="4">
      <t>カ</t>
    </rPh>
    <rPh sb="5" eb="7">
      <t>レイネン</t>
    </rPh>
    <rPh sb="7" eb="8">
      <t>ドオ</t>
    </rPh>
    <rPh sb="10" eb="12">
      <t>カツドウ</t>
    </rPh>
    <rPh sb="17" eb="18">
      <t>ナカ</t>
    </rPh>
    <rPh sb="21" eb="23">
      <t>クフウ</t>
    </rPh>
    <rPh sb="25" eb="27">
      <t>カツドウ</t>
    </rPh>
    <rPh sb="31" eb="33">
      <t>ミンセイ</t>
    </rPh>
    <rPh sb="33" eb="35">
      <t>イイン</t>
    </rPh>
    <rPh sb="35" eb="37">
      <t>ジドウ</t>
    </rPh>
    <rPh sb="37" eb="39">
      <t>イイン</t>
    </rPh>
    <rPh sb="40" eb="41">
      <t>ト</t>
    </rPh>
    <rPh sb="42" eb="43">
      <t>ク</t>
    </rPh>
    <rPh sb="45" eb="47">
      <t>コウホウ</t>
    </rPh>
    <rPh sb="48" eb="49">
      <t>オオ</t>
    </rPh>
    <rPh sb="51" eb="52">
      <t>ト</t>
    </rPh>
    <rPh sb="53" eb="54">
      <t>ア</t>
    </rPh>
    <rPh sb="58" eb="59">
      <t>ダイ</t>
    </rPh>
    <rPh sb="61" eb="63">
      <t>チク</t>
    </rPh>
    <rPh sb="63" eb="66">
      <t>ミンジキョウ</t>
    </rPh>
    <rPh sb="69" eb="71">
      <t>カツドウ</t>
    </rPh>
    <rPh sb="72" eb="73">
      <t>カン</t>
    </rPh>
    <rPh sb="81" eb="83">
      <t>ジッシ</t>
    </rPh>
    <rPh sb="84" eb="86">
      <t>シエン</t>
    </rPh>
    <rPh sb="96" eb="97">
      <t>オコナ</t>
    </rPh>
    <phoneticPr fontId="33"/>
  </si>
  <si>
    <t>更生保護の仕事に従事している保護司会に対し、補助金を交付した。</t>
    <phoneticPr fontId="33"/>
  </si>
  <si>
    <t>保護司会とともに、社会を明るくする運動を通じ市内事業所を含めた市民に対し、更生保護についての啓発を行った。</t>
    <rPh sb="0" eb="3">
      <t>ホゴシ</t>
    </rPh>
    <rPh sb="3" eb="4">
      <t>カイ</t>
    </rPh>
    <rPh sb="9" eb="11">
      <t>シャカイ</t>
    </rPh>
    <rPh sb="12" eb="13">
      <t>アカ</t>
    </rPh>
    <rPh sb="17" eb="19">
      <t>ウンドウ</t>
    </rPh>
    <rPh sb="20" eb="21">
      <t>ツウ</t>
    </rPh>
    <rPh sb="22" eb="24">
      <t>シナイ</t>
    </rPh>
    <rPh sb="24" eb="27">
      <t>ジギョウショ</t>
    </rPh>
    <rPh sb="28" eb="29">
      <t>フク</t>
    </rPh>
    <rPh sb="31" eb="33">
      <t>シミン</t>
    </rPh>
    <rPh sb="34" eb="35">
      <t>タイ</t>
    </rPh>
    <rPh sb="37" eb="39">
      <t>コウセイ</t>
    </rPh>
    <rPh sb="39" eb="41">
      <t>ホゴ</t>
    </rPh>
    <rPh sb="46" eb="48">
      <t>ケイハツ</t>
    </rPh>
    <rPh sb="49" eb="50">
      <t>オコナ</t>
    </rPh>
    <phoneticPr fontId="33"/>
  </si>
  <si>
    <t>民生委員児童委員　相談・支援件数　4,577件</t>
    <rPh sb="0" eb="2">
      <t>ミンセイ</t>
    </rPh>
    <rPh sb="2" eb="4">
      <t>イイン</t>
    </rPh>
    <rPh sb="4" eb="6">
      <t>ジドウ</t>
    </rPh>
    <rPh sb="6" eb="8">
      <t>イイン</t>
    </rPh>
    <rPh sb="9" eb="11">
      <t>ソウダン</t>
    </rPh>
    <rPh sb="12" eb="14">
      <t>シエン</t>
    </rPh>
    <rPh sb="14" eb="16">
      <t>ケンスウ</t>
    </rPh>
    <rPh sb="22" eb="23">
      <t>ケン</t>
    </rPh>
    <phoneticPr fontId="33"/>
  </si>
  <si>
    <t>市雇用人数
１人</t>
    <rPh sb="0" eb="1">
      <t>シ</t>
    </rPh>
    <rPh sb="1" eb="3">
      <t>コヨウ</t>
    </rPh>
    <rPh sb="3" eb="5">
      <t>ニンズウ</t>
    </rPh>
    <rPh sb="7" eb="8">
      <t>ニン</t>
    </rPh>
    <phoneticPr fontId="33"/>
  </si>
  <si>
    <t>利用回数
53回</t>
    <rPh sb="0" eb="2">
      <t>リヨウ</t>
    </rPh>
    <rPh sb="2" eb="4">
      <t>カイスウ</t>
    </rPh>
    <rPh sb="7" eb="8">
      <t>カイ</t>
    </rPh>
    <phoneticPr fontId="33"/>
  </si>
  <si>
    <t>０件</t>
    <rPh sb="1" eb="2">
      <t>ケン</t>
    </rPh>
    <phoneticPr fontId="33"/>
  </si>
  <si>
    <t>利用者延人数
286人</t>
    <phoneticPr fontId="33"/>
  </si>
  <si>
    <t>利用者延人数
1,623人</t>
    <rPh sb="0" eb="2">
      <t>リヨウ</t>
    </rPh>
    <rPh sb="2" eb="3">
      <t>シャ</t>
    </rPh>
    <rPh sb="3" eb="4">
      <t>ノ</t>
    </rPh>
    <rPh sb="4" eb="6">
      <t>ニンズウ</t>
    </rPh>
    <rPh sb="12" eb="13">
      <t>ニン</t>
    </rPh>
    <phoneticPr fontId="33"/>
  </si>
  <si>
    <t>一般社団法人ふらっとカフェ鎌倉との協働で行う生活困窮者向け食料配布「鎌倉スマイルフードプロジェクト」の利用人数
　203世帯</t>
    <rPh sb="17" eb="19">
      <t>キョウドウ</t>
    </rPh>
    <rPh sb="20" eb="21">
      <t>オコナ</t>
    </rPh>
    <rPh sb="22" eb="24">
      <t>セイカツ</t>
    </rPh>
    <rPh sb="24" eb="27">
      <t>コンキュウシャ</t>
    </rPh>
    <rPh sb="27" eb="28">
      <t>ム</t>
    </rPh>
    <rPh sb="29" eb="31">
      <t>ショクリョウ</t>
    </rPh>
    <rPh sb="31" eb="33">
      <t>ハイフ</t>
    </rPh>
    <rPh sb="34" eb="36">
      <t>カマクラ</t>
    </rPh>
    <rPh sb="51" eb="53">
      <t>リヨウ</t>
    </rPh>
    <rPh sb="53" eb="55">
      <t>ニンズウ</t>
    </rPh>
    <rPh sb="60" eb="62">
      <t>セタイ</t>
    </rPh>
    <phoneticPr fontId="33"/>
  </si>
  <si>
    <t>市ホームページや広報かまくらの掲載（２回）</t>
    <rPh sb="19" eb="20">
      <t>カイ</t>
    </rPh>
    <phoneticPr fontId="33"/>
  </si>
  <si>
    <t>補助金交付</t>
    <rPh sb="3" eb="5">
      <t>コウフ</t>
    </rPh>
    <phoneticPr fontId="1"/>
  </si>
  <si>
    <t>利用者（延べ）
120,000人</t>
    <rPh sb="0" eb="3">
      <t>リヨウシャ</t>
    </rPh>
    <rPh sb="4" eb="5">
      <t>ノ</t>
    </rPh>
    <rPh sb="15" eb="16">
      <t>ニン</t>
    </rPh>
    <phoneticPr fontId="33"/>
  </si>
  <si>
    <t>補助金交付等</t>
    <rPh sb="0" eb="3">
      <t>ホジョキン</t>
    </rPh>
    <rPh sb="3" eb="5">
      <t>コウフ</t>
    </rPh>
    <rPh sb="5" eb="6">
      <t>トウ</t>
    </rPh>
    <phoneticPr fontId="1"/>
  </si>
  <si>
    <t>検討調整</t>
    <rPh sb="0" eb="2">
      <t>ケントウ</t>
    </rPh>
    <rPh sb="2" eb="4">
      <t>チョウセイ</t>
    </rPh>
    <phoneticPr fontId="33"/>
  </si>
  <si>
    <t>相談者の状況や希望に応じて介護保険制度、成年後見制度など必要な制度につなげた。</t>
    <rPh sb="0" eb="3">
      <t>ソウダンシャ</t>
    </rPh>
    <rPh sb="4" eb="6">
      <t>ジョウキョウ</t>
    </rPh>
    <rPh sb="7" eb="9">
      <t>キボウ</t>
    </rPh>
    <rPh sb="10" eb="11">
      <t>オウ</t>
    </rPh>
    <rPh sb="13" eb="15">
      <t>カイゴ</t>
    </rPh>
    <rPh sb="15" eb="17">
      <t>ホケン</t>
    </rPh>
    <rPh sb="17" eb="19">
      <t>セイド</t>
    </rPh>
    <rPh sb="20" eb="22">
      <t>セイネン</t>
    </rPh>
    <rPh sb="22" eb="24">
      <t>コウケン</t>
    </rPh>
    <rPh sb="24" eb="26">
      <t>セイド</t>
    </rPh>
    <rPh sb="28" eb="30">
      <t>ヒツヨウ</t>
    </rPh>
    <rPh sb="31" eb="33">
      <t>セイド</t>
    </rPh>
    <phoneticPr fontId="33"/>
  </si>
  <si>
    <t>相談支援</t>
    <rPh sb="0" eb="2">
      <t>ソウダン</t>
    </rPh>
    <rPh sb="2" eb="4">
      <t>シエン</t>
    </rPh>
    <phoneticPr fontId="1"/>
  </si>
  <si>
    <t>530人</t>
    <rPh sb="3" eb="4">
      <t>ニン</t>
    </rPh>
    <phoneticPr fontId="33"/>
  </si>
  <si>
    <t>相談者の状況や希望に応じて必要とみられる方に対しては、市社会福祉協議会の窓口を案内した。</t>
    <rPh sb="0" eb="3">
      <t>ソウダンシャ</t>
    </rPh>
    <rPh sb="4" eb="6">
      <t>ジョウキョウ</t>
    </rPh>
    <rPh sb="7" eb="9">
      <t>キボウ</t>
    </rPh>
    <rPh sb="10" eb="11">
      <t>オウ</t>
    </rPh>
    <rPh sb="13" eb="15">
      <t>ヒツヨウ</t>
    </rPh>
    <rPh sb="20" eb="21">
      <t>カタ</t>
    </rPh>
    <rPh sb="22" eb="23">
      <t>タイ</t>
    </rPh>
    <rPh sb="27" eb="28">
      <t>シ</t>
    </rPh>
    <rPh sb="28" eb="30">
      <t>シャカイ</t>
    </rPh>
    <rPh sb="30" eb="32">
      <t>フクシ</t>
    </rPh>
    <rPh sb="32" eb="33">
      <t>キョウ</t>
    </rPh>
    <rPh sb="33" eb="35">
      <t>ギカイ</t>
    </rPh>
    <rPh sb="36" eb="38">
      <t>マドグチ</t>
    </rPh>
    <rPh sb="39" eb="41">
      <t>アンナイ</t>
    </rPh>
    <phoneticPr fontId="33"/>
  </si>
  <si>
    <t>名簿の提供割合
100%</t>
    <rPh sb="0" eb="2">
      <t>メイボ</t>
    </rPh>
    <rPh sb="3" eb="5">
      <t>テイキョウ</t>
    </rPh>
    <rPh sb="5" eb="7">
      <t>ワリアイ</t>
    </rPh>
    <phoneticPr fontId="33"/>
  </si>
  <si>
    <t>自主防災訓練
186組織</t>
    <rPh sb="0" eb="2">
      <t>ジシュ</t>
    </rPh>
    <rPh sb="2" eb="4">
      <t>ボウサイ</t>
    </rPh>
    <rPh sb="4" eb="6">
      <t>クンレン</t>
    </rPh>
    <rPh sb="10" eb="12">
      <t>ソシキ</t>
    </rPh>
    <phoneticPr fontId="33"/>
  </si>
  <si>
    <t>継続</t>
    <phoneticPr fontId="33"/>
  </si>
  <si>
    <t>要支援者本人やその家族へ理解を得られるよう制度の周知を行っている。</t>
    <phoneticPr fontId="33"/>
  </si>
  <si>
    <t>新型コロナウイルス感染症の拡大防止のため、実施しなかった。</t>
    <rPh sb="0" eb="2">
      <t>シンガタ</t>
    </rPh>
    <rPh sb="9" eb="12">
      <t>カンセンショウ</t>
    </rPh>
    <rPh sb="13" eb="15">
      <t>カクダイ</t>
    </rPh>
    <rPh sb="15" eb="17">
      <t>ボウシ</t>
    </rPh>
    <rPh sb="21" eb="23">
      <t>ジッシ</t>
    </rPh>
    <phoneticPr fontId="33"/>
  </si>
  <si>
    <t>二千人雇用に
おける就労者数
2,000人</t>
    <phoneticPr fontId="33"/>
  </si>
  <si>
    <t>雇用奨励金や就労移行支援金制度等について、広報等を活用し、周知、啓発を図った。
講演会等については、新型コロナウイルス感染症の影響から実施を見送った。</t>
    <rPh sb="0" eb="2">
      <t>コヨウ</t>
    </rPh>
    <rPh sb="2" eb="5">
      <t>ショウレイキン</t>
    </rPh>
    <rPh sb="6" eb="8">
      <t>シュウロウ</t>
    </rPh>
    <rPh sb="8" eb="10">
      <t>イコウ</t>
    </rPh>
    <rPh sb="10" eb="12">
      <t>シエン</t>
    </rPh>
    <rPh sb="12" eb="13">
      <t>キン</t>
    </rPh>
    <rPh sb="13" eb="15">
      <t>セイド</t>
    </rPh>
    <rPh sb="15" eb="16">
      <t>ナド</t>
    </rPh>
    <rPh sb="21" eb="23">
      <t>コウホウ</t>
    </rPh>
    <rPh sb="23" eb="24">
      <t>ナド</t>
    </rPh>
    <rPh sb="25" eb="27">
      <t>カツヨウ</t>
    </rPh>
    <rPh sb="29" eb="31">
      <t>シュウチ</t>
    </rPh>
    <rPh sb="32" eb="34">
      <t>ケイハツ</t>
    </rPh>
    <rPh sb="35" eb="36">
      <t>ハカ</t>
    </rPh>
    <rPh sb="40" eb="43">
      <t>コウエンカイ</t>
    </rPh>
    <rPh sb="43" eb="44">
      <t>ナド</t>
    </rPh>
    <rPh sb="50" eb="52">
      <t>シンガタ</t>
    </rPh>
    <rPh sb="59" eb="62">
      <t>カンセンショウ</t>
    </rPh>
    <rPh sb="63" eb="65">
      <t>エイキョウ</t>
    </rPh>
    <rPh sb="67" eb="69">
      <t>ジッシ</t>
    </rPh>
    <rPh sb="70" eb="72">
      <t>ミオク</t>
    </rPh>
    <phoneticPr fontId="33"/>
  </si>
  <si>
    <t>周知・啓発</t>
    <rPh sb="0" eb="2">
      <t>シュウチ</t>
    </rPh>
    <rPh sb="3" eb="5">
      <t>ケイハツ</t>
    </rPh>
    <phoneticPr fontId="1"/>
  </si>
  <si>
    <t>周知</t>
    <rPh sb="0" eb="2">
      <t>シュウチ</t>
    </rPh>
    <phoneticPr fontId="1"/>
  </si>
  <si>
    <t>　未病センター利用者数　
　　　　　　予約制　延149人
　食事カルテ利用者数　延25人
　所内相談（電話・面接・文書）　　　　
　　　　　　　　　　延548人　</t>
    <rPh sb="1" eb="3">
      <t>ミビョウ</t>
    </rPh>
    <rPh sb="7" eb="9">
      <t>リヨウ</t>
    </rPh>
    <rPh sb="9" eb="10">
      <t>シャ</t>
    </rPh>
    <rPh sb="10" eb="11">
      <t>スウ</t>
    </rPh>
    <rPh sb="19" eb="22">
      <t>ヨヤクセイ</t>
    </rPh>
    <rPh sb="23" eb="24">
      <t>ノベ</t>
    </rPh>
    <rPh sb="27" eb="28">
      <t>ニン</t>
    </rPh>
    <rPh sb="30" eb="32">
      <t>ショクジ</t>
    </rPh>
    <rPh sb="35" eb="37">
      <t>リヨウ</t>
    </rPh>
    <rPh sb="37" eb="38">
      <t>シャ</t>
    </rPh>
    <rPh sb="38" eb="39">
      <t>スウ</t>
    </rPh>
    <rPh sb="40" eb="41">
      <t>ノベ</t>
    </rPh>
    <rPh sb="43" eb="44">
      <t>ニン</t>
    </rPh>
    <rPh sb="46" eb="48">
      <t>ショナイ</t>
    </rPh>
    <rPh sb="48" eb="50">
      <t>ソウダン</t>
    </rPh>
    <rPh sb="51" eb="53">
      <t>デンワ</t>
    </rPh>
    <rPh sb="54" eb="56">
      <t>メンセツ</t>
    </rPh>
    <rPh sb="57" eb="59">
      <t>ブンショ</t>
    </rPh>
    <rPh sb="75" eb="76">
      <t>ノベ</t>
    </rPh>
    <rPh sb="79" eb="80">
      <t>ニン</t>
    </rPh>
    <phoneticPr fontId="1"/>
  </si>
  <si>
    <t>未病センターかまくらを予約制で継続</t>
    <rPh sb="0" eb="2">
      <t>ミビョウ</t>
    </rPh>
    <rPh sb="11" eb="14">
      <t>ヨヤクセイ</t>
    </rPh>
    <rPh sb="15" eb="17">
      <t>ケイゾク</t>
    </rPh>
    <phoneticPr fontId="33"/>
  </si>
  <si>
    <t>新型コロナウイルス感染症対策のため、集団での講座は実施予定なし。</t>
    <rPh sb="0" eb="2">
      <t>シンガタ</t>
    </rPh>
    <rPh sb="9" eb="12">
      <t>カンセンショウ</t>
    </rPh>
    <rPh sb="12" eb="14">
      <t>タイサク</t>
    </rPh>
    <rPh sb="18" eb="20">
      <t>シュウダン</t>
    </rPh>
    <rPh sb="22" eb="24">
      <t>コウザ</t>
    </rPh>
    <rPh sb="25" eb="27">
      <t>ジッシ</t>
    </rPh>
    <rPh sb="27" eb="29">
      <t>ヨテイ</t>
    </rPh>
    <phoneticPr fontId="33"/>
  </si>
  <si>
    <t>新型コロナウイルス感染拡大防止のため、各体育館での高齢者を対象としたスポーツ教室は開催しなかった。また、各地区で活動する高齢者スポーツサークル等への講師紹介は3件だった。</t>
    <rPh sb="0" eb="2">
      <t>シンガタ</t>
    </rPh>
    <rPh sb="9" eb="11">
      <t>カンセン</t>
    </rPh>
    <rPh sb="11" eb="13">
      <t>カクダイ</t>
    </rPh>
    <rPh sb="13" eb="15">
      <t>ボウシ</t>
    </rPh>
    <rPh sb="41" eb="43">
      <t>カイサイ</t>
    </rPh>
    <rPh sb="80" eb="81">
      <t>ケン</t>
    </rPh>
    <phoneticPr fontId="33"/>
  </si>
  <si>
    <t>対象者に対し、ごみの回収と安否確認を実施した。
利用者数：689人</t>
    <rPh sb="0" eb="3">
      <t>タイショウシャ</t>
    </rPh>
    <rPh sb="4" eb="5">
      <t>タイ</t>
    </rPh>
    <rPh sb="10" eb="12">
      <t>カイシュウ</t>
    </rPh>
    <rPh sb="13" eb="15">
      <t>アンピ</t>
    </rPh>
    <rPh sb="15" eb="17">
      <t>カクニン</t>
    </rPh>
    <rPh sb="18" eb="20">
      <t>ジッシ</t>
    </rPh>
    <rPh sb="24" eb="26">
      <t>リヨウ</t>
    </rPh>
    <rPh sb="26" eb="27">
      <t>シャ</t>
    </rPh>
    <rPh sb="27" eb="28">
      <t>スウ</t>
    </rPh>
    <rPh sb="32" eb="33">
      <t>ニン</t>
    </rPh>
    <phoneticPr fontId="33"/>
  </si>
  <si>
    <t>解決による減</t>
    <rPh sb="0" eb="2">
      <t>カイケツ</t>
    </rPh>
    <rPh sb="5" eb="6">
      <t>ゲン</t>
    </rPh>
    <phoneticPr fontId="33"/>
  </si>
  <si>
    <t xml:space="preserve">堆積者の生活上の課題に合わせて本人へ情報提供、相談、助言を行った。また、著しく不良な状態が継続している案件については、指導及び勧告を行った。
 </t>
    <rPh sb="0" eb="2">
      <t>タイセキ</t>
    </rPh>
    <rPh sb="15" eb="17">
      <t>ホンニン</t>
    </rPh>
    <rPh sb="36" eb="37">
      <t>イチジル</t>
    </rPh>
    <rPh sb="39" eb="41">
      <t>フリョウ</t>
    </rPh>
    <rPh sb="42" eb="44">
      <t>ジョウタイ</t>
    </rPh>
    <rPh sb="45" eb="47">
      <t>ケイゾク</t>
    </rPh>
    <rPh sb="51" eb="53">
      <t>アンケン</t>
    </rPh>
    <rPh sb="59" eb="61">
      <t>シドウ</t>
    </rPh>
    <rPh sb="61" eb="62">
      <t>オヨ</t>
    </rPh>
    <rPh sb="63" eb="65">
      <t>カンコク</t>
    </rPh>
    <rPh sb="66" eb="67">
      <t>オコナ</t>
    </rPh>
    <phoneticPr fontId="33"/>
  </si>
  <si>
    <t>策定</t>
    <rPh sb="0" eb="2">
      <t>サクテイ</t>
    </rPh>
    <phoneticPr fontId="33"/>
  </si>
  <si>
    <t>立地適正化計画策定に向けて庁内検討委員会及び都市計画審議会で検討を行った。引き続き防災、福祉、交通等の検討について、庁内関係部署と連携し、策定を進めていく。</t>
    <rPh sb="20" eb="21">
      <t>オヨ</t>
    </rPh>
    <rPh sb="22" eb="24">
      <t>トシ</t>
    </rPh>
    <rPh sb="24" eb="26">
      <t>ケイカク</t>
    </rPh>
    <rPh sb="26" eb="29">
      <t>シンギカイ</t>
    </rPh>
    <rPh sb="30" eb="32">
      <t>ケントウ</t>
    </rPh>
    <rPh sb="33" eb="34">
      <t>オコナ</t>
    </rPh>
    <rPh sb="51" eb="53">
      <t>ケントウ</t>
    </rPh>
    <rPh sb="69" eb="71">
      <t>サクテイ</t>
    </rPh>
    <rPh sb="72" eb="73">
      <t>スス</t>
    </rPh>
    <phoneticPr fontId="33"/>
  </si>
  <si>
    <t>31
(ﾊﾞﾘｱﾌﾘｰ協議実績数)</t>
    <rPh sb="11" eb="13">
      <t>キョウギ</t>
    </rPh>
    <rPh sb="14" eb="15">
      <t>スウ</t>
    </rPh>
    <rPh sb="15" eb="16">
      <t>）</t>
    </rPh>
    <phoneticPr fontId="33"/>
  </si>
  <si>
    <t>26
(ﾊﾞﾘｱﾌﾘｰ協議実績数)</t>
    <phoneticPr fontId="33"/>
  </si>
  <si>
    <t>一定規模以上の公共的施設の新築等を行う際は「神奈川県みんなのバリアフリー街づくり条例」に基づき協議を行っている。</t>
    <rPh sb="0" eb="2">
      <t>イッテイ</t>
    </rPh>
    <rPh sb="2" eb="4">
      <t>キボ</t>
    </rPh>
    <rPh sb="4" eb="6">
      <t>イジョウ</t>
    </rPh>
    <rPh sb="7" eb="10">
      <t>コウキョウテキ</t>
    </rPh>
    <rPh sb="10" eb="12">
      <t>シセツ</t>
    </rPh>
    <rPh sb="13" eb="15">
      <t>シンチク</t>
    </rPh>
    <rPh sb="15" eb="16">
      <t>トウ</t>
    </rPh>
    <rPh sb="17" eb="18">
      <t>オコナ</t>
    </rPh>
    <rPh sb="19" eb="20">
      <t>サイ</t>
    </rPh>
    <rPh sb="22" eb="26">
      <t>カナガワケン</t>
    </rPh>
    <rPh sb="36" eb="37">
      <t>マチ</t>
    </rPh>
    <rPh sb="40" eb="42">
      <t>ジョウレイ</t>
    </rPh>
    <rPh sb="44" eb="45">
      <t>モト</t>
    </rPh>
    <rPh sb="47" eb="49">
      <t>キョウギ</t>
    </rPh>
    <rPh sb="50" eb="51">
      <t>オコナ</t>
    </rPh>
    <phoneticPr fontId="33"/>
  </si>
  <si>
    <t>段差切下げ箇所数　　11箇所</t>
    <rPh sb="0" eb="2">
      <t>ダンサ</t>
    </rPh>
    <rPh sb="2" eb="4">
      <t>キリサ</t>
    </rPh>
    <rPh sb="5" eb="7">
      <t>カショ</t>
    </rPh>
    <rPh sb="7" eb="8">
      <t>スウ</t>
    </rPh>
    <rPh sb="12" eb="14">
      <t>カショ</t>
    </rPh>
    <phoneticPr fontId="33"/>
  </si>
  <si>
    <t>相談会開催５回
（解決目標:３件）
不動産及び福祉事業者向けセミナー等の開催支援</t>
    <phoneticPr fontId="33"/>
  </si>
  <si>
    <t>相談支援窓口の体制強化、昨年度作成したガイドブックの活用啓発</t>
    <rPh sb="0" eb="2">
      <t>ソウダン</t>
    </rPh>
    <rPh sb="2" eb="4">
      <t>シエン</t>
    </rPh>
    <rPh sb="4" eb="6">
      <t>マドグチ</t>
    </rPh>
    <rPh sb="7" eb="9">
      <t>タイセイ</t>
    </rPh>
    <rPh sb="9" eb="11">
      <t>キョウカ</t>
    </rPh>
    <rPh sb="12" eb="15">
      <t>サクネンド</t>
    </rPh>
    <rPh sb="15" eb="17">
      <t>サクセイ</t>
    </rPh>
    <rPh sb="26" eb="28">
      <t>カツヨウ</t>
    </rPh>
    <rPh sb="28" eb="30">
      <t>ケイハツ</t>
    </rPh>
    <phoneticPr fontId="33"/>
  </si>
  <si>
    <t>集約化により、土地の有効活用、維持管理コストの抑制を進め、建築にあたってはバリアフリーの視点をもって検討を進めた。</t>
    <rPh sb="29" eb="31">
      <t>ケンチク</t>
    </rPh>
    <rPh sb="44" eb="46">
      <t>シテン</t>
    </rPh>
    <rPh sb="50" eb="52">
      <t>ケントウ</t>
    </rPh>
    <rPh sb="53" eb="54">
      <t>スス</t>
    </rPh>
    <phoneticPr fontId="33"/>
  </si>
  <si>
    <t>4公園
（8施設）
実施</t>
    <rPh sb="1" eb="3">
      <t>コウエン</t>
    </rPh>
    <rPh sb="6" eb="8">
      <t>シセツ</t>
    </rPh>
    <rPh sb="10" eb="12">
      <t>ジッシ</t>
    </rPh>
    <phoneticPr fontId="33"/>
  </si>
  <si>
    <t>5公園
（11施設）
実施</t>
    <rPh sb="1" eb="3">
      <t>コウエン</t>
    </rPh>
    <rPh sb="7" eb="9">
      <t>シセツ</t>
    </rPh>
    <rPh sb="11" eb="13">
      <t>ジッシ</t>
    </rPh>
    <phoneticPr fontId="33"/>
  </si>
  <si>
    <t>前年度の取組状況を反映させて
継続</t>
    <rPh sb="0" eb="3">
      <t>ゼンネンド</t>
    </rPh>
    <rPh sb="4" eb="6">
      <t>トリクミ</t>
    </rPh>
    <rPh sb="6" eb="8">
      <t>ジョウキョウ</t>
    </rPh>
    <rPh sb="9" eb="11">
      <t>ハンエイ</t>
    </rPh>
    <rPh sb="15" eb="17">
      <t>ケイゾク</t>
    </rPh>
    <phoneticPr fontId="33"/>
  </si>
  <si>
    <t>特別支援教育推進計画の施策目標に基づく具体的な取組の推進</t>
    <rPh sb="0" eb="2">
      <t>トクベツ</t>
    </rPh>
    <rPh sb="2" eb="4">
      <t>シエン</t>
    </rPh>
    <rPh sb="4" eb="6">
      <t>キョウイク</t>
    </rPh>
    <rPh sb="6" eb="8">
      <t>スイシン</t>
    </rPh>
    <rPh sb="8" eb="10">
      <t>ケイカク</t>
    </rPh>
    <rPh sb="11" eb="12">
      <t>セ</t>
    </rPh>
    <rPh sb="12" eb="13">
      <t>サク</t>
    </rPh>
    <rPh sb="13" eb="15">
      <t>モクヒョウ</t>
    </rPh>
    <rPh sb="16" eb="17">
      <t>モト</t>
    </rPh>
    <rPh sb="19" eb="22">
      <t>グタイテキ</t>
    </rPh>
    <rPh sb="23" eb="25">
      <t>トリクミ</t>
    </rPh>
    <rPh sb="26" eb="28">
      <t>スイシン</t>
    </rPh>
    <phoneticPr fontId="33"/>
  </si>
  <si>
    <t>社協との連携による体験学習や、福祉施設訪問は複数校で実施しているが年度により異なる。福祉教育は全校で行われている。</t>
    <rPh sb="0" eb="2">
      <t>シャキョウ</t>
    </rPh>
    <rPh sb="2" eb="4">
      <t>ゼンシャキョウ</t>
    </rPh>
    <rPh sb="4" eb="6">
      <t>レンケイ</t>
    </rPh>
    <rPh sb="9" eb="11">
      <t>タイケン</t>
    </rPh>
    <rPh sb="11" eb="13">
      <t>ガクシュウ</t>
    </rPh>
    <rPh sb="15" eb="17">
      <t>フクシ</t>
    </rPh>
    <rPh sb="17" eb="19">
      <t>シセツ</t>
    </rPh>
    <rPh sb="19" eb="21">
      <t>ホウモン</t>
    </rPh>
    <rPh sb="22" eb="24">
      <t>フクスウ</t>
    </rPh>
    <rPh sb="24" eb="25">
      <t>コウ</t>
    </rPh>
    <rPh sb="26" eb="28">
      <t>ジッシ</t>
    </rPh>
    <rPh sb="33" eb="35">
      <t>ネンド</t>
    </rPh>
    <rPh sb="38" eb="39">
      <t>コト</t>
    </rPh>
    <rPh sb="42" eb="44">
      <t>フクシ</t>
    </rPh>
    <rPh sb="44" eb="46">
      <t>キョウイク</t>
    </rPh>
    <rPh sb="47" eb="49">
      <t>ゼンコウ</t>
    </rPh>
    <rPh sb="50" eb="51">
      <t>オコナ</t>
    </rPh>
    <phoneticPr fontId="33"/>
  </si>
  <si>
    <t>コロナ対策で、４館で対応職員がいる場合、利用者からの声かけに応じ、マスク着用可能な４歳以上１組対職員１人で開催。
他に１館では、屋外でのおはなし会（冬季は１Fロビー）を４回実施した。</t>
  </si>
  <si>
    <t>住宅用火災警報器設置率80.9%</t>
    <rPh sb="0" eb="3">
      <t>ジュウタクヨウ</t>
    </rPh>
    <rPh sb="3" eb="5">
      <t>カサイ</t>
    </rPh>
    <rPh sb="5" eb="8">
      <t>ケイホウキ</t>
    </rPh>
    <rPh sb="8" eb="10">
      <t>セッチ</t>
    </rPh>
    <rPh sb="10" eb="11">
      <t>リツ</t>
    </rPh>
    <phoneticPr fontId="33"/>
  </si>
  <si>
    <t>市内施設において、施設関係者、鎌倉市消防団と合同で秋季火災予防運動に伴う消防総合訓練を実施した。</t>
    <rPh sb="0" eb="2">
      <t>シナイ</t>
    </rPh>
    <rPh sb="2" eb="4">
      <t>シセツ</t>
    </rPh>
    <phoneticPr fontId="33"/>
  </si>
  <si>
    <t>こどもと家庭の相談室相談件数
479件</t>
    <rPh sb="4" eb="6">
      <t>カテイ</t>
    </rPh>
    <rPh sb="7" eb="9">
      <t>ソウダン</t>
    </rPh>
    <rPh sb="9" eb="10">
      <t>シツ</t>
    </rPh>
    <rPh sb="10" eb="12">
      <t>ソウダン</t>
    </rPh>
    <rPh sb="12" eb="14">
      <t>ケンスウ</t>
    </rPh>
    <rPh sb="18" eb="19">
      <t>ケン</t>
    </rPh>
    <phoneticPr fontId="1"/>
  </si>
  <si>
    <t>ひとり親家庭自立支援員や職員が各家庭の実情の把握に努めるとともにニーズを聞き取り、自立に向けた総合的な支援を実施した。
相談件数1,004件</t>
    <rPh sb="60" eb="62">
      <t>ソウダン</t>
    </rPh>
    <rPh sb="62" eb="64">
      <t>ケンスウ</t>
    </rPh>
    <rPh sb="69" eb="70">
      <t>ケン</t>
    </rPh>
    <phoneticPr fontId="1"/>
  </si>
  <si>
    <t>市役所本庁舎ロビーにおいて、３課合同でパネルやリーフレットを展示し、虐待防止の啓発に行った（10月29日～11月５日）。
その他各種イベントは新型コロナの影響で中止。</t>
    <rPh sb="0" eb="3">
      <t>シヤクショ</t>
    </rPh>
    <rPh sb="3" eb="4">
      <t>ホン</t>
    </rPh>
    <rPh sb="4" eb="6">
      <t>チョウシャ</t>
    </rPh>
    <rPh sb="15" eb="16">
      <t>カ</t>
    </rPh>
    <rPh sb="16" eb="18">
      <t>ゴウドウ</t>
    </rPh>
    <rPh sb="30" eb="32">
      <t>テンジ</t>
    </rPh>
    <rPh sb="42" eb="43">
      <t>イ</t>
    </rPh>
    <rPh sb="63" eb="64">
      <t>タ</t>
    </rPh>
    <rPh sb="64" eb="66">
      <t>カクシュ</t>
    </rPh>
    <rPh sb="71" eb="73">
      <t>シンガタ</t>
    </rPh>
    <rPh sb="77" eb="79">
      <t>エイキョウ</t>
    </rPh>
    <rPh sb="80" eb="82">
      <t>チュウシ</t>
    </rPh>
    <phoneticPr fontId="1"/>
  </si>
  <si>
    <t>関係課、関係機関との連携</t>
    <rPh sb="0" eb="2">
      <t>カンケイ</t>
    </rPh>
    <rPh sb="2" eb="3">
      <t>カ</t>
    </rPh>
    <rPh sb="4" eb="6">
      <t>カンケイ</t>
    </rPh>
    <rPh sb="6" eb="8">
      <t>キカン</t>
    </rPh>
    <rPh sb="10" eb="12">
      <t>レンケイ</t>
    </rPh>
    <phoneticPr fontId="1"/>
  </si>
  <si>
    <t>市内４カ所の子育て支援センターについて、一時緊急事態宣言による休止もあったものの、新型コロナの感染対応を図りながら、運営を行った。
利用者数15,170人</t>
    <rPh sb="0" eb="2">
      <t>シナイ</t>
    </rPh>
    <rPh sb="4" eb="5">
      <t>ショ</t>
    </rPh>
    <rPh sb="20" eb="22">
      <t>イチジ</t>
    </rPh>
    <rPh sb="22" eb="24">
      <t>キンキュウ</t>
    </rPh>
    <rPh sb="24" eb="26">
      <t>ジタイ</t>
    </rPh>
    <rPh sb="26" eb="28">
      <t>センゲン</t>
    </rPh>
    <rPh sb="31" eb="33">
      <t>キュウシ</t>
    </rPh>
    <rPh sb="41" eb="43">
      <t>シンガタ</t>
    </rPh>
    <rPh sb="47" eb="49">
      <t>カンセン</t>
    </rPh>
    <rPh sb="49" eb="51">
      <t>タイオウ</t>
    </rPh>
    <rPh sb="52" eb="53">
      <t>ハカ</t>
    </rPh>
    <rPh sb="58" eb="60">
      <t>ウンエイ</t>
    </rPh>
    <rPh sb="61" eb="62">
      <t>オコナ</t>
    </rPh>
    <rPh sb="66" eb="68">
      <t>リヨウ</t>
    </rPh>
    <phoneticPr fontId="1"/>
  </si>
  <si>
    <t>新型コロナの影響により、要保護児童対策地域協議会の代表者会議、実務者会議は開催できず。
個別ケースの支援会議である、援助活動チーム会議は62回開催。</t>
    <rPh sb="0" eb="2">
      <t>シンガタ</t>
    </rPh>
    <rPh sb="6" eb="8">
      <t>エイキョウ</t>
    </rPh>
    <rPh sb="12" eb="24">
      <t>ヨウ</t>
    </rPh>
    <rPh sb="25" eb="28">
      <t>ダイヒョウシャ</t>
    </rPh>
    <rPh sb="28" eb="30">
      <t>カイギ</t>
    </rPh>
    <rPh sb="31" eb="34">
      <t>ジツムシャ</t>
    </rPh>
    <rPh sb="34" eb="36">
      <t>カイギ</t>
    </rPh>
    <rPh sb="37" eb="39">
      <t>カイサイ</t>
    </rPh>
    <rPh sb="44" eb="46">
      <t>コベツ</t>
    </rPh>
    <rPh sb="50" eb="52">
      <t>シエン</t>
    </rPh>
    <rPh sb="52" eb="54">
      <t>カイギ</t>
    </rPh>
    <rPh sb="58" eb="60">
      <t>エンジョ</t>
    </rPh>
    <rPh sb="60" eb="62">
      <t>カツドウ</t>
    </rPh>
    <rPh sb="65" eb="67">
      <t>カイギ</t>
    </rPh>
    <rPh sb="70" eb="71">
      <t>カイ</t>
    </rPh>
    <rPh sb="71" eb="73">
      <t>カイサイ</t>
    </rPh>
    <phoneticPr fontId="1"/>
  </si>
  <si>
    <t>市役所本庁舎ロビーにおいて、３課合同でパネルやリーフレットを展示し、虐待防止の啓発に行った（10月29日～11月５日）。
その他例年実施している玉縄まつり時の啓発活動は、新型コロナウィルスの影響により中止となった。</t>
    <rPh sb="64" eb="66">
      <t>レイネン</t>
    </rPh>
    <rPh sb="66" eb="68">
      <t>ジッシ</t>
    </rPh>
    <rPh sb="72" eb="74">
      <t>タマナワ</t>
    </rPh>
    <rPh sb="77" eb="78">
      <t>ジ</t>
    </rPh>
    <rPh sb="79" eb="81">
      <t>ケイハツ</t>
    </rPh>
    <rPh sb="81" eb="83">
      <t>カツドウ</t>
    </rPh>
    <rPh sb="85" eb="87">
      <t>シンガタ</t>
    </rPh>
    <rPh sb="95" eb="97">
      <t>エイキョウ</t>
    </rPh>
    <rPh sb="100" eb="102">
      <t>チュウシ</t>
    </rPh>
    <phoneticPr fontId="33"/>
  </si>
  <si>
    <t>市ホームページや窓口での案内など、必要とする人に制度が届くよう周知した。
緊急援護貸付　42件</t>
    <phoneticPr fontId="1"/>
  </si>
  <si>
    <t>・本庁舎ロビーで３虐待防止のパネル展示を実施（11/11～15）
・玉縄まつりにて３虐待防止の啓発を実施
・要対協の各種会議で虐待対応の連携について周知</t>
    <rPh sb="54" eb="57">
      <t>ヨウ</t>
    </rPh>
    <rPh sb="58" eb="60">
      <t>カクシュ</t>
    </rPh>
    <rPh sb="60" eb="62">
      <t>カイギ</t>
    </rPh>
    <rPh sb="63" eb="65">
      <t>ギャクタイ</t>
    </rPh>
    <rPh sb="65" eb="67">
      <t>タイオウ</t>
    </rPh>
    <rPh sb="68" eb="70">
      <t>レンケイ</t>
    </rPh>
    <rPh sb="74" eb="76">
      <t>シュウチ</t>
    </rPh>
    <phoneticPr fontId="1"/>
  </si>
  <si>
    <t>きらきら、HP等各種媒体を通じ、相談窓口の周知を図った。</t>
    <rPh sb="7" eb="8">
      <t>ナド</t>
    </rPh>
    <rPh sb="8" eb="10">
      <t>カクシュ</t>
    </rPh>
    <rPh sb="10" eb="12">
      <t>バイタイ</t>
    </rPh>
    <rPh sb="13" eb="14">
      <t>ツウ</t>
    </rPh>
    <rPh sb="16" eb="18">
      <t>ソウダン</t>
    </rPh>
    <rPh sb="18" eb="20">
      <t>マドグチ</t>
    </rPh>
    <rPh sb="21" eb="23">
      <t>シュウチ</t>
    </rPh>
    <rPh sb="24" eb="25">
      <t>ハカ</t>
    </rPh>
    <phoneticPr fontId="1"/>
  </si>
  <si>
    <t>冊子、HP等
各種媒体による
周知</t>
    <rPh sb="0" eb="2">
      <t>サッシ</t>
    </rPh>
    <rPh sb="5" eb="6">
      <t>ナド</t>
    </rPh>
    <rPh sb="7" eb="9">
      <t>カクシュ</t>
    </rPh>
    <rPh sb="9" eb="11">
      <t>バイタイ</t>
    </rPh>
    <rPh sb="15" eb="17">
      <t>シュウチ</t>
    </rPh>
    <phoneticPr fontId="1"/>
  </si>
  <si>
    <t>広報かまくらやHP、SNS等による周知</t>
    <rPh sb="0" eb="2">
      <t>コウホウ</t>
    </rPh>
    <rPh sb="13" eb="14">
      <t>トウ</t>
    </rPh>
    <rPh sb="17" eb="19">
      <t>シュウチ</t>
    </rPh>
    <phoneticPr fontId="1"/>
  </si>
  <si>
    <t>見直し</t>
    <rPh sb="0" eb="2">
      <t>ミナオ</t>
    </rPh>
    <phoneticPr fontId="33"/>
  </si>
  <si>
    <t>継続</t>
    <phoneticPr fontId="33"/>
  </si>
  <si>
    <t>修繕の実施</t>
    <rPh sb="0" eb="2">
      <t>シュウゼン</t>
    </rPh>
    <rPh sb="3" eb="5">
      <t>ジッシ</t>
    </rPh>
    <phoneticPr fontId="1"/>
  </si>
  <si>
    <t>継続</t>
    <phoneticPr fontId="1"/>
  </si>
  <si>
    <t>HP管理</t>
    <rPh sb="2" eb="4">
      <t>カンリ</t>
    </rPh>
    <phoneticPr fontId="1"/>
  </si>
  <si>
    <t>介護保険課</t>
    <rPh sb="0" eb="2">
      <t>カイゴ</t>
    </rPh>
    <rPh sb="2" eb="4">
      <t>ホケン</t>
    </rPh>
    <rPh sb="4" eb="5">
      <t>カ</t>
    </rPh>
    <phoneticPr fontId="1"/>
  </si>
  <si>
    <t>60団体</t>
    <rPh sb="2" eb="4">
      <t>ダンタイ</t>
    </rPh>
    <phoneticPr fontId="1"/>
  </si>
  <si>
    <t>介護資格
30件</t>
    <rPh sb="0" eb="2">
      <t>カイゴ</t>
    </rPh>
    <rPh sb="2" eb="4">
      <t>シカク</t>
    </rPh>
    <rPh sb="7" eb="8">
      <t>ケン</t>
    </rPh>
    <phoneticPr fontId="1"/>
  </si>
  <si>
    <t>警察OＢの防犯アドバイザーが市立小学校の下校時に青色回転灯付き自動車による巡廻や校門付近での見守り活動を行った。令和２年度の見守り活動実施回数は584回。</t>
    <rPh sb="56" eb="58">
      <t>レイワ</t>
    </rPh>
    <rPh sb="59" eb="61">
      <t>ネンド</t>
    </rPh>
    <rPh sb="62" eb="64">
      <t>ミマモ</t>
    </rPh>
    <rPh sb="65" eb="67">
      <t>カツドウ</t>
    </rPh>
    <rPh sb="67" eb="69">
      <t>ジッシ</t>
    </rPh>
    <rPh sb="69" eb="71">
      <t>カイスウ</t>
    </rPh>
    <rPh sb="75" eb="76">
      <t>カイ</t>
    </rPh>
    <phoneticPr fontId="33"/>
  </si>
  <si>
    <t>Ａ</t>
  </si>
  <si>
    <t>評価</t>
    <rPh sb="0" eb="2">
      <t>ヒョウカ</t>
    </rPh>
    <phoneticPr fontId="1"/>
  </si>
  <si>
    <t>計算</t>
    <rPh sb="0" eb="2">
      <t>ケイサン</t>
    </rPh>
    <phoneticPr fontId="1"/>
  </si>
  <si>
    <t>目標を定め、調査確認を実施</t>
    <rPh sb="0" eb="2">
      <t>モクヒョウ</t>
    </rPh>
    <rPh sb="3" eb="4">
      <t>サダ</t>
    </rPh>
    <rPh sb="6" eb="8">
      <t>チョウサ</t>
    </rPh>
    <rPh sb="8" eb="10">
      <t>カクニン</t>
    </rPh>
    <rPh sb="11" eb="13">
      <t>ジッシ</t>
    </rPh>
    <phoneticPr fontId="1"/>
  </si>
  <si>
    <t>庁内マニュアル
案の作成</t>
    <rPh sb="0" eb="2">
      <t>チョウナイ</t>
    </rPh>
    <rPh sb="8" eb="9">
      <t>アン</t>
    </rPh>
    <rPh sb="10" eb="12">
      <t>サクセイ</t>
    </rPh>
    <phoneticPr fontId="1"/>
  </si>
  <si>
    <t>★A３点、B２点、C１点、D無点とした合計点数と</t>
    <rPh sb="3" eb="4">
      <t>テン</t>
    </rPh>
    <rPh sb="7" eb="8">
      <t>テン</t>
    </rPh>
    <rPh sb="11" eb="12">
      <t>テン</t>
    </rPh>
    <rPh sb="14" eb="15">
      <t>ム</t>
    </rPh>
    <rPh sb="15" eb="16">
      <t>テン</t>
    </rPh>
    <rPh sb="19" eb="21">
      <t>ゴウケイ</t>
    </rPh>
    <rPh sb="21" eb="23">
      <t>テンスウ</t>
    </rPh>
    <phoneticPr fontId="1"/>
  </si>
  <si>
    <t>取組数×３点（すべて達成した時の点数）の割合から達成率を算出</t>
    <rPh sb="0" eb="2">
      <t>トリクミ</t>
    </rPh>
    <rPh sb="2" eb="3">
      <t>スウ</t>
    </rPh>
    <rPh sb="5" eb="6">
      <t>テン</t>
    </rPh>
    <rPh sb="10" eb="12">
      <t>タッセイ</t>
    </rPh>
    <rPh sb="14" eb="15">
      <t>トキ</t>
    </rPh>
    <rPh sb="16" eb="18">
      <t>テンスウ</t>
    </rPh>
    <rPh sb="20" eb="22">
      <t>ワリアイ</t>
    </rPh>
    <rPh sb="24" eb="27">
      <t>タッセイリツ</t>
    </rPh>
    <rPh sb="28" eb="30">
      <t>サンシュツ</t>
    </rPh>
    <phoneticPr fontId="1"/>
  </si>
  <si>
    <t>３　委員会の講評（委員会後作成します）</t>
    <rPh sb="2" eb="5">
      <t>イインカイ</t>
    </rPh>
    <rPh sb="6" eb="8">
      <t>コウヒョウ</t>
    </rPh>
    <rPh sb="9" eb="12">
      <t>イインカイ</t>
    </rPh>
    <rPh sb="12" eb="13">
      <t>ゴ</t>
    </rPh>
    <rPh sb="13" eb="15">
      <t>サクセイ</t>
    </rPh>
    <phoneticPr fontId="1"/>
  </si>
  <si>
    <t>４　総括（委員会後作成します）</t>
    <rPh sb="2" eb="4">
      <t>ソウカツ</t>
    </rPh>
    <rPh sb="5" eb="8">
      <t>イインカイ</t>
    </rPh>
    <phoneticPr fontId="1"/>
  </si>
  <si>
    <t>高齢者いきいき課</t>
    <rPh sb="0" eb="3">
      <t>コウレイシャ</t>
    </rPh>
    <rPh sb="7" eb="8">
      <t>カ</t>
    </rPh>
    <phoneticPr fontId="1"/>
  </si>
  <si>
    <t>マニュアルの策定</t>
    <rPh sb="6" eb="8">
      <t>サクテイ</t>
    </rPh>
    <phoneticPr fontId="1"/>
  </si>
  <si>
    <t>Ａ</t>
    <phoneticPr fontId="1"/>
  </si>
  <si>
    <t>各取組の進捗</t>
    <rPh sb="0" eb="1">
      <t>カク</t>
    </rPh>
    <rPh sb="1" eb="3">
      <t>トリクミ</t>
    </rPh>
    <rPh sb="4" eb="6">
      <t>シンチョク</t>
    </rPh>
    <phoneticPr fontId="42"/>
  </si>
  <si>
    <t>市民の複合化・複雑化する課題に対応できるよう、福祉総合相談窓口の機能強化を目指し、市役所本庁舎に「くらしと福祉の相談窓口」を開設・運営した。</t>
    <phoneticPr fontId="33"/>
  </si>
  <si>
    <t>市社会福祉協議会の窓口運営充実のため、人件費や企画広報事業、各種相談事業に対し補助金による財政支援を行った。</t>
    <rPh sb="0" eb="1">
      <t>シ</t>
    </rPh>
    <rPh sb="1" eb="8">
      <t>シャカイフクシキョウギカイ</t>
    </rPh>
    <rPh sb="9" eb="11">
      <t>マドグチ</t>
    </rPh>
    <rPh sb="11" eb="13">
      <t>ウンエイ</t>
    </rPh>
    <rPh sb="13" eb="15">
      <t>ジュウジツ</t>
    </rPh>
    <rPh sb="19" eb="22">
      <t>ジンケンヒ</t>
    </rPh>
    <rPh sb="30" eb="32">
      <t>カクシュ</t>
    </rPh>
    <rPh sb="32" eb="34">
      <t>ソウダン</t>
    </rPh>
    <rPh sb="34" eb="36">
      <t>ジギョウ</t>
    </rPh>
    <rPh sb="37" eb="38">
      <t>タイ</t>
    </rPh>
    <rPh sb="39" eb="42">
      <t>ホジョキン</t>
    </rPh>
    <rPh sb="45" eb="47">
      <t>ザイセイ</t>
    </rPh>
    <rPh sb="47" eb="49">
      <t>シエン</t>
    </rPh>
    <rPh sb="50" eb="51">
      <t>オコナ</t>
    </rPh>
    <phoneticPr fontId="1"/>
  </si>
  <si>
    <t>「高齢者生活支援サポーター」を養成し、高齢者の在宅生活を支援している。サポーターと利用希望者とのマッチングを行い、引き続きサービス提供事業者やサービス利用者の増加に努めた。
利用者90名　登録者数128名</t>
    <rPh sb="1" eb="4">
      <t>コウレイシャ</t>
    </rPh>
    <rPh sb="4" eb="6">
      <t>セイカツ</t>
    </rPh>
    <rPh sb="6" eb="8">
      <t>シエン</t>
    </rPh>
    <rPh sb="15" eb="17">
      <t>ヨウセイ</t>
    </rPh>
    <rPh sb="23" eb="25">
      <t>ザイタク</t>
    </rPh>
    <rPh sb="25" eb="27">
      <t>セイカツ</t>
    </rPh>
    <rPh sb="54" eb="55">
      <t>オコナ</t>
    </rPh>
    <rPh sb="87" eb="90">
      <t>リヨウシャ</t>
    </rPh>
    <rPh sb="92" eb="93">
      <t>メイ</t>
    </rPh>
    <rPh sb="94" eb="96">
      <t>トウロク</t>
    </rPh>
    <rPh sb="96" eb="97">
      <t>シャ</t>
    </rPh>
    <rPh sb="97" eb="98">
      <t>スウ</t>
    </rPh>
    <rPh sb="101" eb="102">
      <t>メイ</t>
    </rPh>
    <phoneticPr fontId="33"/>
  </si>
  <si>
    <t>こどもと家庭に関する各種相談を聴取。必要に応じて各種専門機関につないだ。相談件数441件
また、保健師による家庭訪問、乳幼児健診、両親教室、育児講座、健康相談等を行った。</t>
    <rPh sb="48" eb="50">
      <t>ホケン</t>
    </rPh>
    <rPh sb="50" eb="51">
      <t>シ</t>
    </rPh>
    <phoneticPr fontId="33"/>
  </si>
  <si>
    <t xml:space="preserve">初回相談件数
396件
ST124件
リハ69件
発達203件
</t>
    <phoneticPr fontId="33"/>
  </si>
  <si>
    <t>発達障害を含む特別な支援を必要とする児童等の相談及び早期発見、早期支援について保健、福祉、教育分野等と連携を図りながら実施している。
初回相談件数358件、ST128件
リハ47件、発達171件</t>
    <phoneticPr fontId="33"/>
  </si>
  <si>
    <t>民間賃貸住宅への入居支援として、住宅確保要配慮者を対象に、専門家による住まい探し相談会を予定通り５回実施した。鎌倉市居住支援協議会による相談窓口等体制の整備及び対応マニュアル等の作成支援や、協議会の各団体との連携・協力体制の構築への支援を行った。</t>
    <rPh sb="44" eb="46">
      <t>ヨテイ</t>
    </rPh>
    <rPh sb="46" eb="47">
      <t>ドオ</t>
    </rPh>
    <rPh sb="49" eb="50">
      <t>カイ</t>
    </rPh>
    <rPh sb="78" eb="79">
      <t>オヨ</t>
    </rPh>
    <rPh sb="87" eb="88">
      <t>トウ</t>
    </rPh>
    <rPh sb="89" eb="91">
      <t>サクセイ</t>
    </rPh>
    <rPh sb="91" eb="93">
      <t>シエン</t>
    </rPh>
    <rPh sb="95" eb="98">
      <t>キョウギカイ</t>
    </rPh>
    <rPh sb="99" eb="100">
      <t>カク</t>
    </rPh>
    <rPh sb="107" eb="109">
      <t>キョウリョク</t>
    </rPh>
    <rPh sb="119" eb="120">
      <t>オコナ</t>
    </rPh>
    <phoneticPr fontId="33"/>
  </si>
  <si>
    <t>地域福祉の推進にあたり、福祉以外の分野も含めた包括的な支援体制づくりの検討や、地域づくりのための会議体の情報収集を行うため、大船地域に地域連携推進担当職員を配置し、地域の社会資源の把握を行った。</t>
    <phoneticPr fontId="1"/>
  </si>
  <si>
    <t>地域福祉の推進にあたり、福祉以外の分野も含めた包括的な支援体制づくりの検討や、地域づくりのための会議体の情報収集を行うため、大船地域に地域連携推進担当職員を配置し、地域の社会資源の把握を行った。</t>
    <phoneticPr fontId="33"/>
  </si>
  <si>
    <t>生活支援体制整備事業により５つの日常生活圏域に１人ずつ生活支援コーディネーターを配置し、協議体の設置、運営により、地域資源の確認及び把握や地域で高齢者を支える仕組みづくりを進めた。
協議体数４</t>
    <rPh sb="51" eb="53">
      <t>ウンエイ</t>
    </rPh>
    <rPh sb="91" eb="93">
      <t>キョウギ</t>
    </rPh>
    <rPh sb="93" eb="94">
      <t>タイ</t>
    </rPh>
    <rPh sb="94" eb="95">
      <t>スウ</t>
    </rPh>
    <phoneticPr fontId="33"/>
  </si>
  <si>
    <t>地域住民による地域課題の把握と課題解決への取組を進めるため、地域アセスメント活動を中心とした地域福祉推進活動への支援を行った。コロナにより中止した会議が多かった。</t>
    <rPh sb="69" eb="71">
      <t>チュウシ</t>
    </rPh>
    <rPh sb="73" eb="75">
      <t>カイギ</t>
    </rPh>
    <rPh sb="76" eb="77">
      <t>オオ</t>
    </rPh>
    <phoneticPr fontId="1"/>
  </si>
  <si>
    <t>歯科検診等を受ける機会の少ない市内の地域活動支援センター及び障害者援護施設の利用者に対する、鎌倉市歯科医師会が行う在宅障害者歯科検診事業に対し補助金による財政支援を行っているが、令和２年度については新型コロナウイルス感染症の影響で中止とした。</t>
    <rPh sb="0" eb="2">
      <t>シカ</t>
    </rPh>
    <rPh sb="2" eb="4">
      <t>ケンシン</t>
    </rPh>
    <rPh sb="4" eb="5">
      <t>トウ</t>
    </rPh>
    <rPh sb="6" eb="7">
      <t>ウ</t>
    </rPh>
    <rPh sb="9" eb="11">
      <t>キカイ</t>
    </rPh>
    <rPh sb="12" eb="13">
      <t>スク</t>
    </rPh>
    <rPh sb="15" eb="17">
      <t>シナイ</t>
    </rPh>
    <rPh sb="18" eb="20">
      <t>チイキ</t>
    </rPh>
    <rPh sb="20" eb="22">
      <t>カツドウ</t>
    </rPh>
    <rPh sb="22" eb="24">
      <t>シエン</t>
    </rPh>
    <rPh sb="28" eb="29">
      <t>オヨ</t>
    </rPh>
    <rPh sb="30" eb="33">
      <t>ショウガイシャ</t>
    </rPh>
    <rPh sb="33" eb="35">
      <t>エンゴ</t>
    </rPh>
    <rPh sb="35" eb="37">
      <t>シセツ</t>
    </rPh>
    <rPh sb="38" eb="41">
      <t>リヨウシャ</t>
    </rPh>
    <rPh sb="42" eb="43">
      <t>タイ</t>
    </rPh>
    <rPh sb="46" eb="49">
      <t>カマ</t>
    </rPh>
    <rPh sb="49" eb="51">
      <t>シカ</t>
    </rPh>
    <rPh sb="51" eb="53">
      <t>イシ</t>
    </rPh>
    <rPh sb="53" eb="54">
      <t>カイ</t>
    </rPh>
    <rPh sb="55" eb="56">
      <t>オコナ</t>
    </rPh>
    <rPh sb="57" eb="59">
      <t>ザイタク</t>
    </rPh>
    <rPh sb="59" eb="62">
      <t>ショウガイシャ</t>
    </rPh>
    <rPh sb="62" eb="64">
      <t>シカ</t>
    </rPh>
    <rPh sb="64" eb="66">
      <t>ケンシン</t>
    </rPh>
    <rPh sb="66" eb="68">
      <t>ジギョウ</t>
    </rPh>
    <rPh sb="69" eb="70">
      <t>タイ</t>
    </rPh>
    <rPh sb="71" eb="74">
      <t>ホジョキン</t>
    </rPh>
    <rPh sb="77" eb="79">
      <t>ザイセイ</t>
    </rPh>
    <rPh sb="79" eb="81">
      <t>シエン</t>
    </rPh>
    <rPh sb="82" eb="83">
      <t>オコナ</t>
    </rPh>
    <rPh sb="89" eb="91">
      <t>レイワ</t>
    </rPh>
    <rPh sb="92" eb="94">
      <t>ネンド</t>
    </rPh>
    <rPh sb="99" eb="101">
      <t>シンガタ</t>
    </rPh>
    <rPh sb="108" eb="111">
      <t>カンセンショウ</t>
    </rPh>
    <rPh sb="112" eb="114">
      <t>エイキョウ</t>
    </rPh>
    <rPh sb="115" eb="117">
      <t>チュウシ</t>
    </rPh>
    <phoneticPr fontId="33"/>
  </si>
  <si>
    <t>地域包括支援センターが行う地域ケア会議ガイドラインに基づき、10箇所の地域包括支援センターで地域ケア会議を実施した。主な参加者として、本人・家族のほか、介護支援専門員（ケアマネ）、民生委員児童委員、自治会町内会等の地域住民団体の関係者、医師、警察、行政職員等が参加して、課題が重層する高齢者の支援や、家族に精神疾患を抱える高齢者の支援などを行った。
開催数　20ケース　23回</t>
    <rPh sb="175" eb="177">
      <t>カイサイ</t>
    </rPh>
    <rPh sb="177" eb="178">
      <t>スウ</t>
    </rPh>
    <rPh sb="187" eb="188">
      <t>カイ</t>
    </rPh>
    <phoneticPr fontId="33"/>
  </si>
  <si>
    <t>高齢者いきいき課
障害福祉課
こども相談課</t>
    <rPh sb="0" eb="3">
      <t>コウレイシャ</t>
    </rPh>
    <rPh sb="7" eb="8">
      <t>カ</t>
    </rPh>
    <rPh sb="9" eb="11">
      <t>ショウガイ</t>
    </rPh>
    <rPh sb="11" eb="13">
      <t>フクシ</t>
    </rPh>
    <rPh sb="13" eb="14">
      <t>カ</t>
    </rPh>
    <rPh sb="18" eb="20">
      <t>ソウダン</t>
    </rPh>
    <rPh sb="20" eb="21">
      <t>カ</t>
    </rPh>
    <phoneticPr fontId="1"/>
  </si>
  <si>
    <t>医療と介護の関係者の連携が円滑に進むよう、「顔の見える関係」を作ることを目的として他職種ミーティングを１回（３日間）開催した。また関係機関の連携を深めるため鎌倉市在宅医療・介護連携推進会議を１回開催した。</t>
    <rPh sb="0" eb="2">
      <t>イリョウ</t>
    </rPh>
    <rPh sb="3" eb="5">
      <t>カイゴ</t>
    </rPh>
    <rPh sb="6" eb="9">
      <t>カンケイシャ</t>
    </rPh>
    <rPh sb="10" eb="12">
      <t>レンケイ</t>
    </rPh>
    <rPh sb="13" eb="15">
      <t>エンカツ</t>
    </rPh>
    <rPh sb="16" eb="17">
      <t>スス</t>
    </rPh>
    <rPh sb="22" eb="23">
      <t>カオ</t>
    </rPh>
    <rPh sb="24" eb="25">
      <t>ミ</t>
    </rPh>
    <rPh sb="27" eb="29">
      <t>カンケイ</t>
    </rPh>
    <rPh sb="31" eb="32">
      <t>ツク</t>
    </rPh>
    <rPh sb="36" eb="38">
      <t>モクテキ</t>
    </rPh>
    <rPh sb="41" eb="43">
      <t>タショク</t>
    </rPh>
    <rPh sb="43" eb="44">
      <t>シュ</t>
    </rPh>
    <rPh sb="52" eb="53">
      <t>カイ</t>
    </rPh>
    <rPh sb="55" eb="56">
      <t>ニチ</t>
    </rPh>
    <rPh sb="56" eb="57">
      <t>カン</t>
    </rPh>
    <rPh sb="58" eb="60">
      <t>カイサイ</t>
    </rPh>
    <rPh sb="65" eb="67">
      <t>カンケイ</t>
    </rPh>
    <rPh sb="67" eb="69">
      <t>キカン</t>
    </rPh>
    <rPh sb="70" eb="72">
      <t>レンケイ</t>
    </rPh>
    <rPh sb="73" eb="74">
      <t>フカ</t>
    </rPh>
    <rPh sb="78" eb="81">
      <t>カ</t>
    </rPh>
    <rPh sb="81" eb="83">
      <t>ザイタク</t>
    </rPh>
    <rPh sb="83" eb="85">
      <t>イリョウ</t>
    </rPh>
    <rPh sb="86" eb="88">
      <t>カイゴ</t>
    </rPh>
    <rPh sb="88" eb="90">
      <t>レンケイ</t>
    </rPh>
    <rPh sb="90" eb="92">
      <t>スイシン</t>
    </rPh>
    <rPh sb="92" eb="94">
      <t>カイギ</t>
    </rPh>
    <rPh sb="96" eb="97">
      <t>カイ</t>
    </rPh>
    <rPh sb="97" eb="99">
      <t>カイサイ</t>
    </rPh>
    <phoneticPr fontId="1"/>
  </si>
  <si>
    <t>県と協定を結んだ事業者から通報を受け、対象者の状況に応じてケアマネージャーや民生委員などの関係機関と連携しながら安否確認を行った。
通報実績５件</t>
    <rPh sb="0" eb="1">
      <t>ケン</t>
    </rPh>
    <rPh sb="2" eb="4">
      <t>キョウテイ</t>
    </rPh>
    <rPh sb="5" eb="6">
      <t>ムス</t>
    </rPh>
    <rPh sb="8" eb="11">
      <t>ジギョウシャ</t>
    </rPh>
    <rPh sb="13" eb="15">
      <t>ツウホウ</t>
    </rPh>
    <rPh sb="16" eb="17">
      <t>ウ</t>
    </rPh>
    <rPh sb="19" eb="22">
      <t>タイショウシャ</t>
    </rPh>
    <rPh sb="23" eb="25">
      <t>ジョウキョウ</t>
    </rPh>
    <rPh sb="26" eb="27">
      <t>オウ</t>
    </rPh>
    <rPh sb="38" eb="40">
      <t>ミンセイ</t>
    </rPh>
    <rPh sb="40" eb="42">
      <t>イイン</t>
    </rPh>
    <rPh sb="45" eb="47">
      <t>カンケイ</t>
    </rPh>
    <rPh sb="47" eb="49">
      <t>キカン</t>
    </rPh>
    <rPh sb="50" eb="52">
      <t>レンケイ</t>
    </rPh>
    <rPh sb="56" eb="58">
      <t>アンピ</t>
    </rPh>
    <rPh sb="58" eb="60">
      <t>カクニン</t>
    </rPh>
    <rPh sb="61" eb="62">
      <t>オコナ</t>
    </rPh>
    <rPh sb="66" eb="68">
      <t>ツウホウ</t>
    </rPh>
    <rPh sb="68" eb="70">
      <t>ジッセキ</t>
    </rPh>
    <rPh sb="71" eb="72">
      <t>ケン</t>
    </rPh>
    <phoneticPr fontId="1"/>
  </si>
  <si>
    <t>関係各課及び機関を横断的に組織化し、市内に居住する特別な支援を必要とする子どもとその家族に対し、ライフステージに対応する一貫した継続的支援を実施するため発達支援システムネットワーク会議を開催している。また、特別な支援が必要な子どもの早期発見と支援を目的とする「５歳児すこやか相談」を実施している。重点事業の一つである出張相談は、令和３年度の本格実施に向け、令和２年度は試行的に実施した。
５歳児すこやか相談対象園：51園、出張相談２回(７件)実施</t>
    <rPh sb="90" eb="92">
      <t>カイギ</t>
    </rPh>
    <rPh sb="93" eb="95">
      <t>カイサイ</t>
    </rPh>
    <rPh sb="103" eb="105">
      <t>トクベツ</t>
    </rPh>
    <rPh sb="106" eb="108">
      <t>シエン</t>
    </rPh>
    <rPh sb="109" eb="111">
      <t>ヒツヨウ</t>
    </rPh>
    <rPh sb="112" eb="113">
      <t>コ</t>
    </rPh>
    <rPh sb="116" eb="118">
      <t>ソウキ</t>
    </rPh>
    <rPh sb="118" eb="120">
      <t>ハッケン</t>
    </rPh>
    <rPh sb="121" eb="123">
      <t>シエン</t>
    </rPh>
    <rPh sb="124" eb="126">
      <t>モクテキ</t>
    </rPh>
    <rPh sb="131" eb="133">
      <t>サイジ</t>
    </rPh>
    <rPh sb="137" eb="139">
      <t>ソウダン</t>
    </rPh>
    <rPh sb="141" eb="143">
      <t>ジッシ</t>
    </rPh>
    <rPh sb="148" eb="150">
      <t>ジュウテン</t>
    </rPh>
    <rPh sb="150" eb="152">
      <t>ジギョウ</t>
    </rPh>
    <rPh sb="153" eb="154">
      <t>ヒト</t>
    </rPh>
    <rPh sb="158" eb="160">
      <t>シュッチョウ</t>
    </rPh>
    <rPh sb="160" eb="162">
      <t>ソウダン</t>
    </rPh>
    <rPh sb="164" eb="166">
      <t>レイワ</t>
    </rPh>
    <rPh sb="167" eb="168">
      <t>ネン</t>
    </rPh>
    <rPh sb="168" eb="169">
      <t>ド</t>
    </rPh>
    <rPh sb="170" eb="172">
      <t>ホンカク</t>
    </rPh>
    <rPh sb="172" eb="174">
      <t>ジッシ</t>
    </rPh>
    <rPh sb="175" eb="176">
      <t>ム</t>
    </rPh>
    <rPh sb="188" eb="190">
      <t>ジッシ</t>
    </rPh>
    <rPh sb="195" eb="197">
      <t>サイジ</t>
    </rPh>
    <rPh sb="201" eb="203">
      <t>ソウダン</t>
    </rPh>
    <rPh sb="203" eb="205">
      <t>タイショウ</t>
    </rPh>
    <rPh sb="205" eb="206">
      <t>エン</t>
    </rPh>
    <rPh sb="209" eb="210">
      <t>エン</t>
    </rPh>
    <rPh sb="211" eb="213">
      <t>シュッチョウ</t>
    </rPh>
    <rPh sb="213" eb="215">
      <t>ソウダン</t>
    </rPh>
    <rPh sb="216" eb="217">
      <t>カイ</t>
    </rPh>
    <rPh sb="219" eb="220">
      <t>ケン</t>
    </rPh>
    <rPh sb="221" eb="223">
      <t>ジッシ</t>
    </rPh>
    <phoneticPr fontId="33"/>
  </si>
  <si>
    <t>住宅確保要配慮者の居住の安定確保のため、鎌倉市居住支援協議会の相談窓口等体制整備や、不動産・福祉事業者向け等のガイドブックの作成への支援を行った。併せて多言語に対応するガイドブックの作成を行った。</t>
    <rPh sb="0" eb="2">
      <t>ジュウタク</t>
    </rPh>
    <rPh sb="2" eb="4">
      <t>カクホ</t>
    </rPh>
    <rPh sb="4" eb="5">
      <t>ヨウ</t>
    </rPh>
    <rPh sb="5" eb="7">
      <t>ハイリョ</t>
    </rPh>
    <rPh sb="7" eb="8">
      <t>シャ</t>
    </rPh>
    <rPh sb="9" eb="11">
      <t>キョジュウ</t>
    </rPh>
    <rPh sb="12" eb="14">
      <t>アンテイ</t>
    </rPh>
    <rPh sb="14" eb="16">
      <t>カクホ</t>
    </rPh>
    <rPh sb="20" eb="23">
      <t>カマクラシ</t>
    </rPh>
    <rPh sb="23" eb="25">
      <t>キョジュウ</t>
    </rPh>
    <rPh sb="25" eb="27">
      <t>シエン</t>
    </rPh>
    <rPh sb="27" eb="30">
      <t>キョウギカイ</t>
    </rPh>
    <rPh sb="31" eb="33">
      <t>ソウダン</t>
    </rPh>
    <rPh sb="33" eb="35">
      <t>マドグチ</t>
    </rPh>
    <rPh sb="35" eb="36">
      <t>トウ</t>
    </rPh>
    <rPh sb="36" eb="38">
      <t>タイセイ</t>
    </rPh>
    <rPh sb="38" eb="40">
      <t>セイビ</t>
    </rPh>
    <rPh sb="66" eb="68">
      <t>シエン</t>
    </rPh>
    <rPh sb="69" eb="70">
      <t>オコナ</t>
    </rPh>
    <rPh sb="73" eb="74">
      <t>アワ</t>
    </rPh>
    <rPh sb="76" eb="77">
      <t>タ</t>
    </rPh>
    <rPh sb="77" eb="79">
      <t>ゲンゴ</t>
    </rPh>
    <rPh sb="80" eb="82">
      <t>タイオウ</t>
    </rPh>
    <rPh sb="91" eb="93">
      <t>サクセイ</t>
    </rPh>
    <rPh sb="94" eb="95">
      <t>オコナ</t>
    </rPh>
    <phoneticPr fontId="33"/>
  </si>
  <si>
    <t>成年後見制度の利用を検討した結果、制度の要件に満たない人を市社会福祉協議会の窓口につなぎ、制度のはざまに落ちないよう支援した。</t>
    <rPh sb="0" eb="2">
      <t>セイネン</t>
    </rPh>
    <rPh sb="2" eb="4">
      <t>コウケン</t>
    </rPh>
    <rPh sb="4" eb="6">
      <t>セイド</t>
    </rPh>
    <rPh sb="7" eb="9">
      <t>リヨウ</t>
    </rPh>
    <rPh sb="10" eb="12">
      <t>ケントウ</t>
    </rPh>
    <rPh sb="14" eb="16">
      <t>ケッカ</t>
    </rPh>
    <rPh sb="17" eb="19">
      <t>セイド</t>
    </rPh>
    <rPh sb="20" eb="22">
      <t>ヨウケン</t>
    </rPh>
    <rPh sb="23" eb="24">
      <t>ミ</t>
    </rPh>
    <rPh sb="27" eb="28">
      <t>ヒト</t>
    </rPh>
    <rPh sb="29" eb="30">
      <t>シ</t>
    </rPh>
    <rPh sb="30" eb="37">
      <t>シャカ</t>
    </rPh>
    <rPh sb="38" eb="40">
      <t>マドグチ</t>
    </rPh>
    <rPh sb="45" eb="47">
      <t>セイド</t>
    </rPh>
    <rPh sb="52" eb="53">
      <t>オ</t>
    </rPh>
    <rPh sb="58" eb="60">
      <t>シエン</t>
    </rPh>
    <phoneticPr fontId="33"/>
  </si>
  <si>
    <t>自治会・町内会が地区ごとに組織する連合会等の事業に対し、補助金による財政支援を行うほか、連合会の事務局として自治会・町内会との連携を図った。</t>
    <rPh sb="34" eb="36">
      <t>ザイセイ</t>
    </rPh>
    <rPh sb="36" eb="38">
      <t>シエン</t>
    </rPh>
    <rPh sb="39" eb="40">
      <t>オコナ</t>
    </rPh>
    <rPh sb="44" eb="46">
      <t>レンゴウ</t>
    </rPh>
    <rPh sb="46" eb="47">
      <t>カイ</t>
    </rPh>
    <rPh sb="48" eb="51">
      <t>ジムキョク</t>
    </rPh>
    <rPh sb="54" eb="57">
      <t>ジチカイ</t>
    </rPh>
    <rPh sb="58" eb="60">
      <t>チョウナイ</t>
    </rPh>
    <rPh sb="60" eb="61">
      <t>カイ</t>
    </rPh>
    <rPh sb="63" eb="65">
      <t>レンケイ</t>
    </rPh>
    <rPh sb="66" eb="67">
      <t>ハカ</t>
    </rPh>
    <phoneticPr fontId="33"/>
  </si>
  <si>
    <t>保健・医療関係者、福祉団体、教育・就労関係の団体、学識経験者、関係行政機関の職員、障害者等及びその家族を構成員として鎌倉市障害者支援協議会を開催し、連携しながら支援を進めた。令和２年度は、新型コロナウイルス感染症の影響により、会議回数を減らして開催した。
会議開催回数
・全体会２回・地域生活支援部会２回・精神保健福祉部会２回</t>
    <rPh sb="52" eb="55">
      <t>コウセイイン</t>
    </rPh>
    <rPh sb="70" eb="72">
      <t>カイサイ</t>
    </rPh>
    <rPh sb="74" eb="76">
      <t>レンケイ</t>
    </rPh>
    <rPh sb="80" eb="82">
      <t>シエン</t>
    </rPh>
    <rPh sb="83" eb="84">
      <t>スス</t>
    </rPh>
    <rPh sb="87" eb="89">
      <t>レイワ</t>
    </rPh>
    <rPh sb="90" eb="92">
      <t>ネンド</t>
    </rPh>
    <rPh sb="94" eb="96">
      <t>シンガタ</t>
    </rPh>
    <rPh sb="103" eb="106">
      <t>カンセンショウ</t>
    </rPh>
    <rPh sb="107" eb="109">
      <t>エイキョウ</t>
    </rPh>
    <rPh sb="113" eb="115">
      <t>カイギ</t>
    </rPh>
    <rPh sb="115" eb="117">
      <t>カイスウ</t>
    </rPh>
    <rPh sb="118" eb="119">
      <t>ヘ</t>
    </rPh>
    <rPh sb="122" eb="124">
      <t>カイサイ</t>
    </rPh>
    <phoneticPr fontId="33"/>
  </si>
  <si>
    <t>庁内連絡会を開催し、地域福祉計画推進のため進捗管理票（案）と進捗状況について確認を行った。</t>
    <rPh sb="0" eb="2">
      <t>チョウナイ</t>
    </rPh>
    <rPh sb="2" eb="4">
      <t>レンラク</t>
    </rPh>
    <rPh sb="4" eb="5">
      <t>カイ</t>
    </rPh>
    <rPh sb="6" eb="8">
      <t>カイサイ</t>
    </rPh>
    <rPh sb="10" eb="12">
      <t>チイキ</t>
    </rPh>
    <rPh sb="12" eb="14">
      <t>フクシ</t>
    </rPh>
    <rPh sb="14" eb="16">
      <t>ケイカク</t>
    </rPh>
    <rPh sb="16" eb="18">
      <t>スイシン</t>
    </rPh>
    <rPh sb="21" eb="23">
      <t>シンチョク</t>
    </rPh>
    <rPh sb="23" eb="25">
      <t>カンリ</t>
    </rPh>
    <rPh sb="25" eb="26">
      <t>ヒョウ</t>
    </rPh>
    <rPh sb="27" eb="28">
      <t>アン</t>
    </rPh>
    <rPh sb="30" eb="32">
      <t>シンチョク</t>
    </rPh>
    <rPh sb="32" eb="34">
      <t>ジョウキョウ</t>
    </rPh>
    <rPh sb="38" eb="40">
      <t>カクニン</t>
    </rPh>
    <rPh sb="41" eb="42">
      <t>オコナ</t>
    </rPh>
    <phoneticPr fontId="1"/>
  </si>
  <si>
    <t>「自治会・町内会運営のためのﾊﾝﾄﾞﾌﾞｯｸ」を活用した研修会を予定していたが、新型コロナウイルス感染症の影響で中止となった。
新型ｺﾛﾅｳｲﾙｽ感染症への対応として、総会等の書面開催のマニュアルを市HPに掲載するとともに、オンライン会議マニュアルも掲載した。</t>
    <rPh sb="1" eb="4">
      <t>ジチカイ</t>
    </rPh>
    <rPh sb="5" eb="8">
      <t>チョウナイカイ</t>
    </rPh>
    <rPh sb="8" eb="10">
      <t>ウンエイ</t>
    </rPh>
    <rPh sb="24" eb="26">
      <t>カツヨウ</t>
    </rPh>
    <rPh sb="28" eb="31">
      <t>ケンシュウカイ</t>
    </rPh>
    <rPh sb="32" eb="34">
      <t>ヨテイ</t>
    </rPh>
    <rPh sb="40" eb="42">
      <t>シンガタ</t>
    </rPh>
    <rPh sb="49" eb="52">
      <t>カンセンショウ</t>
    </rPh>
    <rPh sb="53" eb="55">
      <t>エイキョウ</t>
    </rPh>
    <rPh sb="56" eb="58">
      <t>チュウシ</t>
    </rPh>
    <rPh sb="64" eb="66">
      <t>シンガタ</t>
    </rPh>
    <rPh sb="73" eb="76">
      <t>カンセンショウ</t>
    </rPh>
    <rPh sb="78" eb="80">
      <t>タイオウ</t>
    </rPh>
    <rPh sb="84" eb="86">
      <t>ソウカイ</t>
    </rPh>
    <rPh sb="86" eb="87">
      <t>トウ</t>
    </rPh>
    <rPh sb="88" eb="90">
      <t>ショメン</t>
    </rPh>
    <rPh sb="90" eb="92">
      <t>カイサイ</t>
    </rPh>
    <rPh sb="99" eb="100">
      <t>シ</t>
    </rPh>
    <rPh sb="103" eb="105">
      <t>ケイサイ</t>
    </rPh>
    <rPh sb="117" eb="119">
      <t>カイギ</t>
    </rPh>
    <rPh sb="125" eb="127">
      <t>ケイサイ</t>
    </rPh>
    <phoneticPr fontId="36"/>
  </si>
  <si>
    <t>団体登録数
134団体</t>
    <rPh sb="0" eb="2">
      <t>ダンタイ</t>
    </rPh>
    <rPh sb="2" eb="5">
      <t>トウロクスウ</t>
    </rPh>
    <rPh sb="9" eb="11">
      <t>ダンタイ</t>
    </rPh>
    <phoneticPr fontId="33"/>
  </si>
  <si>
    <t>希望する団体に防犯アドバイザーの派遣や防犯グッズの貸し出しを行うなど引き続き支援を行った。防犯パトロール隊等自主防犯活動団体が未整備の自治会・町内会に隊の結成を働きかけた。令和２年度の団体登録数は128団体。</t>
    <rPh sb="0" eb="2">
      <t>キボウ</t>
    </rPh>
    <rPh sb="4" eb="6">
      <t>ダンタイ</t>
    </rPh>
    <rPh sb="53" eb="54">
      <t>トウ</t>
    </rPh>
    <rPh sb="86" eb="88">
      <t>レイワ</t>
    </rPh>
    <rPh sb="89" eb="91">
      <t>ネンド</t>
    </rPh>
    <rPh sb="92" eb="94">
      <t>ダンタイ</t>
    </rPh>
    <rPh sb="94" eb="96">
      <t>トウロク</t>
    </rPh>
    <rPh sb="96" eb="97">
      <t>スウ</t>
    </rPh>
    <phoneticPr fontId="33"/>
  </si>
  <si>
    <t>ボランティア活動に対し、市社会福祉協議会を通じて財政支援を実施した。</t>
    <rPh sb="6" eb="8">
      <t>カツドウ</t>
    </rPh>
    <rPh sb="9" eb="10">
      <t>タイ</t>
    </rPh>
    <rPh sb="21" eb="22">
      <t>ツウ</t>
    </rPh>
    <rPh sb="24" eb="26">
      <t>ザイセイ</t>
    </rPh>
    <rPh sb="26" eb="28">
      <t>シエン</t>
    </rPh>
    <rPh sb="29" eb="31">
      <t>ジッシ</t>
    </rPh>
    <phoneticPr fontId="1"/>
  </si>
  <si>
    <t>「かまくら冒険遊び場・梶原」を協働事業者と運営するとともに、子育て支援団体等の情報発信及び情報提供を行った。</t>
    <phoneticPr fontId="33"/>
  </si>
  <si>
    <t>自主防災組織に対する活動支援や防災資機材の購入費用を助成を実施することにより、地域防災力の向上を図った。</t>
    <rPh sb="10" eb="12">
      <t>カツドウ</t>
    </rPh>
    <rPh sb="12" eb="14">
      <t>シエン</t>
    </rPh>
    <rPh sb="29" eb="31">
      <t>ジッシ</t>
    </rPh>
    <phoneticPr fontId="33"/>
  </si>
  <si>
    <t>条件を満たす団体20団体に補助金を交付した。</t>
    <rPh sb="0" eb="2">
      <t>ジョウケン</t>
    </rPh>
    <rPh sb="3" eb="4">
      <t>ミ</t>
    </rPh>
    <rPh sb="6" eb="8">
      <t>ダンタイ</t>
    </rPh>
    <rPh sb="10" eb="12">
      <t>ダンタイ</t>
    </rPh>
    <rPh sb="13" eb="16">
      <t>ホジョキン</t>
    </rPh>
    <rPh sb="17" eb="19">
      <t>コウフ</t>
    </rPh>
    <phoneticPr fontId="1"/>
  </si>
  <si>
    <t>障害者の安定した地域生活を支えるため、障害福祉相談員を設置し、障害当事者及びその保護者の相談を受けた。
活動件数　154件</t>
    <rPh sb="0" eb="2">
      <t>ショウガイ</t>
    </rPh>
    <rPh sb="2" eb="3">
      <t>シャ</t>
    </rPh>
    <rPh sb="4" eb="6">
      <t>アンテイ</t>
    </rPh>
    <rPh sb="8" eb="10">
      <t>チイキ</t>
    </rPh>
    <rPh sb="10" eb="12">
      <t>セイカツ</t>
    </rPh>
    <rPh sb="13" eb="14">
      <t>ササ</t>
    </rPh>
    <rPh sb="19" eb="21">
      <t>ショウガイ</t>
    </rPh>
    <rPh sb="21" eb="23">
      <t>フクシ</t>
    </rPh>
    <rPh sb="23" eb="26">
      <t>ソウダンイン</t>
    </rPh>
    <rPh sb="27" eb="29">
      <t>セッチ</t>
    </rPh>
    <rPh sb="31" eb="33">
      <t>ショウガイ</t>
    </rPh>
    <rPh sb="33" eb="36">
      <t>トウジシャ</t>
    </rPh>
    <rPh sb="36" eb="37">
      <t>オヨ</t>
    </rPh>
    <rPh sb="40" eb="43">
      <t>ホゴシャ</t>
    </rPh>
    <rPh sb="44" eb="46">
      <t>ソウダン</t>
    </rPh>
    <rPh sb="47" eb="48">
      <t>ウ</t>
    </rPh>
    <rPh sb="52" eb="54">
      <t>カツドウ</t>
    </rPh>
    <rPh sb="54" eb="56">
      <t>ケンスウ</t>
    </rPh>
    <rPh sb="60" eb="61">
      <t>ケン</t>
    </rPh>
    <phoneticPr fontId="33"/>
  </si>
  <si>
    <t>市社会福祉協議会の地域福祉支援事業に対し補助金による財政支援を実施した。</t>
    <rPh sb="0" eb="1">
      <t>シ</t>
    </rPh>
    <rPh sb="1" eb="8">
      <t>シャカ</t>
    </rPh>
    <rPh sb="9" eb="11">
      <t>チイキ</t>
    </rPh>
    <rPh sb="11" eb="13">
      <t>フクシ</t>
    </rPh>
    <rPh sb="13" eb="15">
      <t>シエン</t>
    </rPh>
    <rPh sb="15" eb="17">
      <t>ジギョウ</t>
    </rPh>
    <rPh sb="18" eb="19">
      <t>タイ</t>
    </rPh>
    <rPh sb="20" eb="23">
      <t>ホジョキン</t>
    </rPh>
    <rPh sb="26" eb="28">
      <t>ザイセイ</t>
    </rPh>
    <rPh sb="28" eb="30">
      <t>シエン</t>
    </rPh>
    <rPh sb="31" eb="33">
      <t>ジッシ</t>
    </rPh>
    <phoneticPr fontId="1"/>
  </si>
  <si>
    <t>維持修繕を実施しているほか、会議室の利用方法について現在の運用を整理し、手続き等を含めて利用しやすいやり方を検討した。</t>
    <rPh sb="0" eb="2">
      <t>イジ</t>
    </rPh>
    <rPh sb="2" eb="4">
      <t>シュウゼン</t>
    </rPh>
    <rPh sb="5" eb="7">
      <t>ジッシ</t>
    </rPh>
    <rPh sb="14" eb="17">
      <t>カイギシツ</t>
    </rPh>
    <rPh sb="18" eb="20">
      <t>リヨウ</t>
    </rPh>
    <rPh sb="20" eb="22">
      <t>ホウホウ</t>
    </rPh>
    <rPh sb="26" eb="28">
      <t>ゲンザイ</t>
    </rPh>
    <rPh sb="29" eb="31">
      <t>ウンヨウ</t>
    </rPh>
    <rPh sb="32" eb="34">
      <t>セイリ</t>
    </rPh>
    <rPh sb="36" eb="38">
      <t>テツヅ</t>
    </rPh>
    <rPh sb="39" eb="40">
      <t>トウ</t>
    </rPh>
    <rPh sb="41" eb="42">
      <t>フク</t>
    </rPh>
    <rPh sb="44" eb="46">
      <t>リヨウ</t>
    </rPh>
    <rPh sb="52" eb="53">
      <t>カタ</t>
    </rPh>
    <rPh sb="54" eb="56">
      <t>ケントウ</t>
    </rPh>
    <phoneticPr fontId="1"/>
  </si>
  <si>
    <t>各商店会に活用予定事業の有無について照会したところ、該当はなかった。
条件を満たす団体があれば補助金を交付していく。</t>
    <rPh sb="0" eb="1">
      <t>カク</t>
    </rPh>
    <rPh sb="1" eb="4">
      <t>ショウテンカイ</t>
    </rPh>
    <rPh sb="5" eb="7">
      <t>カツヨウ</t>
    </rPh>
    <rPh sb="7" eb="9">
      <t>ヨテイ</t>
    </rPh>
    <rPh sb="9" eb="11">
      <t>ジギョウ</t>
    </rPh>
    <rPh sb="12" eb="14">
      <t>ウム</t>
    </rPh>
    <rPh sb="18" eb="20">
      <t>ショウカイ</t>
    </rPh>
    <rPh sb="26" eb="28">
      <t>ガイトウ</t>
    </rPh>
    <rPh sb="35" eb="37">
      <t>ジョウケン</t>
    </rPh>
    <rPh sb="38" eb="39">
      <t>ミ</t>
    </rPh>
    <rPh sb="41" eb="43">
      <t>ダンタイ</t>
    </rPh>
    <rPh sb="47" eb="50">
      <t>ホジョキン</t>
    </rPh>
    <rPh sb="51" eb="53">
      <t>コウフ</t>
    </rPh>
    <phoneticPr fontId="33"/>
  </si>
  <si>
    <t>介護保険課
障害福祉課
保育課</t>
    <rPh sb="0" eb="2">
      <t>カイゴ</t>
    </rPh>
    <rPh sb="2" eb="4">
      <t>ホケン</t>
    </rPh>
    <rPh sb="4" eb="5">
      <t>カ</t>
    </rPh>
    <rPh sb="6" eb="8">
      <t>ショウガイ</t>
    </rPh>
    <rPh sb="8" eb="11">
      <t>フクシカ</t>
    </rPh>
    <rPh sb="12" eb="14">
      <t>ホイク</t>
    </rPh>
    <rPh sb="14" eb="15">
      <t>カ</t>
    </rPh>
    <phoneticPr fontId="1"/>
  </si>
  <si>
    <t>すべての人が、住み慣れた地域で、安心して自分らしく暮らせる地域共生社会の実現に向けた全国的な取り組み事例等の情報を共有し、地域共生社会への理解を深めるために、「地域共生社会推進全国サミット」の開催に向けた準備を行った。なお、本サミットは、新型コロナウイルス感染拡大防止の観点から、令和３年度に開催を延期した。</t>
    <rPh sb="105" eb="106">
      <t>オコナ</t>
    </rPh>
    <phoneticPr fontId="33"/>
  </si>
  <si>
    <t>活動の対象学校数
市立小・中学校25校（全校）
幼稚園・保育園モデル園
３園</t>
    <rPh sb="28" eb="31">
      <t>ホイクエン</t>
    </rPh>
    <phoneticPr fontId="33"/>
  </si>
  <si>
    <t>活動の対象学校数
市立小・中学校25校（全校）
幼稚園・保育園モデル園
5園</t>
    <rPh sb="28" eb="31">
      <t>ホイクエン</t>
    </rPh>
    <phoneticPr fontId="33"/>
  </si>
  <si>
    <t>活動の対象学校数
市立小・中学校25校（全校）
幼稚園・保育園モデル園
10園</t>
    <rPh sb="28" eb="31">
      <t>ホイクエン</t>
    </rPh>
    <phoneticPr fontId="33"/>
  </si>
  <si>
    <t>発達支援に関する情報共有と支援技術の向上を目指すサポーター養成講座を体系的に開催した。発達支援委員会等と連携し、保育現場や学校現場における講座受講者の人材活用を推進している。活動の対象学校数   市立小・中学校25校（全校）
幼稚園モデル園  １園</t>
    <phoneticPr fontId="33"/>
  </si>
  <si>
    <t>自主防犯組織等に呼びかけを行った。</t>
    <rPh sb="0" eb="2">
      <t>ジシュ</t>
    </rPh>
    <rPh sb="2" eb="4">
      <t>ボウハン</t>
    </rPh>
    <rPh sb="4" eb="6">
      <t>ソシキ</t>
    </rPh>
    <rPh sb="6" eb="7">
      <t>トウ</t>
    </rPh>
    <rPh sb="8" eb="9">
      <t>ヨ</t>
    </rPh>
    <rPh sb="13" eb="14">
      <t>オコナ</t>
    </rPh>
    <phoneticPr fontId="33"/>
  </si>
  <si>
    <t>市の策定する鎌倉市地域福祉計画との連携を図りながら、「かまくらささえあい福祉プラン推進等委員会」に出席し、進行管理の支援を行った。</t>
    <rPh sb="0" eb="1">
      <t>シ</t>
    </rPh>
    <rPh sb="2" eb="4">
      <t>サクテイ</t>
    </rPh>
    <rPh sb="6" eb="9">
      <t>カマ</t>
    </rPh>
    <rPh sb="9" eb="11">
      <t>チイキ</t>
    </rPh>
    <rPh sb="11" eb="13">
      <t>フクシ</t>
    </rPh>
    <rPh sb="13" eb="15">
      <t>ケイカク</t>
    </rPh>
    <rPh sb="17" eb="19">
      <t>レンケイ</t>
    </rPh>
    <rPh sb="20" eb="21">
      <t>ハカ</t>
    </rPh>
    <rPh sb="49" eb="51">
      <t>シュッセキ</t>
    </rPh>
    <rPh sb="53" eb="55">
      <t>シンコウ</t>
    </rPh>
    <rPh sb="55" eb="57">
      <t>カンリ</t>
    </rPh>
    <rPh sb="58" eb="60">
      <t>シエン</t>
    </rPh>
    <rPh sb="61" eb="62">
      <t>オコナ</t>
    </rPh>
    <phoneticPr fontId="1"/>
  </si>
  <si>
    <t>対象となる団体に補助を行った。令和２年度の防犯カメラ設置補助台数は14台。</t>
    <rPh sb="0" eb="2">
      <t>タイショウ</t>
    </rPh>
    <rPh sb="5" eb="7">
      <t>ダンタイ</t>
    </rPh>
    <rPh sb="8" eb="10">
      <t>ホジョ</t>
    </rPh>
    <rPh sb="11" eb="12">
      <t>オコナ</t>
    </rPh>
    <rPh sb="15" eb="17">
      <t>レイワ</t>
    </rPh>
    <rPh sb="18" eb="20">
      <t>ネンド</t>
    </rPh>
    <rPh sb="21" eb="23">
      <t>ボウハン</t>
    </rPh>
    <rPh sb="26" eb="28">
      <t>セッチ</t>
    </rPh>
    <rPh sb="28" eb="30">
      <t>ホジョ</t>
    </rPh>
    <rPh sb="30" eb="32">
      <t>ダイスウ</t>
    </rPh>
    <rPh sb="35" eb="36">
      <t>ダイ</t>
    </rPh>
    <phoneticPr fontId="33"/>
  </si>
  <si>
    <t>本市の高齢者サービスとして一人暮らし登録や緊急通報装置、また新たにGPS装置などの利用について説明等による普及啓発を行った。また、地域包括支援センターや民生委員との連携による見守りを行った。
一人暮らし登録者数2,310人</t>
    <rPh sb="47" eb="49">
      <t>セツメイ</t>
    </rPh>
    <rPh sb="49" eb="50">
      <t>トウ</t>
    </rPh>
    <rPh sb="53" eb="55">
      <t>フキュウ</t>
    </rPh>
    <rPh sb="55" eb="57">
      <t>ケイハツ</t>
    </rPh>
    <rPh sb="65" eb="67">
      <t>チイキ</t>
    </rPh>
    <rPh sb="67" eb="69">
      <t>ホウカツ</t>
    </rPh>
    <rPh sb="69" eb="71">
      <t>シエン</t>
    </rPh>
    <rPh sb="76" eb="78">
      <t>ミンセイ</t>
    </rPh>
    <rPh sb="78" eb="80">
      <t>イイン</t>
    </rPh>
    <rPh sb="82" eb="84">
      <t>レンケイ</t>
    </rPh>
    <rPh sb="87" eb="89">
      <t>ミマモ</t>
    </rPh>
    <rPh sb="91" eb="92">
      <t>オコナ</t>
    </rPh>
    <rPh sb="96" eb="98">
      <t>ヒトリ</t>
    </rPh>
    <rPh sb="98" eb="99">
      <t>グ</t>
    </rPh>
    <rPh sb="101" eb="103">
      <t>トウロク</t>
    </rPh>
    <rPh sb="103" eb="104">
      <t>シャ</t>
    </rPh>
    <rPh sb="104" eb="105">
      <t>スウ</t>
    </rPh>
    <rPh sb="110" eb="111">
      <t>ニン</t>
    </rPh>
    <phoneticPr fontId="33"/>
  </si>
  <si>
    <t>地域のつながり課
学務課
教育指導課</t>
    <rPh sb="0" eb="8">
      <t>チツ</t>
    </rPh>
    <rPh sb="9" eb="12">
      <t>ガクムカ</t>
    </rPh>
    <rPh sb="13" eb="15">
      <t>キョウイク</t>
    </rPh>
    <rPh sb="15" eb="17">
      <t>シドウ</t>
    </rPh>
    <rPh sb="17" eb="18">
      <t>カ</t>
    </rPh>
    <phoneticPr fontId="1"/>
  </si>
  <si>
    <t>児童扶養手当等申請時に本事業が掲載されているリーフレットを配布するなど、制度の周知を行った。</t>
    <rPh sb="42" eb="43">
      <t>オコナ</t>
    </rPh>
    <phoneticPr fontId="1"/>
  </si>
  <si>
    <t>対象となる家庭に家事支援員や助産師、保健師等を派遣した。</t>
    <rPh sb="0" eb="2">
      <t>タイショウ</t>
    </rPh>
    <rPh sb="5" eb="7">
      <t>カテイ</t>
    </rPh>
    <rPh sb="8" eb="10">
      <t>カジ</t>
    </rPh>
    <rPh sb="10" eb="12">
      <t>シエン</t>
    </rPh>
    <rPh sb="12" eb="13">
      <t>イン</t>
    </rPh>
    <rPh sb="21" eb="22">
      <t>ナド</t>
    </rPh>
    <rPh sb="23" eb="25">
      <t>ハケン</t>
    </rPh>
    <phoneticPr fontId="33"/>
  </si>
  <si>
    <t>ハイリスク・要支援妊婦、生後4カ月までの全児と産婦及び健診・教室等にて必要とされた児・保護者と（教室等未受診児や育児等要支援児）に対して実施している。
妊婦4人（延6人）
産婦918人（延947人）
未熟児50人（延51人）
新生児124人（延128人）
乳児752人（延776人）
幼児42人（延48人）
成人8人（延18人）</t>
    <rPh sb="25" eb="26">
      <t>オヨ</t>
    </rPh>
    <rPh sb="65" eb="66">
      <t>タイ</t>
    </rPh>
    <rPh sb="68" eb="70">
      <t>ジッシ</t>
    </rPh>
    <rPh sb="76" eb="78">
      <t>ニンプ</t>
    </rPh>
    <rPh sb="79" eb="80">
      <t>ニン</t>
    </rPh>
    <rPh sb="81" eb="82">
      <t>ノベ</t>
    </rPh>
    <rPh sb="83" eb="84">
      <t>ニン</t>
    </rPh>
    <rPh sb="86" eb="88">
      <t>サンプ</t>
    </rPh>
    <rPh sb="91" eb="92">
      <t>ニン</t>
    </rPh>
    <rPh sb="93" eb="94">
      <t>ノベ</t>
    </rPh>
    <rPh sb="97" eb="98">
      <t>ニン</t>
    </rPh>
    <rPh sb="100" eb="103">
      <t>ミジュクジ</t>
    </rPh>
    <rPh sb="105" eb="106">
      <t>ニン</t>
    </rPh>
    <rPh sb="107" eb="108">
      <t>ノベ</t>
    </rPh>
    <rPh sb="110" eb="111">
      <t>ニン</t>
    </rPh>
    <rPh sb="113" eb="116">
      <t>シンセイジ</t>
    </rPh>
    <rPh sb="119" eb="120">
      <t>ニン</t>
    </rPh>
    <rPh sb="121" eb="122">
      <t>ノベ</t>
    </rPh>
    <rPh sb="125" eb="126">
      <t>ニン</t>
    </rPh>
    <rPh sb="128" eb="130">
      <t>ニュウジ</t>
    </rPh>
    <rPh sb="133" eb="134">
      <t>ニン</t>
    </rPh>
    <rPh sb="135" eb="136">
      <t>ノベ</t>
    </rPh>
    <rPh sb="139" eb="140">
      <t>ニン</t>
    </rPh>
    <rPh sb="142" eb="144">
      <t>ヨウジ</t>
    </rPh>
    <rPh sb="146" eb="147">
      <t>ニン</t>
    </rPh>
    <rPh sb="148" eb="149">
      <t>ノベ</t>
    </rPh>
    <rPh sb="151" eb="152">
      <t>ニン</t>
    </rPh>
    <phoneticPr fontId="33"/>
  </si>
  <si>
    <r>
      <t xml:space="preserve">継続と拡充
</t>
    </r>
    <r>
      <rPr>
        <strike/>
        <sz val="16"/>
        <color theme="1"/>
        <rFont val="游ゴシック"/>
        <family val="3"/>
        <charset val="128"/>
        <scheme val="minor"/>
      </rPr>
      <t xml:space="preserve">
</t>
    </r>
    <r>
      <rPr>
        <sz val="16"/>
        <color theme="1"/>
        <rFont val="游ゴシック"/>
        <family val="3"/>
        <charset val="128"/>
        <scheme val="minor"/>
      </rPr>
      <t>ゲートキーパー講座受講者数
市民　70人
職員　250人</t>
    </r>
    <rPh sb="0" eb="2">
      <t>ケイゾク</t>
    </rPh>
    <rPh sb="3" eb="5">
      <t>カクジュウ</t>
    </rPh>
    <rPh sb="14" eb="16">
      <t>コウザ</t>
    </rPh>
    <rPh sb="16" eb="18">
      <t>ジュコウ</t>
    </rPh>
    <rPh sb="18" eb="19">
      <t>シャ</t>
    </rPh>
    <rPh sb="19" eb="20">
      <t>スウ</t>
    </rPh>
    <rPh sb="21" eb="23">
      <t>シミン</t>
    </rPh>
    <rPh sb="26" eb="27">
      <t>ニン</t>
    </rPh>
    <rPh sb="28" eb="30">
      <t>ショクイン</t>
    </rPh>
    <rPh sb="34" eb="35">
      <t>ニン</t>
    </rPh>
    <phoneticPr fontId="33"/>
  </si>
  <si>
    <t>登録者数
186人</t>
    <rPh sb="0" eb="2">
      <t>トウロク</t>
    </rPh>
    <rPh sb="2" eb="3">
      <t>シャ</t>
    </rPh>
    <rPh sb="3" eb="4">
      <t>スウ</t>
    </rPh>
    <rPh sb="8" eb="9">
      <t>ニン</t>
    </rPh>
    <phoneticPr fontId="1"/>
  </si>
  <si>
    <t>一人暮らし高齢者を中心に徘徊高齢者SOSネットワークシステム制度の周知を図り、希望者の登録を行った。
登録者数　173件</t>
    <rPh sb="0" eb="2">
      <t>ヒトリ</t>
    </rPh>
    <rPh sb="2" eb="3">
      <t>グ</t>
    </rPh>
    <rPh sb="5" eb="8">
      <t>コウレイシャ</t>
    </rPh>
    <rPh sb="9" eb="11">
      <t>チュウシン</t>
    </rPh>
    <rPh sb="30" eb="32">
      <t>セイド</t>
    </rPh>
    <rPh sb="33" eb="35">
      <t>シュウチ</t>
    </rPh>
    <rPh sb="36" eb="37">
      <t>ハカ</t>
    </rPh>
    <rPh sb="39" eb="41">
      <t>キボウ</t>
    </rPh>
    <rPh sb="41" eb="42">
      <t>シャ</t>
    </rPh>
    <rPh sb="43" eb="45">
      <t>トウロク</t>
    </rPh>
    <rPh sb="46" eb="47">
      <t>オコナ</t>
    </rPh>
    <rPh sb="51" eb="53">
      <t>トウロク</t>
    </rPh>
    <rPh sb="53" eb="54">
      <t>シャ</t>
    </rPh>
    <rPh sb="54" eb="55">
      <t>スウ</t>
    </rPh>
    <rPh sb="59" eb="60">
      <t>ケン</t>
    </rPh>
    <phoneticPr fontId="33"/>
  </si>
  <si>
    <t>地域のつながり課
総合防災課</t>
    <rPh sb="0" eb="8">
      <t>チツ</t>
    </rPh>
    <rPh sb="9" eb="11">
      <t>ソウゴウ</t>
    </rPh>
    <rPh sb="11" eb="13">
      <t>ボウサイ</t>
    </rPh>
    <rPh sb="13" eb="14">
      <t>カ</t>
    </rPh>
    <phoneticPr fontId="1"/>
  </si>
  <si>
    <t>防災行政用無線で行方不明者の捜索願や犯罪の注意喚起について発信している。令和２年度の防災無線による振り込め詐欺への注意喚起は９回。</t>
    <rPh sb="0" eb="2">
      <t>ボウサイ</t>
    </rPh>
    <rPh sb="2" eb="5">
      <t>ギョウセイヨウ</t>
    </rPh>
    <rPh sb="5" eb="7">
      <t>ムセン</t>
    </rPh>
    <rPh sb="8" eb="10">
      <t>ユクエ</t>
    </rPh>
    <rPh sb="10" eb="12">
      <t>フメイ</t>
    </rPh>
    <rPh sb="12" eb="13">
      <t>シャ</t>
    </rPh>
    <rPh sb="14" eb="17">
      <t>ソウサクネガイ</t>
    </rPh>
    <rPh sb="18" eb="20">
      <t>ハンザイ</t>
    </rPh>
    <rPh sb="21" eb="23">
      <t>チュウイ</t>
    </rPh>
    <rPh sb="23" eb="25">
      <t>カンキ</t>
    </rPh>
    <rPh sb="29" eb="31">
      <t>ハッシン</t>
    </rPh>
    <rPh sb="36" eb="38">
      <t>レイワ</t>
    </rPh>
    <rPh sb="39" eb="41">
      <t>ネンド</t>
    </rPh>
    <rPh sb="42" eb="44">
      <t>ボウサイ</t>
    </rPh>
    <rPh sb="44" eb="46">
      <t>ムセン</t>
    </rPh>
    <rPh sb="49" eb="50">
      <t>フ</t>
    </rPh>
    <rPh sb="51" eb="52">
      <t>コ</t>
    </rPh>
    <rPh sb="53" eb="55">
      <t>サギ</t>
    </rPh>
    <rPh sb="57" eb="59">
      <t>チュウイ</t>
    </rPh>
    <rPh sb="59" eb="61">
      <t>カンキ</t>
    </rPh>
    <rPh sb="63" eb="64">
      <t>カイ</t>
    </rPh>
    <phoneticPr fontId="33"/>
  </si>
  <si>
    <t>市内5か所の老人センターの管理運営業務を指定管理者に委託しイベントや講座の実施など利用者ニーズを取り入れた施設運営に努めた。また多世代交流事業の実施に向けたアンケートを行った。
利用者（延べ）65,255人</t>
    <rPh sb="0" eb="2">
      <t>シナイ</t>
    </rPh>
    <rPh sb="4" eb="5">
      <t>ショ</t>
    </rPh>
    <rPh sb="6" eb="8">
      <t>ロウジン</t>
    </rPh>
    <rPh sb="89" eb="92">
      <t>リヨウシャ</t>
    </rPh>
    <rPh sb="93" eb="94">
      <t>ノ</t>
    </rPh>
    <rPh sb="102" eb="103">
      <t>ニン</t>
    </rPh>
    <phoneticPr fontId="33"/>
  </si>
  <si>
    <t>ひきこもりや障害者等の就労に課題がある者を対象とした農業就労体験セミナーを開催し、地域社会とつながる場の提供に取り組んだ。</t>
    <rPh sb="6" eb="9">
      <t>ショウガイシャ</t>
    </rPh>
    <rPh sb="9" eb="10">
      <t>トウ</t>
    </rPh>
    <rPh sb="11" eb="13">
      <t>シュウロウ</t>
    </rPh>
    <rPh sb="14" eb="16">
      <t>カダイ</t>
    </rPh>
    <rPh sb="19" eb="20">
      <t>モノ</t>
    </rPh>
    <rPh sb="21" eb="23">
      <t>タイショウ</t>
    </rPh>
    <rPh sb="26" eb="28">
      <t>ノウギョウ</t>
    </rPh>
    <rPh sb="28" eb="30">
      <t>シュウロウ</t>
    </rPh>
    <rPh sb="30" eb="32">
      <t>タイケン</t>
    </rPh>
    <rPh sb="37" eb="39">
      <t>カイサイ</t>
    </rPh>
    <rPh sb="41" eb="43">
      <t>チイキ</t>
    </rPh>
    <rPh sb="43" eb="45">
      <t>シャカイ</t>
    </rPh>
    <rPh sb="50" eb="51">
      <t>バ</t>
    </rPh>
    <rPh sb="52" eb="54">
      <t>テイキョウ</t>
    </rPh>
    <rPh sb="55" eb="56">
      <t>ト</t>
    </rPh>
    <rPh sb="57" eb="58">
      <t>ク</t>
    </rPh>
    <phoneticPr fontId="33"/>
  </si>
  <si>
    <t>在宅の重度障害者に福祉タクシー利用券・福祉自動車燃料費助成券等を交付し利用料等の助成を行った。令和２年度利用率は63.42％。</t>
    <rPh sb="47" eb="49">
      <t>レイワ</t>
    </rPh>
    <rPh sb="50" eb="52">
      <t>ネンド</t>
    </rPh>
    <rPh sb="52" eb="55">
      <t>リヨウリツ</t>
    </rPh>
    <phoneticPr fontId="33"/>
  </si>
  <si>
    <t>ニュースポーツを紹介するイベント「スポーツ・レクリエーションフェア」等にて、パラスポーツの体験会や競技種目を説明したパネルの展示、競技用の装具の展示などを行っている。また神奈川県・相模原市共催の障害者スポーツ大会への参加受付など支援を行っていたが、令和２年度は新型コロナウイルス感染症の影響により中止した。</t>
    <rPh sb="110" eb="112">
      <t>ウケツケ</t>
    </rPh>
    <rPh sb="114" eb="116">
      <t>シエン</t>
    </rPh>
    <rPh sb="117" eb="118">
      <t>オコナ</t>
    </rPh>
    <rPh sb="124" eb="126">
      <t>レイワ</t>
    </rPh>
    <rPh sb="127" eb="129">
      <t>ネンド</t>
    </rPh>
    <rPh sb="130" eb="132">
      <t>シンガタ</t>
    </rPh>
    <rPh sb="139" eb="142">
      <t>カンセンショウ</t>
    </rPh>
    <rPh sb="143" eb="145">
      <t>エイキョウ</t>
    </rPh>
    <rPh sb="148" eb="150">
      <t>チュウシ</t>
    </rPh>
    <phoneticPr fontId="33"/>
  </si>
  <si>
    <t>会員の拡大と利用促進に向け入会説明会やシルバー相談会を実施した。また事務局体制の見直しを行った。
会員数567人</t>
    <rPh sb="0" eb="2">
      <t>カイイン</t>
    </rPh>
    <rPh sb="3" eb="5">
      <t>カクダイ</t>
    </rPh>
    <rPh sb="6" eb="8">
      <t>リヨウ</t>
    </rPh>
    <rPh sb="8" eb="10">
      <t>ソクシン</t>
    </rPh>
    <rPh sb="11" eb="12">
      <t>ム</t>
    </rPh>
    <rPh sb="13" eb="15">
      <t>ニュウカイ</t>
    </rPh>
    <rPh sb="15" eb="18">
      <t>セツメイカイ</t>
    </rPh>
    <rPh sb="23" eb="26">
      <t>ソウダンカイ</t>
    </rPh>
    <rPh sb="27" eb="29">
      <t>ジッシ</t>
    </rPh>
    <rPh sb="49" eb="51">
      <t>カイイン</t>
    </rPh>
    <rPh sb="51" eb="52">
      <t>スウ</t>
    </rPh>
    <rPh sb="55" eb="56">
      <t>ニン</t>
    </rPh>
    <phoneticPr fontId="33"/>
  </si>
  <si>
    <t>ワークステーションかまくらで働く職員の採用を実施し、庁内から依頼された事務作業を行うとともに、養護学校実習生の受け入れを行った。また、ワークステーションかまくらで職務経験を積んだのち、一般企業等での就業が円滑に行えるように、障害者二千人雇用センターと必要に応じて担当者会議を開催した。　
作業依頼数：448件</t>
    <rPh sb="60" eb="61">
      <t>オコナ</t>
    </rPh>
    <rPh sb="125" eb="127">
      <t>ヒツヨウ</t>
    </rPh>
    <rPh sb="128" eb="129">
      <t>オウ</t>
    </rPh>
    <rPh sb="131" eb="134">
      <t>タントウシャ</t>
    </rPh>
    <phoneticPr fontId="33"/>
  </si>
  <si>
    <t>市役所本庁舎ロビーや鎌倉生涯学習センターロビーで、障害者各施設の手作り品や食品などの販売を行い、障害者への理解と製品の販売促進を図った。例年は週１～２回開催しているが、令和２年度は、新型コロナウイルス感染症による緊急事態宣言発令等の影響により、回数を減らして開催した。</t>
    <rPh sb="68" eb="70">
      <t>レイネン</t>
    </rPh>
    <rPh sb="71" eb="72">
      <t>シュウ</t>
    </rPh>
    <rPh sb="75" eb="76">
      <t>カイ</t>
    </rPh>
    <rPh sb="76" eb="78">
      <t>カイサイ</t>
    </rPh>
    <rPh sb="106" eb="108">
      <t>キンキュウ</t>
    </rPh>
    <rPh sb="108" eb="110">
      <t>ジタイ</t>
    </rPh>
    <rPh sb="110" eb="112">
      <t>センゲン</t>
    </rPh>
    <rPh sb="112" eb="114">
      <t>ハツレイ</t>
    </rPh>
    <rPh sb="114" eb="115">
      <t>ナド</t>
    </rPh>
    <phoneticPr fontId="33"/>
  </si>
  <si>
    <t>令和元年度にNPO法人湘南バリアフリーツアーセンターと協定を結び、協働事業として「車いす観光バリアフリーマップ作成事業 」を開始し、 鎌倉駅・北鎌倉駅・長谷駅周辺地域に特化した車いすの方向けの観光地図を作成した。が、新型コロナウイルス感染症拡大に伴い、積極的な周知・配布は行っておらず、令和２年度に予定していた事業も中止となった。</t>
    <rPh sb="143" eb="145">
      <t>レイワ</t>
    </rPh>
    <rPh sb="146" eb="148">
      <t>ネンド</t>
    </rPh>
    <rPh sb="149" eb="151">
      <t>ヨテイ</t>
    </rPh>
    <rPh sb="155" eb="157">
      <t>ジギョウ</t>
    </rPh>
    <rPh sb="158" eb="160">
      <t>チュウシ</t>
    </rPh>
    <phoneticPr fontId="1"/>
  </si>
  <si>
    <t>希望する団体に防犯アドバイザーの派遣や防犯グッズの貸し出しを行うなど引き続き支援を行った。防犯パトロール隊等自主防犯活動団体が未整備の自治会・町内会に隊の結成を働きかけた。令和２年度の団体登録数は128団体。</t>
    <rPh sb="86" eb="88">
      <t>レイワ</t>
    </rPh>
    <rPh sb="89" eb="91">
      <t>ネンド</t>
    </rPh>
    <rPh sb="92" eb="94">
      <t>ダンタイ</t>
    </rPh>
    <rPh sb="94" eb="96">
      <t>トウロク</t>
    </rPh>
    <rPh sb="96" eb="97">
      <t>スウ</t>
    </rPh>
    <rPh sb="101" eb="103">
      <t>ダンタイ</t>
    </rPh>
    <phoneticPr fontId="33"/>
  </si>
  <si>
    <t>地域のつながり課
教育指導課
学務課</t>
    <rPh sb="0" eb="8">
      <t>チツ</t>
    </rPh>
    <rPh sb="9" eb="11">
      <t>キョウイク</t>
    </rPh>
    <rPh sb="11" eb="13">
      <t>シドウ</t>
    </rPh>
    <rPh sb="13" eb="14">
      <t>カ</t>
    </rPh>
    <rPh sb="15" eb="17">
      <t>ガクム</t>
    </rPh>
    <rPh sb="17" eb="18">
      <t>カ</t>
    </rPh>
    <phoneticPr fontId="1"/>
  </si>
  <si>
    <t>青色回転灯付自動車で、地域における防犯パトロールを行った。令和２年度のパトロール実施回数は12,043回。</t>
    <rPh sb="0" eb="2">
      <t>アオイロ</t>
    </rPh>
    <rPh sb="2" eb="5">
      <t>カイテントウ</t>
    </rPh>
    <rPh sb="5" eb="6">
      <t>ツキ</t>
    </rPh>
    <rPh sb="6" eb="9">
      <t>ジドウシャ</t>
    </rPh>
    <rPh sb="11" eb="13">
      <t>チイキ</t>
    </rPh>
    <rPh sb="17" eb="19">
      <t>ボウハン</t>
    </rPh>
    <rPh sb="25" eb="26">
      <t>オコナ</t>
    </rPh>
    <rPh sb="29" eb="31">
      <t>レイワ</t>
    </rPh>
    <rPh sb="32" eb="34">
      <t>ネンド</t>
    </rPh>
    <rPh sb="40" eb="42">
      <t>ジッシ</t>
    </rPh>
    <rPh sb="42" eb="44">
      <t>カイスウ</t>
    </rPh>
    <rPh sb="51" eb="52">
      <t>カイ</t>
    </rPh>
    <phoneticPr fontId="33"/>
  </si>
  <si>
    <t>総合評価競争入札における「企業の社会性・信頼性」の評価項目に、「協力雇用主制度」の登録の有無を加えて、該当する応札者に加点する取組を行なった。</t>
    <phoneticPr fontId="33"/>
  </si>
  <si>
    <t>講演会参加者
324名
コンテスト作品数
195作品</t>
    <rPh sb="0" eb="3">
      <t>コウエンカイ</t>
    </rPh>
    <rPh sb="3" eb="6">
      <t>サンカシャ</t>
    </rPh>
    <rPh sb="10" eb="11">
      <t>メイ</t>
    </rPh>
    <rPh sb="17" eb="19">
      <t>サクヒン</t>
    </rPh>
    <rPh sb="19" eb="20">
      <t>スウ</t>
    </rPh>
    <rPh sb="24" eb="26">
      <t>サクヒン</t>
    </rPh>
    <phoneticPr fontId="33"/>
  </si>
  <si>
    <t>自主防災組織が行う訓練や避難行動要支援者名簿をもとに具体的な避難方法等についての個別計画を策定することを支援した。</t>
    <rPh sb="7" eb="8">
      <t>オコナ</t>
    </rPh>
    <rPh sb="9" eb="11">
      <t>クンレン</t>
    </rPh>
    <rPh sb="20" eb="22">
      <t>メイボ</t>
    </rPh>
    <rPh sb="52" eb="54">
      <t>シエン</t>
    </rPh>
    <phoneticPr fontId="33"/>
  </si>
  <si>
    <t>福祉総務課
総合防災課</t>
    <rPh sb="0" eb="5">
      <t>ソ</t>
    </rPh>
    <rPh sb="6" eb="8">
      <t>ソウゴウ</t>
    </rPh>
    <rPh sb="8" eb="10">
      <t>ボウサイ</t>
    </rPh>
    <rPh sb="10" eb="11">
      <t>カ</t>
    </rPh>
    <phoneticPr fontId="1"/>
  </si>
  <si>
    <t>福祉避難所として指定した６か所（鎌倉養護学校及び市内老人福祉センター５か所）と協議し、災害時に必要な非常用発電機を備蓄した。</t>
    <rPh sb="0" eb="2">
      <t>フクシ</t>
    </rPh>
    <rPh sb="2" eb="5">
      <t>ヒナンジョ</t>
    </rPh>
    <rPh sb="8" eb="10">
      <t>シテイ</t>
    </rPh>
    <rPh sb="14" eb="15">
      <t>ショ</t>
    </rPh>
    <rPh sb="16" eb="18">
      <t>カマクラ</t>
    </rPh>
    <rPh sb="18" eb="20">
      <t>ヨウゴ</t>
    </rPh>
    <rPh sb="20" eb="22">
      <t>ガッコウ</t>
    </rPh>
    <rPh sb="22" eb="23">
      <t>オヨ</t>
    </rPh>
    <rPh sb="24" eb="26">
      <t>シナイ</t>
    </rPh>
    <rPh sb="26" eb="28">
      <t>ロウジン</t>
    </rPh>
    <rPh sb="28" eb="30">
      <t>フクシ</t>
    </rPh>
    <rPh sb="36" eb="37">
      <t>ショ</t>
    </rPh>
    <rPh sb="39" eb="41">
      <t>キョウギ</t>
    </rPh>
    <rPh sb="43" eb="45">
      <t>サイガイ</t>
    </rPh>
    <rPh sb="45" eb="46">
      <t>ジ</t>
    </rPh>
    <rPh sb="47" eb="49">
      <t>ヒツヨウ</t>
    </rPh>
    <rPh sb="50" eb="53">
      <t>ヒジョウヨウ</t>
    </rPh>
    <rPh sb="53" eb="56">
      <t>ハツデンキ</t>
    </rPh>
    <rPh sb="57" eb="59">
      <t>ビチク</t>
    </rPh>
    <phoneticPr fontId="1"/>
  </si>
  <si>
    <t>災害現場活動に必要な知識及び技術を習得し、消防団と消防署との連携を強化するため、消防団実務研修訓練を実施した。
自主防災組織等への訓練指導は口頭にて実施した。</t>
    <rPh sb="0" eb="2">
      <t>サイガイ</t>
    </rPh>
    <rPh sb="2" eb="4">
      <t>ゲンバ</t>
    </rPh>
    <rPh sb="4" eb="6">
      <t>カツドウ</t>
    </rPh>
    <rPh sb="7" eb="9">
      <t>ヒツヨウ</t>
    </rPh>
    <rPh sb="10" eb="12">
      <t>チシキ</t>
    </rPh>
    <rPh sb="12" eb="13">
      <t>オヨ</t>
    </rPh>
    <rPh sb="14" eb="16">
      <t>ギジュツ</t>
    </rPh>
    <rPh sb="17" eb="19">
      <t>シュウトク</t>
    </rPh>
    <rPh sb="21" eb="24">
      <t>ショウボウダン</t>
    </rPh>
    <rPh sb="25" eb="27">
      <t>ショウボウ</t>
    </rPh>
    <rPh sb="27" eb="28">
      <t>ショ</t>
    </rPh>
    <rPh sb="30" eb="32">
      <t>レンケイ</t>
    </rPh>
    <rPh sb="33" eb="35">
      <t>キョウカ</t>
    </rPh>
    <rPh sb="47" eb="49">
      <t>クンレン</t>
    </rPh>
    <rPh sb="50" eb="52">
      <t>ジッシ</t>
    </rPh>
    <phoneticPr fontId="33"/>
  </si>
  <si>
    <t>福寿手帳の交付、65歳以上の入浴助成、デイ銭湯事業や、いきいきサークル事業による地域で高齢者向けに活動する団体に対する財政支援などを実施した。
また、清掃ボランティアやサロンの開催、寝たきり高齢者の訪問など、住民が独自に行っている活動と行政が連携し、必要時に適切なサービスにつながるよう努めた。</t>
    <rPh sb="0" eb="2">
      <t>フクジュ</t>
    </rPh>
    <rPh sb="2" eb="4">
      <t>テチョウ</t>
    </rPh>
    <rPh sb="5" eb="7">
      <t>コウフ</t>
    </rPh>
    <rPh sb="10" eb="13">
      <t>サイイジョウ</t>
    </rPh>
    <rPh sb="14" eb="16">
      <t>ニュウヨク</t>
    </rPh>
    <rPh sb="16" eb="18">
      <t>ジョセイ</t>
    </rPh>
    <rPh sb="21" eb="23">
      <t>セントウ</t>
    </rPh>
    <rPh sb="23" eb="25">
      <t>ジギョウ</t>
    </rPh>
    <rPh sb="35" eb="37">
      <t>ジギョウ</t>
    </rPh>
    <rPh sb="40" eb="42">
      <t>チイキ</t>
    </rPh>
    <rPh sb="43" eb="46">
      <t>コウレイシャ</t>
    </rPh>
    <rPh sb="46" eb="47">
      <t>ム</t>
    </rPh>
    <rPh sb="49" eb="51">
      <t>カツドウ</t>
    </rPh>
    <rPh sb="53" eb="55">
      <t>ダンタイ</t>
    </rPh>
    <rPh sb="56" eb="57">
      <t>タイ</t>
    </rPh>
    <rPh sb="59" eb="61">
      <t>ザイセイ</t>
    </rPh>
    <rPh sb="61" eb="63">
      <t>シエン</t>
    </rPh>
    <rPh sb="66" eb="68">
      <t>ジッシ</t>
    </rPh>
    <rPh sb="75" eb="77">
      <t>セイソウ</t>
    </rPh>
    <rPh sb="88" eb="90">
      <t>カイサイ</t>
    </rPh>
    <rPh sb="91" eb="92">
      <t>ネ</t>
    </rPh>
    <rPh sb="95" eb="98">
      <t>コウレイシャ</t>
    </rPh>
    <rPh sb="99" eb="101">
      <t>ホウモン</t>
    </rPh>
    <rPh sb="104" eb="106">
      <t>ジュウミン</t>
    </rPh>
    <rPh sb="107" eb="109">
      <t>ドクジ</t>
    </rPh>
    <rPh sb="110" eb="111">
      <t>オコナ</t>
    </rPh>
    <rPh sb="115" eb="117">
      <t>カツドウ</t>
    </rPh>
    <rPh sb="118" eb="120">
      <t>ギョウセイ</t>
    </rPh>
    <rPh sb="121" eb="123">
      <t>レンケイ</t>
    </rPh>
    <rPh sb="125" eb="127">
      <t>ヒツヨウ</t>
    </rPh>
    <rPh sb="127" eb="128">
      <t>ジ</t>
    </rPh>
    <rPh sb="129" eb="131">
      <t>テキセツ</t>
    </rPh>
    <rPh sb="143" eb="144">
      <t>ツト</t>
    </rPh>
    <phoneticPr fontId="33"/>
  </si>
  <si>
    <r>
      <t xml:space="preserve">障害福祉課
</t>
    </r>
    <r>
      <rPr>
        <sz val="16"/>
        <color theme="1"/>
        <rFont val="游ゴシック"/>
        <family val="3"/>
        <charset val="128"/>
      </rPr>
      <t>発達支援室</t>
    </r>
    <rPh sb="0" eb="2">
      <t>ショウガイ</t>
    </rPh>
    <rPh sb="2" eb="4">
      <t>フクシ</t>
    </rPh>
    <rPh sb="4" eb="5">
      <t>カ</t>
    </rPh>
    <rPh sb="6" eb="8">
      <t>ハッタツ</t>
    </rPh>
    <rPh sb="8" eb="10">
      <t>シエン</t>
    </rPh>
    <rPh sb="10" eb="11">
      <t>シツ</t>
    </rPh>
    <phoneticPr fontId="1"/>
  </si>
  <si>
    <t>小児慢性特定疾病児童等日常生活用具や軽度・中等度難聴児補聴器購入などにかかる費用を補助した。また、言語指導、リハビリ訓練等により自立をめざした支援を行った。
小児慢性０件、軽度中等度５件</t>
    <rPh sb="38" eb="40">
      <t>ヒヨウ</t>
    </rPh>
    <rPh sb="41" eb="43">
      <t>ホジョ</t>
    </rPh>
    <rPh sb="49" eb="51">
      <t>ゲンゴ</t>
    </rPh>
    <rPh sb="51" eb="53">
      <t>シドウ</t>
    </rPh>
    <rPh sb="58" eb="60">
      <t>クンレン</t>
    </rPh>
    <rPh sb="60" eb="61">
      <t>トウ</t>
    </rPh>
    <rPh sb="64" eb="66">
      <t>ジリツ</t>
    </rPh>
    <rPh sb="71" eb="73">
      <t>シエン</t>
    </rPh>
    <rPh sb="74" eb="75">
      <t>オコナ</t>
    </rPh>
    <rPh sb="79" eb="81">
      <t>ショウニ</t>
    </rPh>
    <rPh sb="81" eb="83">
      <t>マンセイ</t>
    </rPh>
    <rPh sb="84" eb="85">
      <t>ケン</t>
    </rPh>
    <rPh sb="86" eb="88">
      <t>ケイド</t>
    </rPh>
    <rPh sb="88" eb="90">
      <t>チュウトウ</t>
    </rPh>
    <rPh sb="90" eb="91">
      <t>ド</t>
    </rPh>
    <rPh sb="92" eb="93">
      <t>ケン</t>
    </rPh>
    <phoneticPr fontId="33"/>
  </si>
  <si>
    <t>「第２期鎌倉市子ども・子育てきらきらプラン」を策定し、子ども・子育て支援のさらなる推進を図った。</t>
    <rPh sb="1" eb="2">
      <t>ダイ</t>
    </rPh>
    <rPh sb="3" eb="4">
      <t>キ</t>
    </rPh>
    <rPh sb="23" eb="25">
      <t>サクテイ</t>
    </rPh>
    <rPh sb="27" eb="28">
      <t>コ</t>
    </rPh>
    <rPh sb="31" eb="33">
      <t>コソダ</t>
    </rPh>
    <rPh sb="34" eb="36">
      <t>シエン</t>
    </rPh>
    <rPh sb="41" eb="43">
      <t>スイシン</t>
    </rPh>
    <rPh sb="44" eb="45">
      <t>ハカ</t>
    </rPh>
    <phoneticPr fontId="33"/>
  </si>
  <si>
    <t>自治会・町内会の協力を得て自治会館や町内会館を利用したサロンやたまり場を開設した。またＮＰＯ等が主体で支援を行う事業については、生活支援コーディネーターが中心となって、サービスの提供体制の構築を進めている。
自治・町内会など地域の団体15団体に出向き、フレイル予防等の知識の普及啓発を行った（延279人）。</t>
    <rPh sb="0" eb="3">
      <t>ジチカイ</t>
    </rPh>
    <rPh sb="4" eb="6">
      <t>チョウナイ</t>
    </rPh>
    <rPh sb="6" eb="7">
      <t>カイ</t>
    </rPh>
    <rPh sb="8" eb="10">
      <t>キョウリョク</t>
    </rPh>
    <rPh sb="11" eb="12">
      <t>エ</t>
    </rPh>
    <rPh sb="46" eb="47">
      <t>トウ</t>
    </rPh>
    <rPh sb="48" eb="50">
      <t>シュタイ</t>
    </rPh>
    <rPh sb="51" eb="53">
      <t>シエン</t>
    </rPh>
    <rPh sb="54" eb="55">
      <t>オコナ</t>
    </rPh>
    <rPh sb="56" eb="58">
      <t>ジギョウ</t>
    </rPh>
    <rPh sb="119" eb="121">
      <t>ダンタイ</t>
    </rPh>
    <rPh sb="122" eb="124">
      <t>デム</t>
    </rPh>
    <rPh sb="130" eb="132">
      <t>ヨボウ</t>
    </rPh>
    <rPh sb="132" eb="133">
      <t>ナド</t>
    </rPh>
    <rPh sb="134" eb="136">
      <t>チシキ</t>
    </rPh>
    <rPh sb="137" eb="139">
      <t>フキュウ</t>
    </rPh>
    <rPh sb="139" eb="141">
      <t>ケイハツ</t>
    </rPh>
    <rPh sb="142" eb="143">
      <t>オコナ</t>
    </rPh>
    <rPh sb="146" eb="147">
      <t>ノベ</t>
    </rPh>
    <rPh sb="150" eb="151">
      <t>ニン</t>
    </rPh>
    <phoneticPr fontId="1"/>
  </si>
  <si>
    <t>「くらしと福祉の相談窓口」を運営し、市民の相談事を丸ごと受け止めるとともに、関係課等と連携しながら、複合化・複雑化する課題に対応する支援体制の構築を行った。</t>
    <rPh sb="74" eb="75">
      <t>オコナ</t>
    </rPh>
    <phoneticPr fontId="33"/>
  </si>
  <si>
    <t>地域共生課の運営する「くらしと福祉の相談窓口」を基点に、各分野の担当者が窓口に集まり、ダブルケアに関連する相談があった場合は関係機関につなぐなど多角的に問題解決に努めた。</t>
    <rPh sb="0" eb="2">
      <t>チイキ</t>
    </rPh>
    <rPh sb="2" eb="4">
      <t>キョウセイ</t>
    </rPh>
    <rPh sb="4" eb="5">
      <t>カ</t>
    </rPh>
    <rPh sb="6" eb="8">
      <t>ウンエイ</t>
    </rPh>
    <rPh sb="15" eb="17">
      <t>フクシ</t>
    </rPh>
    <rPh sb="18" eb="20">
      <t>ソウダン</t>
    </rPh>
    <rPh sb="20" eb="22">
      <t>マドグチ</t>
    </rPh>
    <rPh sb="24" eb="26">
      <t>キテン</t>
    </rPh>
    <rPh sb="28" eb="31">
      <t>カクブンヤ</t>
    </rPh>
    <rPh sb="32" eb="35">
      <t>タントウシャ</t>
    </rPh>
    <rPh sb="36" eb="38">
      <t>マドグチ</t>
    </rPh>
    <rPh sb="39" eb="40">
      <t>アツ</t>
    </rPh>
    <rPh sb="72" eb="75">
      <t>タカクテキ</t>
    </rPh>
    <rPh sb="76" eb="78">
      <t>モンダイ</t>
    </rPh>
    <rPh sb="78" eb="80">
      <t>カイケツ</t>
    </rPh>
    <rPh sb="81" eb="82">
      <t>ツト</t>
    </rPh>
    <phoneticPr fontId="33"/>
  </si>
  <si>
    <t>介護保険課
障害福祉課
発達支援室</t>
    <rPh sb="0" eb="2">
      <t>カイゴ</t>
    </rPh>
    <rPh sb="2" eb="4">
      <t>ホケン</t>
    </rPh>
    <rPh sb="4" eb="5">
      <t>カ</t>
    </rPh>
    <rPh sb="6" eb="8">
      <t>ショウガイ</t>
    </rPh>
    <rPh sb="8" eb="10">
      <t>フクシ</t>
    </rPh>
    <rPh sb="10" eb="11">
      <t>カ</t>
    </rPh>
    <rPh sb="12" eb="14">
      <t>ハッタツ</t>
    </rPh>
    <rPh sb="14" eb="16">
      <t>シエン</t>
    </rPh>
    <rPh sb="16" eb="17">
      <t>シツ</t>
    </rPh>
    <phoneticPr fontId="1"/>
  </si>
  <si>
    <t>公立保育園では各園で行っている開放保育の「広場」（各園年10回程度）及び合同出張保育の「わくわく広場」を開催し、遊びの提供及び保育士、栄養士、看護師、保健師による子育て相談を行っているが、令和２年度は、新型コロナウイルス感染拡大のため、全て中止とした。</t>
    <rPh sb="10" eb="11">
      <t>オコナ</t>
    </rPh>
    <rPh sb="15" eb="17">
      <t>カイホウ</t>
    </rPh>
    <rPh sb="17" eb="19">
      <t>ホイク</t>
    </rPh>
    <rPh sb="21" eb="23">
      <t>ヒロバ</t>
    </rPh>
    <rPh sb="25" eb="27">
      <t>カクエン</t>
    </rPh>
    <rPh sb="34" eb="35">
      <t>オヨ</t>
    </rPh>
    <rPh sb="75" eb="78">
      <t>ホケンシ</t>
    </rPh>
    <rPh sb="94" eb="96">
      <t>レイワ</t>
    </rPh>
    <rPh sb="97" eb="99">
      <t>ネンド</t>
    </rPh>
    <rPh sb="101" eb="103">
      <t>シンガタ</t>
    </rPh>
    <rPh sb="110" eb="112">
      <t>カンセン</t>
    </rPh>
    <rPh sb="112" eb="114">
      <t>カクダイ</t>
    </rPh>
    <rPh sb="118" eb="119">
      <t>スベ</t>
    </rPh>
    <rPh sb="120" eb="122">
      <t>チュウシ</t>
    </rPh>
    <phoneticPr fontId="33"/>
  </si>
  <si>
    <t>要介護または要支援の認定を受けた人が住みなれた地域で介護サービスを受けられるよう、介護保険の地域密着型サービスの事業所整備に係る公募を行い、介護事業所を選定している。
令和２年度は公募なし</t>
    <rPh sb="67" eb="68">
      <t>オコナ</t>
    </rPh>
    <rPh sb="70" eb="72">
      <t>カイゴ</t>
    </rPh>
    <rPh sb="72" eb="75">
      <t>ジギョウショ</t>
    </rPh>
    <rPh sb="76" eb="78">
      <t>センテイ</t>
    </rPh>
    <rPh sb="84" eb="86">
      <t>レイワ</t>
    </rPh>
    <rPh sb="87" eb="89">
      <t>ネンド</t>
    </rPh>
    <rPh sb="90" eb="92">
      <t>コウボ</t>
    </rPh>
    <phoneticPr fontId="1"/>
  </si>
  <si>
    <t>職員向け研修及び市民等に向けた講演会等を企画していたが、新型コロナウイルス感染拡大防止の観点から、密にならないよう配慮して職員研修を行うほか、ホームページ等を活用するなど、集合形式ではないやり方を主として共生社会の周知を行った。</t>
    <phoneticPr fontId="33"/>
  </si>
  <si>
    <t>エンディングノートを作成し、配布した。
終活事業の実施により高齢者が安心して生活できるようサポートする制度「終活情報登録事業」を整備した。
また死後に生じる事務について生前に決めておくための手続きを市がサポートする「エンディングプランサポート事業」を整備した。
新型コロナウィルスの影響により、講演会等の普及啓発活動を縮小した。</t>
    <rPh sb="10" eb="12">
      <t>サクセイ</t>
    </rPh>
    <rPh sb="14" eb="16">
      <t>ハイフ</t>
    </rPh>
    <rPh sb="64" eb="66">
      <t>セイビ</t>
    </rPh>
    <rPh sb="72" eb="74">
      <t>シゴ</t>
    </rPh>
    <rPh sb="75" eb="76">
      <t>ショウ</t>
    </rPh>
    <rPh sb="78" eb="80">
      <t>ジム</t>
    </rPh>
    <rPh sb="84" eb="86">
      <t>セイゼン</t>
    </rPh>
    <rPh sb="87" eb="88">
      <t>キ</t>
    </rPh>
    <rPh sb="95" eb="97">
      <t>テツヅ</t>
    </rPh>
    <rPh sb="99" eb="100">
      <t>シ</t>
    </rPh>
    <rPh sb="125" eb="127">
      <t>セイビ</t>
    </rPh>
    <rPh sb="131" eb="133">
      <t>シンガタ</t>
    </rPh>
    <rPh sb="141" eb="143">
      <t>エイキョウ</t>
    </rPh>
    <rPh sb="147" eb="150">
      <t>コウエンカイ</t>
    </rPh>
    <rPh sb="150" eb="151">
      <t>トウ</t>
    </rPh>
    <rPh sb="152" eb="154">
      <t>フキュウ</t>
    </rPh>
    <rPh sb="154" eb="156">
      <t>ケイハツ</t>
    </rPh>
    <rPh sb="156" eb="158">
      <t>カツドウ</t>
    </rPh>
    <rPh sb="159" eb="161">
      <t>シュクショウ</t>
    </rPh>
    <phoneticPr fontId="33"/>
  </si>
  <si>
    <t>ハローワークと連携し、対象者の就職支援を実施した。
こども相談課　支援件数4件</t>
    <rPh sb="7" eb="9">
      <t>レンケイ</t>
    </rPh>
    <rPh sb="11" eb="14">
      <t>タイショウシャ</t>
    </rPh>
    <rPh sb="15" eb="17">
      <t>シュウショク</t>
    </rPh>
    <rPh sb="17" eb="19">
      <t>シエン</t>
    </rPh>
    <rPh sb="20" eb="22">
      <t>ジッシ</t>
    </rPh>
    <rPh sb="29" eb="31">
      <t>ソウダン</t>
    </rPh>
    <rPh sb="31" eb="32">
      <t>カ</t>
    </rPh>
    <phoneticPr fontId="33"/>
  </si>
  <si>
    <t>成年後見制度に関する相談、普及啓発、市民後見人活動支援等を行った。
相談件数　296件</t>
    <rPh sb="34" eb="36">
      <t>ソウダン</t>
    </rPh>
    <rPh sb="36" eb="38">
      <t>ケンスウ</t>
    </rPh>
    <rPh sb="42" eb="43">
      <t>ケン</t>
    </rPh>
    <phoneticPr fontId="33"/>
  </si>
  <si>
    <t>要件に該当する人に対して、低所得者の高齢者に対する成年後見申立に係る費用の一部助成を行った。４件</t>
    <rPh sb="0" eb="2">
      <t>ヨウケン</t>
    </rPh>
    <rPh sb="3" eb="5">
      <t>ガイトウ</t>
    </rPh>
    <rPh sb="7" eb="8">
      <t>ヒト</t>
    </rPh>
    <rPh sb="9" eb="10">
      <t>タイ</t>
    </rPh>
    <rPh sb="13" eb="14">
      <t>テイ</t>
    </rPh>
    <rPh sb="42" eb="43">
      <t>オコナ</t>
    </rPh>
    <rPh sb="47" eb="48">
      <t>ケン</t>
    </rPh>
    <phoneticPr fontId="33"/>
  </si>
  <si>
    <t>窓口や電話での成年後見制度の説明や、専門家による専門相談、普及啓発のための市民向け講演会や事業者向け研修会を実施した。
（新型コロナウィルスの影響により縮小）
講演会２回　研修会２回</t>
    <rPh sb="37" eb="39">
      <t>シミン</t>
    </rPh>
    <rPh sb="39" eb="40">
      <t>ム</t>
    </rPh>
    <rPh sb="45" eb="48">
      <t>ジギョウシャ</t>
    </rPh>
    <rPh sb="48" eb="49">
      <t>ム</t>
    </rPh>
    <rPh sb="50" eb="53">
      <t>ケンシュウカイ</t>
    </rPh>
    <rPh sb="54" eb="56">
      <t>ジッシ</t>
    </rPh>
    <rPh sb="61" eb="63">
      <t>シンガタ</t>
    </rPh>
    <rPh sb="71" eb="73">
      <t>エイキョウ</t>
    </rPh>
    <rPh sb="76" eb="78">
      <t>シュクショウ</t>
    </rPh>
    <phoneticPr fontId="33"/>
  </si>
  <si>
    <t>市民後見人活動支援のため、フォローアップ研修を実施した。また、市民後見人の活用を推進するため鎌倉市社会福祉協議会が行う法人後見との連携を図った。
年間を通して研修等養成事業を実施。</t>
    <rPh sb="20" eb="22">
      <t>ケンシュウ</t>
    </rPh>
    <rPh sb="37" eb="39">
      <t>カツヨウ</t>
    </rPh>
    <rPh sb="40" eb="42">
      <t>スイシン</t>
    </rPh>
    <rPh sb="46" eb="49">
      <t>カマクラシ</t>
    </rPh>
    <rPh sb="49" eb="51">
      <t>シャカイ</t>
    </rPh>
    <rPh sb="51" eb="53">
      <t>フクシ</t>
    </rPh>
    <rPh sb="53" eb="56">
      <t>キョウギカイ</t>
    </rPh>
    <rPh sb="57" eb="58">
      <t>オコナ</t>
    </rPh>
    <rPh sb="59" eb="61">
      <t>ホウジン</t>
    </rPh>
    <rPh sb="61" eb="63">
      <t>コウケン</t>
    </rPh>
    <rPh sb="65" eb="67">
      <t>レンケイ</t>
    </rPh>
    <rPh sb="68" eb="69">
      <t>ハカ</t>
    </rPh>
    <rPh sb="73" eb="75">
      <t>ネンカン</t>
    </rPh>
    <rPh sb="76" eb="77">
      <t>トオ</t>
    </rPh>
    <rPh sb="79" eb="81">
      <t>ケンシュウ</t>
    </rPh>
    <rPh sb="81" eb="82">
      <t>トウ</t>
    </rPh>
    <rPh sb="82" eb="84">
      <t>ヨウセイ</t>
    </rPh>
    <rPh sb="84" eb="86">
      <t>ジギョウ</t>
    </rPh>
    <rPh sb="87" eb="89">
      <t>ジッシ</t>
    </rPh>
    <phoneticPr fontId="33"/>
  </si>
  <si>
    <r>
      <t>介護保険事業計画</t>
    </r>
    <r>
      <rPr>
        <sz val="16"/>
        <color theme="1"/>
        <rFont val="游ゴシック"/>
        <family val="3"/>
        <charset val="128"/>
      </rPr>
      <t>（鎌倉市は高齢者保健福祉計画に含まれる）に基づき、施設サービス、居宅サービス、地域密着型サービスの計画的な整備を進めていきます。</t>
    </r>
    <rPh sb="9" eb="12">
      <t>カマ</t>
    </rPh>
    <rPh sb="13" eb="16">
      <t>コウレイシャ</t>
    </rPh>
    <rPh sb="16" eb="18">
      <t>ホケン</t>
    </rPh>
    <rPh sb="18" eb="20">
      <t>フクシ</t>
    </rPh>
    <rPh sb="20" eb="22">
      <t>ケイカク</t>
    </rPh>
    <rPh sb="23" eb="24">
      <t>フク</t>
    </rPh>
    <phoneticPr fontId="1"/>
  </si>
  <si>
    <t>介護保険施設
92.45％
地域密着型
84.73％</t>
    <rPh sb="0" eb="2">
      <t>カイゴ</t>
    </rPh>
    <rPh sb="2" eb="4">
      <t>ホケン</t>
    </rPh>
    <rPh sb="4" eb="6">
      <t>シセツ</t>
    </rPh>
    <phoneticPr fontId="1"/>
  </si>
  <si>
    <t>介護
92.45％
地域
84.03％</t>
    <rPh sb="0" eb="2">
      <t>カイゴ</t>
    </rPh>
    <phoneticPr fontId="1"/>
  </si>
  <si>
    <t>介護
100％
地域
81.95％</t>
    <rPh sb="0" eb="2">
      <t>カイゴ</t>
    </rPh>
    <phoneticPr fontId="1"/>
  </si>
  <si>
    <t>民間事業者が行うグループホームの整備を推進するため補助金による支援を実施した。令和２年度は1団体に交付。</t>
    <rPh sb="25" eb="28">
      <t>ホジョキン</t>
    </rPh>
    <rPh sb="31" eb="33">
      <t>シエン</t>
    </rPh>
    <rPh sb="34" eb="36">
      <t>ジッシ</t>
    </rPh>
    <rPh sb="39" eb="41">
      <t>レイワ</t>
    </rPh>
    <rPh sb="42" eb="44">
      <t>ネンド</t>
    </rPh>
    <rPh sb="46" eb="48">
      <t>ダンタイ</t>
    </rPh>
    <rPh sb="49" eb="51">
      <t>コウフ</t>
    </rPh>
    <phoneticPr fontId="33"/>
  </si>
  <si>
    <t>公立保育園の運営のほか、私立保育所等の施設整備費に対して補助金による財政支援を行った。
R2.4.1時点の待機児童数　59人</t>
    <rPh sb="0" eb="2">
      <t>コウリツ</t>
    </rPh>
    <rPh sb="2" eb="5">
      <t>ホイクエン</t>
    </rPh>
    <rPh sb="6" eb="8">
      <t>ウンエイ</t>
    </rPh>
    <rPh sb="12" eb="14">
      <t>シリツ</t>
    </rPh>
    <rPh sb="14" eb="16">
      <t>ホイク</t>
    </rPh>
    <rPh sb="16" eb="17">
      <t>ショ</t>
    </rPh>
    <rPh sb="17" eb="18">
      <t>トウ</t>
    </rPh>
    <rPh sb="34" eb="36">
      <t>ザイセイ</t>
    </rPh>
    <rPh sb="36" eb="38">
      <t>シエン</t>
    </rPh>
    <rPh sb="39" eb="40">
      <t>オコナ</t>
    </rPh>
    <rPh sb="50" eb="52">
      <t>ジテン</t>
    </rPh>
    <rPh sb="53" eb="55">
      <t>タイキ</t>
    </rPh>
    <rPh sb="55" eb="57">
      <t>ジドウ</t>
    </rPh>
    <rPh sb="57" eb="58">
      <t>スウ</t>
    </rPh>
    <rPh sb="61" eb="62">
      <t>ニン</t>
    </rPh>
    <phoneticPr fontId="33"/>
  </si>
  <si>
    <t>令和元年度に着手した、鎌倉駅東口駅前広場整備工事が令和3年２月に完了し、バリアフリー化を図った。また、既存道路の歩道の段差切下げ工事（10か所）を実施した。</t>
    <rPh sb="25" eb="27">
      <t>レイワ</t>
    </rPh>
    <rPh sb="28" eb="29">
      <t>ネン</t>
    </rPh>
    <rPh sb="30" eb="31">
      <t>ガツ</t>
    </rPh>
    <rPh sb="32" eb="34">
      <t>カンリョウ</t>
    </rPh>
    <phoneticPr fontId="33"/>
  </si>
  <si>
    <t>「子どもの家」は市内16校を設置した。その他「一時預かり」「子育て支援センター」「つどいの広場」「延長保育」「妊婦健診」は事業のニーズ量にあった提供体制を確保した。</t>
    <rPh sb="1" eb="2">
      <t>コ</t>
    </rPh>
    <rPh sb="5" eb="6">
      <t>イエ</t>
    </rPh>
    <rPh sb="8" eb="10">
      <t>シナイ</t>
    </rPh>
    <rPh sb="12" eb="13">
      <t>コウ</t>
    </rPh>
    <rPh sb="14" eb="16">
      <t>セッチ</t>
    </rPh>
    <rPh sb="21" eb="22">
      <t>タ</t>
    </rPh>
    <rPh sb="23" eb="25">
      <t>イチジ</t>
    </rPh>
    <rPh sb="25" eb="26">
      <t>アズ</t>
    </rPh>
    <rPh sb="61" eb="63">
      <t>ジギョウ</t>
    </rPh>
    <rPh sb="67" eb="68">
      <t>リョウ</t>
    </rPh>
    <rPh sb="72" eb="74">
      <t>テイキョウ</t>
    </rPh>
    <rPh sb="74" eb="76">
      <t>タイセイ</t>
    </rPh>
    <rPh sb="77" eb="79">
      <t>カクホ</t>
    </rPh>
    <phoneticPr fontId="33"/>
  </si>
  <si>
    <t>障害福祉課では最長1週間、市社会福祉協議会では最長1か月を目途に貸出を行った。社協77件</t>
    <rPh sb="0" eb="2">
      <t>ショウガイ</t>
    </rPh>
    <rPh sb="2" eb="5">
      <t>フクシカ</t>
    </rPh>
    <rPh sb="7" eb="9">
      <t>サイチョウ</t>
    </rPh>
    <rPh sb="10" eb="12">
      <t>シュウカン</t>
    </rPh>
    <rPh sb="13" eb="14">
      <t>シ</t>
    </rPh>
    <rPh sb="14" eb="21">
      <t>シャカ</t>
    </rPh>
    <rPh sb="23" eb="25">
      <t>サイチョウ</t>
    </rPh>
    <rPh sb="27" eb="28">
      <t>ゲツ</t>
    </rPh>
    <rPh sb="29" eb="31">
      <t>メド</t>
    </rPh>
    <rPh sb="32" eb="34">
      <t>カシダシ</t>
    </rPh>
    <rPh sb="35" eb="36">
      <t>オコナ</t>
    </rPh>
    <rPh sb="39" eb="41">
      <t>シャキョウ</t>
    </rPh>
    <rPh sb="43" eb="44">
      <t>ケン</t>
    </rPh>
    <phoneticPr fontId="33"/>
  </si>
  <si>
    <t>ヘルパー派遣により、外出時の移動や排泄、食事等の介助のほか、外出時やその前後におけるコミュニケーション支援（代筆、代読等）など、外出に伴い、必要と認められるその前後の身の回りの世話や整理を支援しました。
延べ利用人数　2.131人</t>
    <rPh sb="4" eb="6">
      <t>ハケン</t>
    </rPh>
    <rPh sb="32" eb="33">
      <t>ジ</t>
    </rPh>
    <rPh sb="94" eb="96">
      <t>シエン</t>
    </rPh>
    <phoneticPr fontId="33"/>
  </si>
  <si>
    <t>高齢者いきいき課
都市計画課（交通政策担当）</t>
    <rPh sb="0" eb="8">
      <t>コ</t>
    </rPh>
    <rPh sb="9" eb="11">
      <t>トシ</t>
    </rPh>
    <rPh sb="11" eb="13">
      <t>ケイカク</t>
    </rPh>
    <rPh sb="13" eb="14">
      <t>カ</t>
    </rPh>
    <rPh sb="15" eb="17">
      <t>コウツウ</t>
    </rPh>
    <rPh sb="17" eb="19">
      <t>セイサク</t>
    </rPh>
    <rPh sb="19" eb="21">
      <t>タントウ</t>
    </rPh>
    <phoneticPr fontId="2"/>
  </si>
  <si>
    <t>社会福祉法人等の協力のもと、法人等が所有している施設利用者や職員の送迎用車両を活用した、地域貢献送迎バスモデル事業を平成31年（2019年）４月から市内の一部（３か所）で実施した。</t>
    <phoneticPr fontId="33"/>
  </si>
  <si>
    <t>大船地域に「地域連携推進担当」を設置し、地域の活動団体などの社会資源の情報収集を行った。</t>
    <rPh sb="0" eb="2">
      <t>オオフナ</t>
    </rPh>
    <rPh sb="2" eb="4">
      <t>チイキ</t>
    </rPh>
    <rPh sb="6" eb="8">
      <t>チイキ</t>
    </rPh>
    <rPh sb="8" eb="10">
      <t>レンケイ</t>
    </rPh>
    <rPh sb="10" eb="12">
      <t>スイシン</t>
    </rPh>
    <rPh sb="12" eb="14">
      <t>タントウ</t>
    </rPh>
    <rPh sb="16" eb="18">
      <t>セッチ</t>
    </rPh>
    <rPh sb="20" eb="22">
      <t>チイキ</t>
    </rPh>
    <rPh sb="23" eb="25">
      <t>カツドウ</t>
    </rPh>
    <rPh sb="25" eb="27">
      <t>ダンタイ</t>
    </rPh>
    <rPh sb="30" eb="32">
      <t>シャカイ</t>
    </rPh>
    <rPh sb="32" eb="34">
      <t>シゲン</t>
    </rPh>
    <rPh sb="35" eb="37">
      <t>ジョウホウ</t>
    </rPh>
    <rPh sb="37" eb="39">
      <t>シュウシュウ</t>
    </rPh>
    <rPh sb="40" eb="41">
      <t>オコナ</t>
    </rPh>
    <phoneticPr fontId="1"/>
  </si>
  <si>
    <r>
      <t xml:space="preserve">地域共生課
</t>
    </r>
    <r>
      <rPr>
        <sz val="16"/>
        <color theme="1"/>
        <rFont val="游ゴシック"/>
        <family val="3"/>
        <charset val="128"/>
      </rPr>
      <t>広報課</t>
    </r>
    <rPh sb="0" eb="2">
      <t>チイキ</t>
    </rPh>
    <rPh sb="2" eb="4">
      <t>キョウセイ</t>
    </rPh>
    <rPh sb="4" eb="5">
      <t>カ</t>
    </rPh>
    <phoneticPr fontId="1"/>
  </si>
  <si>
    <t>広報かまくら等をはじめとする紙面やホームページ、SNSなど多様化する手段の特性を生かし、やさしい日本語表現に配慮したり、具体的な事例を紹介したりすることで、多様な市民に対して必要な情報が適切に提供できるよう、工夫を図った。</t>
    <rPh sb="107" eb="108">
      <t>ハカ</t>
    </rPh>
    <phoneticPr fontId="33"/>
  </si>
  <si>
    <t>すでに運用されている「地域包括ケア支援システム」を用いて、必要な情報はわかりやすく検索できる仕組みを構築した。</t>
    <rPh sb="3" eb="5">
      <t>ウンヨウ</t>
    </rPh>
    <rPh sb="11" eb="15">
      <t>チイキホウカツ</t>
    </rPh>
    <rPh sb="17" eb="19">
      <t>シエン</t>
    </rPh>
    <rPh sb="25" eb="26">
      <t>モチ</t>
    </rPh>
    <rPh sb="29" eb="31">
      <t>ヒツヨウ</t>
    </rPh>
    <rPh sb="32" eb="34">
      <t>ジョウホウ</t>
    </rPh>
    <rPh sb="41" eb="43">
      <t>ケンサク</t>
    </rPh>
    <rPh sb="46" eb="48">
      <t>シク</t>
    </rPh>
    <rPh sb="50" eb="52">
      <t>コウチク</t>
    </rPh>
    <phoneticPr fontId="1"/>
  </si>
  <si>
    <t>高齢者向け見守りサービスとして、緊急通報装置の貸出を行った。
緊急通報装置の実利用者数390人</t>
    <rPh sb="0" eb="3">
      <t>コウレイシャ</t>
    </rPh>
    <rPh sb="3" eb="4">
      <t>ム</t>
    </rPh>
    <rPh sb="5" eb="7">
      <t>ミマモ</t>
    </rPh>
    <rPh sb="16" eb="18">
      <t>キンキュウ</t>
    </rPh>
    <rPh sb="18" eb="20">
      <t>ツウホウ</t>
    </rPh>
    <rPh sb="20" eb="22">
      <t>ソウチ</t>
    </rPh>
    <rPh sb="23" eb="25">
      <t>カシダ</t>
    </rPh>
    <rPh sb="26" eb="27">
      <t>オコナ</t>
    </rPh>
    <rPh sb="31" eb="33">
      <t>キンキュウ</t>
    </rPh>
    <rPh sb="33" eb="35">
      <t>ツウホウ</t>
    </rPh>
    <rPh sb="35" eb="37">
      <t>ソウチ</t>
    </rPh>
    <rPh sb="38" eb="39">
      <t>ジツ</t>
    </rPh>
    <rPh sb="39" eb="41">
      <t>リヨウ</t>
    </rPh>
    <rPh sb="41" eb="42">
      <t>シャ</t>
    </rPh>
    <rPh sb="42" eb="43">
      <t>スウ</t>
    </rPh>
    <rPh sb="46" eb="47">
      <t>ニン</t>
    </rPh>
    <phoneticPr fontId="33"/>
  </si>
  <si>
    <t>情報の内容、量などに応じて、SNSなどの情報メディアを含めた多様な伝達方法の中から適した媒体を用いて理解促進を図るよう各課に発信した。</t>
    <rPh sb="0" eb="2">
      <t>ジョウホウ</t>
    </rPh>
    <rPh sb="3" eb="5">
      <t>ナイヨウ</t>
    </rPh>
    <rPh sb="6" eb="7">
      <t>リョウ</t>
    </rPh>
    <rPh sb="10" eb="11">
      <t>オウ</t>
    </rPh>
    <rPh sb="20" eb="22">
      <t>ジョウホウ</t>
    </rPh>
    <rPh sb="27" eb="28">
      <t>フク</t>
    </rPh>
    <rPh sb="30" eb="32">
      <t>タヨウ</t>
    </rPh>
    <rPh sb="33" eb="35">
      <t>デンタツ</t>
    </rPh>
    <rPh sb="35" eb="37">
      <t>ホウホウ</t>
    </rPh>
    <rPh sb="38" eb="39">
      <t>ナカ</t>
    </rPh>
    <rPh sb="50" eb="52">
      <t>リカイ</t>
    </rPh>
    <rPh sb="52" eb="54">
      <t>ソクシン</t>
    </rPh>
    <rPh sb="55" eb="56">
      <t>ハカ</t>
    </rPh>
    <rPh sb="59" eb="61">
      <t>カクカ</t>
    </rPh>
    <rPh sb="62" eb="64">
      <t>ハッシン</t>
    </rPh>
    <phoneticPr fontId="1"/>
  </si>
  <si>
    <t>介護保険課
障害福祉課</t>
    <rPh sb="0" eb="2">
      <t>カイゴ</t>
    </rPh>
    <rPh sb="2" eb="4">
      <t>ホケン</t>
    </rPh>
    <rPh sb="4" eb="5">
      <t>カ</t>
    </rPh>
    <rPh sb="6" eb="8">
      <t>ショウガイ</t>
    </rPh>
    <rPh sb="8" eb="10">
      <t>フクシ</t>
    </rPh>
    <rPh sb="10" eb="11">
      <t>カ</t>
    </rPh>
    <phoneticPr fontId="1"/>
  </si>
  <si>
    <t>高齢者に向けては「鎌倉市シニアガイド」、障害者に向けては「福祉の手引」の令和２年度版を作成し、冊子や電子書籍により配布した。また、障害者自立支援協議会で「精神保健福祉情報ガイドブック☆鎌倉」、「仕事応援ガイドブック」の令和２年度版を作成した。</t>
    <rPh sb="0" eb="3">
      <t>コウレイシャ</t>
    </rPh>
    <rPh sb="4" eb="5">
      <t>ム</t>
    </rPh>
    <rPh sb="20" eb="22">
      <t>ショウガイ</t>
    </rPh>
    <rPh sb="22" eb="23">
      <t>シャ</t>
    </rPh>
    <rPh sb="24" eb="25">
      <t>ム</t>
    </rPh>
    <rPh sb="29" eb="31">
      <t>フクシ</t>
    </rPh>
    <rPh sb="32" eb="34">
      <t>テビ</t>
    </rPh>
    <rPh sb="36" eb="38">
      <t>レイワ</t>
    </rPh>
    <rPh sb="40" eb="41">
      <t>ド</t>
    </rPh>
    <rPh sb="41" eb="42">
      <t>バン</t>
    </rPh>
    <rPh sb="43" eb="45">
      <t>サクセイ</t>
    </rPh>
    <rPh sb="47" eb="49">
      <t>サッシ</t>
    </rPh>
    <rPh sb="50" eb="52">
      <t>デンシ</t>
    </rPh>
    <rPh sb="52" eb="54">
      <t>ショセキ</t>
    </rPh>
    <rPh sb="57" eb="59">
      <t>ハイフ</t>
    </rPh>
    <rPh sb="65" eb="68">
      <t>ショウガイシャ</t>
    </rPh>
    <rPh sb="68" eb="70">
      <t>ジリツ</t>
    </rPh>
    <rPh sb="70" eb="72">
      <t>シエン</t>
    </rPh>
    <rPh sb="72" eb="75">
      <t>キョウギカイ</t>
    </rPh>
    <rPh sb="77" eb="79">
      <t>セイシン</t>
    </rPh>
    <rPh sb="79" eb="81">
      <t>ホケン</t>
    </rPh>
    <rPh sb="81" eb="83">
      <t>フクシ</t>
    </rPh>
    <rPh sb="83" eb="85">
      <t>ジョウホウ</t>
    </rPh>
    <rPh sb="92" eb="94">
      <t>カマクラ</t>
    </rPh>
    <rPh sb="97" eb="99">
      <t>シゴト</t>
    </rPh>
    <rPh sb="99" eb="101">
      <t>オウエン</t>
    </rPh>
    <rPh sb="109" eb="111">
      <t>レイワ</t>
    </rPh>
    <rPh sb="113" eb="114">
      <t>ド</t>
    </rPh>
    <rPh sb="114" eb="115">
      <t>バン</t>
    </rPh>
    <rPh sb="116" eb="118">
      <t>サクセイ</t>
    </rPh>
    <phoneticPr fontId="33"/>
  </si>
  <si>
    <t>聴覚障害者・中途失聴者・難聴者に対する理解を深め、また情報保障を担うため、手話通訳者や要約筆記者の養成講習会を実施する予定であったが、新型コロナウイルス感染症の影響により、中止した。手話0回、要約筆記0回</t>
    <rPh sb="16" eb="17">
      <t>タイ</t>
    </rPh>
    <rPh sb="19" eb="21">
      <t>リカイ</t>
    </rPh>
    <rPh sb="22" eb="23">
      <t>フカ</t>
    </rPh>
    <rPh sb="27" eb="29">
      <t>ジョウホウ</t>
    </rPh>
    <rPh sb="59" eb="61">
      <t>ヨテイ</t>
    </rPh>
    <rPh sb="67" eb="69">
      <t>シンガタ</t>
    </rPh>
    <rPh sb="76" eb="79">
      <t>カンセンショウ</t>
    </rPh>
    <rPh sb="80" eb="82">
      <t>エイキョウ</t>
    </rPh>
    <rPh sb="86" eb="88">
      <t>チュウシ</t>
    </rPh>
    <rPh sb="91" eb="93">
      <t>シュワ</t>
    </rPh>
    <rPh sb="94" eb="95">
      <t>カイ</t>
    </rPh>
    <rPh sb="96" eb="98">
      <t>ヨウヤク</t>
    </rPh>
    <rPh sb="98" eb="100">
      <t>ヒッキ</t>
    </rPh>
    <rPh sb="101" eb="102">
      <t>カイ</t>
    </rPh>
    <phoneticPr fontId="33"/>
  </si>
  <si>
    <t>総合防災課
地域のつながり課</t>
    <rPh sb="0" eb="2">
      <t>ソウゴウ</t>
    </rPh>
    <rPh sb="2" eb="4">
      <t>ボウサイ</t>
    </rPh>
    <rPh sb="4" eb="5">
      <t>カ</t>
    </rPh>
    <rPh sb="6" eb="14">
      <t>チツ</t>
    </rPh>
    <phoneticPr fontId="1"/>
  </si>
  <si>
    <t>「防災・安全情報メール配信サービス」により、気象情報の発表・解除、光化学スモッグや不審者情報、行方不明者の捜索協力情報などを配信した。令和２年度の不審者情報についてのメール配信は20件。</t>
    <rPh sb="47" eb="49">
      <t>ユクエ</t>
    </rPh>
    <rPh sb="49" eb="51">
      <t>フメイ</t>
    </rPh>
    <rPh sb="51" eb="52">
      <t>シャ</t>
    </rPh>
    <rPh sb="53" eb="55">
      <t>ソウサク</t>
    </rPh>
    <rPh sb="55" eb="57">
      <t>キョウリョク</t>
    </rPh>
    <rPh sb="57" eb="59">
      <t>ジョウホウ</t>
    </rPh>
    <rPh sb="62" eb="64">
      <t>ハイシン</t>
    </rPh>
    <rPh sb="67" eb="69">
      <t>レイワ</t>
    </rPh>
    <rPh sb="70" eb="72">
      <t>ネンド</t>
    </rPh>
    <rPh sb="73" eb="76">
      <t>フシンシャ</t>
    </rPh>
    <rPh sb="76" eb="78">
      <t>ジョウホウ</t>
    </rPh>
    <rPh sb="86" eb="88">
      <t>ハイシン</t>
    </rPh>
    <rPh sb="91" eb="92">
      <t>ケン</t>
    </rPh>
    <phoneticPr fontId="33"/>
  </si>
  <si>
    <t>「福祉の手引」に当事者団体についての情報の掲載や、窓口の相談者に対して紹介を行うなど周知を図った。</t>
    <rPh sb="1" eb="3">
      <t>フクシ</t>
    </rPh>
    <rPh sb="4" eb="6">
      <t>テビ</t>
    </rPh>
    <rPh sb="8" eb="11">
      <t>トウジシャ</t>
    </rPh>
    <rPh sb="11" eb="13">
      <t>ダンタイ</t>
    </rPh>
    <rPh sb="18" eb="20">
      <t>ジョウホウ</t>
    </rPh>
    <rPh sb="21" eb="23">
      <t>ケイサイ</t>
    </rPh>
    <rPh sb="25" eb="27">
      <t>マドグチ</t>
    </rPh>
    <rPh sb="28" eb="31">
      <t>ソウダンシャ</t>
    </rPh>
    <rPh sb="32" eb="33">
      <t>タイ</t>
    </rPh>
    <rPh sb="35" eb="37">
      <t>ショウカイ</t>
    </rPh>
    <rPh sb="38" eb="39">
      <t>オコナ</t>
    </rPh>
    <rPh sb="42" eb="44">
      <t>シュウチ</t>
    </rPh>
    <rPh sb="45" eb="46">
      <t>ハカ</t>
    </rPh>
    <phoneticPr fontId="33"/>
  </si>
  <si>
    <t>市民便利帳やホームページ等に「安全安心情報メール」制度の内容について掲載し、周知することで登録者の拡大を図っている。また特に高齢者が多く被害に遭っている特殊詐欺への対策として、自治会やみらいふる鎌倉会員へ注意喚起のチラシを回覧・配布したり、警察と連携して、注意喚起情報を安全安心メールを配信している。令和２年度の安全安心情報メール配信は74件</t>
    <rPh sb="0" eb="2">
      <t>シミン</t>
    </rPh>
    <rPh sb="2" eb="5">
      <t>ベンリチョウ</t>
    </rPh>
    <rPh sb="12" eb="13">
      <t>トウ</t>
    </rPh>
    <rPh sb="15" eb="17">
      <t>アンゼン</t>
    </rPh>
    <rPh sb="17" eb="19">
      <t>アンシン</t>
    </rPh>
    <rPh sb="19" eb="21">
      <t>ジョウホウ</t>
    </rPh>
    <rPh sb="25" eb="27">
      <t>セイド</t>
    </rPh>
    <rPh sb="28" eb="30">
      <t>ナイヨウ</t>
    </rPh>
    <rPh sb="34" eb="36">
      <t>ケイサイ</t>
    </rPh>
    <rPh sb="38" eb="40">
      <t>シュウチ</t>
    </rPh>
    <rPh sb="45" eb="47">
      <t>トウロク</t>
    </rPh>
    <rPh sb="47" eb="48">
      <t>シャ</t>
    </rPh>
    <rPh sb="49" eb="51">
      <t>カクダイ</t>
    </rPh>
    <rPh sb="52" eb="53">
      <t>ハカ</t>
    </rPh>
    <rPh sb="150" eb="152">
      <t>レイワ</t>
    </rPh>
    <rPh sb="153" eb="155">
      <t>ネンド</t>
    </rPh>
    <rPh sb="156" eb="158">
      <t>アンゼン</t>
    </rPh>
    <rPh sb="158" eb="160">
      <t>アンシン</t>
    </rPh>
    <rPh sb="160" eb="162">
      <t>ジョウホウ</t>
    </rPh>
    <rPh sb="165" eb="167">
      <t>ハイシン</t>
    </rPh>
    <rPh sb="170" eb="171">
      <t>ケン</t>
    </rPh>
    <phoneticPr fontId="33"/>
  </si>
  <si>
    <t>市民一人ひとりの防犯意識の向上と防犯への取組を促すため、防犯教室開催した。</t>
    <rPh sb="23" eb="24">
      <t>ウナガ</t>
    </rPh>
    <phoneticPr fontId="33"/>
  </si>
  <si>
    <t>市社会福祉協議会を通じた地区社会福祉協議会への財政的支援を行い、活動を支えることで、市民の福祉意識の醸成を行った。</t>
    <rPh sb="0" eb="1">
      <t>シ</t>
    </rPh>
    <rPh sb="1" eb="3">
      <t>シャカイ</t>
    </rPh>
    <rPh sb="3" eb="5">
      <t>フクシ</t>
    </rPh>
    <rPh sb="5" eb="8">
      <t>キョウギカイ</t>
    </rPh>
    <rPh sb="9" eb="10">
      <t>ツウ</t>
    </rPh>
    <rPh sb="12" eb="14">
      <t>チク</t>
    </rPh>
    <rPh sb="14" eb="16">
      <t>シャカイ</t>
    </rPh>
    <rPh sb="16" eb="18">
      <t>フクシ</t>
    </rPh>
    <rPh sb="18" eb="21">
      <t>キョウギカイ</t>
    </rPh>
    <rPh sb="23" eb="26">
      <t>ザイセイテキ</t>
    </rPh>
    <rPh sb="26" eb="28">
      <t>シエン</t>
    </rPh>
    <rPh sb="29" eb="30">
      <t>オコナ</t>
    </rPh>
    <rPh sb="32" eb="34">
      <t>カツドウ</t>
    </rPh>
    <rPh sb="35" eb="36">
      <t>ササ</t>
    </rPh>
    <rPh sb="42" eb="44">
      <t>シミン</t>
    </rPh>
    <rPh sb="45" eb="47">
      <t>フクシ</t>
    </rPh>
    <rPh sb="47" eb="49">
      <t>イシキ</t>
    </rPh>
    <rPh sb="50" eb="52">
      <t>ジョウセイ</t>
    </rPh>
    <rPh sb="53" eb="54">
      <t>オコナ</t>
    </rPh>
    <phoneticPr fontId="1"/>
  </si>
  <si>
    <t>「子育てナビきらきら」を発行した。</t>
    <rPh sb="1" eb="3">
      <t>コソダ</t>
    </rPh>
    <rPh sb="12" eb="14">
      <t>ハッコウ</t>
    </rPh>
    <phoneticPr fontId="33"/>
  </si>
  <si>
    <t>各園の体制を整備し、苦情があった際は適切な運営であるか確認し改善を図った。</t>
    <rPh sb="0" eb="2">
      <t>カクエン</t>
    </rPh>
    <rPh sb="3" eb="5">
      <t>タイセイ</t>
    </rPh>
    <rPh sb="6" eb="8">
      <t>セイビ</t>
    </rPh>
    <rPh sb="10" eb="12">
      <t>クジョウ</t>
    </rPh>
    <rPh sb="16" eb="17">
      <t>サイ</t>
    </rPh>
    <rPh sb="18" eb="20">
      <t>テキセツ</t>
    </rPh>
    <rPh sb="21" eb="23">
      <t>ウンエイ</t>
    </rPh>
    <rPh sb="27" eb="29">
      <t>カクニン</t>
    </rPh>
    <rPh sb="30" eb="32">
      <t>カイゼン</t>
    </rPh>
    <rPh sb="33" eb="34">
      <t>ハカ</t>
    </rPh>
    <phoneticPr fontId="33"/>
  </si>
  <si>
    <t>「福祉の手引」に団体の情報を掲載したり、窓口の相談者に紹介するなど周知を図った。</t>
    <rPh sb="1" eb="3">
      <t>フクシ</t>
    </rPh>
    <rPh sb="4" eb="6">
      <t>テビ</t>
    </rPh>
    <rPh sb="8" eb="10">
      <t>ダンタイ</t>
    </rPh>
    <rPh sb="11" eb="13">
      <t>ジョウホウ</t>
    </rPh>
    <rPh sb="14" eb="16">
      <t>ケイサイ</t>
    </rPh>
    <rPh sb="20" eb="22">
      <t>マドグチ</t>
    </rPh>
    <rPh sb="23" eb="26">
      <t>ソウダンシャ</t>
    </rPh>
    <rPh sb="27" eb="29">
      <t>ショウカイ</t>
    </rPh>
    <rPh sb="33" eb="35">
      <t>シュウチ</t>
    </rPh>
    <rPh sb="36" eb="37">
      <t>ハカ</t>
    </rPh>
    <phoneticPr fontId="33"/>
  </si>
  <si>
    <t>広報かまくら等をはじめとする紙面やホームページ、SNSなど多様な媒体を用いて周知を図った。</t>
    <rPh sb="0" eb="2">
      <t>コウホウ</t>
    </rPh>
    <rPh sb="6" eb="7">
      <t>トウ</t>
    </rPh>
    <rPh sb="14" eb="16">
      <t>シメン</t>
    </rPh>
    <rPh sb="29" eb="31">
      <t>タヨウ</t>
    </rPh>
    <rPh sb="32" eb="34">
      <t>バイタイ</t>
    </rPh>
    <rPh sb="35" eb="36">
      <t>モチ</t>
    </rPh>
    <rPh sb="38" eb="40">
      <t>シュウチ</t>
    </rPh>
    <rPh sb="41" eb="42">
      <t>ハカ</t>
    </rPh>
    <phoneticPr fontId="33"/>
  </si>
  <si>
    <t>広報かまくら等をはじめとする紙面やホームページ、SNSなど多様な媒体を用いて周知した。</t>
    <rPh sb="0" eb="2">
      <t>コウホウ</t>
    </rPh>
    <rPh sb="6" eb="7">
      <t>トウ</t>
    </rPh>
    <rPh sb="14" eb="16">
      <t>シメン</t>
    </rPh>
    <rPh sb="29" eb="31">
      <t>タヨウ</t>
    </rPh>
    <rPh sb="32" eb="34">
      <t>バイタイ</t>
    </rPh>
    <rPh sb="35" eb="36">
      <t>モチ</t>
    </rPh>
    <rPh sb="38" eb="40">
      <t>シュウチ</t>
    </rPh>
    <phoneticPr fontId="1"/>
  </si>
  <si>
    <t>市社会福祉協議会の企画広報事業に対し補助金による財政支援を実施した。</t>
    <rPh sb="0" eb="1">
      <t>シ</t>
    </rPh>
    <rPh sb="1" eb="8">
      <t>シャカ</t>
    </rPh>
    <rPh sb="9" eb="11">
      <t>キカク</t>
    </rPh>
    <rPh sb="11" eb="13">
      <t>コウホウ</t>
    </rPh>
    <rPh sb="13" eb="15">
      <t>ジギョウ</t>
    </rPh>
    <rPh sb="16" eb="17">
      <t>タイ</t>
    </rPh>
    <rPh sb="18" eb="21">
      <t>ホジョキン</t>
    </rPh>
    <rPh sb="24" eb="26">
      <t>ザイセイ</t>
    </rPh>
    <rPh sb="26" eb="28">
      <t>シエン</t>
    </rPh>
    <rPh sb="29" eb="31">
      <t>ジッシ</t>
    </rPh>
    <phoneticPr fontId="1"/>
  </si>
  <si>
    <t>１公園（１施設）実施</t>
    <rPh sb="1" eb="3">
      <t>コウエン</t>
    </rPh>
    <rPh sb="5" eb="7">
      <t>シセツ</t>
    </rPh>
    <rPh sb="8" eb="10">
      <t>ジッシ</t>
    </rPh>
    <phoneticPr fontId="33"/>
  </si>
  <si>
    <t>各地区で行われる自主防災組織が実施する各種訓練を支援している。令和２年度は15組織実施。</t>
    <rPh sb="8" eb="10">
      <t>ジシュ</t>
    </rPh>
    <rPh sb="10" eb="12">
      <t>ボウサイ</t>
    </rPh>
    <rPh sb="12" eb="14">
      <t>ソシキ</t>
    </rPh>
    <rPh sb="15" eb="17">
      <t>ジッシ</t>
    </rPh>
    <rPh sb="24" eb="26">
      <t>シエン</t>
    </rPh>
    <rPh sb="31" eb="33">
      <t>レイワ</t>
    </rPh>
    <rPh sb="34" eb="36">
      <t>ネンド</t>
    </rPh>
    <rPh sb="39" eb="41">
      <t>ソシキ</t>
    </rPh>
    <rPh sb="41" eb="43">
      <t>ジッシ</t>
    </rPh>
    <phoneticPr fontId="33"/>
  </si>
  <si>
    <t>高齢者向け冊子「鎌倉市シニアガイド」を発行し配布する。</t>
    <phoneticPr fontId="1"/>
  </si>
  <si>
    <t xml:space="preserve">継続、
拡充
</t>
    <rPh sb="0" eb="2">
      <t>ケイゾク</t>
    </rPh>
    <rPh sb="4" eb="6">
      <t>カクジュウ</t>
    </rPh>
    <phoneticPr fontId="1"/>
  </si>
  <si>
    <t>（案）</t>
    <rPh sb="1" eb="2">
      <t>アン</t>
    </rPh>
    <phoneticPr fontId="1"/>
  </si>
  <si>
    <t>R2実績</t>
    <rPh sb="2" eb="4">
      <t>ジッセキ</t>
    </rPh>
    <phoneticPr fontId="1"/>
  </si>
  <si>
    <t>市社会福祉協議会の地域福祉推進事業に対し補助金による財政支援を実施した。相談件数55件</t>
    <rPh sb="0" eb="1">
      <t>シ</t>
    </rPh>
    <rPh sb="1" eb="8">
      <t>シャカ</t>
    </rPh>
    <rPh sb="9" eb="11">
      <t>チイキ</t>
    </rPh>
    <rPh sb="11" eb="13">
      <t>フクシ</t>
    </rPh>
    <rPh sb="13" eb="15">
      <t>スイシン</t>
    </rPh>
    <rPh sb="15" eb="17">
      <t>ジギョウ</t>
    </rPh>
    <rPh sb="18" eb="19">
      <t>タイ</t>
    </rPh>
    <rPh sb="20" eb="23">
      <t>ホジョキン</t>
    </rPh>
    <rPh sb="26" eb="28">
      <t>ザイセイ</t>
    </rPh>
    <rPh sb="28" eb="30">
      <t>シエン</t>
    </rPh>
    <rPh sb="31" eb="33">
      <t>ジッシ</t>
    </rPh>
    <rPh sb="36" eb="38">
      <t>ソウダン</t>
    </rPh>
    <rPh sb="38" eb="40">
      <t>ケンスウ</t>
    </rPh>
    <rPh sb="42" eb="43">
      <t>ケン</t>
    </rPh>
    <phoneticPr fontId="1"/>
  </si>
  <si>
    <t>市社会福祉協議会のボランティアセンター運営事業に対し補助金による財政支援を実施した。
ボランティア相談385件</t>
    <rPh sb="0" eb="1">
      <t>シ</t>
    </rPh>
    <rPh sb="1" eb="8">
      <t>シャカ</t>
    </rPh>
    <rPh sb="19" eb="21">
      <t>ウンエイ</t>
    </rPh>
    <rPh sb="21" eb="23">
      <t>ジギョウ</t>
    </rPh>
    <rPh sb="24" eb="25">
      <t>タイ</t>
    </rPh>
    <rPh sb="26" eb="29">
      <t>ホジョキン</t>
    </rPh>
    <rPh sb="32" eb="34">
      <t>ザイセイ</t>
    </rPh>
    <rPh sb="34" eb="36">
      <t>シエン</t>
    </rPh>
    <rPh sb="37" eb="39">
      <t>ジッシ</t>
    </rPh>
    <rPh sb="49" eb="51">
      <t>ソウダン</t>
    </rPh>
    <rPh sb="54" eb="55">
      <t>ケン</t>
    </rPh>
    <phoneticPr fontId="1"/>
  </si>
  <si>
    <t>市社会福祉協議会のボランティアセンター運営事業に対し補助金を交付した。
ミニ研修及び養成講座はそれぞれ２回実施する予定だったが、新型コロナウイルス感染防止のため中止となった。</t>
    <rPh sb="0" eb="1">
      <t>シ</t>
    </rPh>
    <rPh sb="1" eb="8">
      <t>シャカ</t>
    </rPh>
    <rPh sb="19" eb="21">
      <t>ウンエイ</t>
    </rPh>
    <rPh sb="21" eb="23">
      <t>ジギョウ</t>
    </rPh>
    <rPh sb="24" eb="25">
      <t>タイ</t>
    </rPh>
    <rPh sb="26" eb="29">
      <t>ホジョキン</t>
    </rPh>
    <rPh sb="30" eb="32">
      <t>コウフ</t>
    </rPh>
    <rPh sb="38" eb="40">
      <t>ケンシュウ</t>
    </rPh>
    <rPh sb="40" eb="41">
      <t>オヨ</t>
    </rPh>
    <rPh sb="42" eb="44">
      <t>ヨウセイ</t>
    </rPh>
    <rPh sb="44" eb="46">
      <t>コウザ</t>
    </rPh>
    <rPh sb="52" eb="53">
      <t>カイ</t>
    </rPh>
    <rPh sb="53" eb="55">
      <t>ジッシ</t>
    </rPh>
    <rPh sb="57" eb="59">
      <t>ヨテイ</t>
    </rPh>
    <rPh sb="64" eb="66">
      <t>シンガタ</t>
    </rPh>
    <rPh sb="73" eb="75">
      <t>カンセン</t>
    </rPh>
    <rPh sb="75" eb="77">
      <t>ボウシ</t>
    </rPh>
    <rPh sb="80" eb="82">
      <t>チュウシ</t>
    </rPh>
    <phoneticPr fontId="1"/>
  </si>
  <si>
    <t>Ｃ</t>
    <phoneticPr fontId="1"/>
  </si>
  <si>
    <t>基幹相談支援センターの総合相談機能により、相談支援事業所の後方支援を行った。地域包括支援センターなどから複合的な調整が必要な相談に対応するなど、関係機関との連携を強化することで、障害者等の相談支援、生活支援の充実を図った。　
総合相談件数　773件</t>
    <rPh sb="15" eb="17">
      <t>キノウ</t>
    </rPh>
    <rPh sb="34" eb="35">
      <t>オコナ</t>
    </rPh>
    <rPh sb="65" eb="67">
      <t>タイオウ</t>
    </rPh>
    <rPh sb="113" eb="115">
      <t>ソウゴウ</t>
    </rPh>
    <rPh sb="115" eb="117">
      <t>ソウダン</t>
    </rPh>
    <rPh sb="117" eb="119">
      <t>ケンスウ</t>
    </rPh>
    <rPh sb="123" eb="124">
      <t>ケン</t>
    </rPh>
    <phoneticPr fontId="33"/>
  </si>
  <si>
    <t>地域活動と市民活動に対する市の考え方や支援の方法を整理し、庁内の体制作りを検討した。</t>
    <rPh sb="0" eb="2">
      <t>チイキ</t>
    </rPh>
    <rPh sb="2" eb="4">
      <t>カツドウ</t>
    </rPh>
    <rPh sb="5" eb="7">
      <t>シミン</t>
    </rPh>
    <rPh sb="7" eb="9">
      <t>カツドウ</t>
    </rPh>
    <rPh sb="10" eb="11">
      <t>タイ</t>
    </rPh>
    <rPh sb="13" eb="14">
      <t>シ</t>
    </rPh>
    <rPh sb="15" eb="16">
      <t>カンガ</t>
    </rPh>
    <rPh sb="17" eb="18">
      <t>カタ</t>
    </rPh>
    <rPh sb="19" eb="21">
      <t>シエン</t>
    </rPh>
    <rPh sb="22" eb="24">
      <t>ホウホウ</t>
    </rPh>
    <rPh sb="25" eb="27">
      <t>セイリ</t>
    </rPh>
    <rPh sb="29" eb="31">
      <t>チョウナイ</t>
    </rPh>
    <rPh sb="32" eb="34">
      <t>タイセイ</t>
    </rPh>
    <rPh sb="34" eb="35">
      <t>ヅク</t>
    </rPh>
    <rPh sb="37" eb="39">
      <t>ケントウ</t>
    </rPh>
    <phoneticPr fontId="33"/>
  </si>
  <si>
    <t>自治会・町内会加入促進マニュアルを作成し、内容を市ホームページで公開、周知し、加入促進のための啓発を進めた。</t>
    <rPh sb="39" eb="41">
      <t>カニュウ</t>
    </rPh>
    <rPh sb="41" eb="43">
      <t>ソクシン</t>
    </rPh>
    <rPh sb="47" eb="49">
      <t>ケイハツ</t>
    </rPh>
    <rPh sb="50" eb="51">
      <t>スス</t>
    </rPh>
    <phoneticPr fontId="33"/>
  </si>
  <si>
    <t>市内5地区の自治組織連合会に対して補助金による財政支援を行った。</t>
    <rPh sb="17" eb="20">
      <t>ホジョキン</t>
    </rPh>
    <rPh sb="23" eb="25">
      <t>ザイセイ</t>
    </rPh>
    <rPh sb="25" eb="27">
      <t>シエン</t>
    </rPh>
    <rPh sb="28" eb="29">
      <t>オコナ</t>
    </rPh>
    <phoneticPr fontId="33"/>
  </si>
  <si>
    <t>鎌倉市老人クラブ連合会（みらいふる鎌倉）に補助金による財政支援を行った。
新型コロナウィルス感染防止のため一部事業が未実施となったが概ねの事業を達成した。</t>
    <rPh sb="0" eb="3">
      <t>カ</t>
    </rPh>
    <rPh sb="3" eb="5">
      <t>ロウジン</t>
    </rPh>
    <rPh sb="8" eb="11">
      <t>レンゴウカイ</t>
    </rPh>
    <rPh sb="17" eb="19">
      <t>カマクラ</t>
    </rPh>
    <rPh sb="21" eb="24">
      <t>ホジョキン</t>
    </rPh>
    <rPh sb="27" eb="29">
      <t>ザイセイ</t>
    </rPh>
    <rPh sb="29" eb="31">
      <t>シエン</t>
    </rPh>
    <rPh sb="32" eb="33">
      <t>オコナ</t>
    </rPh>
    <rPh sb="37" eb="39">
      <t>シンガタ</t>
    </rPh>
    <rPh sb="46" eb="48">
      <t>カンセン</t>
    </rPh>
    <rPh sb="48" eb="50">
      <t>ボウシ</t>
    </rPh>
    <rPh sb="53" eb="55">
      <t>イチブ</t>
    </rPh>
    <rPh sb="55" eb="57">
      <t>ジギョウ</t>
    </rPh>
    <rPh sb="58" eb="61">
      <t>ミジッシ</t>
    </rPh>
    <rPh sb="66" eb="67">
      <t>オオム</t>
    </rPh>
    <rPh sb="69" eb="71">
      <t>ジギョウ</t>
    </rPh>
    <rPh sb="72" eb="74">
      <t>タッセイ</t>
    </rPh>
    <phoneticPr fontId="33"/>
  </si>
  <si>
    <t>健康福祉部内でのＬＩＮＥによる情報発信を更に促進することを目標とし、部内でのＬＩＮＥの活用マニュアルの案を作成し、広報課に案を提示したところ、LINEだけではなく、複数のSNSツールを活用する方が良いとのアドバイスを受け、マニュアル（案）を修正した。</t>
    <phoneticPr fontId="1"/>
  </si>
  <si>
    <t>市内を中心に活動する国際交流・協力団体と地域の国際化を推進することを目的に、「鎌倉市国際交流・協力団体連絡会」を通し、市内全体の外国人に対する支援をすすめている。情報かわら版は３回発行した。</t>
    <rPh sb="56" eb="57">
      <t>トオ</t>
    </rPh>
    <rPh sb="59" eb="61">
      <t>シナイ</t>
    </rPh>
    <rPh sb="61" eb="63">
      <t>ゼンタイ</t>
    </rPh>
    <rPh sb="64" eb="66">
      <t>ガイコク</t>
    </rPh>
    <rPh sb="66" eb="67">
      <t>ジン</t>
    </rPh>
    <rPh sb="68" eb="69">
      <t>タイ</t>
    </rPh>
    <rPh sb="71" eb="73">
      <t>シエン</t>
    </rPh>
    <phoneticPr fontId="33"/>
  </si>
  <si>
    <t>確認事項</t>
    <rPh sb="0" eb="2">
      <t>カクニン</t>
    </rPh>
    <rPh sb="2" eb="4">
      <t>ジコウ</t>
    </rPh>
    <phoneticPr fontId="1"/>
  </si>
  <si>
    <t>市民健康課の回答がB（黄色塗り）だったが、コロナの影響を受けて実施できなかった部分は何か？（75％以上の事業を実施できたのであれば、こどもの回答Aに寄せたい）</t>
    <rPh sb="0" eb="5">
      <t>シミン</t>
    </rPh>
    <rPh sb="6" eb="8">
      <t>カイトウ</t>
    </rPh>
    <rPh sb="11" eb="13">
      <t>キイロ</t>
    </rPh>
    <rPh sb="13" eb="14">
      <t>ヌ</t>
    </rPh>
    <rPh sb="25" eb="27">
      <t>エイキョウ</t>
    </rPh>
    <rPh sb="28" eb="29">
      <t>ウ</t>
    </rPh>
    <rPh sb="31" eb="33">
      <t>ジッシ</t>
    </rPh>
    <rPh sb="39" eb="41">
      <t>ブブン</t>
    </rPh>
    <rPh sb="42" eb="43">
      <t>ナニ</t>
    </rPh>
    <rPh sb="49" eb="51">
      <t>イジョウ</t>
    </rPh>
    <rPh sb="52" eb="54">
      <t>ジギョウ</t>
    </rPh>
    <rPh sb="55" eb="57">
      <t>ジッシ</t>
    </rPh>
    <rPh sb="70" eb="72">
      <t>カイトウ</t>
    </rPh>
    <rPh sb="74" eb="75">
      <t>ヨ</t>
    </rPh>
    <phoneticPr fontId="1"/>
  </si>
  <si>
    <t>元年度の初期値と大分数値が変わったが、基準は同じか？何か理由があれば、コロナの具体的な影響も含め記載願いたい。</t>
    <rPh sb="0" eb="2">
      <t>ガンネン</t>
    </rPh>
    <rPh sb="2" eb="3">
      <t>ド</t>
    </rPh>
    <rPh sb="4" eb="7">
      <t>ショキチ</t>
    </rPh>
    <rPh sb="8" eb="10">
      <t>ダイブ</t>
    </rPh>
    <rPh sb="10" eb="12">
      <t>スウチ</t>
    </rPh>
    <rPh sb="13" eb="14">
      <t>カ</t>
    </rPh>
    <rPh sb="19" eb="21">
      <t>キジュン</t>
    </rPh>
    <rPh sb="22" eb="23">
      <t>オナ</t>
    </rPh>
    <rPh sb="26" eb="27">
      <t>ナニ</t>
    </rPh>
    <rPh sb="28" eb="30">
      <t>リユウ</t>
    </rPh>
    <rPh sb="46" eb="47">
      <t>フク</t>
    </rPh>
    <rPh sb="48" eb="50">
      <t>キサイ</t>
    </rPh>
    <rPh sb="50" eb="51">
      <t>ネガ</t>
    </rPh>
    <phoneticPr fontId="1"/>
  </si>
  <si>
    <t>コロナの具体的な影響を記載願いたい。</t>
    <rPh sb="11" eb="13">
      <t>キサイ</t>
    </rPh>
    <phoneticPr fontId="1"/>
  </si>
  <si>
    <t>コロナの具体的な影響や実施できなかった部分（Cにした理由）を含め記載願いたい。</t>
    <rPh sb="11" eb="13">
      <t>ジッシ</t>
    </rPh>
    <rPh sb="19" eb="21">
      <t>ブブン</t>
    </rPh>
    <rPh sb="26" eb="28">
      <t>リユウ</t>
    </rPh>
    <rPh sb="30" eb="31">
      <t>フク</t>
    </rPh>
    <phoneticPr fontId="1"/>
  </si>
  <si>
    <t>コロナの影響で実施できなかった部分がわかるように記載願いたい。</t>
    <rPh sb="7" eb="9">
      <t>ジッシ</t>
    </rPh>
    <rPh sb="15" eb="17">
      <t>ブブン</t>
    </rPh>
    <phoneticPr fontId="1"/>
  </si>
  <si>
    <t>目標値に対する実績値を入れてもらいたい（赤字）</t>
    <rPh sb="0" eb="2">
      <t>モクヒョウ</t>
    </rPh>
    <rPh sb="2" eb="3">
      <t>チ</t>
    </rPh>
    <rPh sb="4" eb="5">
      <t>タイ</t>
    </rPh>
    <rPh sb="7" eb="9">
      <t>ジッセキ</t>
    </rPh>
    <rPh sb="9" eb="10">
      <t>チ</t>
    </rPh>
    <rPh sb="11" eb="12">
      <t>イ</t>
    </rPh>
    <rPh sb="20" eb="22">
      <t>アカジ</t>
    </rPh>
    <phoneticPr fontId="1"/>
  </si>
  <si>
    <t>障害における基礎知識について座学、ワークショップなどを盛り込んだ講習を実施</t>
    <rPh sb="0" eb="2">
      <t>ショウガイ</t>
    </rPh>
    <rPh sb="6" eb="8">
      <t>キソ</t>
    </rPh>
    <rPh sb="8" eb="10">
      <t>チシキ</t>
    </rPh>
    <rPh sb="14" eb="16">
      <t>ザガク</t>
    </rPh>
    <rPh sb="27" eb="28">
      <t>モ</t>
    </rPh>
    <rPh sb="29" eb="30">
      <t>コ</t>
    </rPh>
    <rPh sb="32" eb="34">
      <t>コウシュウ</t>
    </rPh>
    <rPh sb="35" eb="37">
      <t>ジッシ</t>
    </rPh>
    <phoneticPr fontId="1"/>
  </si>
  <si>
    <t>元年度の実施内容は初期値に記載した（赤字）。R2実績欄は２年度の実施内容について記載願いたい</t>
    <rPh sb="0" eb="2">
      <t>ガンネン</t>
    </rPh>
    <rPh sb="2" eb="3">
      <t>ド</t>
    </rPh>
    <rPh sb="4" eb="6">
      <t>ジッシ</t>
    </rPh>
    <rPh sb="6" eb="8">
      <t>ナイヨウ</t>
    </rPh>
    <rPh sb="9" eb="12">
      <t>ショキチ</t>
    </rPh>
    <rPh sb="13" eb="15">
      <t>キサイ</t>
    </rPh>
    <rPh sb="18" eb="20">
      <t>アカジ</t>
    </rPh>
    <rPh sb="24" eb="26">
      <t>ジッセキ</t>
    </rPh>
    <rPh sb="26" eb="27">
      <t>ラン</t>
    </rPh>
    <rPh sb="29" eb="31">
      <t>ネンド</t>
    </rPh>
    <rPh sb="32" eb="34">
      <t>ジッシ</t>
    </rPh>
    <rPh sb="34" eb="36">
      <t>ナイヨウ</t>
    </rPh>
    <rPh sb="40" eb="42">
      <t>キサイ</t>
    </rPh>
    <rPh sb="42" eb="43">
      <t>ネガ</t>
    </rPh>
    <phoneticPr fontId="1"/>
  </si>
  <si>
    <t>実施できたのになぜDなのか？Dを選択した理由（実施できなかった部分）について記載願いたい</t>
    <rPh sb="0" eb="2">
      <t>ジッシ</t>
    </rPh>
    <rPh sb="16" eb="18">
      <t>センタク</t>
    </rPh>
    <rPh sb="20" eb="22">
      <t>リユウ</t>
    </rPh>
    <rPh sb="23" eb="25">
      <t>ジッシ</t>
    </rPh>
    <rPh sb="31" eb="33">
      <t>ブブン</t>
    </rPh>
    <rPh sb="38" eb="41">
      <t>キサイネガ</t>
    </rPh>
    <phoneticPr fontId="1"/>
  </si>
  <si>
    <t>講演会の実績は？（実施してないのであればその旨記載）
コロナの影響でできなかった部分の説明（Cを選んだ理由）を記載願いたい</t>
    <rPh sb="0" eb="3">
      <t>コウエンカイ</t>
    </rPh>
    <rPh sb="4" eb="6">
      <t>ジッセキ</t>
    </rPh>
    <rPh sb="9" eb="11">
      <t>ジッシ</t>
    </rPh>
    <rPh sb="22" eb="23">
      <t>ムネ</t>
    </rPh>
    <rPh sb="23" eb="25">
      <t>キサイ</t>
    </rPh>
    <rPh sb="31" eb="33">
      <t>エイキョウ</t>
    </rPh>
    <rPh sb="40" eb="42">
      <t>ブブン</t>
    </rPh>
    <rPh sb="43" eb="45">
      <t>セツメイ</t>
    </rPh>
    <rPh sb="48" eb="49">
      <t>エラ</t>
    </rPh>
    <rPh sb="51" eb="53">
      <t>リユウ</t>
    </rPh>
    <rPh sb="55" eb="58">
      <t>キサイネガ</t>
    </rPh>
    <phoneticPr fontId="1"/>
  </si>
  <si>
    <t>75％以上達成できていればAでよいが、何かが実施できなかったのか？コロナの影響でできなかった部分（Bを選んだ理由）があれば記載願いたい</t>
    <rPh sb="3" eb="5">
      <t>イジョウ</t>
    </rPh>
    <rPh sb="5" eb="7">
      <t>タッセイ</t>
    </rPh>
    <rPh sb="19" eb="20">
      <t>ナニ</t>
    </rPh>
    <rPh sb="22" eb="24">
      <t>ジッシ</t>
    </rPh>
    <rPh sb="37" eb="39">
      <t>エイキョウ</t>
    </rPh>
    <rPh sb="46" eb="48">
      <t>ブブン</t>
    </rPh>
    <rPh sb="51" eb="52">
      <t>エラ</t>
    </rPh>
    <rPh sb="54" eb="56">
      <t>リユウ</t>
    </rPh>
    <rPh sb="61" eb="64">
      <t>キサイネガ</t>
    </rPh>
    <phoneticPr fontId="1"/>
  </si>
  <si>
    <t>名簿の提供割合R2実績を記載願いたい（赤字）
※実績が目標に対して75％～はA、50％～はBに評価修正</t>
    <rPh sb="0" eb="2">
      <t>メイボ</t>
    </rPh>
    <rPh sb="3" eb="5">
      <t>テイキョウ</t>
    </rPh>
    <rPh sb="5" eb="7">
      <t>ワリアイ</t>
    </rPh>
    <rPh sb="9" eb="11">
      <t>ジッセキ</t>
    </rPh>
    <rPh sb="12" eb="15">
      <t>キサイネガ</t>
    </rPh>
    <rPh sb="19" eb="21">
      <t>アカジ</t>
    </rPh>
    <rPh sb="24" eb="26">
      <t>ジッセキ</t>
    </rPh>
    <rPh sb="27" eb="29">
      <t>モクヒョウ</t>
    </rPh>
    <rPh sb="30" eb="31">
      <t>タイ</t>
    </rPh>
    <rPh sb="47" eb="49">
      <t>ヒョウカ</t>
    </rPh>
    <rPh sb="49" eb="51">
      <t>シュウセイ</t>
    </rPh>
    <phoneticPr fontId="1"/>
  </si>
  <si>
    <t>初期値に対する実績値を入れてもらいたい（赤字）
またコロナの影響でできなかった部分（Bを選んだ理由）を記載願いたい</t>
    <rPh sb="0" eb="3">
      <t>ショキチ</t>
    </rPh>
    <rPh sb="2" eb="3">
      <t>チ</t>
    </rPh>
    <rPh sb="4" eb="5">
      <t>タイ</t>
    </rPh>
    <rPh sb="7" eb="9">
      <t>ジッセキ</t>
    </rPh>
    <rPh sb="9" eb="10">
      <t>チ</t>
    </rPh>
    <rPh sb="11" eb="12">
      <t>イ</t>
    </rPh>
    <rPh sb="20" eb="22">
      <t>アカジ</t>
    </rPh>
    <rPh sb="30" eb="32">
      <t>エイキョウ</t>
    </rPh>
    <rPh sb="39" eb="41">
      <t>ブブン</t>
    </rPh>
    <rPh sb="44" eb="45">
      <t>エラ</t>
    </rPh>
    <rPh sb="47" eb="49">
      <t>リユウ</t>
    </rPh>
    <rPh sb="51" eb="54">
      <t>キサイネガ</t>
    </rPh>
    <phoneticPr fontId="1"/>
  </si>
  <si>
    <t>コロナの影響で実施できなかった部分（Bを選んだ理由）を記載願いたい</t>
    <rPh sb="4" eb="6">
      <t>エイキョウ</t>
    </rPh>
    <rPh sb="7" eb="9">
      <t>ジッシ</t>
    </rPh>
    <rPh sb="15" eb="17">
      <t>ブブン</t>
    </rPh>
    <rPh sb="20" eb="21">
      <t>エラ</t>
    </rPh>
    <rPh sb="23" eb="25">
      <t>リユウ</t>
    </rPh>
    <rPh sb="27" eb="30">
      <t>キサイネガ</t>
    </rPh>
    <phoneticPr fontId="1"/>
  </si>
  <si>
    <t>R2年度の実績を記載願いたい（赤字）</t>
    <rPh sb="2" eb="4">
      <t>ネンド</t>
    </rPh>
    <rPh sb="5" eb="7">
      <t>ジッセキ</t>
    </rPh>
    <rPh sb="8" eb="11">
      <t>キサイネガ</t>
    </rPh>
    <rPh sb="15" eb="17">
      <t>アカジ</t>
    </rPh>
    <phoneticPr fontId="1"/>
  </si>
  <si>
    <t>空欄だった部分（青セル）を記載願いたい</t>
    <rPh sb="0" eb="2">
      <t>クウラン</t>
    </rPh>
    <rPh sb="5" eb="7">
      <t>ブブン</t>
    </rPh>
    <rPh sb="8" eb="9">
      <t>アオ</t>
    </rPh>
    <rPh sb="13" eb="16">
      <t>キサイネガ</t>
    </rPh>
    <phoneticPr fontId="1"/>
  </si>
  <si>
    <t>２年度に修正してよいか？（赤字）</t>
    <rPh sb="1" eb="3">
      <t>ネンド</t>
    </rPh>
    <rPh sb="4" eb="6">
      <t>シュウセイ</t>
    </rPh>
    <rPh sb="13" eb="15">
      <t>アカジ</t>
    </rPh>
    <phoneticPr fontId="1"/>
  </si>
  <si>
    <t>報告
完了</t>
    <rPh sb="0" eb="2">
      <t>ホウコク</t>
    </rPh>
    <phoneticPr fontId="1"/>
  </si>
  <si>
    <t>ホームページや広報紙等により住宅防火の啓発、住宅用火災警報器の設置、点検、交換の案内を行い、併せて相談の受付を行っている。住宅用火災警報器設置率84%</t>
    <rPh sb="7" eb="10">
      <t>コウホウシ</t>
    </rPh>
    <rPh sb="10" eb="11">
      <t>トウ</t>
    </rPh>
    <rPh sb="14" eb="16">
      <t>ジュウタク</t>
    </rPh>
    <rPh sb="16" eb="18">
      <t>ボウカ</t>
    </rPh>
    <rPh sb="19" eb="21">
      <t>ケイハツ</t>
    </rPh>
    <rPh sb="22" eb="25">
      <t>ジュウタクヨウ</t>
    </rPh>
    <rPh sb="25" eb="27">
      <t>カサイ</t>
    </rPh>
    <rPh sb="27" eb="30">
      <t>ケイホウキ</t>
    </rPh>
    <rPh sb="31" eb="33">
      <t>セッチ</t>
    </rPh>
    <rPh sb="34" eb="36">
      <t>テンケン</t>
    </rPh>
    <rPh sb="37" eb="39">
      <t>コウカン</t>
    </rPh>
    <rPh sb="40" eb="42">
      <t>アンナイ</t>
    </rPh>
    <rPh sb="43" eb="44">
      <t>オコナ</t>
    </rPh>
    <rPh sb="46" eb="47">
      <t>アワ</t>
    </rPh>
    <rPh sb="49" eb="51">
      <t>ソウダン</t>
    </rPh>
    <rPh sb="52" eb="54">
      <t>ウケツケ</t>
    </rPh>
    <rPh sb="55" eb="56">
      <t>オコナ</t>
    </rPh>
    <phoneticPr fontId="33"/>
  </si>
  <si>
    <t>完了</t>
    <rPh sb="0" eb="2">
      <t>カンリョウ</t>
    </rPh>
    <phoneticPr fontId="1"/>
  </si>
  <si>
    <t>－</t>
    <phoneticPr fontId="1"/>
  </si>
  <si>
    <t>（成果指標の評価実績）</t>
    <phoneticPr fontId="1"/>
  </si>
  <si>
    <t>　目標に向け順調に実施できた。又は事業が完了した。</t>
    <rPh sb="1" eb="3">
      <t>モクヒョウ</t>
    </rPh>
    <rPh sb="4" eb="5">
      <t>ム</t>
    </rPh>
    <rPh sb="6" eb="8">
      <t>ジュンチョウ</t>
    </rPh>
    <rPh sb="9" eb="11">
      <t>ジッシ</t>
    </rPh>
    <phoneticPr fontId="1"/>
  </si>
  <si>
    <t>　おおむね実施できたが、不十分な点が少しある。</t>
    <rPh sb="5" eb="7">
      <t>ジッシ</t>
    </rPh>
    <phoneticPr fontId="1"/>
  </si>
  <si>
    <t>　実施したが不十分な点が多い。</t>
    <phoneticPr fontId="1"/>
  </si>
  <si>
    <t>　改善が必要、又はほとんど実施できなかった。</t>
    <rPh sb="7" eb="8">
      <t>マタ</t>
    </rPh>
    <rPh sb="13" eb="15">
      <t>ジッシ</t>
    </rPh>
    <phoneticPr fontId="1"/>
  </si>
  <si>
    <t>就労を希望する障害者や障害者を雇用する事業主等に対して、障害者雇用に関する支援を実施した。また、新型コロナウイルス感染症に対応した新たな働き方・採用方法についての相談等の支援を行った。
また、新型コロナウイルス感染症の影響により、当初予定していた障害者向け就職面接会や障害者雇用啓発講演会等の各種イベントの実施を見送った。
　就労者数：1,623人</t>
    <rPh sb="0" eb="2">
      <t>シュウロウ</t>
    </rPh>
    <rPh sb="3" eb="5">
      <t>キボウ</t>
    </rPh>
    <rPh sb="7" eb="10">
      <t>ショウガイシャ</t>
    </rPh>
    <rPh sb="22" eb="23">
      <t>ナド</t>
    </rPh>
    <rPh sb="24" eb="25">
      <t>タイ</t>
    </rPh>
    <rPh sb="28" eb="31">
      <t>ショウガイシャ</t>
    </rPh>
    <rPh sb="31" eb="33">
      <t>コヨウ</t>
    </rPh>
    <rPh sb="34" eb="35">
      <t>カン</t>
    </rPh>
    <rPh sb="37" eb="39">
      <t>シエン</t>
    </rPh>
    <rPh sb="40" eb="42">
      <t>ジッシ</t>
    </rPh>
    <rPh sb="48" eb="50">
      <t>シンガタ</t>
    </rPh>
    <rPh sb="57" eb="60">
      <t>カンセンショウ</t>
    </rPh>
    <rPh sb="61" eb="63">
      <t>タイオウ</t>
    </rPh>
    <rPh sb="65" eb="66">
      <t>アラ</t>
    </rPh>
    <rPh sb="68" eb="69">
      <t>ハタラ</t>
    </rPh>
    <rPh sb="70" eb="71">
      <t>カタ</t>
    </rPh>
    <rPh sb="72" eb="74">
      <t>サイヨウ</t>
    </rPh>
    <rPh sb="74" eb="76">
      <t>ホウホウ</t>
    </rPh>
    <rPh sb="81" eb="83">
      <t>ソウダン</t>
    </rPh>
    <rPh sb="83" eb="84">
      <t>ナド</t>
    </rPh>
    <rPh sb="85" eb="87">
      <t>シエン</t>
    </rPh>
    <rPh sb="96" eb="98">
      <t>シンガタ</t>
    </rPh>
    <rPh sb="105" eb="108">
      <t>カンセンショウ</t>
    </rPh>
    <rPh sb="109" eb="111">
      <t>エイキョウ</t>
    </rPh>
    <rPh sb="115" eb="117">
      <t>トウショ</t>
    </rPh>
    <rPh sb="117" eb="119">
      <t>ヨテイ</t>
    </rPh>
    <rPh sb="123" eb="126">
      <t>ショウガイシャ</t>
    </rPh>
    <rPh sb="126" eb="127">
      <t>ム</t>
    </rPh>
    <rPh sb="128" eb="130">
      <t>シュウショク</t>
    </rPh>
    <rPh sb="130" eb="132">
      <t>メンセツ</t>
    </rPh>
    <rPh sb="132" eb="133">
      <t>カイ</t>
    </rPh>
    <rPh sb="134" eb="137">
      <t>ショウガイシャ</t>
    </rPh>
    <rPh sb="137" eb="139">
      <t>コヨウ</t>
    </rPh>
    <rPh sb="139" eb="141">
      <t>ケイハツ</t>
    </rPh>
    <rPh sb="141" eb="144">
      <t>コウエンカイ</t>
    </rPh>
    <rPh sb="144" eb="145">
      <t>トウ</t>
    </rPh>
    <rPh sb="146" eb="148">
      <t>カクシュ</t>
    </rPh>
    <rPh sb="153" eb="155">
      <t>ジッシ</t>
    </rPh>
    <rPh sb="156" eb="158">
      <t>ミオク</t>
    </rPh>
    <rPh sb="164" eb="165">
      <t>シャ</t>
    </rPh>
    <rPh sb="165" eb="166">
      <t>スウ</t>
    </rPh>
    <phoneticPr fontId="33"/>
  </si>
  <si>
    <t>新規相談件数　1,056件
就労等自立者割合　0.9％
新型コロナウイルス感染症の影響で新規相談件数が大幅に増加しましたが、雇用情勢の悪化から一般就労や増収により生活自立できた者の割合は、前年度と比べると減少した。</t>
    <rPh sb="0" eb="2">
      <t>シンキ</t>
    </rPh>
    <rPh sb="2" eb="4">
      <t>ソウダン</t>
    </rPh>
    <rPh sb="4" eb="6">
      <t>ケンスウ</t>
    </rPh>
    <rPh sb="12" eb="13">
      <t>ケン</t>
    </rPh>
    <rPh sb="14" eb="16">
      <t>シュウロウ</t>
    </rPh>
    <rPh sb="16" eb="17">
      <t>トウ</t>
    </rPh>
    <rPh sb="17" eb="19">
      <t>ジリツ</t>
    </rPh>
    <rPh sb="19" eb="20">
      <t>シャ</t>
    </rPh>
    <rPh sb="20" eb="22">
      <t>ワリアイ</t>
    </rPh>
    <phoneticPr fontId="33"/>
  </si>
  <si>
    <t>市社会福祉協議会を通じて求められた資料や情報を提供するとともに、現状を踏まえた提案などを行った。また地域活動の支援を行う市社会福祉協議会と連携を密にし、現状把握に努めた。</t>
    <rPh sb="0" eb="1">
      <t>シ</t>
    </rPh>
    <rPh sb="1" eb="8">
      <t>シャカ</t>
    </rPh>
    <rPh sb="9" eb="10">
      <t>ツウ</t>
    </rPh>
    <rPh sb="12" eb="13">
      <t>モト</t>
    </rPh>
    <rPh sb="17" eb="19">
      <t>シリョウ</t>
    </rPh>
    <rPh sb="20" eb="22">
      <t>ジョウホウ</t>
    </rPh>
    <rPh sb="23" eb="25">
      <t>テイキョウ</t>
    </rPh>
    <rPh sb="32" eb="34">
      <t>ゲンジョウ</t>
    </rPh>
    <rPh sb="35" eb="36">
      <t>フ</t>
    </rPh>
    <rPh sb="39" eb="41">
      <t>テイアン</t>
    </rPh>
    <rPh sb="44" eb="45">
      <t>オコナ</t>
    </rPh>
    <rPh sb="50" eb="52">
      <t>チイキ</t>
    </rPh>
    <rPh sb="52" eb="54">
      <t>カツドウ</t>
    </rPh>
    <rPh sb="55" eb="57">
      <t>シエン</t>
    </rPh>
    <rPh sb="58" eb="59">
      <t>オコナ</t>
    </rPh>
    <rPh sb="61" eb="63">
      <t>シャカイ</t>
    </rPh>
    <rPh sb="63" eb="65">
      <t>フクシ</t>
    </rPh>
    <rPh sb="65" eb="68">
      <t>キョウギカイ</t>
    </rPh>
    <phoneticPr fontId="1"/>
  </si>
  <si>
    <t>民生委員児童委員　
相談・支援件数　4,080件
新型コロナウイルス感染症の影響を受け、委員の訪問支援活動等が制限されたことにより、相談・支援件数等が昨年度と比べると減少した。</t>
    <rPh sb="0" eb="2">
      <t>ミンセイ</t>
    </rPh>
    <rPh sb="2" eb="4">
      <t>イイン</t>
    </rPh>
    <rPh sb="4" eb="6">
      <t>ジドウ</t>
    </rPh>
    <rPh sb="6" eb="8">
      <t>イイン</t>
    </rPh>
    <rPh sb="10" eb="12">
      <t>ソウダン</t>
    </rPh>
    <rPh sb="13" eb="15">
      <t>シエン</t>
    </rPh>
    <rPh sb="15" eb="17">
      <t>ケンスウ</t>
    </rPh>
    <rPh sb="23" eb="24">
      <t>ケン</t>
    </rPh>
    <phoneticPr fontId="33"/>
  </si>
  <si>
    <t>新型コロナウイルス感染症拡大の影響により各種街頭活動を自粛したため、広報や市ホームページなどにおいて、各種活動の報告や通学路安全点検ハンドブックを掲載したり、見守り等注意喚起を行うなど意識啓発した。</t>
    <rPh sb="0" eb="2">
      <t>シンガタ</t>
    </rPh>
    <rPh sb="9" eb="12">
      <t>カンセンショウ</t>
    </rPh>
    <rPh sb="12" eb="14">
      <t>カクダイ</t>
    </rPh>
    <rPh sb="15" eb="17">
      <t>エイキョウ</t>
    </rPh>
    <rPh sb="20" eb="22">
      <t>カクシュ</t>
    </rPh>
    <rPh sb="22" eb="24">
      <t>ガイトウ</t>
    </rPh>
    <rPh sb="24" eb="26">
      <t>カツドウ</t>
    </rPh>
    <rPh sb="27" eb="29">
      <t>ジシュク</t>
    </rPh>
    <rPh sb="34" eb="36">
      <t>コウホウ</t>
    </rPh>
    <rPh sb="37" eb="38">
      <t>シ</t>
    </rPh>
    <rPh sb="51" eb="53">
      <t>カクシュ</t>
    </rPh>
    <rPh sb="53" eb="55">
      <t>カツドウ</t>
    </rPh>
    <rPh sb="56" eb="58">
      <t>ホウコク</t>
    </rPh>
    <rPh sb="73" eb="75">
      <t>ケイサイ</t>
    </rPh>
    <rPh sb="79" eb="81">
      <t>ミマモ</t>
    </rPh>
    <rPh sb="82" eb="83">
      <t>トウ</t>
    </rPh>
    <rPh sb="83" eb="85">
      <t>チュウイ</t>
    </rPh>
    <rPh sb="85" eb="87">
      <t>カンキ</t>
    </rPh>
    <rPh sb="88" eb="89">
      <t>オコナ</t>
    </rPh>
    <rPh sb="92" eb="94">
      <t>イシキ</t>
    </rPh>
    <rPh sb="94" eb="96">
      <t>ケイハツ</t>
    </rPh>
    <phoneticPr fontId="33"/>
  </si>
  <si>
    <r>
      <t>若い世代に相談事業をＰＲするため、ＳＮＳ等を活用した広告掲載を実施した。また、ふるさと寄附金を活用し、計画の概要版を作成し、今後のゲートキーパー養成講座で使用予定。職員向けゲートキーパー養成講座はオンデマンド方式を取り入れ実施した。</t>
    </r>
    <r>
      <rPr>
        <strike/>
        <sz val="16"/>
        <rFont val="游ゴシック"/>
        <family val="3"/>
        <charset val="128"/>
        <scheme val="minor"/>
      </rPr>
      <t xml:space="preserve">
</t>
    </r>
    <r>
      <rPr>
        <sz val="16"/>
        <rFont val="游ゴシック"/>
        <family val="3"/>
        <charset val="128"/>
        <scheme val="minor"/>
      </rPr>
      <t>　ゲートキーパー講座受講者数
　　　市民　　7回　105人
　　　市職員　８回　243人
　　（オンデマンドを含む）</t>
    </r>
    <rPh sb="31" eb="33">
      <t>ジッシ</t>
    </rPh>
    <rPh sb="43" eb="46">
      <t>キフキン</t>
    </rPh>
    <rPh sb="47" eb="49">
      <t>カツヨウ</t>
    </rPh>
    <rPh sb="51" eb="53">
      <t>ケイカク</t>
    </rPh>
    <rPh sb="54" eb="56">
      <t>ガイヨウ</t>
    </rPh>
    <rPh sb="56" eb="57">
      <t>バン</t>
    </rPh>
    <rPh sb="58" eb="60">
      <t>サクセイ</t>
    </rPh>
    <rPh sb="62" eb="64">
      <t>コンゴ</t>
    </rPh>
    <rPh sb="72" eb="74">
      <t>ヨウセイ</t>
    </rPh>
    <rPh sb="74" eb="76">
      <t>コウザ</t>
    </rPh>
    <rPh sb="79" eb="81">
      <t>ヨテイ</t>
    </rPh>
    <rPh sb="82" eb="84">
      <t>ショクイン</t>
    </rPh>
    <rPh sb="84" eb="85">
      <t>ム</t>
    </rPh>
    <rPh sb="93" eb="95">
      <t>ヨウセイ</t>
    </rPh>
    <rPh sb="95" eb="97">
      <t>コウザ</t>
    </rPh>
    <rPh sb="104" eb="106">
      <t>ホウシキ</t>
    </rPh>
    <rPh sb="107" eb="108">
      <t>ト</t>
    </rPh>
    <rPh sb="109" eb="110">
      <t>イ</t>
    </rPh>
    <rPh sb="111" eb="113">
      <t>ジッシ</t>
    </rPh>
    <rPh sb="125" eb="127">
      <t>コウザ</t>
    </rPh>
    <rPh sb="127" eb="129">
      <t>ジュコウ</t>
    </rPh>
    <rPh sb="129" eb="130">
      <t>シャ</t>
    </rPh>
    <rPh sb="130" eb="131">
      <t>スウ</t>
    </rPh>
    <rPh sb="135" eb="137">
      <t>シミン</t>
    </rPh>
    <rPh sb="140" eb="141">
      <t>カイ</t>
    </rPh>
    <rPh sb="145" eb="146">
      <t>ニン</t>
    </rPh>
    <rPh sb="150" eb="153">
      <t>シショクイン</t>
    </rPh>
    <rPh sb="155" eb="156">
      <t>カイ</t>
    </rPh>
    <rPh sb="172" eb="173">
      <t>フク</t>
    </rPh>
    <phoneticPr fontId="33"/>
  </si>
  <si>
    <t>湘南・横浜若者サポートステーションと連携し、不登校、ひきこもり、ニートなどの生きづらさを抱える若者と、その家族のための相談会やセミナーを開催した。また、年１回職場体験の受け入れを行った。
セミナー３回（６日）体験２名</t>
    <rPh sb="0" eb="2">
      <t>ショウナン</t>
    </rPh>
    <rPh sb="3" eb="5">
      <t>ヨコハマ</t>
    </rPh>
    <rPh sb="5" eb="7">
      <t>ワカモノ</t>
    </rPh>
    <rPh sb="18" eb="20">
      <t>レンケイ</t>
    </rPh>
    <rPh sb="59" eb="61">
      <t>ソウダン</t>
    </rPh>
    <rPh sb="61" eb="62">
      <t>カイ</t>
    </rPh>
    <phoneticPr fontId="33"/>
  </si>
  <si>
    <t>令和２年度は、元年度に実施した事業について報告記事を作成し「鎌倉観光公式ガイド」にて周知を行った。今後も市民団体と連携したバリアフリー観光の推進を図る予定であり、市としては引き続き補助金により鎌倉市観光協会の同事業を支援していく。</t>
    <rPh sb="0" eb="2">
      <t>レイワ</t>
    </rPh>
    <rPh sb="3" eb="5">
      <t>ネンド</t>
    </rPh>
    <rPh sb="7" eb="9">
      <t>ガンネン</t>
    </rPh>
    <rPh sb="9" eb="10">
      <t>ド</t>
    </rPh>
    <rPh sb="11" eb="13">
      <t>ジッシ</t>
    </rPh>
    <rPh sb="15" eb="17">
      <t>ジギョウ</t>
    </rPh>
    <rPh sb="21" eb="23">
      <t>ホウコク</t>
    </rPh>
    <rPh sb="23" eb="25">
      <t>キジ</t>
    </rPh>
    <rPh sb="26" eb="28">
      <t>サクセイ</t>
    </rPh>
    <rPh sb="30" eb="32">
      <t>カマクラ</t>
    </rPh>
    <rPh sb="32" eb="34">
      <t>カンコウ</t>
    </rPh>
    <rPh sb="34" eb="36">
      <t>コウシキ</t>
    </rPh>
    <rPh sb="42" eb="44">
      <t>シュウチ</t>
    </rPh>
    <rPh sb="45" eb="46">
      <t>オコナ</t>
    </rPh>
    <rPh sb="49" eb="51">
      <t>コンゴ</t>
    </rPh>
    <phoneticPr fontId="1"/>
  </si>
  <si>
    <t>保護司会とともに、社会を明るくする運動を通じ市内事業所を含めた市民に対し、更生保護についての周知・啓発を行ったが、新型コロナウイルス感染症の感染拡大防止の観点から規模を縮小して行ったことから、例年に比べ周知・啓発の機会が減少した。</t>
    <rPh sb="0" eb="3">
      <t>ホゴシ</t>
    </rPh>
    <rPh sb="3" eb="4">
      <t>カイ</t>
    </rPh>
    <rPh sb="9" eb="11">
      <t>シャカイ</t>
    </rPh>
    <rPh sb="12" eb="13">
      <t>アカ</t>
    </rPh>
    <rPh sb="17" eb="19">
      <t>ウンドウ</t>
    </rPh>
    <rPh sb="20" eb="21">
      <t>ツウ</t>
    </rPh>
    <rPh sb="22" eb="24">
      <t>シナイ</t>
    </rPh>
    <rPh sb="24" eb="27">
      <t>ジギョウショ</t>
    </rPh>
    <rPh sb="28" eb="29">
      <t>フク</t>
    </rPh>
    <rPh sb="31" eb="33">
      <t>シミン</t>
    </rPh>
    <rPh sb="34" eb="35">
      <t>タイ</t>
    </rPh>
    <rPh sb="37" eb="39">
      <t>コウセイ</t>
    </rPh>
    <rPh sb="39" eb="41">
      <t>ホゴ</t>
    </rPh>
    <rPh sb="46" eb="48">
      <t>シュウチ</t>
    </rPh>
    <rPh sb="49" eb="51">
      <t>ケイハツ</t>
    </rPh>
    <rPh sb="52" eb="53">
      <t>オコナ</t>
    </rPh>
    <rPh sb="88" eb="89">
      <t>オコナ</t>
    </rPh>
    <rPh sb="96" eb="98">
      <t>レイネン</t>
    </rPh>
    <rPh sb="99" eb="100">
      <t>クラ</t>
    </rPh>
    <phoneticPr fontId="33"/>
  </si>
  <si>
    <t>ポスターコンテスト作品数
56件
講演会については、新型コロナウイルス感染症の感染拡大防止の観点から実施しなかった。</t>
    <rPh sb="9" eb="11">
      <t>サクヒン</t>
    </rPh>
    <rPh sb="11" eb="12">
      <t>スウ</t>
    </rPh>
    <rPh sb="15" eb="16">
      <t>ケン</t>
    </rPh>
    <phoneticPr fontId="33"/>
  </si>
  <si>
    <t>避難行動要支援者名簿を更新、自治会・町内会及び支援組織へ配布した。災害時に各地域で活用できるようまだ提供していない団体の理解を得ていく。
名簿の提供割合70.3％</t>
    <rPh sb="33" eb="35">
      <t>サイガイ</t>
    </rPh>
    <rPh sb="35" eb="36">
      <t>ジ</t>
    </rPh>
    <rPh sb="37" eb="40">
      <t>カクチイキ</t>
    </rPh>
    <rPh sb="41" eb="43">
      <t>カツヨウ</t>
    </rPh>
    <rPh sb="50" eb="52">
      <t>テイキョウ</t>
    </rPh>
    <rPh sb="57" eb="59">
      <t>ダンタイ</t>
    </rPh>
    <rPh sb="60" eb="62">
      <t>リカイ</t>
    </rPh>
    <rPh sb="63" eb="64">
      <t>エ</t>
    </rPh>
    <rPh sb="69" eb="71">
      <t>メイボ</t>
    </rPh>
    <rPh sb="72" eb="74">
      <t>テイキョウ</t>
    </rPh>
    <rPh sb="74" eb="76">
      <t>ワリアイ</t>
    </rPh>
    <phoneticPr fontId="33"/>
  </si>
  <si>
    <t>対象者に貸付を実施した。あわせて貸付金の回収も行った。
寡婦福祉資金貸付　0件
緊急援護貸付　　 42件</t>
    <rPh sb="40" eb="42">
      <t>キンキュウ</t>
    </rPh>
    <rPh sb="42" eb="44">
      <t>エンゴ</t>
    </rPh>
    <rPh sb="44" eb="46">
      <t>カシツケ</t>
    </rPh>
    <rPh sb="51" eb="52">
      <t>ケン</t>
    </rPh>
    <phoneticPr fontId="33"/>
  </si>
  <si>
    <t>携帯電話等のＥメール・インターネット機能を利用して、火災や救急時等の１１９番通報受信サービスを行った。
※Net119新規登録者３名</t>
    <rPh sb="59" eb="61">
      <t>シンキ</t>
    </rPh>
    <rPh sb="61" eb="64">
      <t>トウロクシャ</t>
    </rPh>
    <rPh sb="65" eb="66">
      <t>ナ</t>
    </rPh>
    <phoneticPr fontId="33"/>
  </si>
  <si>
    <t>子育て支援センターのない地域に、乳幼児（特に０～３歳）を持つ子育て中の親子の交流、つどいの場を提供した。開設１箇所
・腰越行政センター： 月～水曜日
・時間　9:00～14:00
・利用者数653人</t>
    <rPh sb="52" eb="54">
      <t>カイセツ</t>
    </rPh>
    <rPh sb="55" eb="57">
      <t>カショ</t>
    </rPh>
    <phoneticPr fontId="33"/>
  </si>
  <si>
    <t>貧困に直面している家庭、特にひとり親家庭に対する支援をするため、ひとり親家庭自立支援員や職員の相談技術を高め、各家庭の実情やニーズ把握に努めた。ひとり親家庭
自立支援員相談件数 1,004件</t>
    <rPh sb="0" eb="2">
      <t>ヒンコン</t>
    </rPh>
    <rPh sb="3" eb="5">
      <t>チョクメン</t>
    </rPh>
    <rPh sb="9" eb="11">
      <t>カテイ</t>
    </rPh>
    <rPh sb="12" eb="13">
      <t>トク</t>
    </rPh>
    <rPh sb="17" eb="18">
      <t>オヤ</t>
    </rPh>
    <rPh sb="18" eb="20">
      <t>カテイ</t>
    </rPh>
    <rPh sb="21" eb="22">
      <t>タイ</t>
    </rPh>
    <rPh sb="24" eb="26">
      <t>シエン</t>
    </rPh>
    <rPh sb="47" eb="49">
      <t>ソウダン</t>
    </rPh>
    <rPh sb="49" eb="51">
      <t>ギジュツ</t>
    </rPh>
    <rPh sb="52" eb="53">
      <t>タカ</t>
    </rPh>
    <rPh sb="65" eb="67">
      <t>ハアク</t>
    </rPh>
    <rPh sb="68" eb="69">
      <t>ツト</t>
    </rPh>
    <phoneticPr fontId="1"/>
  </si>
  <si>
    <t>特別支援教育推進計画の具体的な取組として、特別支援教育の推進、多様な教育的ニーズへの対応、特別支援学級・通級指導教室における指導の充実、新たな学びの場の充実、特別な支援を必要とする児童生徒への理解と指導力の向上、ライフステージの変化に伴う支援の連携、関係機関とのネットワークの構築に取り組んだ。一部コロナ対策により、予定していた研修会、連絡会等の中止や時間短縮があり、目標が達成できない部分があった。</t>
    <rPh sb="0" eb="2">
      <t>トクベツ</t>
    </rPh>
    <rPh sb="2" eb="4">
      <t>シエン</t>
    </rPh>
    <rPh sb="4" eb="6">
      <t>キョウイク</t>
    </rPh>
    <rPh sb="6" eb="8">
      <t>スイシン</t>
    </rPh>
    <rPh sb="8" eb="10">
      <t>ケイカク</t>
    </rPh>
    <rPh sb="11" eb="14">
      <t>グタイテキ</t>
    </rPh>
    <rPh sb="15" eb="17">
      <t>トリクミ</t>
    </rPh>
    <rPh sb="21" eb="23">
      <t>トクベツ</t>
    </rPh>
    <rPh sb="23" eb="25">
      <t>シエン</t>
    </rPh>
    <rPh sb="25" eb="27">
      <t>キョウイク</t>
    </rPh>
    <rPh sb="28" eb="30">
      <t>スイシン</t>
    </rPh>
    <rPh sb="31" eb="33">
      <t>タヨウ</t>
    </rPh>
    <rPh sb="34" eb="37">
      <t>キョウイクテキ</t>
    </rPh>
    <rPh sb="42" eb="44">
      <t>タイオウ</t>
    </rPh>
    <rPh sb="45" eb="47">
      <t>トクベツ</t>
    </rPh>
    <rPh sb="47" eb="49">
      <t>シエン</t>
    </rPh>
    <rPh sb="49" eb="51">
      <t>ガッキュウ</t>
    </rPh>
    <rPh sb="52" eb="54">
      <t>ツウキュウ</t>
    </rPh>
    <rPh sb="54" eb="56">
      <t>シドウ</t>
    </rPh>
    <rPh sb="56" eb="58">
      <t>キョウシツ</t>
    </rPh>
    <rPh sb="62" eb="64">
      <t>シドウ</t>
    </rPh>
    <rPh sb="65" eb="67">
      <t>ジュウジツ</t>
    </rPh>
    <rPh sb="68" eb="69">
      <t>アラ</t>
    </rPh>
    <rPh sb="71" eb="72">
      <t>マナ</t>
    </rPh>
    <rPh sb="74" eb="75">
      <t>バ</t>
    </rPh>
    <rPh sb="76" eb="78">
      <t>ジュウジツ</t>
    </rPh>
    <rPh sb="79" eb="81">
      <t>トクベツ</t>
    </rPh>
    <rPh sb="82" eb="84">
      <t>シエン</t>
    </rPh>
    <rPh sb="85" eb="87">
      <t>ヒツヨウ</t>
    </rPh>
    <rPh sb="90" eb="92">
      <t>ジドウ</t>
    </rPh>
    <rPh sb="92" eb="94">
      <t>セイト</t>
    </rPh>
    <rPh sb="96" eb="98">
      <t>リカイ</t>
    </rPh>
    <rPh sb="99" eb="102">
      <t>シドウリョク</t>
    </rPh>
    <rPh sb="103" eb="105">
      <t>コウジョウ</t>
    </rPh>
    <rPh sb="114" eb="116">
      <t>ヘンカ</t>
    </rPh>
    <rPh sb="117" eb="118">
      <t>トモナ</t>
    </rPh>
    <rPh sb="119" eb="121">
      <t>シエン</t>
    </rPh>
    <rPh sb="122" eb="124">
      <t>レンケイ</t>
    </rPh>
    <rPh sb="125" eb="127">
      <t>カンケイ</t>
    </rPh>
    <rPh sb="127" eb="129">
      <t>キカン</t>
    </rPh>
    <rPh sb="138" eb="140">
      <t>コウチク</t>
    </rPh>
    <rPh sb="141" eb="142">
      <t>ト</t>
    </rPh>
    <rPh sb="143" eb="144">
      <t>ク</t>
    </rPh>
    <rPh sb="147" eb="149">
      <t>イチブ</t>
    </rPh>
    <phoneticPr fontId="33"/>
  </si>
  <si>
    <t>JETプログラムを通して「国際交流員」を設置した。新型コロナウイルス感染症拡大の影響を考慮し、当初予定していた講座等は実施できなかったが、オンラインやSNS等により、国際交流や国際理解の推進をすすめた。</t>
    <rPh sb="20" eb="22">
      <t>セッチ</t>
    </rPh>
    <rPh sb="47" eb="49">
      <t>トウショ</t>
    </rPh>
    <rPh sb="49" eb="51">
      <t>ヨテイ</t>
    </rPh>
    <rPh sb="55" eb="57">
      <t>コウザ</t>
    </rPh>
    <rPh sb="57" eb="58">
      <t>トウ</t>
    </rPh>
    <rPh sb="59" eb="61">
      <t>ジッシ</t>
    </rPh>
    <phoneticPr fontId="33"/>
  </si>
  <si>
    <t>市で健康づくり講座を開催するほか、地域で活動している団体に、保健師・栄養士はじめ、歯科衛生士や理学療法士などの専門職を派遣し、健康づくりに関するミニ講座の講師派遣を行った。
生活習慣病予防プログラム　
　１ｺｰｽ／延79人</t>
    <rPh sb="0" eb="1">
      <t>シ</t>
    </rPh>
    <rPh sb="2" eb="4">
      <t>ケンコウ</t>
    </rPh>
    <rPh sb="7" eb="9">
      <t>コウザ</t>
    </rPh>
    <rPh sb="10" eb="12">
      <t>カイサイ</t>
    </rPh>
    <rPh sb="82" eb="83">
      <t>オコナ</t>
    </rPh>
    <rPh sb="107" eb="108">
      <t>ノベ</t>
    </rPh>
    <phoneticPr fontId="33"/>
  </si>
  <si>
    <t>自立相談支援機関が中心となり、庁内の関係課及び各種支援機関が集まって課題の共有や各機関の役割の確認等を行う「支援調整会議」　３回開催
一時生活支援事業、就労準備支援事業、家計改善支援事業を実施。
支援調整会議については、新型コロナウイルス感染症の影響によって例年より実施回数が減少した。</t>
    <rPh sb="63" eb="64">
      <t>カイ</t>
    </rPh>
    <rPh sb="94" eb="96">
      <t>ジッシ</t>
    </rPh>
    <phoneticPr fontId="33"/>
  </si>
  <si>
    <t>課題を抱える家庭にかかわる関係機関と連携を図り、ケース検討会議において情報共有と支援方法を明確にし、解決に向けた家庭支援や見守りを行った。
ミーティング　１回</t>
    <rPh sb="0" eb="2">
      <t>カダイ</t>
    </rPh>
    <rPh sb="3" eb="4">
      <t>カカ</t>
    </rPh>
    <rPh sb="6" eb="8">
      <t>カテイ</t>
    </rPh>
    <rPh sb="13" eb="15">
      <t>カンケイ</t>
    </rPh>
    <rPh sb="15" eb="17">
      <t>キカン</t>
    </rPh>
    <rPh sb="18" eb="20">
      <t>レンケイ</t>
    </rPh>
    <rPh sb="21" eb="22">
      <t>ハカ</t>
    </rPh>
    <rPh sb="27" eb="29">
      <t>ケントウ</t>
    </rPh>
    <rPh sb="29" eb="31">
      <t>カイギ</t>
    </rPh>
    <rPh sb="35" eb="37">
      <t>ジョウホウ</t>
    </rPh>
    <rPh sb="37" eb="39">
      <t>キョウユウ</t>
    </rPh>
    <rPh sb="40" eb="42">
      <t>シエン</t>
    </rPh>
    <rPh sb="42" eb="44">
      <t>ホウホウ</t>
    </rPh>
    <rPh sb="45" eb="47">
      <t>メイカク</t>
    </rPh>
    <rPh sb="50" eb="52">
      <t>カイケツ</t>
    </rPh>
    <rPh sb="53" eb="54">
      <t>ム</t>
    </rPh>
    <rPh sb="56" eb="58">
      <t>カテイ</t>
    </rPh>
    <rPh sb="58" eb="60">
      <t>シエン</t>
    </rPh>
    <rPh sb="61" eb="63">
      <t>ミマモ</t>
    </rPh>
    <rPh sb="65" eb="66">
      <t>イ</t>
    </rPh>
    <rPh sb="78" eb="79">
      <t>カイ</t>
    </rPh>
    <phoneticPr fontId="33"/>
  </si>
  <si>
    <t>権利擁護支援等に関する中核機関の設置に向けて、関係機関と協議を行った。</t>
    <rPh sb="0" eb="2">
      <t>ケンリ</t>
    </rPh>
    <rPh sb="2" eb="4">
      <t>ヨウゴ</t>
    </rPh>
    <rPh sb="4" eb="6">
      <t>シエン</t>
    </rPh>
    <rPh sb="6" eb="7">
      <t>トウ</t>
    </rPh>
    <rPh sb="8" eb="9">
      <t>カン</t>
    </rPh>
    <rPh sb="11" eb="13">
      <t>チュウカク</t>
    </rPh>
    <rPh sb="13" eb="15">
      <t>キカン</t>
    </rPh>
    <rPh sb="16" eb="18">
      <t>セッチ</t>
    </rPh>
    <rPh sb="19" eb="20">
      <t>ム</t>
    </rPh>
    <rPh sb="23" eb="25">
      <t>カンケイ</t>
    </rPh>
    <rPh sb="25" eb="27">
      <t>キカン</t>
    </rPh>
    <rPh sb="28" eb="30">
      <t>キョウギ</t>
    </rPh>
    <rPh sb="31" eb="32">
      <t>オコナ</t>
    </rPh>
    <phoneticPr fontId="33"/>
  </si>
  <si>
    <t>サービス基盤整備状況として、介護保険施設は４つの種別、地域密着型サービスは6つの種別の平均から達成率をみていく。
介護92.45％　地域84.03％</t>
    <rPh sb="8" eb="10">
      <t>ジョウキョウ</t>
    </rPh>
    <rPh sb="24" eb="25">
      <t>シュ</t>
    </rPh>
    <rPh sb="25" eb="26">
      <t>ベツ</t>
    </rPh>
    <rPh sb="27" eb="32">
      <t>チイキミッチャクガタ</t>
    </rPh>
    <rPh sb="40" eb="42">
      <t>シュベツ</t>
    </rPh>
    <rPh sb="43" eb="45">
      <t>ヘイキン</t>
    </rPh>
    <rPh sb="47" eb="50">
      <t>タッセイリツ</t>
    </rPh>
    <rPh sb="57" eb="59">
      <t>カイゴ</t>
    </rPh>
    <rPh sb="66" eb="68">
      <t>チイキ</t>
    </rPh>
    <phoneticPr fontId="1"/>
  </si>
  <si>
    <r>
      <t>要件に該当する人に対して、補助金を交付</t>
    </r>
    <r>
      <rPr>
        <strike/>
        <sz val="16"/>
        <rFont val="游ゴシック"/>
        <family val="3"/>
        <charset val="128"/>
        <scheme val="minor"/>
      </rPr>
      <t>を</t>
    </r>
    <r>
      <rPr>
        <sz val="16"/>
        <rFont val="游ゴシック"/>
        <family val="3"/>
        <charset val="128"/>
        <scheme val="minor"/>
      </rPr>
      <t>した。
６件</t>
    </r>
    <rPh sb="13" eb="15">
      <t>ホジョ</t>
    </rPh>
    <rPh sb="17" eb="19">
      <t>コウフ</t>
    </rPh>
    <rPh sb="25" eb="26">
      <t>ケン</t>
    </rPh>
    <phoneticPr fontId="33"/>
  </si>
  <si>
    <t>福祉有償運送事業の普及・利用促進に向けて周知を図った。また横須賀三浦地区福祉有償運送市町共同運営協議会に参画した。</t>
    <rPh sb="0" eb="2">
      <t>フクシ</t>
    </rPh>
    <rPh sb="2" eb="4">
      <t>ユウショウ</t>
    </rPh>
    <rPh sb="4" eb="6">
      <t>ウンソウ</t>
    </rPh>
    <rPh sb="6" eb="8">
      <t>ジギョウ</t>
    </rPh>
    <rPh sb="9" eb="11">
      <t>フキュウ</t>
    </rPh>
    <rPh sb="12" eb="14">
      <t>リヨウ</t>
    </rPh>
    <rPh sb="14" eb="16">
      <t>ソクシン</t>
    </rPh>
    <rPh sb="17" eb="18">
      <t>ム</t>
    </rPh>
    <rPh sb="20" eb="22">
      <t>シュウチ</t>
    </rPh>
    <rPh sb="23" eb="24">
      <t>ハカ</t>
    </rPh>
    <rPh sb="29" eb="32">
      <t>ヨコスカ</t>
    </rPh>
    <rPh sb="32" eb="33">
      <t>サン</t>
    </rPh>
    <rPh sb="33" eb="34">
      <t>ウラ</t>
    </rPh>
    <rPh sb="34" eb="36">
      <t>チク</t>
    </rPh>
    <rPh sb="36" eb="38">
      <t>フクシ</t>
    </rPh>
    <rPh sb="38" eb="40">
      <t>ユウショウ</t>
    </rPh>
    <rPh sb="40" eb="42">
      <t>ウンソウ</t>
    </rPh>
    <rPh sb="42" eb="44">
      <t>シチョウ</t>
    </rPh>
    <rPh sb="44" eb="46">
      <t>キョウドウ</t>
    </rPh>
    <rPh sb="46" eb="48">
      <t>ウンエイ</t>
    </rPh>
    <rPh sb="48" eb="51">
      <t>キョウギカイ</t>
    </rPh>
    <rPh sb="52" eb="54">
      <t>サンカク</t>
    </rPh>
    <phoneticPr fontId="33"/>
  </si>
  <si>
    <t>要支援者本人やその家族へ理解を得られるよう制度の周知を行い、要支援者名簿の整備・更新を実施し、関係機関へ名簿の提供を進めた。</t>
    <rPh sb="0" eb="1">
      <t>ヨウ</t>
    </rPh>
    <rPh sb="1" eb="4">
      <t>シエンシャ</t>
    </rPh>
    <rPh sb="4" eb="6">
      <t>ホンニン</t>
    </rPh>
    <rPh sb="9" eb="11">
      <t>カゾク</t>
    </rPh>
    <rPh sb="12" eb="14">
      <t>リカイ</t>
    </rPh>
    <rPh sb="15" eb="16">
      <t>エ</t>
    </rPh>
    <rPh sb="27" eb="28">
      <t>オコナ</t>
    </rPh>
    <phoneticPr fontId="33"/>
  </si>
  <si>
    <t>市ホームページや広報かまくらの掲載（３回）のほか、市社協広報紙に民生委員児童委員自らが執筆した「みんぴょん通信」を掲載するなど、活動の周知を図った。
新型コロナウイルス感染症の感染拡大防止の観点から、地下道ギャラリーでのパネル展示を実施できなかった。</t>
    <rPh sb="0" eb="1">
      <t>シ</t>
    </rPh>
    <rPh sb="8" eb="10">
      <t>コウホウ</t>
    </rPh>
    <rPh sb="15" eb="17">
      <t>ケイサイ</t>
    </rPh>
    <rPh sb="19" eb="20">
      <t>カイ</t>
    </rPh>
    <rPh sb="25" eb="26">
      <t>シ</t>
    </rPh>
    <rPh sb="26" eb="28">
      <t>シャキョウ</t>
    </rPh>
    <rPh sb="28" eb="31">
      <t>コウホウシ</t>
    </rPh>
    <rPh sb="32" eb="34">
      <t>ミンセイ</t>
    </rPh>
    <rPh sb="34" eb="36">
      <t>イイン</t>
    </rPh>
    <rPh sb="36" eb="38">
      <t>ジドウ</t>
    </rPh>
    <rPh sb="38" eb="40">
      <t>イイン</t>
    </rPh>
    <rPh sb="40" eb="41">
      <t>ミズカ</t>
    </rPh>
    <rPh sb="43" eb="45">
      <t>シッピツ</t>
    </rPh>
    <rPh sb="53" eb="55">
      <t>ツウシン</t>
    </rPh>
    <rPh sb="57" eb="59">
      <t>ケイサイ</t>
    </rPh>
    <rPh sb="64" eb="66">
      <t>カツドウ</t>
    </rPh>
    <rPh sb="67" eb="69">
      <t>シュウチ</t>
    </rPh>
    <rPh sb="70" eb="71">
      <t>ハカ</t>
    </rPh>
    <phoneticPr fontId="33"/>
  </si>
  <si>
    <t>高齢者に向けた制度説明や相談窓口をまとめた「鎌倉市シニアガイド」の令和２年度版を作成し、冊子や電子書籍により配布した。</t>
    <rPh sb="0" eb="3">
      <t>コウレイシャ</t>
    </rPh>
    <rPh sb="4" eb="5">
      <t>ム</t>
    </rPh>
    <rPh sb="7" eb="9">
      <t>セイド</t>
    </rPh>
    <rPh sb="9" eb="11">
      <t>セツメイ</t>
    </rPh>
    <rPh sb="12" eb="14">
      <t>ソウダン</t>
    </rPh>
    <rPh sb="14" eb="16">
      <t>マドグチ</t>
    </rPh>
    <rPh sb="22" eb="25">
      <t>カマクラシ</t>
    </rPh>
    <rPh sb="33" eb="35">
      <t>レイワ</t>
    </rPh>
    <rPh sb="36" eb="38">
      <t>ネンド</t>
    </rPh>
    <rPh sb="37" eb="38">
      <t>ド</t>
    </rPh>
    <rPh sb="38" eb="39">
      <t>バン</t>
    </rPh>
    <rPh sb="40" eb="42">
      <t>サクセイ</t>
    </rPh>
    <rPh sb="44" eb="46">
      <t>サッシ</t>
    </rPh>
    <rPh sb="47" eb="49">
      <t>デンシ</t>
    </rPh>
    <rPh sb="49" eb="51">
      <t>ショセキ</t>
    </rPh>
    <rPh sb="54" eb="56">
      <t>ハイフ</t>
    </rPh>
    <phoneticPr fontId="33"/>
  </si>
  <si>
    <t>介護者が急病になった時などに要介護高齢者が緊急にショートステイを利用できる仕組みの周知や、事業所の整備を行うなど、介護者の負担軽減や健康維持・増進を実現するために、サービス提供体制の構築に努めた。また、働きながら介護をすることができるよう、介護休業制度の周知を図るとともに、あるべき介護サービスの提供体制について、事業者とともに検討した。
地域包括支援センターによる家族介護教室は11回実施し、延べ145人が参加した。</t>
    <phoneticPr fontId="1"/>
  </si>
  <si>
    <t>令和２年度（2020年度）推進状況報告書</t>
    <rPh sb="0" eb="2">
      <t>レイワ</t>
    </rPh>
    <rPh sb="10" eb="12">
      <t>ネンド</t>
    </rPh>
    <phoneticPr fontId="1"/>
  </si>
  <si>
    <t>利用者延人数  50人
新型コロナウイルス感染症の影響で事業の利用者が通所等が出来ない時期があったことで、利用者数に影響があった。</t>
    <phoneticPr fontId="33"/>
  </si>
  <si>
    <t>R2評価</t>
    <rPh sb="2" eb="4">
      <t>ヒョウカ</t>
    </rPh>
    <phoneticPr fontId="1"/>
  </si>
  <si>
    <t>　⁀目標３‿地域における福祉活動や人材への支援</t>
    <phoneticPr fontId="1"/>
  </si>
  <si>
    <t>　⁀目標４‿地域生活支援と権利擁護</t>
    <phoneticPr fontId="1"/>
  </si>
  <si>
    <t>　⁀目標５‿情報の収集と提供</t>
    <phoneticPr fontId="1"/>
  </si>
  <si>
    <t>チーム会議開催回数
71回</t>
    <rPh sb="3" eb="5">
      <t>カイギ</t>
    </rPh>
    <rPh sb="5" eb="7">
      <t>カイサイ</t>
    </rPh>
    <rPh sb="7" eb="9">
      <t>カイスウ</t>
    </rPh>
    <rPh sb="12" eb="13">
      <t>カイ</t>
    </rPh>
    <phoneticPr fontId="1"/>
  </si>
  <si>
    <t>Ｂ</t>
    <phoneticPr fontId="1"/>
  </si>
  <si>
    <t>複数の関連部署との連携を積極的に図り、新しく配置する相談支援包括化推進員のあり方等、包括的支援体制の構築に向けた検討を分野横断的に行った。</t>
    <phoneticPr fontId="33"/>
  </si>
  <si>
    <t>子育て家庭に情報提供をするために保育コンシェルジュを配置し、より専門的に、育児不安の解消に努め、保護者に寄り添った支援を行った。かまくら子育てメディアスポットも含め今後の更なる活用を図る。
令和２年度相談件数：280件</t>
    <rPh sb="60" eb="61">
      <t>オコナ</t>
    </rPh>
    <rPh sb="80" eb="81">
      <t>フク</t>
    </rPh>
    <rPh sb="82" eb="84">
      <t>コンゴ</t>
    </rPh>
    <rPh sb="95" eb="97">
      <t>レイワ</t>
    </rPh>
    <rPh sb="98" eb="100">
      <t>ネンド</t>
    </rPh>
    <rPh sb="100" eb="102">
      <t>ソウダン</t>
    </rPh>
    <rPh sb="102" eb="104">
      <t>ケンスウ</t>
    </rPh>
    <rPh sb="108" eb="109">
      <t>ケン</t>
    </rPh>
    <phoneticPr fontId="33"/>
  </si>
  <si>
    <t>協議体
５か所</t>
    <rPh sb="0" eb="3">
      <t>キョウギタイ</t>
    </rPh>
    <rPh sb="6" eb="7">
      <t>ショ</t>
    </rPh>
    <phoneticPr fontId="1"/>
  </si>
  <si>
    <t>基幹相談支援センターの役割が認知され、高齢者の地域包括支援センターなどから複合的な調整が必要な相談に対応するなど実績を重ねながら関係団体とのつながりを深め、連携体制を構築した。
総合相談実績　773件</t>
    <rPh sb="50" eb="52">
      <t>タイオウ</t>
    </rPh>
    <rPh sb="56" eb="58">
      <t>ジッセキ</t>
    </rPh>
    <rPh sb="59" eb="60">
      <t>カサ</t>
    </rPh>
    <rPh sb="64" eb="66">
      <t>カンケイ</t>
    </rPh>
    <rPh sb="66" eb="68">
      <t>ダンタイ</t>
    </rPh>
    <rPh sb="75" eb="76">
      <t>フカ</t>
    </rPh>
    <rPh sb="78" eb="80">
      <t>レンケイ</t>
    </rPh>
    <rPh sb="80" eb="82">
      <t>タイセイ</t>
    </rPh>
    <rPh sb="83" eb="85">
      <t>コウチク</t>
    </rPh>
    <rPh sb="89" eb="91">
      <t>ソウゴウ</t>
    </rPh>
    <rPh sb="91" eb="93">
      <t>ソウダン</t>
    </rPh>
    <rPh sb="93" eb="95">
      <t>ジッセキ</t>
    </rPh>
    <rPh sb="99" eb="100">
      <t>ケン</t>
    </rPh>
    <phoneticPr fontId="33"/>
  </si>
  <si>
    <t>保護観察対象者との面談場所（市関連施設）
利用回数　59回</t>
    <rPh sb="0" eb="2">
      <t>ホゴ</t>
    </rPh>
    <rPh sb="2" eb="4">
      <t>カンサツ</t>
    </rPh>
    <rPh sb="4" eb="7">
      <t>タイショウシャ</t>
    </rPh>
    <rPh sb="9" eb="11">
      <t>メンダン</t>
    </rPh>
    <rPh sb="11" eb="13">
      <t>バショ</t>
    </rPh>
    <rPh sb="14" eb="15">
      <t>シ</t>
    </rPh>
    <rPh sb="15" eb="17">
      <t>カンレン</t>
    </rPh>
    <rPh sb="17" eb="19">
      <t>シセツ</t>
    </rPh>
    <rPh sb="21" eb="23">
      <t>リヨウ</t>
    </rPh>
    <rPh sb="23" eb="25">
      <t>カイスウ</t>
    </rPh>
    <rPh sb="28" eb="29">
      <t>カイ</t>
    </rPh>
    <phoneticPr fontId="33"/>
  </si>
  <si>
    <t>要綱改正に向けた検討（平成10年度要綱施行後実績が２件しかないため）</t>
    <rPh sb="0" eb="2">
      <t>ヨウコウ</t>
    </rPh>
    <rPh sb="2" eb="4">
      <t>カイセイ</t>
    </rPh>
    <rPh sb="5" eb="6">
      <t>ム</t>
    </rPh>
    <rPh sb="8" eb="10">
      <t>ケントウ</t>
    </rPh>
    <rPh sb="11" eb="13">
      <t>ヘイセイ</t>
    </rPh>
    <rPh sb="15" eb="17">
      <t>ネンド</t>
    </rPh>
    <rPh sb="17" eb="19">
      <t>ヨウコウ</t>
    </rPh>
    <rPh sb="19" eb="21">
      <t>シコウ</t>
    </rPh>
    <rPh sb="21" eb="22">
      <t>ゴ</t>
    </rPh>
    <rPh sb="22" eb="24">
      <t>ジッセキ</t>
    </rPh>
    <rPh sb="26" eb="27">
      <t>ケン</t>
    </rPh>
    <phoneticPr fontId="33"/>
  </si>
  <si>
    <r>
      <t>介護資格取得者助成事業補助金を対象者</t>
    </r>
    <r>
      <rPr>
        <sz val="16"/>
        <color theme="1"/>
        <rFont val="游ゴシック"/>
        <family val="3"/>
        <charset val="128"/>
        <scheme val="minor"/>
      </rPr>
      <t>（30件）</t>
    </r>
    <r>
      <rPr>
        <sz val="16"/>
        <rFont val="游ゴシック"/>
        <family val="3"/>
        <charset val="128"/>
        <scheme val="minor"/>
      </rPr>
      <t>に交付した。また「訪問型サービスＡ従事者研修」を実施し担い手を増やした。保育士宿舎借り上げ支援事業等により、民間保育所における保育士確保に寄与する取り組みに努めている。障害福祉関係については今後検討していく。</t>
    </r>
    <rPh sb="15" eb="17">
      <t>タイショウ</t>
    </rPh>
    <rPh sb="17" eb="18">
      <t>シャ</t>
    </rPh>
    <rPh sb="21" eb="22">
      <t>ケン</t>
    </rPh>
    <rPh sb="24" eb="26">
      <t>コウフ</t>
    </rPh>
    <rPh sb="47" eb="49">
      <t>ジッシ</t>
    </rPh>
    <rPh sb="50" eb="51">
      <t>ニナ</t>
    </rPh>
    <rPh sb="52" eb="53">
      <t>テ</t>
    </rPh>
    <rPh sb="54" eb="55">
      <t>フ</t>
    </rPh>
    <rPh sb="59" eb="61">
      <t>ホイク</t>
    </rPh>
    <rPh sb="61" eb="62">
      <t>シ</t>
    </rPh>
    <rPh sb="62" eb="64">
      <t>シュクシャ</t>
    </rPh>
    <rPh sb="64" eb="65">
      <t>カ</t>
    </rPh>
    <rPh sb="66" eb="67">
      <t>ア</t>
    </rPh>
    <rPh sb="68" eb="70">
      <t>シエン</t>
    </rPh>
    <rPh sb="70" eb="72">
      <t>ジギョウ</t>
    </rPh>
    <rPh sb="72" eb="73">
      <t>トウ</t>
    </rPh>
    <rPh sb="77" eb="79">
      <t>ミンカン</t>
    </rPh>
    <rPh sb="79" eb="81">
      <t>ホイク</t>
    </rPh>
    <rPh sb="81" eb="82">
      <t>ショ</t>
    </rPh>
    <rPh sb="86" eb="88">
      <t>ホイク</t>
    </rPh>
    <rPh sb="88" eb="89">
      <t>シ</t>
    </rPh>
    <rPh sb="89" eb="91">
      <t>カクホ</t>
    </rPh>
    <rPh sb="92" eb="94">
      <t>キヨ</t>
    </rPh>
    <rPh sb="96" eb="97">
      <t>ト</t>
    </rPh>
    <rPh sb="98" eb="99">
      <t>ク</t>
    </rPh>
    <rPh sb="101" eb="102">
      <t>ツト</t>
    </rPh>
    <phoneticPr fontId="33"/>
  </si>
  <si>
    <t>相談窓口を設置するとともに事業所訪問、企業との合同就職説明会及び就労啓発セミナーを実施した。
広報かまくら及びホームページにて活動内容のＰＲを行った。
令和2年度就業者数　134人</t>
    <rPh sb="30" eb="31">
      <t>オヨ</t>
    </rPh>
    <rPh sb="76" eb="78">
      <t>レイワ</t>
    </rPh>
    <rPh sb="79" eb="81">
      <t>ネンド</t>
    </rPh>
    <rPh sb="81" eb="84">
      <t>シュウギョウシャ</t>
    </rPh>
    <rPh sb="84" eb="85">
      <t>スウ</t>
    </rPh>
    <rPh sb="89" eb="90">
      <t>ニン</t>
    </rPh>
    <phoneticPr fontId="33"/>
  </si>
  <si>
    <t>鎌倉市高齢者保健福祉計画及び鎌倉市障害福祉サービス計画（鎌倉市障害児福祉計画を含む。）において、共生型サービスについて実施内容等を記載し、サービスの提供を検討する事業所等に情報提供を行った。
令和２年度は申請実績なし。</t>
    <rPh sb="0" eb="3">
      <t>カマクラシ</t>
    </rPh>
    <rPh sb="3" eb="6">
      <t>コウレイシャ</t>
    </rPh>
    <rPh sb="6" eb="8">
      <t>ホケン</t>
    </rPh>
    <rPh sb="8" eb="10">
      <t>フクシ</t>
    </rPh>
    <rPh sb="10" eb="12">
      <t>ケイカク</t>
    </rPh>
    <rPh sb="12" eb="13">
      <t>オヨ</t>
    </rPh>
    <rPh sb="14" eb="17">
      <t>カマクラシ</t>
    </rPh>
    <rPh sb="17" eb="19">
      <t>ショウガイ</t>
    </rPh>
    <rPh sb="19" eb="21">
      <t>フクシ</t>
    </rPh>
    <rPh sb="25" eb="27">
      <t>ケイカク</t>
    </rPh>
    <rPh sb="28" eb="31">
      <t>カマクラシ</t>
    </rPh>
    <rPh sb="31" eb="33">
      <t>ショウガイ</t>
    </rPh>
    <rPh sb="33" eb="34">
      <t>ジ</t>
    </rPh>
    <rPh sb="34" eb="36">
      <t>フクシ</t>
    </rPh>
    <rPh sb="36" eb="38">
      <t>ケイカク</t>
    </rPh>
    <rPh sb="39" eb="40">
      <t>フク</t>
    </rPh>
    <rPh sb="48" eb="51">
      <t>キョウセイガタ</t>
    </rPh>
    <rPh sb="59" eb="61">
      <t>ジッシ</t>
    </rPh>
    <rPh sb="61" eb="63">
      <t>ナイヨウ</t>
    </rPh>
    <rPh sb="63" eb="64">
      <t>ナド</t>
    </rPh>
    <rPh sb="65" eb="67">
      <t>キサイ</t>
    </rPh>
    <rPh sb="74" eb="76">
      <t>テイキョウ</t>
    </rPh>
    <rPh sb="77" eb="79">
      <t>ケントウ</t>
    </rPh>
    <rPh sb="81" eb="84">
      <t>ジギョウショ</t>
    </rPh>
    <rPh sb="84" eb="85">
      <t>ナド</t>
    </rPh>
    <rPh sb="86" eb="88">
      <t>ジョウホウ</t>
    </rPh>
    <rPh sb="88" eb="90">
      <t>テイキョウ</t>
    </rPh>
    <rPh sb="91" eb="92">
      <t>オコナ</t>
    </rPh>
    <rPh sb="96" eb="98">
      <t>レイワ</t>
    </rPh>
    <rPh sb="99" eb="101">
      <t>ネンド</t>
    </rPh>
    <rPh sb="102" eb="104">
      <t>シンセイ</t>
    </rPh>
    <rPh sb="104" eb="106">
      <t>ジッセキ</t>
    </rPh>
    <phoneticPr fontId="33"/>
  </si>
  <si>
    <t>新型コロナウイルス感染症の影響により収入が減少し、家賃の支払いが困難となった方からの申請が急増したため支給件数が大幅に増えた。
住居確保給付金
支給件数321件</t>
    <rPh sb="51" eb="55">
      <t>シキュウケンスウ</t>
    </rPh>
    <rPh sb="56" eb="58">
      <t>オオハバ</t>
    </rPh>
    <rPh sb="59" eb="60">
      <t>フ</t>
    </rPh>
    <rPh sb="64" eb="66">
      <t>ジュウキョ</t>
    </rPh>
    <rPh sb="66" eb="68">
      <t>カクホ</t>
    </rPh>
    <rPh sb="68" eb="71">
      <t>キュウフキン</t>
    </rPh>
    <rPh sb="72" eb="74">
      <t>シキュウ</t>
    </rPh>
    <rPh sb="74" eb="76">
      <t>ケンスウ</t>
    </rPh>
    <rPh sb="79" eb="80">
      <t>ケン</t>
    </rPh>
    <phoneticPr fontId="33"/>
  </si>
  <si>
    <t>実地指導(27件実施)の際に苦情の有無について確認し、必要に応じて県へ報告(３件)を行った。また、市に通報があった場合も適切な運営であるか確認し指導を行った。</t>
    <phoneticPr fontId="1"/>
  </si>
  <si>
    <t>育児等の援助を受けたい人と援助したい人からなる有償ボランティアの会員組織であるファミリーサポートセンターに委託を行い、アドバイザーが会員間の調整や援助活動等を行った。毎月、ファミリーサポートセンターからの月次報告をもとに打合せを行った。</t>
    <rPh sb="53" eb="55">
      <t>イタク</t>
    </rPh>
    <rPh sb="56" eb="57">
      <t>オコナ</t>
    </rPh>
    <rPh sb="83" eb="85">
      <t>マイツキ</t>
    </rPh>
    <rPh sb="102" eb="104">
      <t>ゲツジ</t>
    </rPh>
    <rPh sb="104" eb="106">
      <t>ホウコク</t>
    </rPh>
    <rPh sb="110" eb="112">
      <t>ウチアワ</t>
    </rPh>
    <rPh sb="114" eb="115">
      <t>オコナ</t>
    </rPh>
    <phoneticPr fontId="1"/>
  </si>
  <si>
    <t>福祉教育については、道徳教育や総合的な学習の時間の取組の中で行ったが、福祉施設訪問については、新型コロナウィルス感染症対策のため、行わなかった。
（市社協による福祉教育：小学校13行・延べ1,191名、中学校３行・延べ536名参加）</t>
    <rPh sb="10" eb="12">
      <t>ドウトク</t>
    </rPh>
    <rPh sb="12" eb="14">
      <t>キョウイク</t>
    </rPh>
    <rPh sb="15" eb="18">
      <t>ソウゴウテキ</t>
    </rPh>
    <rPh sb="19" eb="21">
      <t>ガクシュウ</t>
    </rPh>
    <rPh sb="22" eb="24">
      <t>ジカン</t>
    </rPh>
    <rPh sb="25" eb="27">
      <t>トリクミ</t>
    </rPh>
    <rPh sb="28" eb="29">
      <t>ナカ</t>
    </rPh>
    <rPh sb="30" eb="31">
      <t>オコナ</t>
    </rPh>
    <rPh sb="47" eb="49">
      <t>シンガタ</t>
    </rPh>
    <rPh sb="56" eb="59">
      <t>カンセンショウ</t>
    </rPh>
    <rPh sb="59" eb="61">
      <t>タイサク</t>
    </rPh>
    <rPh sb="65" eb="66">
      <t>オコナ</t>
    </rPh>
    <rPh sb="74" eb="77">
      <t>シシャキョウ</t>
    </rPh>
    <rPh sb="80" eb="84">
      <t>フクシキョウイク</t>
    </rPh>
    <rPh sb="85" eb="88">
      <t>ショウガッコウ</t>
    </rPh>
    <rPh sb="90" eb="91">
      <t>コウ</t>
    </rPh>
    <rPh sb="92" eb="93">
      <t>ノ</t>
    </rPh>
    <rPh sb="99" eb="100">
      <t>メイ</t>
    </rPh>
    <rPh sb="101" eb="104">
      <t>チュウガッコウ</t>
    </rPh>
    <rPh sb="105" eb="106">
      <t>コウ</t>
    </rPh>
    <rPh sb="107" eb="108">
      <t>ノ</t>
    </rPh>
    <rPh sb="112" eb="113">
      <t>メイ</t>
    </rPh>
    <rPh sb="113" eb="115">
      <t>サンカ</t>
    </rPh>
    <phoneticPr fontId="33"/>
  </si>
  <si>
    <t>福祉施設訪問は、新型コロナウィルス感染症対策のため実施予定なし。</t>
    <rPh sb="0" eb="4">
      <t>フクシシセツ</t>
    </rPh>
    <rPh sb="4" eb="6">
      <t>ホウモン</t>
    </rPh>
    <rPh sb="8" eb="10">
      <t>シンガタ</t>
    </rPh>
    <rPh sb="17" eb="20">
      <t>カンセンショウ</t>
    </rPh>
    <rPh sb="20" eb="22">
      <t>タイサク</t>
    </rPh>
    <rPh sb="25" eb="27">
      <t>ジッシ</t>
    </rPh>
    <rPh sb="27" eb="29">
      <t>ヨテイ</t>
    </rPh>
    <phoneticPr fontId="33"/>
  </si>
  <si>
    <t>・多目的トイレ設置(小・中学校各４校)
・特別支援学級設置(今泉小学校)</t>
    <rPh sb="1" eb="4">
      <t>タモクテキ</t>
    </rPh>
    <rPh sb="7" eb="9">
      <t>セッチ</t>
    </rPh>
    <rPh sb="10" eb="11">
      <t>ショウ</t>
    </rPh>
    <rPh sb="12" eb="15">
      <t>チュウガッコウ</t>
    </rPh>
    <rPh sb="15" eb="16">
      <t>カク</t>
    </rPh>
    <rPh sb="17" eb="18">
      <t>コウ</t>
    </rPh>
    <rPh sb="21" eb="23">
      <t>トクベツ</t>
    </rPh>
    <rPh sb="23" eb="25">
      <t>シエン</t>
    </rPh>
    <rPh sb="25" eb="27">
      <t>ガッキュウ</t>
    </rPh>
    <rPh sb="27" eb="29">
      <t>セッチ</t>
    </rPh>
    <rPh sb="30" eb="32">
      <t>イマイズミ</t>
    </rPh>
    <rPh sb="32" eb="35">
      <t>ショウガッコウ</t>
    </rPh>
    <phoneticPr fontId="1"/>
  </si>
  <si>
    <t>　146戸</t>
    <rPh sb="4" eb="5">
      <t>コ</t>
    </rPh>
    <phoneticPr fontId="1"/>
  </si>
  <si>
    <t>146戸</t>
    <rPh sb="3" eb="4">
      <t>コ</t>
    </rPh>
    <phoneticPr fontId="1"/>
  </si>
  <si>
    <t>協働事業で音声版広報かまくらや点字版広報かまくらなどを制作した。また、音声読み上げに対応できるよう、新規及び既存ページのアクセシビリティに係る見直しを行った。
音声版　19回制作
点字版　15回制作</t>
    <rPh sb="80" eb="82">
      <t>オンセイ</t>
    </rPh>
    <rPh sb="82" eb="83">
      <t>バン</t>
    </rPh>
    <rPh sb="86" eb="87">
      <t>カイ</t>
    </rPh>
    <rPh sb="87" eb="89">
      <t>セイサク</t>
    </rPh>
    <rPh sb="90" eb="92">
      <t>テンジ</t>
    </rPh>
    <rPh sb="92" eb="93">
      <t>バン</t>
    </rPh>
    <rPh sb="96" eb="97">
      <t>カイ</t>
    </rPh>
    <rPh sb="97" eb="99">
      <t>セイサク</t>
    </rPh>
    <phoneticPr fontId="1"/>
  </si>
  <si>
    <t>各取組の進捗状況</t>
    <rPh sb="0" eb="3">
      <t>カクトリクミ</t>
    </rPh>
    <rPh sb="4" eb="6">
      <t>シンチョク</t>
    </rPh>
    <rPh sb="6" eb="8">
      <t>ジョウキョウ</t>
    </rPh>
    <phoneticPr fontId="42"/>
  </si>
  <si>
    <t>Ｂ</t>
    <phoneticPr fontId="1"/>
  </si>
  <si>
    <t>Ｄ</t>
    <phoneticPr fontId="1"/>
  </si>
  <si>
    <t>Ａ</t>
    <phoneticPr fontId="1"/>
  </si>
  <si>
    <t>19団体</t>
    <rPh sb="2" eb="4">
      <t>ダンタイ</t>
    </rPh>
    <phoneticPr fontId="1"/>
  </si>
  <si>
    <t>25団体</t>
    <rPh sb="2" eb="4">
      <t>ダンタイ</t>
    </rPh>
    <phoneticPr fontId="1"/>
  </si>
  <si>
    <t>12団体</t>
    <rPh sb="2" eb="4">
      <t>ダンタイ</t>
    </rPh>
    <phoneticPr fontId="1"/>
  </si>
  <si>
    <t>チーム会議
開催回数
71回</t>
    <rPh sb="3" eb="5">
      <t>カイギ</t>
    </rPh>
    <rPh sb="6" eb="8">
      <t>カイサイ</t>
    </rPh>
    <rPh sb="8" eb="10">
      <t>カイスウ</t>
    </rPh>
    <rPh sb="13" eb="14">
      <t>カイ</t>
    </rPh>
    <phoneticPr fontId="1"/>
  </si>
  <si>
    <t>16校
（全校）</t>
    <rPh sb="2" eb="3">
      <t>コウ</t>
    </rPh>
    <rPh sb="5" eb="7">
      <t>ゼンコウ</t>
    </rPh>
    <phoneticPr fontId="1"/>
  </si>
  <si>
    <t>緊急援護貸付
52件</t>
    <rPh sb="0" eb="2">
      <t>キンキュウ</t>
    </rPh>
    <rPh sb="2" eb="4">
      <t>エンゴ</t>
    </rPh>
    <rPh sb="4" eb="6">
      <t>カシツケ</t>
    </rPh>
    <rPh sb="9" eb="10">
      <t>ケン</t>
    </rPh>
    <phoneticPr fontId="33"/>
  </si>
  <si>
    <t>情報かわら版を
年４回発行</t>
    <rPh sb="0" eb="2">
      <t>ジョウホウ</t>
    </rPh>
    <rPh sb="5" eb="6">
      <t>バン</t>
    </rPh>
    <rPh sb="8" eb="9">
      <t>ネン</t>
    </rPh>
    <rPh sb="10" eb="11">
      <t>カイ</t>
    </rPh>
    <rPh sb="11" eb="13">
      <t>ハッコウ</t>
    </rPh>
    <phoneticPr fontId="1"/>
  </si>
  <si>
    <r>
      <t>　</t>
    </r>
    <r>
      <rPr>
        <b/>
        <sz val="16"/>
        <rFont val="ＭＳ 明朝"/>
        <family val="1"/>
        <charset val="128"/>
      </rPr>
      <t>⁀</t>
    </r>
    <r>
      <rPr>
        <b/>
        <sz val="16"/>
        <rFont val="游ゴシック"/>
        <family val="3"/>
        <charset val="128"/>
        <scheme val="minor"/>
      </rPr>
      <t>目標１‿総合的な相談体制の確立</t>
    </r>
    <rPh sb="2" eb="4">
      <t>モクヒョウ</t>
    </rPh>
    <rPh sb="6" eb="9">
      <t>ソウゴウテキ</t>
    </rPh>
    <rPh sb="10" eb="12">
      <t>ソウダン</t>
    </rPh>
    <rPh sb="12" eb="14">
      <t>タイセイ</t>
    </rPh>
    <rPh sb="15" eb="17">
      <t>カクリツ</t>
    </rPh>
    <phoneticPr fontId="1"/>
  </si>
  <si>
    <r>
      <rPr>
        <b/>
        <sz val="16"/>
        <rFont val="游ゴシック"/>
        <family val="3"/>
        <charset val="128"/>
      </rPr>
      <t>　</t>
    </r>
    <r>
      <rPr>
        <b/>
        <sz val="16"/>
        <rFont val="Tahoma"/>
        <family val="3"/>
        <charset val="1"/>
      </rPr>
      <t>⁀</t>
    </r>
    <r>
      <rPr>
        <b/>
        <sz val="16"/>
        <rFont val="游ゴシック"/>
        <family val="3"/>
        <charset val="128"/>
        <scheme val="minor"/>
      </rPr>
      <t>目標１‿総合的な相談体制の確立</t>
    </r>
    <phoneticPr fontId="1"/>
  </si>
  <si>
    <r>
      <t>　</t>
    </r>
    <r>
      <rPr>
        <b/>
        <sz val="16"/>
        <color theme="1"/>
        <rFont val="ＭＳ 明朝"/>
        <family val="1"/>
        <charset val="128"/>
      </rPr>
      <t>⁀</t>
    </r>
    <r>
      <rPr>
        <b/>
        <sz val="16"/>
        <color theme="1"/>
        <rFont val="游ゴシック"/>
        <family val="3"/>
        <charset val="128"/>
        <scheme val="minor"/>
      </rPr>
      <t>目標２‿包括的支援体制の構築</t>
    </r>
    <phoneticPr fontId="1"/>
  </si>
  <si>
    <r>
      <t>　</t>
    </r>
    <r>
      <rPr>
        <b/>
        <sz val="16"/>
        <color theme="1"/>
        <rFont val="Tahoma"/>
        <family val="3"/>
        <charset val="1"/>
      </rPr>
      <t>⁀</t>
    </r>
    <r>
      <rPr>
        <b/>
        <sz val="16"/>
        <color theme="1"/>
        <rFont val="游ゴシック"/>
        <family val="3"/>
        <charset val="128"/>
        <scheme val="minor"/>
      </rPr>
      <t>目標２‿包括的支援体制の構築</t>
    </r>
    <phoneticPr fontId="1"/>
  </si>
  <si>
    <r>
      <t>　</t>
    </r>
    <r>
      <rPr>
        <b/>
        <sz val="16"/>
        <rFont val="Tahoma"/>
        <family val="3"/>
        <charset val="1"/>
      </rPr>
      <t>⁀</t>
    </r>
    <r>
      <rPr>
        <b/>
        <sz val="16"/>
        <rFont val="游ゴシック"/>
        <family val="3"/>
        <charset val="128"/>
        <scheme val="minor"/>
      </rPr>
      <t>目標３‿地域における福祉活動や人材への支援</t>
    </r>
    <phoneticPr fontId="1"/>
  </si>
  <si>
    <r>
      <t>　</t>
    </r>
    <r>
      <rPr>
        <b/>
        <sz val="16"/>
        <rFont val="Tahoma"/>
        <family val="3"/>
        <charset val="1"/>
      </rPr>
      <t>⁀</t>
    </r>
    <r>
      <rPr>
        <b/>
        <sz val="16"/>
        <rFont val="游ゴシック"/>
        <family val="3"/>
        <charset val="128"/>
        <scheme val="minor"/>
      </rPr>
      <t>目標４‿地域生活支援と権利擁護</t>
    </r>
    <phoneticPr fontId="1"/>
  </si>
  <si>
    <r>
      <t>　</t>
    </r>
    <r>
      <rPr>
        <b/>
        <sz val="16"/>
        <rFont val="Tahoma"/>
        <family val="3"/>
        <charset val="1"/>
      </rPr>
      <t>⁀</t>
    </r>
    <r>
      <rPr>
        <b/>
        <sz val="16"/>
        <rFont val="游ゴシック"/>
        <family val="3"/>
        <charset val="128"/>
        <scheme val="minor"/>
      </rPr>
      <t>目標５‿情報の収集と提供</t>
    </r>
    <phoneticPr fontId="1"/>
  </si>
  <si>
    <t>A</t>
    <phoneticPr fontId="1"/>
  </si>
  <si>
    <t>B</t>
    <phoneticPr fontId="1"/>
  </si>
  <si>
    <t>C</t>
    <phoneticPr fontId="1"/>
  </si>
  <si>
    <t>D</t>
    <phoneticPr fontId="1"/>
  </si>
  <si>
    <t>総合的な相談体制の確立</t>
    <phoneticPr fontId="1"/>
  </si>
  <si>
    <t>包括的支援体制の構築</t>
    <phoneticPr fontId="1"/>
  </si>
  <si>
    <t>地域における福祉活動や人材への支援</t>
    <phoneticPr fontId="1"/>
  </si>
  <si>
    <t>地域生活支援と権利擁護</t>
    <phoneticPr fontId="1"/>
  </si>
  <si>
    <t>情報の収集と提供</t>
    <phoneticPr fontId="1"/>
  </si>
  <si>
    <t>取組数
合計</t>
    <rPh sb="0" eb="3">
      <t>トリクミスウ</t>
    </rPh>
    <rPh sb="4" eb="6">
      <t>ゴウケイ</t>
    </rPh>
    <phoneticPr fontId="1"/>
  </si>
  <si>
    <r>
      <t>　</t>
    </r>
    <r>
      <rPr>
        <b/>
        <sz val="16"/>
        <rFont val="Tahoma"/>
        <family val="3"/>
        <charset val="1"/>
      </rPr>
      <t>⁀</t>
    </r>
    <r>
      <rPr>
        <b/>
        <sz val="16"/>
        <rFont val="游ゴシック"/>
        <family val="3"/>
        <charset val="128"/>
        <scheme val="minor"/>
      </rPr>
      <t>目標４‿地域生活支援と権利擁護</t>
    </r>
    <phoneticPr fontId="1"/>
  </si>
  <si>
    <t>取 組 結 果</t>
    <rPh sb="0" eb="1">
      <t>トリ</t>
    </rPh>
    <rPh sb="2" eb="3">
      <t>クミ</t>
    </rPh>
    <rPh sb="4" eb="5">
      <t>ケツ</t>
    </rPh>
    <rPh sb="6" eb="7">
      <t>カ</t>
    </rPh>
    <phoneticPr fontId="1"/>
  </si>
  <si>
    <t>関連事業の達成率及び総合評価</t>
    <rPh sb="0" eb="4">
      <t>カンレンジギョウ</t>
    </rPh>
    <rPh sb="5" eb="8">
      <t>タッセイリツ</t>
    </rPh>
    <rPh sb="8" eb="9">
      <t>オヨ</t>
    </rPh>
    <rPh sb="10" eb="14">
      <t>ソウゴウヒョウカ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</si>
</sst>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quot;％&quot;"/>
    <numFmt numFmtId="178" formatCode="0&quot;件&quot;"/>
  </numFmts>
  <fonts count="61">
    <font>
      <sz val="11"/>
      <color theme="1"/>
      <name val="游ゴシック"/>
      <family val="3"/>
      <scheme val="minor"/>
    </font>
    <font>
      <sz val="6"/>
      <name val="游ゴシック"/>
      <family val="3"/>
    </font>
    <font>
      <sz val="12"/>
      <name val="HG丸ｺﾞｼｯｸM-PRO"/>
      <family val="3"/>
    </font>
    <font>
      <sz val="12"/>
      <color theme="1"/>
      <name val="HG丸ｺﾞｼｯｸM-PRO"/>
      <family val="3"/>
    </font>
    <font>
      <b/>
      <sz val="22"/>
      <color theme="1"/>
      <name val="游ゴシック"/>
      <family val="3"/>
      <scheme val="minor"/>
    </font>
    <font>
      <b/>
      <sz val="28"/>
      <color theme="1"/>
      <name val="游ゴシック"/>
      <family val="3"/>
      <scheme val="minor"/>
    </font>
    <font>
      <b/>
      <sz val="16"/>
      <color theme="4" tint="-0.249977111117893"/>
      <name val="游ゴシック"/>
      <family val="3"/>
      <scheme val="minor"/>
    </font>
    <font>
      <b/>
      <sz val="16"/>
      <color theme="1"/>
      <name val="游ゴシック"/>
      <family val="3"/>
      <scheme val="minor"/>
    </font>
    <font>
      <sz val="24"/>
      <color theme="1"/>
      <name val="游ゴシック"/>
      <family val="2"/>
      <scheme val="minor"/>
    </font>
    <font>
      <sz val="16"/>
      <color theme="1"/>
      <name val="游ゴシック"/>
      <family val="3"/>
      <scheme val="minor"/>
    </font>
    <font>
      <sz val="12"/>
      <color theme="1"/>
      <name val="游ゴシック"/>
      <family val="2"/>
      <scheme val="minor"/>
    </font>
    <font>
      <b/>
      <sz val="12"/>
      <color theme="1"/>
      <name val="游ゴシック"/>
      <family val="3"/>
      <scheme val="minor"/>
    </font>
    <font>
      <sz val="10"/>
      <color theme="1"/>
      <name val="游ゴシック"/>
      <family val="2"/>
      <scheme val="minor"/>
    </font>
    <font>
      <b/>
      <sz val="11"/>
      <color theme="1"/>
      <name val="游ゴシック"/>
      <family val="3"/>
      <scheme val="minor"/>
    </font>
    <font>
      <sz val="9"/>
      <color theme="1"/>
      <name val="游ゴシック"/>
      <family val="2"/>
      <scheme val="minor"/>
    </font>
    <font>
      <sz val="16"/>
      <name val="游ゴシック"/>
      <family val="3"/>
      <scheme val="minor"/>
    </font>
    <font>
      <sz val="16"/>
      <color rgb="FFFF0000"/>
      <name val="游ゴシック"/>
      <family val="3"/>
      <scheme val="minor"/>
    </font>
    <font>
      <sz val="12"/>
      <name val="游ゴシック"/>
      <family val="3"/>
      <scheme val="minor"/>
    </font>
    <font>
      <sz val="11"/>
      <name val="游ゴシック"/>
      <family val="3"/>
      <scheme val="minor"/>
    </font>
    <font>
      <sz val="16"/>
      <name val="HG丸ｺﾞｼｯｸM-PRO"/>
      <family val="3"/>
    </font>
    <font>
      <sz val="14"/>
      <color rgb="FFFF0000"/>
      <name val="HG丸ｺﾞｼｯｸM-PRO"/>
      <family val="3"/>
    </font>
    <font>
      <sz val="14"/>
      <name val="HG丸ｺﾞｼｯｸM-PRO"/>
      <family val="3"/>
    </font>
    <font>
      <sz val="11"/>
      <name val="HG丸ｺﾞｼｯｸM-PRO"/>
      <family val="3"/>
    </font>
    <font>
      <sz val="10"/>
      <name val="HG丸ｺﾞｼｯｸM-PRO"/>
      <family val="3"/>
    </font>
    <font>
      <sz val="10"/>
      <color rgb="FFFF0000"/>
      <name val="HG丸ｺﾞｼｯｸM-PRO"/>
      <family val="3"/>
    </font>
    <font>
      <sz val="12"/>
      <color theme="1"/>
      <name val="HG丸ｺﾞｼｯｸM-PRO"/>
      <family val="3"/>
    </font>
    <font>
      <sz val="9"/>
      <name val="HG丸ｺﾞｼｯｸM-PRO"/>
      <family val="3"/>
      <charset val="128"/>
    </font>
    <font>
      <b/>
      <sz val="11"/>
      <color theme="1"/>
      <name val="游ゴシック"/>
      <family val="3"/>
      <charset val="128"/>
    </font>
    <font>
      <sz val="11"/>
      <color theme="1"/>
      <name val="游ゴシック"/>
      <family val="3"/>
      <charset val="128"/>
    </font>
    <font>
      <b/>
      <sz val="9"/>
      <color indexed="81"/>
      <name val="MS P ゴシック"/>
      <family val="3"/>
      <charset val="128"/>
    </font>
    <font>
      <b/>
      <sz val="16"/>
      <color indexed="81"/>
      <name val="MS P ゴシック"/>
      <family val="3"/>
      <charset val="128"/>
    </font>
    <font>
      <b/>
      <sz val="11"/>
      <color indexed="81"/>
      <name val="BIZ UDPゴシック"/>
      <family val="3"/>
      <charset val="128"/>
    </font>
    <font>
      <b/>
      <sz val="18"/>
      <color indexed="81"/>
      <name val="MS P ゴシック"/>
      <family val="3"/>
      <charset val="128"/>
    </font>
    <font>
      <sz val="6"/>
      <name val="游ゴシック"/>
      <family val="2"/>
      <charset val="128"/>
      <scheme val="minor"/>
    </font>
    <font>
      <sz val="14"/>
      <color indexed="81"/>
      <name val="MS P ゴシック"/>
      <family val="3"/>
      <charset val="128"/>
    </font>
    <font>
      <sz val="16"/>
      <color theme="1"/>
      <name val="游ゴシック"/>
      <family val="3"/>
      <charset val="128"/>
      <scheme val="minor"/>
    </font>
    <font>
      <sz val="12"/>
      <color theme="1"/>
      <name val="HG丸ｺﾞｼｯｸM-PRO"/>
      <family val="3"/>
      <charset val="128"/>
    </font>
    <font>
      <sz val="9"/>
      <color indexed="81"/>
      <name val="MS P ゴシック"/>
      <family val="3"/>
      <charset val="128"/>
    </font>
    <font>
      <strike/>
      <sz val="16"/>
      <color theme="1"/>
      <name val="游ゴシック"/>
      <family val="3"/>
      <charset val="128"/>
      <scheme val="minor"/>
    </font>
    <font>
      <sz val="11"/>
      <color theme="1"/>
      <name val="游ゴシック"/>
      <family val="3"/>
      <scheme val="minor"/>
    </font>
    <font>
      <sz val="10"/>
      <color theme="1"/>
      <name val="游ゴシック"/>
      <family val="3"/>
      <scheme val="minor"/>
    </font>
    <font>
      <sz val="10"/>
      <color theme="1"/>
      <name val="游ゴシック"/>
      <family val="3"/>
      <charset val="128"/>
      <scheme val="minor"/>
    </font>
    <font>
      <sz val="6"/>
      <name val="游ゴシック"/>
      <family val="3"/>
      <charset val="128"/>
      <scheme val="minor"/>
    </font>
    <font>
      <sz val="14"/>
      <color theme="1"/>
      <name val="游ゴシック"/>
      <family val="3"/>
      <charset val="128"/>
      <scheme val="minor"/>
    </font>
    <font>
      <sz val="16"/>
      <color theme="1"/>
      <name val="游ゴシック"/>
      <family val="3"/>
      <charset val="128"/>
    </font>
    <font>
      <sz val="16"/>
      <name val="游ゴシック"/>
      <family val="3"/>
      <charset val="128"/>
      <scheme val="minor"/>
    </font>
    <font>
      <sz val="10"/>
      <color theme="0"/>
      <name val="游ゴシック"/>
      <family val="3"/>
      <charset val="128"/>
      <scheme val="minor"/>
    </font>
    <font>
      <sz val="9.5"/>
      <color theme="1"/>
      <name val="游ゴシック"/>
      <family val="2"/>
      <scheme val="minor"/>
    </font>
    <font>
      <strike/>
      <sz val="16"/>
      <name val="游ゴシック"/>
      <family val="3"/>
      <charset val="128"/>
      <scheme val="minor"/>
    </font>
    <font>
      <b/>
      <sz val="16"/>
      <name val="游ゴシック"/>
      <family val="3"/>
      <charset val="128"/>
      <scheme val="minor"/>
    </font>
    <font>
      <b/>
      <sz val="16"/>
      <color theme="1"/>
      <name val="游ゴシック"/>
      <family val="3"/>
      <charset val="128"/>
      <scheme val="minor"/>
    </font>
    <font>
      <sz val="18"/>
      <color theme="1"/>
      <name val="游ゴシック"/>
      <family val="3"/>
      <charset val="128"/>
      <scheme val="minor"/>
    </font>
    <font>
      <b/>
      <sz val="28"/>
      <color theme="1"/>
      <name val="ＭＳ 明朝"/>
      <family val="1"/>
      <charset val="128"/>
    </font>
    <font>
      <b/>
      <sz val="16"/>
      <name val="ＭＳ 明朝"/>
      <family val="1"/>
      <charset val="128"/>
    </font>
    <font>
      <b/>
      <sz val="16"/>
      <name val="Tahoma"/>
      <family val="3"/>
      <charset val="1"/>
    </font>
    <font>
      <b/>
      <sz val="16"/>
      <name val="游ゴシック"/>
      <family val="3"/>
      <charset val="1"/>
      <scheme val="minor"/>
    </font>
    <font>
      <b/>
      <sz val="16"/>
      <color theme="1"/>
      <name val="ＭＳ 明朝"/>
      <family val="1"/>
      <charset val="128"/>
    </font>
    <font>
      <b/>
      <sz val="16"/>
      <name val="游ゴシック"/>
      <family val="3"/>
      <charset val="128"/>
    </font>
    <font>
      <b/>
      <sz val="16"/>
      <color theme="1"/>
      <name val="Tahoma"/>
      <family val="3"/>
      <charset val="1"/>
    </font>
    <font>
      <sz val="11"/>
      <color theme="1"/>
      <name val="游ゴシック"/>
      <family val="3"/>
      <charset val="128"/>
      <scheme val="minor"/>
    </font>
    <font>
      <b/>
      <sz val="11"/>
      <color theme="1"/>
      <name val="游ゴシック"/>
      <family val="3"/>
      <charset val="128"/>
      <scheme val="minor"/>
    </font>
  </fonts>
  <fills count="24">
    <fill>
      <patternFill patternType="none"/>
    </fill>
    <fill>
      <patternFill patternType="gray125"/>
    </fill>
    <fill>
      <patternFill patternType="solid">
        <fgColor rgb="FFABFFAB"/>
        <bgColor indexed="64"/>
      </patternFill>
    </fill>
    <fill>
      <patternFill patternType="solid">
        <fgColor rgb="FFFFFF00"/>
        <bgColor indexed="64"/>
      </patternFill>
    </fill>
    <fill>
      <patternFill patternType="solid">
        <fgColor rgb="FF0066FF"/>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D9EBCD"/>
        <bgColor indexed="64"/>
      </patternFill>
    </fill>
    <fill>
      <patternFill patternType="solid">
        <fgColor rgb="FFFFCCFF"/>
        <bgColor indexed="64"/>
      </patternFill>
    </fill>
    <fill>
      <patternFill patternType="solid">
        <fgColor theme="9"/>
        <bgColor indexed="64"/>
      </patternFill>
    </fill>
    <fill>
      <patternFill patternType="solid">
        <fgColor rgb="FF9999FF"/>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rgb="FF00FF99"/>
        <bgColor indexed="64"/>
      </patternFill>
    </fill>
    <fill>
      <patternFill patternType="solid">
        <fgColor theme="4" tint="0.59999389629810485"/>
        <bgColor indexed="64"/>
      </patternFill>
    </fill>
    <fill>
      <patternFill patternType="solid">
        <fgColor rgb="FFDBB4EA"/>
        <bgColor indexed="64"/>
      </patternFill>
    </fill>
    <fill>
      <patternFill patternType="solid">
        <fgColor theme="9" tint="0.59996337778862885"/>
        <bgColor indexed="64"/>
      </patternFill>
    </fill>
  </fills>
  <borders count="41">
    <border>
      <left/>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ck">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6AA343"/>
      </left>
      <right style="thin">
        <color rgb="FF6AA343"/>
      </right>
      <top style="thin">
        <color rgb="FF6AA343"/>
      </top>
      <bottom style="thin">
        <color rgb="FF6AA343"/>
      </bottom>
      <diagonal/>
    </border>
    <border>
      <left style="thin">
        <color rgb="FF6AA343"/>
      </left>
      <right/>
      <top style="thin">
        <color rgb="FF6AA343"/>
      </top>
      <bottom style="thin">
        <color rgb="FF6AA343"/>
      </bottom>
      <diagonal/>
    </border>
    <border>
      <left style="thin">
        <color rgb="FF6AA343"/>
      </left>
      <right style="thin">
        <color rgb="FF6AA343"/>
      </right>
      <top style="thin">
        <color rgb="FF6AA343"/>
      </top>
      <bottom/>
      <diagonal/>
    </border>
    <border>
      <left style="thin">
        <color rgb="FF6AA343"/>
      </left>
      <right style="thin">
        <color rgb="FF6AA343"/>
      </right>
      <top/>
      <bottom style="thin">
        <color rgb="FF6AA343"/>
      </bottom>
      <diagonal/>
    </border>
    <border>
      <left style="thin">
        <color rgb="FF6AA343"/>
      </left>
      <right/>
      <top style="thin">
        <color rgb="FF6AA343"/>
      </top>
      <bottom/>
      <diagonal/>
    </border>
    <border>
      <left style="thin">
        <color rgb="FF6AA343"/>
      </left>
      <right/>
      <top/>
      <bottom style="thin">
        <color rgb="FF6AA343"/>
      </bottom>
      <diagonal/>
    </border>
    <border>
      <left/>
      <right/>
      <top style="thin">
        <color rgb="FF6AA343"/>
      </top>
      <bottom/>
      <diagonal/>
    </border>
    <border>
      <left/>
      <right/>
      <top/>
      <bottom style="thin">
        <color rgb="FF6AA343"/>
      </bottom>
      <diagonal/>
    </border>
    <border>
      <left/>
      <right style="thin">
        <color rgb="FF6AA343"/>
      </right>
      <top style="thin">
        <color rgb="FF6AA343"/>
      </top>
      <bottom/>
      <diagonal/>
    </border>
    <border>
      <left/>
      <right style="thin">
        <color rgb="FF6AA343"/>
      </right>
      <top/>
      <bottom style="thin">
        <color rgb="FF6AA343"/>
      </bottom>
      <diagonal/>
    </border>
    <border>
      <left style="thin">
        <color indexed="64"/>
      </left>
      <right style="thin">
        <color rgb="FF6AA343"/>
      </right>
      <top style="thin">
        <color indexed="64"/>
      </top>
      <bottom style="thin">
        <color rgb="FF6AA343"/>
      </bottom>
      <diagonal/>
    </border>
    <border>
      <left style="thin">
        <color indexed="64"/>
      </left>
      <right style="thin">
        <color rgb="FF6AA343"/>
      </right>
      <top style="thin">
        <color rgb="FF6AA343"/>
      </top>
      <bottom style="thin">
        <color rgb="FF6AA343"/>
      </bottom>
      <diagonal/>
    </border>
    <border>
      <left style="thin">
        <color indexed="64"/>
      </left>
      <right style="thin">
        <color rgb="FF6AA343"/>
      </right>
      <top style="thin">
        <color rgb="FF6AA343"/>
      </top>
      <bottom style="thin">
        <color indexed="64"/>
      </bottom>
      <diagonal/>
    </border>
    <border>
      <left style="thin">
        <color indexed="64"/>
      </left>
      <right style="thin">
        <color rgb="FF6AA343"/>
      </right>
      <top style="thin">
        <color rgb="FF6AA343"/>
      </top>
      <bottom/>
      <diagonal/>
    </border>
    <border>
      <left style="thin">
        <color indexed="64"/>
      </left>
      <right style="thin">
        <color rgb="FF6AA343"/>
      </right>
      <top/>
      <bottom style="thin">
        <color rgb="FF6AA343"/>
      </bottom>
      <diagonal/>
    </border>
    <border>
      <left style="thin">
        <color rgb="FF6AA343"/>
      </left>
      <right style="thin">
        <color rgb="FF6AA343"/>
      </right>
      <top style="thin">
        <color indexed="64"/>
      </top>
      <bottom style="thin">
        <color rgb="FF6AA343"/>
      </bottom>
      <diagonal/>
    </border>
    <border>
      <left style="thin">
        <color rgb="FF6AA343"/>
      </left>
      <right/>
      <top/>
      <bottom style="thin">
        <color indexed="64"/>
      </bottom>
      <diagonal/>
    </border>
    <border>
      <left/>
      <right/>
      <top/>
      <bottom style="thin">
        <color indexed="64"/>
      </bottom>
      <diagonal/>
    </border>
    <border>
      <left style="thin">
        <color rgb="FF6AA343"/>
      </left>
      <right/>
      <top style="thin">
        <color indexed="64"/>
      </top>
      <bottom style="thin">
        <color indexed="64"/>
      </bottom>
      <diagonal/>
    </border>
    <border>
      <left/>
      <right/>
      <top style="thin">
        <color indexed="64"/>
      </top>
      <bottom/>
      <diagonal/>
    </border>
    <border>
      <left style="thin">
        <color rgb="FF6AA343"/>
      </left>
      <right style="thin">
        <color indexed="64"/>
      </right>
      <top style="thin">
        <color indexed="64"/>
      </top>
      <bottom style="thin">
        <color rgb="FF6AA343"/>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theme="4" tint="-0.249977111117893"/>
      </left>
      <right style="thin">
        <color theme="4" tint="-0.249977111117893"/>
      </right>
      <top style="thin">
        <color theme="4" tint="-0.249977111117893"/>
      </top>
      <bottom style="thin">
        <color theme="4" tint="-0.249977111117893"/>
      </bottom>
      <diagonal style="thin">
        <color theme="4" tint="-0.249977111117893"/>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rgb="FF6AA343"/>
      </left>
      <right style="thin">
        <color rgb="FF6AA343"/>
      </right>
      <top/>
      <bottom/>
      <diagonal/>
    </border>
    <border>
      <left/>
      <right/>
      <top style="thin">
        <color rgb="FF6AA343"/>
      </top>
      <bottom style="thin">
        <color rgb="FF6AA343"/>
      </bottom>
      <diagonal/>
    </border>
    <border>
      <left/>
      <right style="thin">
        <color rgb="FF6AA343"/>
      </right>
      <top style="thin">
        <color rgb="FF6AA343"/>
      </top>
      <bottom style="thin">
        <color rgb="FF6AA343"/>
      </bottom>
      <diagonal/>
    </border>
    <border>
      <left style="medium">
        <color rgb="FF6AA343"/>
      </left>
      <right style="medium">
        <color rgb="FF6AA343"/>
      </right>
      <top style="medium">
        <color rgb="FF6AA343"/>
      </top>
      <bottom style="thin">
        <color rgb="FF6AA343"/>
      </bottom>
      <diagonal/>
    </border>
    <border>
      <left style="medium">
        <color rgb="FF6AA343"/>
      </left>
      <right style="medium">
        <color rgb="FF6AA343"/>
      </right>
      <top style="thin">
        <color rgb="FF6AA343"/>
      </top>
      <bottom/>
      <diagonal/>
    </border>
    <border>
      <left style="medium">
        <color rgb="FF6AA343"/>
      </left>
      <right style="medium">
        <color rgb="FF6AA343"/>
      </right>
      <top/>
      <bottom style="medium">
        <color rgb="FF6AA343"/>
      </bottom>
      <diagonal/>
    </border>
  </borders>
  <cellStyleXfs count="2">
    <xf numFmtId="0" fontId="0" fillId="0" borderId="0">
      <alignment vertical="center"/>
    </xf>
    <xf numFmtId="9" fontId="39" fillId="0" borderId="0" applyFont="0" applyFill="0" applyBorder="0" applyAlignment="0" applyProtection="0">
      <alignment vertical="center"/>
    </xf>
  </cellStyleXfs>
  <cellXfs count="288">
    <xf numFmtId="0" fontId="0" fillId="0" borderId="0" xfId="0">
      <alignment vertical="center"/>
    </xf>
    <xf numFmtId="0" fontId="2" fillId="0" borderId="0" xfId="0" applyFont="1" applyAlignment="1">
      <alignment vertical="center" wrapText="1"/>
    </xf>
    <xf numFmtId="0" fontId="3" fillId="0" borderId="0" xfId="0" applyFont="1">
      <alignment vertical="center"/>
    </xf>
    <xf numFmtId="0" fontId="2" fillId="2" borderId="1" xfId="0" applyFont="1" applyFill="1" applyBorder="1" applyAlignment="1">
      <alignment horizontal="center" vertical="center"/>
    </xf>
    <xf numFmtId="0" fontId="2" fillId="3" borderId="1" xfId="0" applyFont="1" applyFill="1" applyBorder="1">
      <alignment vertical="center"/>
    </xf>
    <xf numFmtId="0" fontId="2" fillId="0" borderId="1" xfId="0" applyFont="1" applyBorder="1">
      <alignment vertical="center"/>
    </xf>
    <xf numFmtId="0" fontId="2" fillId="5" borderId="1" xfId="0" applyFont="1" applyFill="1" applyBorder="1" applyAlignment="1">
      <alignment horizontal="center" vertical="center" wrapText="1"/>
    </xf>
    <xf numFmtId="0" fontId="2" fillId="0" borderId="1" xfId="0" applyFont="1" applyFill="1" applyBorder="1" applyAlignment="1">
      <alignment vertical="center" wrapText="1"/>
    </xf>
    <xf numFmtId="0" fontId="9" fillId="0" borderId="0" xfId="0" applyFont="1">
      <alignment vertical="center"/>
    </xf>
    <xf numFmtId="0" fontId="0"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2" fillId="0" borderId="0" xfId="0" applyFont="1">
      <alignment vertical="center"/>
    </xf>
    <xf numFmtId="0" fontId="10" fillId="0" borderId="2" xfId="0" applyFont="1" applyBorder="1">
      <alignment vertical="center"/>
    </xf>
    <xf numFmtId="0" fontId="0" fillId="6" borderId="3" xfId="0" applyFill="1"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9" fontId="0" fillId="0" borderId="3" xfId="0" applyNumberFormat="1" applyBorder="1">
      <alignment vertical="center"/>
    </xf>
    <xf numFmtId="0" fontId="13" fillId="0" borderId="4" xfId="0" applyFont="1" applyBorder="1" applyAlignment="1">
      <alignment horizontal="center" vertical="center"/>
    </xf>
    <xf numFmtId="0" fontId="0" fillId="7" borderId="0" xfId="0" applyFill="1" applyAlignment="1">
      <alignment horizontal="center" vertical="center"/>
    </xf>
    <xf numFmtId="0" fontId="11" fillId="0" borderId="5" xfId="0" applyFont="1" applyBorder="1" applyAlignment="1">
      <alignment vertical="center"/>
    </xf>
    <xf numFmtId="0" fontId="0" fillId="0" borderId="0" xfId="0" applyBorder="1" applyAlignment="1">
      <alignment horizontal="left" vertical="center"/>
    </xf>
    <xf numFmtId="0" fontId="13" fillId="0" borderId="5"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15" fillId="0" borderId="0" xfId="0" applyFont="1">
      <alignment vertical="center"/>
    </xf>
    <xf numFmtId="0" fontId="15" fillId="0" borderId="0" xfId="0" applyFont="1" applyAlignment="1">
      <alignment vertical="center" wrapText="1"/>
    </xf>
    <xf numFmtId="0" fontId="9" fillId="0" borderId="0" xfId="0" applyFont="1" applyAlignment="1">
      <alignment horizontal="center" vertical="center"/>
    </xf>
    <xf numFmtId="0" fontId="15" fillId="2" borderId="7" xfId="0" applyFont="1" applyFill="1" applyBorder="1" applyAlignment="1">
      <alignment horizontal="center" vertical="center"/>
    </xf>
    <xf numFmtId="0" fontId="15" fillId="0" borderId="7" xfId="0" applyFont="1" applyFill="1" applyBorder="1">
      <alignment vertical="center"/>
    </xf>
    <xf numFmtId="0" fontId="15" fillId="0" borderId="7" xfId="0" applyFont="1" applyFill="1" applyBorder="1" applyAlignment="1">
      <alignment horizontal="center" vertical="center"/>
    </xf>
    <xf numFmtId="0" fontId="15" fillId="0" borderId="7" xfId="0" applyFont="1" applyFill="1" applyBorder="1" applyAlignment="1">
      <alignment vertical="center" wrapText="1"/>
    </xf>
    <xf numFmtId="0" fontId="15" fillId="0" borderId="8" xfId="0" applyFont="1" applyFill="1" applyBorder="1">
      <alignment vertical="center"/>
    </xf>
    <xf numFmtId="0" fontId="15" fillId="0" borderId="0" xfId="0" applyFont="1" applyFill="1" applyBorder="1" applyAlignment="1">
      <alignment vertical="center" wrapText="1"/>
    </xf>
    <xf numFmtId="0" fontId="16" fillId="0" borderId="7" xfId="0" applyFont="1" applyFill="1" applyBorder="1" applyAlignment="1">
      <alignment vertical="center" wrapText="1"/>
    </xf>
    <xf numFmtId="0" fontId="15" fillId="0" borderId="7" xfId="0" applyFont="1" applyFill="1" applyBorder="1" applyAlignment="1">
      <alignment horizontal="left" vertical="center" wrapText="1"/>
    </xf>
    <xf numFmtId="0" fontId="15" fillId="3" borderId="7"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2" borderId="18" xfId="0" applyFont="1" applyFill="1" applyBorder="1" applyAlignment="1">
      <alignment vertical="center" wrapText="1"/>
    </xf>
    <xf numFmtId="0" fontId="15" fillId="2" borderId="19" xfId="0" applyFont="1" applyFill="1" applyBorder="1" applyAlignment="1">
      <alignment vertical="center" wrapText="1"/>
    </xf>
    <xf numFmtId="0" fontId="15" fillId="11" borderId="17" xfId="0" applyFont="1" applyFill="1" applyBorder="1" applyAlignment="1">
      <alignment vertical="center" wrapText="1"/>
    </xf>
    <xf numFmtId="0" fontId="15" fillId="11" borderId="18" xfId="0" applyFont="1" applyFill="1" applyBorder="1" applyAlignment="1">
      <alignment vertical="center" wrapText="1"/>
    </xf>
    <xf numFmtId="0" fontId="15" fillId="11" borderId="19" xfId="0" applyFont="1" applyFill="1" applyBorder="1" applyAlignment="1">
      <alignment vertical="center" wrapText="1"/>
    </xf>
    <xf numFmtId="0" fontId="15" fillId="6" borderId="17" xfId="0" applyFont="1" applyFill="1" applyBorder="1" applyAlignment="1">
      <alignment vertical="center" wrapText="1"/>
    </xf>
    <xf numFmtId="0" fontId="15" fillId="6" borderId="18" xfId="0" applyFont="1" applyFill="1" applyBorder="1" applyAlignment="1">
      <alignment vertical="center" wrapText="1"/>
    </xf>
    <xf numFmtId="0" fontId="15" fillId="6" borderId="20" xfId="0" applyFont="1" applyFill="1" applyBorder="1" applyAlignment="1">
      <alignment vertical="center" wrapText="1"/>
    </xf>
    <xf numFmtId="0" fontId="15" fillId="8" borderId="17" xfId="0" applyFont="1" applyFill="1" applyBorder="1" applyAlignment="1">
      <alignment vertical="center" wrapText="1"/>
    </xf>
    <xf numFmtId="0" fontId="15" fillId="8" borderId="18" xfId="0" applyFont="1" applyFill="1" applyBorder="1" applyAlignment="1">
      <alignment vertical="center" wrapText="1"/>
    </xf>
    <xf numFmtId="0" fontId="15" fillId="8" borderId="19" xfId="0" applyFont="1" applyFill="1" applyBorder="1" applyAlignment="1">
      <alignment vertical="center" wrapText="1"/>
    </xf>
    <xf numFmtId="0" fontId="15" fillId="0" borderId="17" xfId="0" applyFont="1" applyFill="1" applyBorder="1" applyAlignment="1">
      <alignment vertical="center" wrapText="1"/>
    </xf>
    <xf numFmtId="0" fontId="15" fillId="0" borderId="19" xfId="0" applyFont="1" applyFill="1" applyBorder="1" applyAlignment="1">
      <alignment vertical="center" wrapText="1"/>
    </xf>
    <xf numFmtId="0" fontId="15" fillId="12" borderId="17" xfId="0" applyFont="1" applyFill="1" applyBorder="1" applyAlignment="1">
      <alignment vertical="center" wrapText="1"/>
    </xf>
    <xf numFmtId="0" fontId="15" fillId="12" borderId="20" xfId="0" applyFont="1" applyFill="1" applyBorder="1" applyAlignment="1">
      <alignment vertical="center" wrapText="1"/>
    </xf>
    <xf numFmtId="0" fontId="15" fillId="4" borderId="17" xfId="0" applyFont="1" applyFill="1" applyBorder="1" applyAlignment="1">
      <alignment vertical="center" wrapText="1"/>
    </xf>
    <xf numFmtId="0" fontId="15" fillId="4" borderId="18" xfId="0" applyFont="1" applyFill="1" applyBorder="1" applyAlignment="1">
      <alignment vertical="center" wrapText="1"/>
    </xf>
    <xf numFmtId="0" fontId="15" fillId="4" borderId="19" xfId="0" applyFont="1" applyFill="1" applyBorder="1" applyAlignment="1">
      <alignment vertical="center" wrapText="1"/>
    </xf>
    <xf numFmtId="0" fontId="15" fillId="9" borderId="17" xfId="0" applyFont="1" applyFill="1" applyBorder="1" applyAlignment="1">
      <alignment vertical="center" wrapText="1"/>
    </xf>
    <xf numFmtId="0" fontId="15" fillId="9" borderId="18" xfId="0" applyFont="1" applyFill="1" applyBorder="1" applyAlignment="1">
      <alignment vertical="center" wrapText="1"/>
    </xf>
    <xf numFmtId="0" fontId="15" fillId="9" borderId="19" xfId="0" applyFont="1" applyFill="1" applyBorder="1" applyAlignment="1">
      <alignment vertical="center" wrapText="1"/>
    </xf>
    <xf numFmtId="0" fontId="15" fillId="13" borderId="17" xfId="0" applyFont="1" applyFill="1" applyBorder="1" applyAlignment="1">
      <alignment vertical="center" wrapText="1"/>
    </xf>
    <xf numFmtId="0" fontId="15" fillId="13" borderId="19" xfId="0" applyFont="1" applyFill="1" applyBorder="1" applyAlignment="1">
      <alignment vertical="center" wrapText="1"/>
    </xf>
    <xf numFmtId="0" fontId="15" fillId="14" borderId="17" xfId="0" applyFont="1" applyFill="1" applyBorder="1" applyAlignment="1">
      <alignment vertical="center" wrapText="1"/>
    </xf>
    <xf numFmtId="0" fontId="15" fillId="14" borderId="19" xfId="0" applyFont="1" applyFill="1" applyBorder="1" applyAlignment="1">
      <alignment vertical="center" wrapText="1"/>
    </xf>
    <xf numFmtId="0" fontId="15" fillId="15" borderId="21" xfId="0" applyFont="1" applyFill="1" applyBorder="1" applyAlignment="1">
      <alignment vertical="center" wrapText="1"/>
    </xf>
    <xf numFmtId="0" fontId="15" fillId="15" borderId="19" xfId="0" applyFont="1" applyFill="1" applyBorder="1" applyAlignment="1">
      <alignment vertical="center" wrapText="1"/>
    </xf>
    <xf numFmtId="0" fontId="17" fillId="5" borderId="22" xfId="0" applyFont="1" applyFill="1" applyBorder="1" applyAlignment="1">
      <alignment horizontal="center" vertical="center" wrapText="1"/>
    </xf>
    <xf numFmtId="0" fontId="0" fillId="2" borderId="0" xfId="0" applyFill="1" applyBorder="1">
      <alignment vertical="center"/>
    </xf>
    <xf numFmtId="0" fontId="0" fillId="2" borderId="23" xfId="0" applyFill="1" applyBorder="1">
      <alignment vertical="center"/>
    </xf>
    <xf numFmtId="0" fontId="0" fillId="2" borderId="24" xfId="0" applyFill="1" applyBorder="1">
      <alignment vertical="center"/>
    </xf>
    <xf numFmtId="0" fontId="0" fillId="11" borderId="25" xfId="0" applyFill="1" applyBorder="1">
      <alignment vertical="center"/>
    </xf>
    <xf numFmtId="0" fontId="0" fillId="11" borderId="0" xfId="0" applyFill="1" applyBorder="1">
      <alignment vertical="center"/>
    </xf>
    <xf numFmtId="0" fontId="0" fillId="11" borderId="23" xfId="0" applyFill="1" applyBorder="1">
      <alignment vertical="center"/>
    </xf>
    <xf numFmtId="0" fontId="0" fillId="11" borderId="24" xfId="0" applyFill="1" applyBorder="1">
      <alignment vertical="center"/>
    </xf>
    <xf numFmtId="0" fontId="0" fillId="6" borderId="26" xfId="0" applyFill="1" applyBorder="1">
      <alignment vertical="center"/>
    </xf>
    <xf numFmtId="0" fontId="0" fillId="6" borderId="0" xfId="0" applyFill="1" applyBorder="1">
      <alignment vertical="center"/>
    </xf>
    <xf numFmtId="0" fontId="0" fillId="8" borderId="26" xfId="0" applyFill="1" applyBorder="1">
      <alignment vertical="center"/>
    </xf>
    <xf numFmtId="0" fontId="0" fillId="8" borderId="0" xfId="0" applyFill="1" applyBorder="1">
      <alignment vertical="center"/>
    </xf>
    <xf numFmtId="0" fontId="0" fillId="8" borderId="23" xfId="0" applyFill="1" applyBorder="1">
      <alignment vertical="center"/>
    </xf>
    <xf numFmtId="0" fontId="0" fillId="8" borderId="24" xfId="0" applyFill="1" applyBorder="1">
      <alignment vertical="center"/>
    </xf>
    <xf numFmtId="0" fontId="0" fillId="0" borderId="25" xfId="0" applyBorder="1">
      <alignment vertical="center"/>
    </xf>
    <xf numFmtId="0" fontId="0" fillId="0" borderId="24" xfId="0" applyBorder="1">
      <alignment vertical="center"/>
    </xf>
    <xf numFmtId="0" fontId="0" fillId="12" borderId="25" xfId="0" applyFill="1" applyBorder="1">
      <alignment vertical="center"/>
    </xf>
    <xf numFmtId="0" fontId="0" fillId="12" borderId="0" xfId="0" applyFill="1" applyBorder="1">
      <alignment vertical="center"/>
    </xf>
    <xf numFmtId="0" fontId="0" fillId="4" borderId="25" xfId="0" applyFill="1" applyBorder="1">
      <alignment vertical="center"/>
    </xf>
    <xf numFmtId="0" fontId="0" fillId="4" borderId="0" xfId="0" applyFill="1" applyBorder="1">
      <alignment vertical="center"/>
    </xf>
    <xf numFmtId="0" fontId="0" fillId="4" borderId="24" xfId="0" applyFill="1" applyBorder="1">
      <alignment vertical="center"/>
    </xf>
    <xf numFmtId="0" fontId="0" fillId="9" borderId="26" xfId="0" applyFill="1" applyBorder="1">
      <alignment vertical="center"/>
    </xf>
    <xf numFmtId="0" fontId="0" fillId="9" borderId="0" xfId="0" applyFill="1" applyBorder="1">
      <alignment vertical="center"/>
    </xf>
    <xf numFmtId="0" fontId="0" fillId="9" borderId="24" xfId="0" applyFill="1" applyBorder="1">
      <alignment vertical="center"/>
    </xf>
    <xf numFmtId="0" fontId="0" fillId="13" borderId="25" xfId="0" applyFill="1" applyBorder="1">
      <alignment vertical="center"/>
    </xf>
    <xf numFmtId="0" fontId="0" fillId="13" borderId="24" xfId="0" applyFill="1" applyBorder="1">
      <alignment vertical="center"/>
    </xf>
    <xf numFmtId="0" fontId="0" fillId="14" borderId="25" xfId="0" applyFill="1" applyBorder="1">
      <alignment vertical="center"/>
    </xf>
    <xf numFmtId="0" fontId="0" fillId="14" borderId="24" xfId="0" applyFill="1" applyBorder="1">
      <alignment vertical="center"/>
    </xf>
    <xf numFmtId="0" fontId="0" fillId="15" borderId="25" xfId="0" applyFill="1" applyBorder="1">
      <alignment vertical="center"/>
    </xf>
    <xf numFmtId="0" fontId="0" fillId="15" borderId="0" xfId="0" applyFill="1" applyBorder="1">
      <alignment vertical="center"/>
    </xf>
    <xf numFmtId="0" fontId="0" fillId="15" borderId="26" xfId="0" applyFill="1" applyBorder="1">
      <alignment vertical="center"/>
    </xf>
    <xf numFmtId="0" fontId="0" fillId="15" borderId="24" xfId="0" applyFill="1" applyBorder="1">
      <alignment vertical="center"/>
    </xf>
    <xf numFmtId="0" fontId="17" fillId="5" borderId="27" xfId="0" applyFont="1" applyFill="1" applyBorder="1" applyAlignment="1">
      <alignment horizontal="center" vertical="center" wrapText="1"/>
    </xf>
    <xf numFmtId="0" fontId="0" fillId="0" borderId="28" xfId="0" applyBorder="1">
      <alignment vertical="center"/>
    </xf>
    <xf numFmtId="0" fontId="0" fillId="0" borderId="29" xfId="0" applyBorder="1">
      <alignment vertical="center"/>
    </xf>
    <xf numFmtId="0" fontId="0" fillId="0" borderId="6" xfId="0" applyBorder="1">
      <alignment vertical="center"/>
    </xf>
    <xf numFmtId="0" fontId="0" fillId="0" borderId="30" xfId="0" applyBorder="1">
      <alignment vertical="center"/>
    </xf>
    <xf numFmtId="0" fontId="17" fillId="0" borderId="0" xfId="0" applyFont="1" applyFill="1" applyBorder="1" applyAlignment="1">
      <alignment horizontal="left" vertical="center"/>
    </xf>
    <xf numFmtId="0" fontId="17" fillId="0" borderId="0" xfId="0" applyFont="1" applyFill="1" applyBorder="1" applyAlignment="1">
      <alignment vertical="center" wrapText="1"/>
    </xf>
    <xf numFmtId="0" fontId="17" fillId="0" borderId="0" xfId="0" applyFont="1" applyFill="1" applyBorder="1" applyAlignment="1">
      <alignment horizontal="center"/>
    </xf>
    <xf numFmtId="0" fontId="18" fillId="6" borderId="7" xfId="0" applyFont="1" applyFill="1" applyBorder="1" applyAlignment="1">
      <alignment horizontal="center" vertical="center" wrapText="1"/>
    </xf>
    <xf numFmtId="0" fontId="18" fillId="6" borderId="9" xfId="0" applyFont="1" applyFill="1" applyBorder="1" applyAlignment="1">
      <alignment horizontal="center" vertical="center" wrapText="1"/>
    </xf>
    <xf numFmtId="178" fontId="17" fillId="0" borderId="9" xfId="0" applyNumberFormat="1" applyFont="1" applyFill="1" applyBorder="1" applyAlignment="1">
      <alignment horizontal="center" vertical="center" wrapText="1"/>
    </xf>
    <xf numFmtId="9" fontId="17" fillId="10" borderId="9" xfId="0" applyNumberFormat="1" applyFont="1" applyFill="1" applyBorder="1" applyAlignment="1">
      <alignment horizontal="center" vertical="center" wrapText="1"/>
    </xf>
    <xf numFmtId="9" fontId="17" fillId="7" borderId="7"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178" fontId="17" fillId="0" borderId="7" xfId="0" applyNumberFormat="1" applyFont="1" applyFill="1" applyBorder="1" applyAlignment="1">
      <alignment horizontal="center" vertical="center" wrapText="1"/>
    </xf>
    <xf numFmtId="9" fontId="17" fillId="10" borderId="7" xfId="0" applyNumberFormat="1" applyFont="1" applyFill="1" applyBorder="1" applyAlignment="1">
      <alignment horizontal="center" vertical="center" wrapText="1"/>
    </xf>
    <xf numFmtId="0" fontId="19" fillId="16" borderId="7" xfId="0" applyFont="1" applyFill="1" applyBorder="1" applyAlignment="1">
      <alignment horizontal="center" vertical="center" wrapText="1"/>
    </xf>
    <xf numFmtId="0" fontId="20" fillId="0" borderId="7" xfId="0" applyFont="1" applyFill="1" applyBorder="1" applyAlignment="1">
      <alignment vertical="center" wrapText="1"/>
    </xf>
    <xf numFmtId="0" fontId="21" fillId="0" borderId="7" xfId="0" applyFont="1" applyFill="1" applyBorder="1" applyAlignment="1">
      <alignment vertical="center" wrapText="1"/>
    </xf>
    <xf numFmtId="0" fontId="21" fillId="3" borderId="7" xfId="0" applyFont="1" applyFill="1" applyBorder="1" applyAlignment="1">
      <alignment vertical="center" wrapText="1"/>
    </xf>
    <xf numFmtId="0" fontId="22" fillId="5"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22" fillId="17"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vertical="center" wrapText="1"/>
    </xf>
    <xf numFmtId="0" fontId="22" fillId="3" borderId="1" xfId="0" applyFont="1" applyFill="1" applyBorder="1" applyAlignment="1">
      <alignment horizontal="center" vertical="center" wrapText="1"/>
    </xf>
    <xf numFmtId="0" fontId="2" fillId="0" borderId="31" xfId="0" applyFont="1" applyFill="1" applyBorder="1" applyAlignment="1">
      <alignment horizontal="center" vertical="center"/>
    </xf>
    <xf numFmtId="0" fontId="35" fillId="0" borderId="7" xfId="0" applyFont="1" applyFill="1" applyBorder="1" applyAlignment="1">
      <alignment horizontal="center" vertical="center" wrapText="1"/>
    </xf>
    <xf numFmtId="0" fontId="35" fillId="0" borderId="7" xfId="0" applyFont="1" applyFill="1" applyBorder="1" applyAlignment="1">
      <alignment vertical="center" wrapText="1"/>
    </xf>
    <xf numFmtId="9" fontId="10" fillId="0" borderId="0" xfId="1" applyFont="1">
      <alignment vertical="center"/>
    </xf>
    <xf numFmtId="0" fontId="10" fillId="0" borderId="0" xfId="0" applyFont="1" applyAlignment="1">
      <alignment horizontal="center" vertical="center"/>
    </xf>
    <xf numFmtId="0" fontId="17" fillId="0" borderId="0" xfId="0" applyFont="1" applyFill="1" applyBorder="1" applyAlignment="1">
      <alignment vertical="center"/>
    </xf>
    <xf numFmtId="0" fontId="40" fillId="0" borderId="0" xfId="0" applyFont="1">
      <alignment vertical="center"/>
    </xf>
    <xf numFmtId="0" fontId="40" fillId="0" borderId="0" xfId="0" applyFont="1" applyBorder="1" applyAlignment="1">
      <alignment horizontal="left" vertical="center"/>
    </xf>
    <xf numFmtId="0" fontId="41" fillId="0" borderId="0" xfId="0" applyFont="1" applyAlignment="1">
      <alignment horizontal="center" vertical="center"/>
    </xf>
    <xf numFmtId="0" fontId="41" fillId="0" borderId="0" xfId="0" applyFont="1" applyAlignment="1">
      <alignment vertical="top" wrapText="1"/>
    </xf>
    <xf numFmtId="0" fontId="40" fillId="0" borderId="0" xfId="0" applyFont="1" applyAlignment="1">
      <alignment horizontal="center" vertical="center"/>
    </xf>
    <xf numFmtId="0" fontId="41" fillId="0" borderId="0" xfId="0" applyFont="1">
      <alignment vertical="center"/>
    </xf>
    <xf numFmtId="0" fontId="41" fillId="0" borderId="0" xfId="0" applyFont="1" applyBorder="1" applyAlignment="1">
      <alignment horizontal="left" vertical="center"/>
    </xf>
    <xf numFmtId="0" fontId="35" fillId="0" borderId="7" xfId="0" applyFont="1" applyFill="1" applyBorder="1" applyAlignment="1">
      <alignment horizontal="left" vertical="center" wrapText="1"/>
    </xf>
    <xf numFmtId="0" fontId="0" fillId="5" borderId="0" xfId="0" applyFill="1">
      <alignment vertical="center"/>
    </xf>
    <xf numFmtId="0" fontId="35" fillId="0" borderId="0" xfId="0" applyFont="1" applyAlignment="1">
      <alignment horizontal="center" vertical="center"/>
    </xf>
    <xf numFmtId="0" fontId="9" fillId="9" borderId="7" xfId="0" applyFont="1" applyFill="1" applyBorder="1" applyAlignment="1">
      <alignment horizontal="center" vertical="center" wrapText="1"/>
    </xf>
    <xf numFmtId="0" fontId="35" fillId="0" borderId="7" xfId="0" applyFont="1" applyFill="1" applyBorder="1" applyAlignment="1">
      <alignment horizontal="center" vertical="center"/>
    </xf>
    <xf numFmtId="0" fontId="35" fillId="0" borderId="7" xfId="0" applyFont="1" applyFill="1" applyBorder="1">
      <alignment vertical="center"/>
    </xf>
    <xf numFmtId="0" fontId="44" fillId="0" borderId="7" xfId="0" applyFont="1" applyFill="1" applyBorder="1" applyAlignment="1">
      <alignment vertical="center" wrapText="1"/>
    </xf>
    <xf numFmtId="0" fontId="35" fillId="18" borderId="7" xfId="0" applyFont="1" applyFill="1" applyBorder="1" applyAlignment="1">
      <alignment horizontal="center" vertical="center" wrapText="1"/>
    </xf>
    <xf numFmtId="176" fontId="35" fillId="0" borderId="7" xfId="0" applyNumberFormat="1" applyFont="1" applyFill="1" applyBorder="1" applyAlignment="1">
      <alignment horizontal="center" vertical="center" wrapText="1"/>
    </xf>
    <xf numFmtId="0" fontId="43" fillId="0" borderId="7" xfId="0" applyFont="1" applyFill="1" applyBorder="1" applyAlignment="1">
      <alignment horizontal="center" vertical="center" wrapText="1"/>
    </xf>
    <xf numFmtId="0" fontId="35" fillId="0" borderId="0" xfId="0" applyFont="1" applyFill="1" applyBorder="1" applyAlignment="1">
      <alignment horizontal="center" vertical="center"/>
    </xf>
    <xf numFmtId="0" fontId="35" fillId="0" borderId="0" xfId="0" applyFont="1" applyFill="1" applyBorder="1" applyAlignment="1">
      <alignment vertical="center" wrapText="1"/>
    </xf>
    <xf numFmtId="0" fontId="35" fillId="0" borderId="0" xfId="0" applyFont="1" applyFill="1" applyBorder="1" applyAlignment="1">
      <alignment horizontal="center" vertical="center" wrapText="1"/>
    </xf>
    <xf numFmtId="0" fontId="35" fillId="0" borderId="0" xfId="0" applyFont="1" applyAlignment="1">
      <alignment vertical="center" wrapText="1"/>
    </xf>
    <xf numFmtId="0" fontId="35" fillId="0" borderId="0" xfId="0" applyFont="1" applyAlignment="1">
      <alignment horizontal="center" vertical="center" wrapText="1"/>
    </xf>
    <xf numFmtId="0" fontId="35" fillId="3" borderId="7" xfId="0" applyFont="1" applyFill="1" applyBorder="1" applyAlignment="1">
      <alignment horizontal="center" vertical="center" wrapText="1"/>
    </xf>
    <xf numFmtId="9" fontId="35" fillId="0" borderId="7" xfId="0" applyNumberFormat="1" applyFont="1" applyFill="1" applyBorder="1" applyAlignment="1">
      <alignment horizontal="center" vertical="center" wrapText="1"/>
    </xf>
    <xf numFmtId="0" fontId="0" fillId="0" borderId="0" xfId="0" applyFill="1">
      <alignment vertical="center"/>
    </xf>
    <xf numFmtId="0" fontId="0" fillId="0" borderId="0" xfId="0" applyFill="1" applyBorder="1" applyAlignment="1">
      <alignment horizontal="left" vertical="center"/>
    </xf>
    <xf numFmtId="176" fontId="0" fillId="0" borderId="0" xfId="0" applyNumberFormat="1" applyFill="1" applyBorder="1">
      <alignment vertical="center"/>
    </xf>
    <xf numFmtId="176" fontId="14" fillId="0" borderId="0" xfId="0" applyNumberFormat="1" applyFont="1" applyFill="1" applyBorder="1" applyAlignment="1">
      <alignment horizontal="right" vertical="center"/>
    </xf>
    <xf numFmtId="0" fontId="41" fillId="0" borderId="0" xfId="0" applyFont="1" applyFill="1">
      <alignment vertical="center"/>
    </xf>
    <xf numFmtId="177" fontId="0" fillId="0" borderId="0" xfId="0" applyNumberFormat="1" applyFill="1" applyBorder="1" applyAlignment="1">
      <alignment horizontal="center" vertical="center"/>
    </xf>
    <xf numFmtId="0" fontId="41" fillId="0" borderId="0" xfId="0" applyFont="1" applyFill="1" applyAlignment="1">
      <alignment horizontal="center" vertical="center"/>
    </xf>
    <xf numFmtId="0" fontId="9" fillId="19" borderId="7" xfId="0" applyFont="1" applyFill="1" applyBorder="1" applyAlignment="1">
      <alignment horizontal="center" vertical="center" wrapText="1"/>
    </xf>
    <xf numFmtId="9" fontId="35" fillId="0" borderId="7" xfId="0" applyNumberFormat="1"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0" xfId="0" applyFont="1" applyFill="1" applyAlignment="1">
      <alignment horizontal="left" vertical="center" wrapText="1"/>
    </xf>
    <xf numFmtId="0" fontId="45" fillId="0" borderId="8" xfId="0" applyFont="1" applyFill="1" applyBorder="1" applyAlignment="1">
      <alignment horizontal="left" vertical="center" wrapText="1"/>
    </xf>
    <xf numFmtId="0" fontId="0" fillId="0" borderId="0" xfId="0" applyAlignment="1">
      <alignment horizontal="right" vertical="center"/>
    </xf>
    <xf numFmtId="0" fontId="15" fillId="9" borderId="7" xfId="0" applyFont="1" applyFill="1" applyBorder="1" applyAlignment="1">
      <alignment horizontal="center" vertical="center" wrapText="1"/>
    </xf>
    <xf numFmtId="0" fontId="45" fillId="0" borderId="7" xfId="0" applyFont="1" applyFill="1" applyBorder="1" applyAlignment="1">
      <alignment horizontal="left" vertical="center" wrapText="1"/>
    </xf>
    <xf numFmtId="0" fontId="45" fillId="0" borderId="7" xfId="0" applyFont="1" applyFill="1" applyBorder="1" applyAlignment="1">
      <alignment vertical="center" wrapText="1"/>
    </xf>
    <xf numFmtId="0" fontId="45" fillId="0" borderId="7" xfId="0" applyFont="1" applyFill="1" applyBorder="1" applyAlignment="1">
      <alignment horizontal="center" vertical="center" wrapText="1"/>
    </xf>
    <xf numFmtId="0" fontId="45" fillId="0" borderId="0" xfId="0" applyFont="1" applyFill="1" applyBorder="1" applyAlignment="1">
      <alignment vertical="center"/>
    </xf>
    <xf numFmtId="0" fontId="45" fillId="0" borderId="0" xfId="0" applyFont="1" applyAlignment="1">
      <alignment vertical="center" wrapText="1"/>
    </xf>
    <xf numFmtId="0" fontId="35" fillId="20" borderId="7" xfId="0" applyFont="1" applyFill="1" applyBorder="1" applyAlignment="1">
      <alignment horizontal="left" vertical="center" wrapText="1"/>
    </xf>
    <xf numFmtId="0" fontId="15" fillId="0" borderId="0" xfId="0" applyFont="1" applyFill="1" applyBorder="1">
      <alignment vertical="center"/>
    </xf>
    <xf numFmtId="0" fontId="51" fillId="0" borderId="7" xfId="0" applyFont="1" applyFill="1" applyBorder="1" applyAlignment="1">
      <alignment horizontal="center" vertical="center" wrapText="1"/>
    </xf>
    <xf numFmtId="0" fontId="13" fillId="0" borderId="0" xfId="0" applyFont="1" applyBorder="1" applyAlignment="1">
      <alignment horizontal="center" vertical="center"/>
    </xf>
    <xf numFmtId="0" fontId="11" fillId="0" borderId="0" xfId="0" applyFont="1" applyBorder="1" applyAlignment="1">
      <alignment vertical="center"/>
    </xf>
    <xf numFmtId="0" fontId="0" fillId="0" borderId="0" xfId="0" applyBorder="1" applyAlignment="1">
      <alignment vertical="center"/>
    </xf>
    <xf numFmtId="0" fontId="13" fillId="0" borderId="0" xfId="0" applyFont="1" applyBorder="1" applyAlignment="1">
      <alignment vertical="center"/>
    </xf>
    <xf numFmtId="0" fontId="0" fillId="0" borderId="0" xfId="0" applyFill="1" applyAlignment="1">
      <alignment horizontal="center" vertical="center"/>
    </xf>
    <xf numFmtId="0" fontId="41" fillId="0" borderId="0" xfId="0" applyFont="1" applyFill="1" applyAlignment="1">
      <alignment vertical="top" wrapText="1"/>
    </xf>
    <xf numFmtId="0" fontId="41" fillId="0" borderId="0" xfId="0" applyFont="1" applyFill="1" applyBorder="1" applyAlignment="1">
      <alignment horizontal="left" vertical="center"/>
    </xf>
    <xf numFmtId="0" fontId="40" fillId="0" borderId="0" xfId="0" applyFont="1" applyFill="1">
      <alignment vertical="center"/>
    </xf>
    <xf numFmtId="0" fontId="40" fillId="0" borderId="0" xfId="0" applyFont="1" applyFill="1" applyAlignment="1">
      <alignment vertical="top" wrapText="1"/>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177" fontId="41" fillId="0" borderId="0" xfId="0" applyNumberFormat="1" applyFont="1" applyFill="1" applyBorder="1" applyAlignment="1">
      <alignment vertical="center"/>
    </xf>
    <xf numFmtId="176" fontId="41" fillId="0" borderId="0" xfId="0" applyNumberFormat="1" applyFont="1" applyFill="1" applyBorder="1">
      <alignment vertical="center"/>
    </xf>
    <xf numFmtId="9" fontId="41" fillId="0" borderId="0" xfId="0" applyNumberFormat="1" applyFont="1" applyFill="1" applyBorder="1" applyAlignment="1">
      <alignment vertical="center" wrapText="1" shrinkToFit="1"/>
    </xf>
    <xf numFmtId="176" fontId="41" fillId="0" borderId="0" xfId="0" applyNumberFormat="1" applyFont="1" applyFill="1" applyBorder="1" applyAlignment="1">
      <alignment horizontal="center" vertical="center"/>
    </xf>
    <xf numFmtId="176" fontId="46" fillId="0" borderId="0" xfId="0" applyNumberFormat="1" applyFont="1" applyFill="1" applyBorder="1" applyAlignment="1">
      <alignment horizontal="center" vertical="center"/>
    </xf>
    <xf numFmtId="0" fontId="41" fillId="0" borderId="0" xfId="0" applyFont="1" applyFill="1" applyAlignment="1">
      <alignment vertical="center" wrapText="1"/>
    </xf>
    <xf numFmtId="0" fontId="40" fillId="16" borderId="0" xfId="0" applyFont="1" applyFill="1" applyAlignment="1">
      <alignment vertical="top" wrapText="1"/>
    </xf>
    <xf numFmtId="0" fontId="0" fillId="23" borderId="7" xfId="0" applyFill="1" applyBorder="1" applyAlignment="1">
      <alignment horizontal="center" vertical="center"/>
    </xf>
    <xf numFmtId="0" fontId="59" fillId="23" borderId="7" xfId="0" applyFont="1" applyFill="1" applyBorder="1" applyAlignment="1">
      <alignment horizontal="center" vertical="center"/>
    </xf>
    <xf numFmtId="0" fontId="0" fillId="23" borderId="7" xfId="0" applyFill="1" applyBorder="1" applyAlignment="1">
      <alignment horizontal="center" vertical="center" wrapText="1"/>
    </xf>
    <xf numFmtId="0" fontId="59" fillId="23" borderId="8" xfId="0" applyFont="1" applyFill="1" applyBorder="1" applyAlignment="1">
      <alignment horizontal="center" vertical="center"/>
    </xf>
    <xf numFmtId="0" fontId="60" fillId="23" borderId="38" xfId="0" applyFont="1" applyFill="1" applyBorder="1" applyAlignment="1">
      <alignment horizontal="center" vertical="center" shrinkToFit="1"/>
    </xf>
    <xf numFmtId="178" fontId="0" fillId="0" borderId="3" xfId="0" applyNumberFormat="1" applyBorder="1">
      <alignment vertical="center"/>
    </xf>
    <xf numFmtId="0" fontId="0" fillId="7" borderId="0" xfId="0" applyFont="1" applyFill="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xf>
    <xf numFmtId="0" fontId="47" fillId="0" borderId="3" xfId="0" applyFont="1" applyBorder="1" applyAlignment="1">
      <alignment horizontal="left" vertical="center"/>
    </xf>
    <xf numFmtId="0" fontId="0" fillId="0" borderId="32" xfId="0" applyBorder="1" applyAlignment="1">
      <alignment horizontal="right" vertical="center"/>
    </xf>
    <xf numFmtId="0" fontId="0" fillId="0" borderId="33" xfId="0" applyBorder="1" applyAlignment="1">
      <alignment horizontal="right" vertical="center"/>
    </xf>
    <xf numFmtId="0" fontId="0" fillId="0" borderId="34" xfId="0" applyBorder="1" applyAlignment="1">
      <alignment horizontal="right" vertical="center"/>
    </xf>
    <xf numFmtId="0" fontId="11" fillId="0" borderId="0" xfId="0" applyFont="1" applyAlignment="1">
      <alignment horizontal="center" vertical="center"/>
    </xf>
    <xf numFmtId="0" fontId="0" fillId="6" borderId="3" xfId="0" applyFill="1" applyBorder="1" applyAlignment="1">
      <alignment horizontal="center" vertical="center"/>
    </xf>
    <xf numFmtId="0" fontId="41" fillId="0" borderId="0" xfId="0" applyFont="1" applyAlignment="1">
      <alignment horizontal="left" vertical="top" wrapText="1"/>
    </xf>
    <xf numFmtId="0" fontId="41" fillId="0" borderId="0" xfId="0" applyFont="1" applyAlignment="1">
      <alignment horizontal="left" vertical="center" wrapText="1"/>
    </xf>
    <xf numFmtId="0" fontId="17" fillId="6" borderId="8" xfId="0" applyFont="1" applyFill="1" applyBorder="1" applyAlignment="1">
      <alignment horizontal="center" vertical="center" wrapText="1"/>
    </xf>
    <xf numFmtId="0" fontId="17" fillId="6" borderId="36" xfId="0" applyFont="1" applyFill="1" applyBorder="1" applyAlignment="1">
      <alignment horizontal="center" vertical="center" wrapText="1"/>
    </xf>
    <xf numFmtId="0" fontId="17" fillId="6" borderId="37" xfId="0" applyFont="1" applyFill="1" applyBorder="1" applyAlignment="1">
      <alignment horizontal="center"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178" fontId="0" fillId="0" borderId="9" xfId="0" applyNumberFormat="1" applyBorder="1" applyAlignment="1">
      <alignment horizontal="center" vertical="center"/>
    </xf>
    <xf numFmtId="178" fontId="0" fillId="0" borderId="10" xfId="0" applyNumberFormat="1" applyBorder="1" applyAlignment="1">
      <alignment horizontal="center" vertical="center"/>
    </xf>
    <xf numFmtId="178" fontId="0" fillId="0" borderId="11" xfId="0" applyNumberFormat="1" applyBorder="1" applyAlignment="1">
      <alignment horizontal="center" vertical="center"/>
    </xf>
    <xf numFmtId="178" fontId="0" fillId="0" borderId="12" xfId="0" applyNumberFormat="1" applyBorder="1" applyAlignment="1">
      <alignment horizontal="center" vertical="center"/>
    </xf>
    <xf numFmtId="0" fontId="60" fillId="0" borderId="39" xfId="0" applyFont="1" applyBorder="1" applyAlignment="1">
      <alignment horizontal="center" vertical="center"/>
    </xf>
    <xf numFmtId="0" fontId="60" fillId="0" borderId="40" xfId="0" applyFont="1"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40" fillId="0" borderId="0" xfId="0" applyFont="1" applyAlignment="1">
      <alignment horizontal="left" vertical="top"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9" fillId="0" borderId="0" xfId="0" applyFont="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52" fillId="0" borderId="0" xfId="0" applyFont="1" applyFill="1" applyAlignment="1">
      <alignment horizontal="center" vertical="center" wrapText="1"/>
    </xf>
    <xf numFmtId="0" fontId="49" fillId="22" borderId="35" xfId="0" applyFont="1" applyFill="1" applyBorder="1" applyAlignment="1">
      <alignment horizontal="center" vertical="top" textRotation="255"/>
    </xf>
    <xf numFmtId="0" fontId="49" fillId="22" borderId="10" xfId="0" applyFont="1" applyFill="1" applyBorder="1" applyAlignment="1">
      <alignment horizontal="center" vertical="top" textRotation="255"/>
    </xf>
    <xf numFmtId="0" fontId="49" fillId="11" borderId="35" xfId="0" applyFont="1" applyFill="1" applyBorder="1" applyAlignment="1">
      <alignment horizontal="center" vertical="top" textRotation="255"/>
    </xf>
    <xf numFmtId="0" fontId="49" fillId="11" borderId="10" xfId="0" applyFont="1" applyFill="1" applyBorder="1" applyAlignment="1">
      <alignment horizontal="center" vertical="top" textRotation="255"/>
    </xf>
    <xf numFmtId="0" fontId="49" fillId="22" borderId="9" xfId="0" applyFont="1" applyFill="1" applyBorder="1" applyAlignment="1">
      <alignment horizontal="center" vertical="top" textRotation="255"/>
    </xf>
    <xf numFmtId="0" fontId="49" fillId="21" borderId="35" xfId="0" applyFont="1" applyFill="1" applyBorder="1" applyAlignment="1">
      <alignment horizontal="center" vertical="top" textRotation="255"/>
    </xf>
    <xf numFmtId="0" fontId="49" fillId="21" borderId="10" xfId="0" applyFont="1" applyFill="1" applyBorder="1" applyAlignment="1">
      <alignment horizontal="center" vertical="top" textRotation="255"/>
    </xf>
    <xf numFmtId="0" fontId="49" fillId="11" borderId="9" xfId="0" applyFont="1" applyFill="1" applyBorder="1" applyAlignment="1">
      <alignment horizontal="center" vertical="top" textRotation="255"/>
    </xf>
    <xf numFmtId="0" fontId="50" fillId="6" borderId="35" xfId="0" applyFont="1" applyFill="1" applyBorder="1" applyAlignment="1">
      <alignment horizontal="center" vertical="top" textRotation="255"/>
    </xf>
    <xf numFmtId="0" fontId="50" fillId="6" borderId="10" xfId="0" applyFont="1" applyFill="1" applyBorder="1" applyAlignment="1">
      <alignment horizontal="center" vertical="top" textRotation="255"/>
    </xf>
    <xf numFmtId="0" fontId="49" fillId="21" borderId="9" xfId="0" applyFont="1" applyFill="1" applyBorder="1" applyAlignment="1">
      <alignment horizontal="center" vertical="top" textRotation="255"/>
    </xf>
    <xf numFmtId="0" fontId="49" fillId="5" borderId="9" xfId="0" applyFont="1" applyFill="1" applyBorder="1" applyAlignment="1">
      <alignment horizontal="center" vertical="top" textRotation="255"/>
    </xf>
    <xf numFmtId="0" fontId="49" fillId="5" borderId="35" xfId="0" applyFont="1" applyFill="1" applyBorder="1" applyAlignment="1">
      <alignment horizontal="center" vertical="top" textRotation="255"/>
    </xf>
    <xf numFmtId="0" fontId="55" fillId="5" borderId="35" xfId="0" applyFont="1" applyFill="1" applyBorder="1" applyAlignment="1">
      <alignment horizontal="center" vertical="top" textRotation="255"/>
    </xf>
    <xf numFmtId="0" fontId="49" fillId="5" borderId="10" xfId="0" applyFont="1" applyFill="1" applyBorder="1" applyAlignment="1">
      <alignment horizontal="center" vertical="top" textRotation="255"/>
    </xf>
    <xf numFmtId="0" fontId="50" fillId="6" borderId="9" xfId="0" applyFont="1" applyFill="1" applyBorder="1" applyAlignment="1">
      <alignment horizontal="center" vertical="top" textRotation="255"/>
    </xf>
    <xf numFmtId="0" fontId="17" fillId="0" borderId="11" xfId="0" applyFont="1" applyFill="1" applyBorder="1" applyAlignment="1">
      <alignment horizontal="right" vertical="center"/>
    </xf>
    <xf numFmtId="0" fontId="17" fillId="0" borderId="13" xfId="0" applyFont="1" applyFill="1" applyBorder="1" applyAlignment="1">
      <alignment horizontal="right" vertical="center"/>
    </xf>
    <xf numFmtId="0" fontId="17" fillId="0" borderId="15" xfId="0" applyFont="1" applyFill="1" applyBorder="1" applyAlignment="1">
      <alignment horizontal="right" vertical="center"/>
    </xf>
    <xf numFmtId="0" fontId="17" fillId="0" borderId="12" xfId="0" applyFont="1" applyFill="1" applyBorder="1" applyAlignment="1">
      <alignment horizontal="right" vertical="center"/>
    </xf>
    <xf numFmtId="0" fontId="17" fillId="0" borderId="14" xfId="0" applyFont="1" applyFill="1" applyBorder="1" applyAlignment="1">
      <alignment horizontal="right" vertical="center"/>
    </xf>
    <xf numFmtId="0" fontId="17" fillId="0" borderId="16" xfId="0" applyFont="1" applyFill="1" applyBorder="1" applyAlignment="1">
      <alignment horizontal="right" vertical="center"/>
    </xf>
    <xf numFmtId="9" fontId="17" fillId="0" borderId="9" xfId="0" applyNumberFormat="1" applyFont="1" applyFill="1" applyBorder="1" applyAlignment="1">
      <alignment horizontal="center" vertical="center" wrapText="1"/>
    </xf>
    <xf numFmtId="9" fontId="17" fillId="0" borderId="10" xfId="0" applyNumberFormat="1" applyFont="1" applyFill="1" applyBorder="1" applyAlignment="1">
      <alignment horizontal="center" vertical="center" wrapText="1"/>
    </xf>
    <xf numFmtId="9" fontId="17" fillId="0" borderId="11" xfId="0" applyNumberFormat="1" applyFont="1" applyFill="1" applyBorder="1" applyAlignment="1">
      <alignment horizontal="left" vertical="center" wrapText="1"/>
    </xf>
    <xf numFmtId="9" fontId="17" fillId="0" borderId="13" xfId="0" applyNumberFormat="1" applyFont="1" applyFill="1" applyBorder="1" applyAlignment="1">
      <alignment horizontal="left" vertical="center" wrapText="1"/>
    </xf>
    <xf numFmtId="9" fontId="17" fillId="0" borderId="15" xfId="0" applyNumberFormat="1" applyFont="1" applyFill="1" applyBorder="1" applyAlignment="1">
      <alignment horizontal="left" vertical="center" wrapText="1"/>
    </xf>
    <xf numFmtId="9" fontId="17" fillId="0" borderId="12" xfId="0" applyNumberFormat="1" applyFont="1" applyFill="1" applyBorder="1" applyAlignment="1">
      <alignment horizontal="left" vertical="center" wrapText="1"/>
    </xf>
    <xf numFmtId="9" fontId="17" fillId="0" borderId="14" xfId="0" applyNumberFormat="1" applyFont="1" applyFill="1" applyBorder="1" applyAlignment="1">
      <alignment horizontal="left" vertical="center" wrapText="1"/>
    </xf>
    <xf numFmtId="9" fontId="17" fillId="0" borderId="16" xfId="0" applyNumberFormat="1" applyFont="1" applyFill="1" applyBorder="1" applyAlignment="1">
      <alignment horizontal="left" vertical="center" wrapText="1"/>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9"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6" borderId="9"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17" fillId="6" borderId="15"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17" fillId="6" borderId="14"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6" borderId="9" xfId="0" applyFont="1" applyFill="1" applyBorder="1" applyAlignment="1">
      <alignment horizontal="center" vertical="center"/>
    </xf>
    <xf numFmtId="0" fontId="17" fillId="6" borderId="10" xfId="0" applyFont="1" applyFill="1" applyBorder="1" applyAlignment="1">
      <alignment horizontal="center" vertical="center"/>
    </xf>
  </cellXfs>
  <cellStyles count="2">
    <cellStyle name="パーセント" xfId="1" builtinId="5"/>
    <cellStyle name="標準" xfId="0" builtinId="0"/>
  </cellStyles>
  <dxfs count="386">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A7D3FF"/>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ill>
        <patternFill>
          <bgColor rgb="FFA7D3FF"/>
        </patternFill>
      </fill>
    </dxf>
    <dxf>
      <fill>
        <patternFill>
          <bgColor rgb="FFFFCCFF"/>
        </patternFill>
      </fill>
    </dxf>
    <dxf>
      <fill>
        <patternFill>
          <bgColor rgb="FFFFFF99"/>
        </patternFill>
      </fill>
    </dxf>
    <dxf>
      <fill>
        <patternFill>
          <bgColor rgb="FF99FF99"/>
        </patternFill>
      </fill>
    </dxf>
    <dxf>
      <fill>
        <patternFill>
          <bgColor theme="5" tint="0.79998168889431442"/>
        </patternFill>
      </fill>
    </dxf>
    <dxf>
      <font>
        <color rgb="FF9C0006"/>
      </font>
      <fill>
        <patternFill>
          <bgColor rgb="FFFFC7CE"/>
        </patternFill>
      </fill>
    </dxf>
  </dxfs>
  <tableStyles count="0" defaultTableStyle="TableStyleMedium2" defaultPivotStyle="PivotStyleLight16"/>
  <colors>
    <mruColors>
      <color rgb="FFDBB4EA"/>
      <color rgb="FFCC99FF"/>
      <color rgb="FFFFCCFF"/>
      <color rgb="FF00FF99"/>
      <color rgb="FF47702E"/>
      <color rgb="FF6AA343"/>
      <color rgb="FF9999FF"/>
      <color rgb="FF0066FF"/>
      <color rgb="FFABFFAB"/>
      <color rgb="FFD9EB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8840</xdr:colOff>
      <xdr:row>18</xdr:row>
      <xdr:rowOff>43648</xdr:rowOff>
    </xdr:from>
    <xdr:to>
      <xdr:col>8</xdr:col>
      <xdr:colOff>247361</xdr:colOff>
      <xdr:row>22</xdr:row>
      <xdr:rowOff>107148</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rot="21389464">
          <a:off x="1505626" y="5078291"/>
          <a:ext cx="3327342" cy="1043214"/>
        </a:xfrm>
        <a:prstGeom prst="ellipse">
          <a:avLst/>
        </a:prstGeom>
        <a:noFill/>
        <a:ln w="69850">
          <a:gradFill flip="none" rotWithShape="1">
            <a:gsLst>
              <a:gs pos="0">
                <a:schemeClr val="accent4">
                  <a:lumMod val="0"/>
                  <a:lumOff val="100000"/>
                </a:schemeClr>
              </a:gs>
              <a:gs pos="38000">
                <a:schemeClr val="accent4">
                  <a:lumMod val="0"/>
                  <a:lumOff val="100000"/>
                </a:schemeClr>
              </a:gs>
              <a:gs pos="79000">
                <a:schemeClr val="accent2">
                  <a:lumMod val="20000"/>
                  <a:lumOff val="80000"/>
                </a:schemeClr>
              </a:gs>
            </a:gsLst>
            <a:path path="circle">
              <a:fillToRect l="50000" t="-80000" r="50000" b="180000"/>
            </a:path>
            <a:tileRect/>
          </a:gradFill>
        </a:ln>
        <a:effectLst>
          <a:glow rad="101600">
            <a:schemeClr val="accent4">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392430</xdr:colOff>
      <xdr:row>17</xdr:row>
      <xdr:rowOff>78740</xdr:rowOff>
    </xdr:from>
    <xdr:to>
      <xdr:col>10</xdr:col>
      <xdr:colOff>33655</xdr:colOff>
      <xdr:row>21</xdr:row>
      <xdr:rowOff>235585</xdr:rowOff>
    </xdr:to>
    <xdr:sp macro="" textlink="">
      <xdr:nvSpPr>
        <xdr:cNvPr id="2" name="テキスト ボックス 4">
          <a:extLst>
            <a:ext uri="{FF2B5EF4-FFF2-40B4-BE49-F238E27FC236}">
              <a16:creationId xmlns:a16="http://schemas.microsoft.com/office/drawing/2014/main" id="{00000000-0008-0000-0000-000002000000}"/>
            </a:ext>
          </a:extLst>
        </xdr:cNvPr>
        <xdr:cNvSpPr/>
      </xdr:nvSpPr>
      <xdr:spPr>
        <a:xfrm>
          <a:off x="840105" y="4765040"/>
          <a:ext cx="5127625" cy="1109345"/>
        </a:xfrm>
        <a:prstGeom prst="rect">
          <a:avLst/>
        </a:prstGeom>
        <a:noFill/>
        <a:ln w="41275" cmpd="dbl">
          <a:noFill/>
        </a:ln>
      </xdr:spPr>
      <xdr:txBody>
        <a:bodyPr rot="0" vertOverflow="overflow" horzOverflow="overflow" wrap="square" lIns="0" tIns="8890" rIns="74295" bIns="8890" numCol="1" spcCol="0" rtlCol="0" fromWordArt="0" anchor="t" anchorCtr="0" forceAA="0" compatLnSpc="1"/>
        <a:lstStyle/>
        <a:p>
          <a:pPr indent="280670" algn="l">
            <a:lnSpc>
              <a:spcPts val="4000"/>
            </a:lnSpc>
            <a:spcAft>
              <a:spcPts val="0"/>
            </a:spcAft>
          </a:pPr>
          <a:r>
            <a:rPr lang="ja-JP" sz="2000" b="1" kern="100">
              <a:ln w="6731" cap="flat" cmpd="sng" algn="ctr">
                <a:solidFill>
                  <a:srgbClr val="FFFFFF"/>
                </a:solidFill>
                <a:prstDash val="solid"/>
                <a:round/>
              </a:ln>
              <a:solidFill>
                <a:srgbClr val="262626"/>
              </a:solidFill>
              <a:effectLst>
                <a:outerShdw dist="38100" dir="2700000" algn="bl">
                  <a:schemeClr val="accent5"/>
                </a:outerShdw>
              </a:effectLst>
              <a:latin typeface="Century"/>
              <a:ea typeface="ＭＳ ゴシック"/>
              <a:cs typeface="Times New Roman"/>
            </a:rPr>
            <a:t>お互いを尊重し、支え合いながら、</a:t>
          </a:r>
          <a:endParaRPr lang="ja-JP" sz="1100" kern="100">
            <a:effectLst/>
            <a:latin typeface="Century"/>
            <a:ea typeface="ＭＳ 明朝"/>
            <a:cs typeface="Times New Roman"/>
          </a:endParaRPr>
        </a:p>
        <a:p>
          <a:pPr indent="274955" algn="l">
            <a:lnSpc>
              <a:spcPts val="4000"/>
            </a:lnSpc>
            <a:spcAft>
              <a:spcPts val="0"/>
            </a:spcAft>
          </a:pPr>
          <a:r>
            <a:rPr lang="ja-JP" sz="2000" b="1" kern="100">
              <a:ln w="6731" cap="flat" cmpd="sng" algn="ctr">
                <a:solidFill>
                  <a:srgbClr val="FFFFFF"/>
                </a:solidFill>
                <a:prstDash val="solid"/>
                <a:round/>
              </a:ln>
              <a:solidFill>
                <a:srgbClr val="262626"/>
              </a:solidFill>
              <a:effectLst>
                <a:outerShdw dist="38100" dir="2700000" algn="bl">
                  <a:schemeClr val="accent5"/>
                </a:outerShdw>
              </a:effectLst>
              <a:latin typeface="Century"/>
              <a:ea typeface="ＭＳ ゴシック"/>
              <a:cs typeface="Times New Roman"/>
            </a:rPr>
            <a:t>　　　　ともに活きるまち　かまくら</a:t>
          </a:r>
          <a:endParaRPr lang="ja-JP" sz="110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abSelected="1" view="pageBreakPreview" zoomScale="80" zoomScaleNormal="70" zoomScaleSheetLayoutView="80" workbookViewId="0"/>
  </sheetViews>
  <sheetFormatPr defaultRowHeight="18.75"/>
  <cols>
    <col min="1" max="1" width="5.875" customWidth="1"/>
    <col min="3" max="3" width="4.875" customWidth="1"/>
    <col min="5" max="5" width="4.875" customWidth="1"/>
  </cols>
  <sheetData>
    <row r="1" spans="1:10" ht="18.75" customHeight="1"/>
    <row r="2" spans="1:10" ht="18.75" customHeight="1"/>
    <row r="6" spans="1:10" ht="45.75">
      <c r="B6" s="203" t="s">
        <v>964</v>
      </c>
      <c r="C6" s="203"/>
      <c r="D6" s="203"/>
      <c r="E6" s="203"/>
      <c r="F6" s="203"/>
      <c r="G6" s="203"/>
      <c r="H6" s="203"/>
      <c r="I6" s="203"/>
      <c r="J6" s="203"/>
    </row>
    <row r="8" spans="1:10" ht="35.25">
      <c r="A8" s="206" t="s">
        <v>1486</v>
      </c>
      <c r="B8" s="206"/>
      <c r="C8" s="206"/>
      <c r="D8" s="206"/>
      <c r="E8" s="206"/>
      <c r="F8" s="206"/>
      <c r="G8" s="206"/>
      <c r="H8" s="206"/>
      <c r="I8" s="206"/>
      <c r="J8" s="206"/>
    </row>
    <row r="9" spans="1:10" ht="18.75" customHeight="1">
      <c r="A9" s="207" t="s">
        <v>1418</v>
      </c>
      <c r="B9" s="207"/>
      <c r="C9" s="207"/>
      <c r="D9" s="207"/>
      <c r="E9" s="207"/>
      <c r="F9" s="207"/>
      <c r="G9" s="207"/>
      <c r="H9" s="207"/>
      <c r="I9" s="207"/>
      <c r="J9" s="207"/>
    </row>
    <row r="10" spans="1:10" ht="18.75" customHeight="1">
      <c r="A10" s="207"/>
      <c r="B10" s="207"/>
      <c r="C10" s="207"/>
      <c r="D10" s="207"/>
      <c r="E10" s="207"/>
      <c r="F10" s="207"/>
      <c r="G10" s="207"/>
      <c r="H10" s="207"/>
      <c r="I10" s="207"/>
      <c r="J10" s="207"/>
    </row>
    <row r="11" spans="1:10" ht="18.75" customHeight="1">
      <c r="A11" s="207"/>
      <c r="B11" s="207"/>
      <c r="C11" s="207"/>
      <c r="D11" s="207"/>
      <c r="E11" s="207"/>
      <c r="F11" s="207"/>
      <c r="G11" s="207"/>
      <c r="H11" s="207"/>
      <c r="I11" s="207"/>
      <c r="J11" s="207"/>
    </row>
    <row r="12" spans="1:10" ht="25.5">
      <c r="D12" s="8"/>
      <c r="E12" s="8"/>
      <c r="F12" s="8"/>
      <c r="G12" s="8"/>
    </row>
    <row r="17" spans="2:10" ht="18.75" customHeight="1">
      <c r="B17" s="204" t="s">
        <v>974</v>
      </c>
      <c r="C17" s="204"/>
      <c r="D17" s="204"/>
      <c r="E17" s="204"/>
      <c r="F17" s="204"/>
      <c r="G17" s="204"/>
      <c r="H17" s="204"/>
      <c r="I17" s="204"/>
      <c r="J17" s="204"/>
    </row>
    <row r="32" spans="2:10" ht="25.5">
      <c r="B32" s="205" t="s">
        <v>862</v>
      </c>
      <c r="C32" s="205"/>
      <c r="D32" s="205"/>
      <c r="E32" s="205"/>
      <c r="F32" s="205"/>
      <c r="G32" s="205"/>
      <c r="H32" s="205"/>
      <c r="I32" s="205"/>
      <c r="J32" s="205"/>
    </row>
  </sheetData>
  <mergeCells count="5">
    <mergeCell ref="B6:J6"/>
    <mergeCell ref="B17:J17"/>
    <mergeCell ref="B32:J32"/>
    <mergeCell ref="A8:J8"/>
    <mergeCell ref="A9:J11"/>
  </mergeCells>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205"/>
  <sheetViews>
    <sheetView view="pageBreakPreview" topLeftCell="D1" zoomScale="50" zoomScaleNormal="40" zoomScaleSheetLayoutView="50" zoomScalePageLayoutView="55" workbookViewId="0">
      <pane xSplit="6" ySplit="1" topLeftCell="J2" activePane="bottomRight" state="frozen"/>
      <selection activeCell="D1" sqref="D1"/>
      <selection pane="topRight" activeCell="J1" sqref="J1"/>
      <selection pane="bottomLeft" activeCell="D2" sqref="D2"/>
      <selection pane="bottomRight" activeCell="D79" sqref="D79:D83"/>
    </sheetView>
  </sheetViews>
  <sheetFormatPr defaultColWidth="9" defaultRowHeight="25.5"/>
  <cols>
    <col min="1" max="1" width="6.25" style="26" hidden="1" customWidth="1"/>
    <col min="2" max="2" width="49.125" style="26" hidden="1" customWidth="1"/>
    <col min="3" max="3" width="41.25" style="26" hidden="1" customWidth="1"/>
    <col min="4" max="4" width="10.125" style="26" customWidth="1"/>
    <col min="5" max="5" width="11.5" style="141" customWidth="1"/>
    <col min="6" max="6" width="31.75" style="152" customWidth="1"/>
    <col min="7" max="7" width="53.25" style="152" customWidth="1"/>
    <col min="8" max="8" width="24.875" style="152" bestFit="1" customWidth="1"/>
    <col min="9" max="9" width="13.25" style="153" hidden="1" customWidth="1"/>
    <col min="10" max="10" width="24.25" style="153" customWidth="1"/>
    <col min="11" max="16" width="15" style="153" customWidth="1"/>
    <col min="17" max="17" width="43.75" style="174" customWidth="1"/>
    <col min="18" max="18" width="14.5" style="153" customWidth="1"/>
    <col min="19" max="19" width="38.375" style="166" customWidth="1"/>
    <col min="20" max="20" width="24.25" style="27" customWidth="1"/>
    <col min="21" max="21" width="30.125" style="27" customWidth="1"/>
    <col min="22" max="16384" width="9" style="8"/>
  </cols>
  <sheetData>
    <row r="1" spans="1:21" s="28" customFormat="1" ht="51">
      <c r="A1" s="29" t="s">
        <v>80</v>
      </c>
      <c r="B1" s="29" t="s">
        <v>156</v>
      </c>
      <c r="C1" s="29" t="s">
        <v>406</v>
      </c>
      <c r="D1" s="142"/>
      <c r="E1" s="142" t="s">
        <v>466</v>
      </c>
      <c r="F1" s="142" t="s">
        <v>206</v>
      </c>
      <c r="G1" s="142" t="s">
        <v>497</v>
      </c>
      <c r="H1" s="142" t="s">
        <v>33</v>
      </c>
      <c r="I1" s="142" t="s">
        <v>115</v>
      </c>
      <c r="J1" s="142" t="s">
        <v>1124</v>
      </c>
      <c r="K1" s="142" t="s">
        <v>99</v>
      </c>
      <c r="L1" s="142" t="s">
        <v>550</v>
      </c>
      <c r="M1" s="142" t="s">
        <v>368</v>
      </c>
      <c r="N1" s="142" t="s">
        <v>1117</v>
      </c>
      <c r="O1" s="142" t="s">
        <v>1118</v>
      </c>
      <c r="P1" s="142" t="s">
        <v>740</v>
      </c>
      <c r="Q1" s="169" t="s">
        <v>1419</v>
      </c>
      <c r="R1" s="142" t="s">
        <v>1488</v>
      </c>
      <c r="S1" s="163" t="s">
        <v>1431</v>
      </c>
      <c r="T1" s="37" t="s">
        <v>841</v>
      </c>
      <c r="U1" s="37" t="s">
        <v>1053</v>
      </c>
    </row>
    <row r="2" spans="1:21" ht="141.75" customHeight="1">
      <c r="A2" s="30">
        <v>1</v>
      </c>
      <c r="B2" s="30" t="s">
        <v>596</v>
      </c>
      <c r="C2" s="30" t="s">
        <v>527</v>
      </c>
      <c r="D2" s="251" t="s">
        <v>1523</v>
      </c>
      <c r="E2" s="143" t="s">
        <v>163</v>
      </c>
      <c r="F2" s="128" t="s">
        <v>588</v>
      </c>
      <c r="G2" s="128" t="s">
        <v>558</v>
      </c>
      <c r="H2" s="128" t="s">
        <v>602</v>
      </c>
      <c r="I2" s="143" t="s">
        <v>380</v>
      </c>
      <c r="J2" s="127" t="s">
        <v>551</v>
      </c>
      <c r="K2" s="127" t="s">
        <v>977</v>
      </c>
      <c r="L2" s="127" t="s">
        <v>1204</v>
      </c>
      <c r="M2" s="127"/>
      <c r="N2" s="127"/>
      <c r="O2" s="127"/>
      <c r="P2" s="127"/>
      <c r="Q2" s="139" t="s">
        <v>1494</v>
      </c>
      <c r="R2" s="127" t="s">
        <v>1493</v>
      </c>
      <c r="S2" s="139"/>
      <c r="T2" s="36" t="s">
        <v>1015</v>
      </c>
      <c r="U2" s="36" t="s">
        <v>1014</v>
      </c>
    </row>
    <row r="3" spans="1:21" ht="160.5" customHeight="1">
      <c r="A3" s="30">
        <v>1</v>
      </c>
      <c r="B3" s="30" t="s">
        <v>596</v>
      </c>
      <c r="C3" s="30" t="s">
        <v>527</v>
      </c>
      <c r="D3" s="252"/>
      <c r="E3" s="143" t="s">
        <v>250</v>
      </c>
      <c r="F3" s="144" t="s">
        <v>845</v>
      </c>
      <c r="G3" s="128" t="s">
        <v>910</v>
      </c>
      <c r="H3" s="128" t="s">
        <v>309</v>
      </c>
      <c r="I3" s="143" t="s">
        <v>380</v>
      </c>
      <c r="J3" s="127" t="s">
        <v>551</v>
      </c>
      <c r="K3" s="127" t="s">
        <v>123</v>
      </c>
      <c r="L3" s="127" t="s">
        <v>1172</v>
      </c>
      <c r="M3" s="127"/>
      <c r="N3" s="127"/>
      <c r="O3" s="127"/>
      <c r="P3" s="127"/>
      <c r="Q3" s="170" t="s">
        <v>1295</v>
      </c>
      <c r="R3" s="127" t="s">
        <v>1282</v>
      </c>
      <c r="S3" s="139"/>
      <c r="T3" s="36"/>
      <c r="U3" s="36" t="s">
        <v>1014</v>
      </c>
    </row>
    <row r="4" spans="1:21" ht="122.25" customHeight="1">
      <c r="A4" s="30">
        <v>1</v>
      </c>
      <c r="B4" s="30" t="s">
        <v>596</v>
      </c>
      <c r="C4" s="30" t="s">
        <v>527</v>
      </c>
      <c r="D4" s="252"/>
      <c r="E4" s="143" t="s">
        <v>675</v>
      </c>
      <c r="F4" s="128" t="s">
        <v>432</v>
      </c>
      <c r="G4" s="128" t="s">
        <v>502</v>
      </c>
      <c r="H4" s="128" t="s">
        <v>1157</v>
      </c>
      <c r="I4" s="143" t="s">
        <v>380</v>
      </c>
      <c r="J4" s="127" t="s">
        <v>1061</v>
      </c>
      <c r="K4" s="127" t="s">
        <v>1021</v>
      </c>
      <c r="L4" s="127" t="s">
        <v>1021</v>
      </c>
      <c r="M4" s="127"/>
      <c r="N4" s="127"/>
      <c r="O4" s="127"/>
      <c r="P4" s="127"/>
      <c r="Q4" s="170" t="s">
        <v>1420</v>
      </c>
      <c r="R4" s="127" t="s">
        <v>1513</v>
      </c>
      <c r="S4" s="139"/>
      <c r="T4" s="36"/>
      <c r="U4" s="32" t="s">
        <v>1032</v>
      </c>
    </row>
    <row r="5" spans="1:21" ht="130.5" customHeight="1">
      <c r="A5" s="30">
        <v>1</v>
      </c>
      <c r="B5" s="30" t="s">
        <v>596</v>
      </c>
      <c r="C5" s="30" t="s">
        <v>394</v>
      </c>
      <c r="D5" s="252"/>
      <c r="E5" s="143" t="s">
        <v>676</v>
      </c>
      <c r="F5" s="128" t="s">
        <v>886</v>
      </c>
      <c r="G5" s="128" t="s">
        <v>734</v>
      </c>
      <c r="H5" s="128" t="s">
        <v>345</v>
      </c>
      <c r="I5" s="143" t="s">
        <v>670</v>
      </c>
      <c r="J5" s="127" t="s">
        <v>551</v>
      </c>
      <c r="K5" s="127" t="s">
        <v>123</v>
      </c>
      <c r="L5" s="127" t="s">
        <v>1273</v>
      </c>
      <c r="M5" s="127"/>
      <c r="N5" s="127"/>
      <c r="O5" s="127"/>
      <c r="P5" s="127"/>
      <c r="Q5" s="170" t="s">
        <v>1296</v>
      </c>
      <c r="R5" s="127" t="s">
        <v>1282</v>
      </c>
      <c r="S5" s="139"/>
      <c r="T5" s="36"/>
      <c r="U5" s="36" t="s">
        <v>1064</v>
      </c>
    </row>
    <row r="6" spans="1:21" ht="198.75" customHeight="1">
      <c r="A6" s="30">
        <v>1</v>
      </c>
      <c r="B6" s="30" t="s">
        <v>596</v>
      </c>
      <c r="C6" s="30" t="s">
        <v>394</v>
      </c>
      <c r="D6" s="252"/>
      <c r="E6" s="143" t="s">
        <v>679</v>
      </c>
      <c r="F6" s="128" t="s">
        <v>208</v>
      </c>
      <c r="G6" s="128" t="s">
        <v>847</v>
      </c>
      <c r="H6" s="128" t="s">
        <v>235</v>
      </c>
      <c r="I6" s="127" t="s">
        <v>661</v>
      </c>
      <c r="J6" s="127" t="s">
        <v>592</v>
      </c>
      <c r="K6" s="127" t="s">
        <v>749</v>
      </c>
      <c r="L6" s="127" t="s">
        <v>1182</v>
      </c>
      <c r="M6" s="127"/>
      <c r="N6" s="127"/>
      <c r="O6" s="127"/>
      <c r="P6" s="127"/>
      <c r="Q6" s="170" t="s">
        <v>1297</v>
      </c>
      <c r="R6" s="127" t="s">
        <v>1513</v>
      </c>
      <c r="S6" s="139"/>
      <c r="T6" s="36"/>
      <c r="U6" s="36" t="s">
        <v>423</v>
      </c>
    </row>
    <row r="7" spans="1:21" ht="249" customHeight="1">
      <c r="A7" s="30">
        <v>1</v>
      </c>
      <c r="B7" s="30" t="s">
        <v>596</v>
      </c>
      <c r="C7" s="30" t="s">
        <v>394</v>
      </c>
      <c r="D7" s="252"/>
      <c r="E7" s="143" t="s">
        <v>681</v>
      </c>
      <c r="F7" s="128" t="s">
        <v>914</v>
      </c>
      <c r="G7" s="128" t="s">
        <v>91</v>
      </c>
      <c r="H7" s="128" t="s">
        <v>30</v>
      </c>
      <c r="I7" s="127" t="s">
        <v>661</v>
      </c>
      <c r="J7" s="127" t="s">
        <v>201</v>
      </c>
      <c r="K7" s="127" t="s">
        <v>1021</v>
      </c>
      <c r="L7" s="127" t="s">
        <v>1177</v>
      </c>
      <c r="M7" s="127"/>
      <c r="N7" s="127"/>
      <c r="O7" s="127"/>
      <c r="P7" s="127"/>
      <c r="Q7" s="170" t="s">
        <v>1424</v>
      </c>
      <c r="R7" s="127" t="s">
        <v>1513</v>
      </c>
      <c r="S7" s="139"/>
      <c r="T7" s="32" t="s">
        <v>1023</v>
      </c>
      <c r="U7" s="32"/>
    </row>
    <row r="8" spans="1:21" ht="171" customHeight="1">
      <c r="A8" s="30">
        <v>1</v>
      </c>
      <c r="B8" s="30" t="s">
        <v>596</v>
      </c>
      <c r="C8" s="30" t="s">
        <v>394</v>
      </c>
      <c r="D8" s="252"/>
      <c r="E8" s="143" t="s">
        <v>682</v>
      </c>
      <c r="F8" s="128" t="s">
        <v>165</v>
      </c>
      <c r="G8" s="128" t="s">
        <v>638</v>
      </c>
      <c r="H8" s="128" t="s">
        <v>214</v>
      </c>
      <c r="I8" s="127" t="s">
        <v>661</v>
      </c>
      <c r="J8" s="127" t="s">
        <v>724</v>
      </c>
      <c r="K8" s="127" t="s">
        <v>1021</v>
      </c>
      <c r="L8" s="127" t="s">
        <v>1238</v>
      </c>
      <c r="M8" s="127"/>
      <c r="N8" s="127"/>
      <c r="O8" s="127"/>
      <c r="P8" s="127"/>
      <c r="Q8" s="171" t="s">
        <v>1237</v>
      </c>
      <c r="R8" s="154" t="s">
        <v>1423</v>
      </c>
      <c r="S8" s="139"/>
      <c r="T8" s="32"/>
      <c r="U8" s="32" t="s">
        <v>925</v>
      </c>
    </row>
    <row r="9" spans="1:21" ht="174.75" customHeight="1">
      <c r="A9" s="30">
        <v>1</v>
      </c>
      <c r="B9" s="30" t="s">
        <v>596</v>
      </c>
      <c r="C9" s="30" t="s">
        <v>394</v>
      </c>
      <c r="D9" s="252" t="s">
        <v>1524</v>
      </c>
      <c r="E9" s="143" t="s">
        <v>683</v>
      </c>
      <c r="F9" s="128" t="s">
        <v>107</v>
      </c>
      <c r="G9" s="128" t="s">
        <v>116</v>
      </c>
      <c r="H9" s="128" t="s">
        <v>827</v>
      </c>
      <c r="I9" s="127" t="s">
        <v>661</v>
      </c>
      <c r="J9" s="127" t="s">
        <v>1261</v>
      </c>
      <c r="K9" s="127" t="s">
        <v>1021</v>
      </c>
      <c r="L9" s="127" t="s">
        <v>1177</v>
      </c>
      <c r="M9" s="127"/>
      <c r="N9" s="127"/>
      <c r="O9" s="127"/>
      <c r="P9" s="127"/>
      <c r="Q9" s="170" t="s">
        <v>1298</v>
      </c>
      <c r="R9" s="127" t="s">
        <v>1282</v>
      </c>
      <c r="S9" s="139" t="s">
        <v>1432</v>
      </c>
      <c r="T9" s="32"/>
      <c r="U9" s="32" t="s">
        <v>437</v>
      </c>
    </row>
    <row r="10" spans="1:21" ht="217.5" customHeight="1">
      <c r="A10" s="30">
        <v>1</v>
      </c>
      <c r="B10" s="30" t="s">
        <v>596</v>
      </c>
      <c r="C10" s="30" t="s">
        <v>394</v>
      </c>
      <c r="D10" s="253"/>
      <c r="E10" s="143" t="s">
        <v>685</v>
      </c>
      <c r="F10" s="128" t="s">
        <v>57</v>
      </c>
      <c r="G10" s="128" t="s">
        <v>851</v>
      </c>
      <c r="H10" s="128" t="s">
        <v>537</v>
      </c>
      <c r="I10" s="127" t="s">
        <v>661</v>
      </c>
      <c r="J10" s="127" t="s">
        <v>1299</v>
      </c>
      <c r="K10" s="127" t="s">
        <v>749</v>
      </c>
      <c r="L10" s="127" t="s">
        <v>749</v>
      </c>
      <c r="M10" s="127" t="s">
        <v>749</v>
      </c>
      <c r="N10" s="127" t="s">
        <v>749</v>
      </c>
      <c r="O10" s="127" t="s">
        <v>749</v>
      </c>
      <c r="P10" s="127" t="s">
        <v>749</v>
      </c>
      <c r="Q10" s="170" t="s">
        <v>1300</v>
      </c>
      <c r="R10" s="155" t="s">
        <v>1282</v>
      </c>
      <c r="S10" s="164"/>
      <c r="T10" s="32"/>
      <c r="U10" s="32" t="s">
        <v>118</v>
      </c>
    </row>
    <row r="11" spans="1:21" ht="150" customHeight="1">
      <c r="A11" s="30">
        <v>1</v>
      </c>
      <c r="B11" s="30" t="s">
        <v>596</v>
      </c>
      <c r="C11" s="30" t="s">
        <v>394</v>
      </c>
      <c r="D11" s="253"/>
      <c r="E11" s="143" t="s">
        <v>687</v>
      </c>
      <c r="F11" s="128" t="s">
        <v>46</v>
      </c>
      <c r="G11" s="128" t="s">
        <v>218</v>
      </c>
      <c r="H11" s="128" t="s">
        <v>311</v>
      </c>
      <c r="I11" s="127" t="s">
        <v>661</v>
      </c>
      <c r="J11" s="127" t="s">
        <v>411</v>
      </c>
      <c r="K11" s="127" t="s">
        <v>1021</v>
      </c>
      <c r="L11" s="127" t="s">
        <v>1021</v>
      </c>
      <c r="M11" s="127"/>
      <c r="N11" s="127"/>
      <c r="O11" s="127"/>
      <c r="P11" s="127"/>
      <c r="Q11" s="170" t="s">
        <v>1262</v>
      </c>
      <c r="R11" s="127" t="s">
        <v>1282</v>
      </c>
      <c r="S11" s="139"/>
      <c r="T11" s="32" t="s">
        <v>1024</v>
      </c>
      <c r="U11" s="32"/>
    </row>
    <row r="12" spans="1:21" ht="171" customHeight="1">
      <c r="A12" s="30">
        <v>1</v>
      </c>
      <c r="B12" s="30" t="s">
        <v>596</v>
      </c>
      <c r="C12" s="30" t="s">
        <v>394</v>
      </c>
      <c r="D12" s="253"/>
      <c r="E12" s="143" t="s">
        <v>689</v>
      </c>
      <c r="F12" s="128" t="s">
        <v>28</v>
      </c>
      <c r="G12" s="128" t="s">
        <v>505</v>
      </c>
      <c r="H12" s="128" t="s">
        <v>309</v>
      </c>
      <c r="I12" s="127" t="s">
        <v>647</v>
      </c>
      <c r="J12" s="127" t="s">
        <v>1145</v>
      </c>
      <c r="K12" s="127" t="s">
        <v>749</v>
      </c>
      <c r="L12" s="127" t="s">
        <v>749</v>
      </c>
      <c r="M12" s="127"/>
      <c r="N12" s="127"/>
      <c r="O12" s="127"/>
      <c r="P12" s="127"/>
      <c r="Q12" s="170" t="s">
        <v>1175</v>
      </c>
      <c r="R12" s="127" t="s">
        <v>1282</v>
      </c>
      <c r="S12" s="139"/>
      <c r="T12" s="32"/>
      <c r="U12" s="32" t="s">
        <v>1080</v>
      </c>
    </row>
    <row r="13" spans="1:21" ht="259.5" customHeight="1">
      <c r="A13" s="30">
        <v>1</v>
      </c>
      <c r="B13" s="30" t="s">
        <v>596</v>
      </c>
      <c r="C13" s="30" t="s">
        <v>394</v>
      </c>
      <c r="D13" s="253"/>
      <c r="E13" s="143" t="s">
        <v>531</v>
      </c>
      <c r="F13" s="128" t="s">
        <v>427</v>
      </c>
      <c r="G13" s="128" t="s">
        <v>562</v>
      </c>
      <c r="H13" s="128" t="s">
        <v>71</v>
      </c>
      <c r="I13" s="127" t="s">
        <v>648</v>
      </c>
      <c r="J13" s="127" t="s">
        <v>1146</v>
      </c>
      <c r="K13" s="127" t="s">
        <v>1147</v>
      </c>
      <c r="L13" s="127" t="s">
        <v>1250</v>
      </c>
      <c r="M13" s="127"/>
      <c r="N13" s="127"/>
      <c r="O13" s="127"/>
      <c r="P13" s="127"/>
      <c r="Q13" s="170" t="s">
        <v>1301</v>
      </c>
      <c r="R13" s="127" t="s">
        <v>1282</v>
      </c>
      <c r="S13" s="139"/>
      <c r="T13" s="32" t="s">
        <v>1017</v>
      </c>
      <c r="U13" s="32" t="s">
        <v>1016</v>
      </c>
    </row>
    <row r="14" spans="1:21" ht="230.25" customHeight="1">
      <c r="A14" s="30">
        <v>1</v>
      </c>
      <c r="B14" s="30" t="s">
        <v>596</v>
      </c>
      <c r="C14" s="30" t="s">
        <v>394</v>
      </c>
      <c r="D14" s="253"/>
      <c r="E14" s="143" t="s">
        <v>691</v>
      </c>
      <c r="F14" s="128" t="s">
        <v>152</v>
      </c>
      <c r="G14" s="128" t="s">
        <v>217</v>
      </c>
      <c r="H14" s="128" t="s">
        <v>486</v>
      </c>
      <c r="I14" s="127" t="s">
        <v>650</v>
      </c>
      <c r="J14" s="127" t="s">
        <v>247</v>
      </c>
      <c r="K14" s="127" t="s">
        <v>1182</v>
      </c>
      <c r="L14" s="127" t="s">
        <v>1182</v>
      </c>
      <c r="M14" s="127"/>
      <c r="N14" s="127"/>
      <c r="O14" s="127"/>
      <c r="P14" s="127"/>
      <c r="Q14" s="139" t="s">
        <v>1495</v>
      </c>
      <c r="R14" s="127" t="s">
        <v>1282</v>
      </c>
      <c r="S14" s="139"/>
      <c r="T14" s="32"/>
      <c r="U14" s="32" t="s">
        <v>1081</v>
      </c>
    </row>
    <row r="15" spans="1:21" ht="252" customHeight="1">
      <c r="A15" s="30">
        <v>1</v>
      </c>
      <c r="B15" s="30" t="s">
        <v>596</v>
      </c>
      <c r="C15" s="30" t="s">
        <v>394</v>
      </c>
      <c r="D15" s="252" t="s">
        <v>1524</v>
      </c>
      <c r="E15" s="143" t="s">
        <v>153</v>
      </c>
      <c r="F15" s="128" t="s">
        <v>788</v>
      </c>
      <c r="G15" s="128" t="s">
        <v>643</v>
      </c>
      <c r="H15" s="128" t="s">
        <v>309</v>
      </c>
      <c r="I15" s="127" t="s">
        <v>358</v>
      </c>
      <c r="J15" s="127" t="s">
        <v>1019</v>
      </c>
      <c r="K15" s="127" t="s">
        <v>1021</v>
      </c>
      <c r="L15" s="127" t="s">
        <v>1182</v>
      </c>
      <c r="M15" s="127"/>
      <c r="N15" s="127"/>
      <c r="O15" s="127"/>
      <c r="P15" s="127"/>
      <c r="Q15" s="170" t="s">
        <v>1174</v>
      </c>
      <c r="R15" s="127" t="s">
        <v>1282</v>
      </c>
      <c r="S15" s="139"/>
      <c r="T15" s="32"/>
      <c r="U15" s="32" t="s">
        <v>1003</v>
      </c>
    </row>
    <row r="16" spans="1:21" ht="232.5" customHeight="1">
      <c r="A16" s="30">
        <v>1</v>
      </c>
      <c r="B16" s="30" t="s">
        <v>596</v>
      </c>
      <c r="C16" s="30" t="s">
        <v>394</v>
      </c>
      <c r="D16" s="252"/>
      <c r="E16" s="143" t="s">
        <v>874</v>
      </c>
      <c r="F16" s="128" t="s">
        <v>876</v>
      </c>
      <c r="G16" s="128" t="s">
        <v>877</v>
      </c>
      <c r="H16" s="128" t="s">
        <v>735</v>
      </c>
      <c r="I16" s="127" t="s">
        <v>2</v>
      </c>
      <c r="J16" s="127" t="s">
        <v>1020</v>
      </c>
      <c r="K16" s="127" t="s">
        <v>1021</v>
      </c>
      <c r="L16" s="127" t="s">
        <v>1177</v>
      </c>
      <c r="M16" s="127"/>
      <c r="N16" s="127"/>
      <c r="O16" s="127"/>
      <c r="P16" s="127"/>
      <c r="Q16" s="170" t="s">
        <v>1459</v>
      </c>
      <c r="R16" s="154" t="s">
        <v>986</v>
      </c>
      <c r="S16" s="139" t="s">
        <v>1433</v>
      </c>
      <c r="T16" s="32"/>
      <c r="U16" s="32" t="s">
        <v>222</v>
      </c>
    </row>
    <row r="17" spans="1:21" ht="201" customHeight="1">
      <c r="A17" s="30">
        <v>1</v>
      </c>
      <c r="B17" s="30" t="s">
        <v>846</v>
      </c>
      <c r="C17" s="30" t="s">
        <v>462</v>
      </c>
      <c r="D17" s="252"/>
      <c r="E17" s="143" t="s">
        <v>692</v>
      </c>
      <c r="F17" s="128" t="s">
        <v>41</v>
      </c>
      <c r="G17" s="128" t="s">
        <v>529</v>
      </c>
      <c r="H17" s="128" t="s">
        <v>200</v>
      </c>
      <c r="I17" s="127" t="s">
        <v>670</v>
      </c>
      <c r="J17" s="127" t="s">
        <v>1007</v>
      </c>
      <c r="K17" s="127" t="s">
        <v>1021</v>
      </c>
      <c r="L17" s="127" t="s">
        <v>1021</v>
      </c>
      <c r="M17" s="127"/>
      <c r="N17" s="127"/>
      <c r="O17" s="127"/>
      <c r="P17" s="127"/>
      <c r="Q17" s="170" t="s">
        <v>1302</v>
      </c>
      <c r="R17" s="127" t="s">
        <v>1282</v>
      </c>
      <c r="S17" s="139"/>
      <c r="T17" s="32"/>
      <c r="U17" s="32" t="s">
        <v>990</v>
      </c>
    </row>
    <row r="18" spans="1:21" ht="206.25" customHeight="1">
      <c r="A18" s="30">
        <v>1</v>
      </c>
      <c r="B18" s="30" t="s">
        <v>348</v>
      </c>
      <c r="C18" s="30" t="s">
        <v>312</v>
      </c>
      <c r="D18" s="254"/>
      <c r="E18" s="143" t="s">
        <v>530</v>
      </c>
      <c r="F18" s="128" t="s">
        <v>81</v>
      </c>
      <c r="G18" s="128" t="s">
        <v>593</v>
      </c>
      <c r="H18" s="128" t="s">
        <v>197</v>
      </c>
      <c r="I18" s="127" t="s">
        <v>670</v>
      </c>
      <c r="J18" s="127" t="s">
        <v>1007</v>
      </c>
      <c r="K18" s="127" t="s">
        <v>1025</v>
      </c>
      <c r="L18" s="127" t="s">
        <v>1205</v>
      </c>
      <c r="M18" s="127"/>
      <c r="N18" s="127"/>
      <c r="O18" s="127"/>
      <c r="P18" s="127"/>
      <c r="Q18" s="170" t="s">
        <v>1303</v>
      </c>
      <c r="R18" s="127" t="s">
        <v>1282</v>
      </c>
      <c r="S18" s="139"/>
      <c r="T18" s="32"/>
      <c r="U18" s="32" t="s">
        <v>460</v>
      </c>
    </row>
    <row r="19" spans="1:21" ht="196.5" customHeight="1">
      <c r="A19" s="30">
        <v>2</v>
      </c>
      <c r="B19" s="30" t="s">
        <v>242</v>
      </c>
      <c r="C19" s="30" t="s">
        <v>282</v>
      </c>
      <c r="D19" s="255" t="s">
        <v>1525</v>
      </c>
      <c r="E19" s="143" t="s">
        <v>693</v>
      </c>
      <c r="F19" s="128" t="s">
        <v>420</v>
      </c>
      <c r="G19" s="128" t="s">
        <v>837</v>
      </c>
      <c r="H19" s="128" t="s">
        <v>235</v>
      </c>
      <c r="I19" s="127" t="s">
        <v>670</v>
      </c>
      <c r="J19" s="127" t="s">
        <v>226</v>
      </c>
      <c r="K19" s="127" t="s">
        <v>1496</v>
      </c>
      <c r="L19" s="127" t="s">
        <v>1496</v>
      </c>
      <c r="M19" s="127"/>
      <c r="N19" s="127"/>
      <c r="O19" s="127"/>
      <c r="P19" s="127"/>
      <c r="Q19" s="170" t="s">
        <v>1304</v>
      </c>
      <c r="R19" s="127" t="s">
        <v>1293</v>
      </c>
      <c r="S19" s="139"/>
      <c r="T19" s="36" t="s">
        <v>959</v>
      </c>
      <c r="U19" s="36" t="s">
        <v>423</v>
      </c>
    </row>
    <row r="20" spans="1:21" ht="177.75" customHeight="1">
      <c r="A20" s="30">
        <v>2</v>
      </c>
      <c r="B20" s="30" t="s">
        <v>242</v>
      </c>
      <c r="C20" s="30" t="s">
        <v>282</v>
      </c>
      <c r="D20" s="248"/>
      <c r="E20" s="143" t="s">
        <v>694</v>
      </c>
      <c r="F20" s="128" t="s">
        <v>113</v>
      </c>
      <c r="G20" s="128" t="s">
        <v>595</v>
      </c>
      <c r="H20" s="128" t="s">
        <v>1157</v>
      </c>
      <c r="I20" s="127" t="s">
        <v>320</v>
      </c>
      <c r="J20" s="127" t="s">
        <v>1026</v>
      </c>
      <c r="K20" s="127" t="s">
        <v>106</v>
      </c>
      <c r="L20" s="127" t="s">
        <v>1182</v>
      </c>
      <c r="M20" s="127"/>
      <c r="N20" s="127"/>
      <c r="O20" s="127"/>
      <c r="P20" s="127"/>
      <c r="Q20" s="170" t="s">
        <v>1305</v>
      </c>
      <c r="R20" s="154" t="s">
        <v>1513</v>
      </c>
      <c r="S20" s="139"/>
      <c r="T20" s="32" t="s">
        <v>1027</v>
      </c>
      <c r="U20" s="32" t="s">
        <v>571</v>
      </c>
    </row>
    <row r="21" spans="1:21" ht="120" customHeight="1">
      <c r="A21" s="30">
        <v>2</v>
      </c>
      <c r="B21" s="30" t="s">
        <v>242</v>
      </c>
      <c r="C21" s="30" t="s">
        <v>282</v>
      </c>
      <c r="D21" s="248"/>
      <c r="E21" s="143" t="s">
        <v>696</v>
      </c>
      <c r="F21" s="128" t="s">
        <v>225</v>
      </c>
      <c r="G21" s="128" t="s">
        <v>640</v>
      </c>
      <c r="H21" s="128" t="s">
        <v>1157</v>
      </c>
      <c r="I21" s="127" t="s">
        <v>667</v>
      </c>
      <c r="J21" s="127" t="s">
        <v>40</v>
      </c>
      <c r="K21" s="127" t="s">
        <v>1021</v>
      </c>
      <c r="L21" s="127" t="s">
        <v>1182</v>
      </c>
      <c r="M21" s="127"/>
      <c r="N21" s="127"/>
      <c r="O21" s="127"/>
      <c r="P21" s="127"/>
      <c r="Q21" s="170" t="s">
        <v>1421</v>
      </c>
      <c r="R21" s="154" t="s">
        <v>1513</v>
      </c>
      <c r="S21" s="139"/>
      <c r="T21" s="32"/>
      <c r="U21" s="32" t="s">
        <v>24</v>
      </c>
    </row>
    <row r="22" spans="1:21" ht="262.5" customHeight="1">
      <c r="A22" s="30">
        <v>2</v>
      </c>
      <c r="B22" s="30" t="s">
        <v>242</v>
      </c>
      <c r="C22" s="30" t="s">
        <v>282</v>
      </c>
      <c r="D22" s="248"/>
      <c r="E22" s="143" t="s">
        <v>697</v>
      </c>
      <c r="F22" s="128" t="s">
        <v>893</v>
      </c>
      <c r="G22" s="128" t="s">
        <v>919</v>
      </c>
      <c r="H22" s="128" t="s">
        <v>30</v>
      </c>
      <c r="I22" s="127" t="s">
        <v>669</v>
      </c>
      <c r="J22" s="127" t="s">
        <v>1033</v>
      </c>
      <c r="K22" s="127" t="s">
        <v>1021</v>
      </c>
      <c r="L22" s="127" t="s">
        <v>1177</v>
      </c>
      <c r="M22" s="127"/>
      <c r="N22" s="127"/>
      <c r="O22" s="127"/>
      <c r="P22" s="127"/>
      <c r="Q22" s="170" t="s">
        <v>1306</v>
      </c>
      <c r="R22" s="154" t="s">
        <v>1514</v>
      </c>
      <c r="S22" s="139"/>
      <c r="T22" s="32"/>
      <c r="U22" s="32" t="s">
        <v>1034</v>
      </c>
    </row>
    <row r="23" spans="1:21" ht="372" customHeight="1">
      <c r="A23" s="30">
        <v>2</v>
      </c>
      <c r="B23" s="30" t="s">
        <v>242</v>
      </c>
      <c r="C23" s="30" t="s">
        <v>282</v>
      </c>
      <c r="D23" s="248"/>
      <c r="E23" s="143" t="s">
        <v>216</v>
      </c>
      <c r="F23" s="128" t="s">
        <v>849</v>
      </c>
      <c r="G23" s="128" t="s">
        <v>279</v>
      </c>
      <c r="H23" s="128" t="s">
        <v>1291</v>
      </c>
      <c r="I23" s="127" t="s">
        <v>671</v>
      </c>
      <c r="J23" s="127" t="s">
        <v>634</v>
      </c>
      <c r="K23" s="127" t="s">
        <v>749</v>
      </c>
      <c r="L23" s="127" t="s">
        <v>1182</v>
      </c>
      <c r="M23" s="127"/>
      <c r="N23" s="127"/>
      <c r="O23" s="127"/>
      <c r="P23" s="127"/>
      <c r="Q23" s="170" t="s">
        <v>1307</v>
      </c>
      <c r="R23" s="127" t="s">
        <v>1513</v>
      </c>
      <c r="S23" s="139"/>
      <c r="T23" s="36"/>
      <c r="U23" s="36" t="s">
        <v>907</v>
      </c>
    </row>
    <row r="24" spans="1:21" ht="243" customHeight="1">
      <c r="A24" s="30">
        <v>2</v>
      </c>
      <c r="B24" s="30" t="s">
        <v>242</v>
      </c>
      <c r="C24" s="30" t="s">
        <v>282</v>
      </c>
      <c r="D24" s="248" t="s">
        <v>1526</v>
      </c>
      <c r="E24" s="143" t="s">
        <v>244</v>
      </c>
      <c r="F24" s="128" t="s">
        <v>418</v>
      </c>
      <c r="G24" s="128" t="s">
        <v>629</v>
      </c>
      <c r="H24" s="128" t="s">
        <v>1308</v>
      </c>
      <c r="I24" s="127" t="s">
        <v>647</v>
      </c>
      <c r="J24" s="127" t="s">
        <v>1121</v>
      </c>
      <c r="K24" s="127" t="s">
        <v>749</v>
      </c>
      <c r="L24" s="127" t="s">
        <v>749</v>
      </c>
      <c r="M24" s="127"/>
      <c r="N24" s="127"/>
      <c r="O24" s="127"/>
      <c r="P24" s="127"/>
      <c r="Q24" s="170" t="s">
        <v>1263</v>
      </c>
      <c r="R24" s="154" t="s">
        <v>1513</v>
      </c>
      <c r="S24" s="139"/>
      <c r="T24" s="36"/>
      <c r="U24" s="36"/>
    </row>
    <row r="25" spans="1:21" ht="212.25" customHeight="1">
      <c r="A25" s="30">
        <v>2</v>
      </c>
      <c r="B25" s="30" t="s">
        <v>242</v>
      </c>
      <c r="C25" s="30" t="s">
        <v>282</v>
      </c>
      <c r="D25" s="248"/>
      <c r="E25" s="143" t="s">
        <v>547</v>
      </c>
      <c r="F25" s="128" t="s">
        <v>189</v>
      </c>
      <c r="G25" s="128" t="s">
        <v>167</v>
      </c>
      <c r="H25" s="128" t="s">
        <v>1278</v>
      </c>
      <c r="I25" s="127" t="s">
        <v>320</v>
      </c>
      <c r="J25" s="127" t="s">
        <v>1012</v>
      </c>
      <c r="K25" s="127" t="s">
        <v>1021</v>
      </c>
      <c r="L25" s="127" t="s">
        <v>1021</v>
      </c>
      <c r="M25" s="127"/>
      <c r="N25" s="127"/>
      <c r="O25" s="127"/>
      <c r="P25" s="127"/>
      <c r="Q25" s="170" t="s">
        <v>1309</v>
      </c>
      <c r="R25" s="127" t="s">
        <v>1513</v>
      </c>
      <c r="S25" s="139"/>
      <c r="T25" s="36"/>
      <c r="U25" s="36" t="s">
        <v>907</v>
      </c>
    </row>
    <row r="26" spans="1:21" ht="204.75" customHeight="1">
      <c r="A26" s="30">
        <v>2</v>
      </c>
      <c r="B26" s="30" t="s">
        <v>242</v>
      </c>
      <c r="C26" s="30" t="s">
        <v>282</v>
      </c>
      <c r="D26" s="248"/>
      <c r="E26" s="143" t="s">
        <v>699</v>
      </c>
      <c r="F26" s="128" t="s">
        <v>338</v>
      </c>
      <c r="G26" s="128" t="s">
        <v>890</v>
      </c>
      <c r="H26" s="128" t="s">
        <v>614</v>
      </c>
      <c r="I26" s="127" t="s">
        <v>380</v>
      </c>
      <c r="J26" s="127" t="s">
        <v>259</v>
      </c>
      <c r="K26" s="127" t="s">
        <v>1021</v>
      </c>
      <c r="L26" s="127" t="s">
        <v>1182</v>
      </c>
      <c r="M26" s="127"/>
      <c r="N26" s="127"/>
      <c r="O26" s="127"/>
      <c r="P26" s="127"/>
      <c r="Q26" s="170" t="s">
        <v>1310</v>
      </c>
      <c r="R26" s="127" t="s">
        <v>1515</v>
      </c>
      <c r="S26" s="139"/>
      <c r="T26" s="32"/>
      <c r="U26" s="32" t="s">
        <v>990</v>
      </c>
    </row>
    <row r="27" spans="1:21" ht="408" customHeight="1">
      <c r="A27" s="30">
        <v>2</v>
      </c>
      <c r="B27" s="30" t="s">
        <v>242</v>
      </c>
      <c r="C27" s="30" t="s">
        <v>282</v>
      </c>
      <c r="D27" s="248"/>
      <c r="E27" s="143" t="s">
        <v>701</v>
      </c>
      <c r="F27" s="128" t="s">
        <v>192</v>
      </c>
      <c r="G27" s="128" t="s">
        <v>850</v>
      </c>
      <c r="H27" s="128" t="s">
        <v>537</v>
      </c>
      <c r="I27" s="127" t="s">
        <v>670</v>
      </c>
      <c r="J27" s="127" t="s">
        <v>273</v>
      </c>
      <c r="K27" s="127" t="s">
        <v>1021</v>
      </c>
      <c r="L27" s="127" t="s">
        <v>1177</v>
      </c>
      <c r="M27" s="127" t="s">
        <v>1177</v>
      </c>
      <c r="N27" s="127" t="s">
        <v>1177</v>
      </c>
      <c r="O27" s="127" t="s">
        <v>1177</v>
      </c>
      <c r="P27" s="127" t="s">
        <v>1177</v>
      </c>
      <c r="Q27" s="170" t="s">
        <v>1311</v>
      </c>
      <c r="R27" s="155" t="s">
        <v>1515</v>
      </c>
      <c r="S27" s="164"/>
      <c r="T27" s="32"/>
      <c r="U27" s="32" t="s">
        <v>1082</v>
      </c>
    </row>
    <row r="28" spans="1:21" ht="208.5" customHeight="1">
      <c r="A28" s="30">
        <v>2</v>
      </c>
      <c r="B28" s="30" t="s">
        <v>242</v>
      </c>
      <c r="C28" s="30" t="s">
        <v>282</v>
      </c>
      <c r="D28" s="248"/>
      <c r="E28" s="143" t="s">
        <v>895</v>
      </c>
      <c r="F28" s="128" t="s">
        <v>429</v>
      </c>
      <c r="G28" s="128" t="s">
        <v>127</v>
      </c>
      <c r="H28" s="128" t="s">
        <v>71</v>
      </c>
      <c r="I28" s="127" t="s">
        <v>654</v>
      </c>
      <c r="J28" s="127" t="s">
        <v>842</v>
      </c>
      <c r="K28" s="127" t="s">
        <v>1155</v>
      </c>
      <c r="L28" s="127" t="s">
        <v>1251</v>
      </c>
      <c r="M28" s="127"/>
      <c r="N28" s="127"/>
      <c r="O28" s="127"/>
      <c r="P28" s="127"/>
      <c r="Q28" s="170" t="s">
        <v>1312</v>
      </c>
      <c r="R28" s="127" t="s">
        <v>1515</v>
      </c>
      <c r="S28" s="139"/>
      <c r="T28" s="32"/>
      <c r="U28" s="32" t="s">
        <v>47</v>
      </c>
    </row>
    <row r="29" spans="1:21" ht="178.5">
      <c r="A29" s="30">
        <v>2</v>
      </c>
      <c r="B29" s="30" t="s">
        <v>242</v>
      </c>
      <c r="C29" s="30" t="s">
        <v>282</v>
      </c>
      <c r="D29" s="248" t="s">
        <v>1526</v>
      </c>
      <c r="E29" s="143" t="s">
        <v>900</v>
      </c>
      <c r="F29" s="128" t="s">
        <v>894</v>
      </c>
      <c r="G29" s="128" t="s">
        <v>828</v>
      </c>
      <c r="H29" s="128" t="s">
        <v>131</v>
      </c>
      <c r="I29" s="127" t="s">
        <v>664</v>
      </c>
      <c r="J29" s="127" t="s">
        <v>551</v>
      </c>
      <c r="K29" s="127" t="s">
        <v>1021</v>
      </c>
      <c r="L29" s="127" t="s">
        <v>1177</v>
      </c>
      <c r="M29" s="127"/>
      <c r="N29" s="127"/>
      <c r="O29" s="127"/>
      <c r="P29" s="127"/>
      <c r="Q29" s="170" t="s">
        <v>1313</v>
      </c>
      <c r="R29" s="154" t="s">
        <v>1513</v>
      </c>
      <c r="S29" s="139"/>
      <c r="T29" s="36"/>
      <c r="U29" s="36" t="s">
        <v>990</v>
      </c>
    </row>
    <row r="30" spans="1:21" ht="152.25" customHeight="1">
      <c r="A30" s="30">
        <v>2</v>
      </c>
      <c r="B30" s="30" t="s">
        <v>242</v>
      </c>
      <c r="C30" s="30" t="s">
        <v>351</v>
      </c>
      <c r="D30" s="248"/>
      <c r="E30" s="143" t="s">
        <v>703</v>
      </c>
      <c r="F30" s="128" t="s">
        <v>110</v>
      </c>
      <c r="G30" s="128" t="s">
        <v>673</v>
      </c>
      <c r="H30" s="128" t="s">
        <v>313</v>
      </c>
      <c r="I30" s="127" t="s">
        <v>667</v>
      </c>
      <c r="J30" s="127" t="s">
        <v>472</v>
      </c>
      <c r="K30" s="127" t="s">
        <v>1021</v>
      </c>
      <c r="L30" s="127" t="s">
        <v>1177</v>
      </c>
      <c r="M30" s="127"/>
      <c r="N30" s="127"/>
      <c r="O30" s="127"/>
      <c r="P30" s="127"/>
      <c r="Q30" s="170" t="s">
        <v>1314</v>
      </c>
      <c r="R30" s="154" t="s">
        <v>1293</v>
      </c>
      <c r="S30" s="139"/>
      <c r="T30" s="32"/>
      <c r="U30" s="32" t="s">
        <v>1036</v>
      </c>
    </row>
    <row r="31" spans="1:21" ht="118.5" customHeight="1">
      <c r="A31" s="30">
        <v>2</v>
      </c>
      <c r="B31" s="30" t="s">
        <v>242</v>
      </c>
      <c r="C31" s="30" t="s">
        <v>307</v>
      </c>
      <c r="D31" s="248"/>
      <c r="E31" s="143" t="s">
        <v>704</v>
      </c>
      <c r="F31" s="128" t="s">
        <v>939</v>
      </c>
      <c r="G31" s="128" t="s">
        <v>937</v>
      </c>
      <c r="H31" s="128" t="s">
        <v>938</v>
      </c>
      <c r="I31" s="127" t="s">
        <v>380</v>
      </c>
      <c r="J31" s="127" t="s">
        <v>551</v>
      </c>
      <c r="K31" s="127" t="s">
        <v>45</v>
      </c>
      <c r="L31" s="127" t="s">
        <v>1189</v>
      </c>
      <c r="M31" s="127"/>
      <c r="N31" s="127"/>
      <c r="O31" s="127"/>
      <c r="P31" s="127"/>
      <c r="Q31" s="170" t="s">
        <v>1425</v>
      </c>
      <c r="R31" s="127" t="s">
        <v>1293</v>
      </c>
      <c r="S31" s="139"/>
      <c r="T31" s="32"/>
      <c r="U31" s="32" t="s">
        <v>990</v>
      </c>
    </row>
    <row r="32" spans="1:21" ht="354" customHeight="1">
      <c r="A32" s="30">
        <v>2</v>
      </c>
      <c r="B32" s="30" t="s">
        <v>242</v>
      </c>
      <c r="C32" s="30" t="s">
        <v>307</v>
      </c>
      <c r="D32" s="248"/>
      <c r="E32" s="143" t="s">
        <v>565</v>
      </c>
      <c r="F32" s="128" t="s">
        <v>494</v>
      </c>
      <c r="G32" s="128" t="s">
        <v>286</v>
      </c>
      <c r="H32" s="128" t="s">
        <v>30</v>
      </c>
      <c r="I32" s="127" t="s">
        <v>670</v>
      </c>
      <c r="J32" s="139" t="s">
        <v>1156</v>
      </c>
      <c r="K32" s="127" t="s">
        <v>1021</v>
      </c>
      <c r="L32" s="127" t="s">
        <v>1177</v>
      </c>
      <c r="M32" s="127"/>
      <c r="N32" s="127"/>
      <c r="O32" s="127"/>
      <c r="P32" s="127"/>
      <c r="Q32" s="170" t="s">
        <v>1315</v>
      </c>
      <c r="R32" s="154" t="s">
        <v>1513</v>
      </c>
      <c r="S32" s="139"/>
      <c r="T32" s="32"/>
      <c r="U32" s="32" t="s">
        <v>460</v>
      </c>
    </row>
    <row r="33" spans="1:21" ht="218.25" customHeight="1">
      <c r="A33" s="30">
        <v>2</v>
      </c>
      <c r="B33" s="30" t="s">
        <v>242</v>
      </c>
      <c r="C33" s="30" t="s">
        <v>307</v>
      </c>
      <c r="D33" s="248"/>
      <c r="E33" s="143" t="s">
        <v>705</v>
      </c>
      <c r="F33" s="128" t="s">
        <v>347</v>
      </c>
      <c r="G33" s="128" t="s">
        <v>885</v>
      </c>
      <c r="H33" s="128" t="s">
        <v>30</v>
      </c>
      <c r="I33" s="127" t="s">
        <v>662</v>
      </c>
      <c r="J33" s="127" t="s">
        <v>1038</v>
      </c>
      <c r="K33" s="127" t="s">
        <v>1021</v>
      </c>
      <c r="L33" s="127" t="s">
        <v>1177</v>
      </c>
      <c r="M33" s="127"/>
      <c r="N33" s="127"/>
      <c r="O33" s="127"/>
      <c r="P33" s="127"/>
      <c r="Q33" s="139" t="s">
        <v>1497</v>
      </c>
      <c r="R33" s="127" t="s">
        <v>1293</v>
      </c>
      <c r="S33" s="139"/>
      <c r="T33" s="32"/>
      <c r="U33" s="32" t="s">
        <v>203</v>
      </c>
    </row>
    <row r="34" spans="1:21" ht="114" customHeight="1">
      <c r="A34" s="30">
        <v>2</v>
      </c>
      <c r="B34" s="30" t="s">
        <v>242</v>
      </c>
      <c r="C34" s="30" t="s">
        <v>484</v>
      </c>
      <c r="D34" s="249"/>
      <c r="E34" s="143" t="s">
        <v>707</v>
      </c>
      <c r="F34" s="128" t="s">
        <v>598</v>
      </c>
      <c r="G34" s="128" t="s">
        <v>597</v>
      </c>
      <c r="H34" s="128" t="s">
        <v>200</v>
      </c>
      <c r="I34" s="127" t="s">
        <v>358</v>
      </c>
      <c r="J34" s="127" t="s">
        <v>1022</v>
      </c>
      <c r="K34" s="127" t="s">
        <v>1021</v>
      </c>
      <c r="L34" s="127" t="s">
        <v>1182</v>
      </c>
      <c r="M34" s="127"/>
      <c r="N34" s="127"/>
      <c r="O34" s="127"/>
      <c r="P34" s="127"/>
      <c r="Q34" s="170" t="s">
        <v>1316</v>
      </c>
      <c r="R34" s="154" t="s">
        <v>1513</v>
      </c>
      <c r="S34" s="139"/>
      <c r="T34" s="32"/>
      <c r="U34" s="32" t="s">
        <v>990</v>
      </c>
    </row>
    <row r="35" spans="1:21" ht="192.75" customHeight="1">
      <c r="A35" s="30">
        <v>3</v>
      </c>
      <c r="B35" s="30" t="s">
        <v>16</v>
      </c>
      <c r="C35" s="30" t="s">
        <v>405</v>
      </c>
      <c r="D35" s="250" t="s">
        <v>1489</v>
      </c>
      <c r="E35" s="143" t="s">
        <v>708</v>
      </c>
      <c r="F35" s="128" t="s">
        <v>892</v>
      </c>
      <c r="G35" s="128" t="str">
        <f>G20</f>
        <v>地域福祉の活性化や多様な地域福祉活動を推進するため、自治会・町内会や地区社協、福祉事業者、福祉関係団体など多様な団体・組織が、お互いに有益な関係を構築できる場づくりを市社協とともに行います。</v>
      </c>
      <c r="H35" s="128" t="str">
        <f>H20</f>
        <v>福祉総務課
（市社協）</v>
      </c>
      <c r="I35" s="127" t="s">
        <v>320</v>
      </c>
      <c r="J35" s="127" t="str">
        <f t="shared" ref="J35:L35" si="0">J20</f>
        <v>補助金交付及び
会議体への参画</v>
      </c>
      <c r="K35" s="127" t="str">
        <f t="shared" si="0"/>
        <v>補助金交付及び
会議体への
後方支援</v>
      </c>
      <c r="L35" s="127" t="str">
        <f t="shared" si="0"/>
        <v>継続</v>
      </c>
      <c r="M35" s="127"/>
      <c r="N35" s="127"/>
      <c r="O35" s="127"/>
      <c r="P35" s="127"/>
      <c r="Q35" s="139" t="str">
        <f>Q20</f>
        <v>地域住民による地域課題の把握と課題解決への取組を進めるため、地域アセスメント活動を中心とした地域福祉推進活動への支援を行った。コロナにより中止した会議が多かった。</v>
      </c>
      <c r="R35" s="154" t="s">
        <v>1513</v>
      </c>
      <c r="S35" s="139"/>
      <c r="T35" s="32" t="s">
        <v>256</v>
      </c>
      <c r="U35" s="32" t="s">
        <v>990</v>
      </c>
    </row>
    <row r="36" spans="1:21" ht="204.75" customHeight="1">
      <c r="A36" s="30">
        <v>3</v>
      </c>
      <c r="B36" s="30" t="s">
        <v>16</v>
      </c>
      <c r="C36" s="30" t="s">
        <v>405</v>
      </c>
      <c r="D36" s="245"/>
      <c r="E36" s="143" t="s">
        <v>690</v>
      </c>
      <c r="F36" s="128" t="s">
        <v>215</v>
      </c>
      <c r="G36" s="128" t="s">
        <v>706</v>
      </c>
      <c r="H36" s="128" t="s">
        <v>95</v>
      </c>
      <c r="I36" s="127" t="s">
        <v>513</v>
      </c>
      <c r="J36" s="127" t="s">
        <v>45</v>
      </c>
      <c r="K36" s="127" t="s">
        <v>1025</v>
      </c>
      <c r="L36" s="127" t="s">
        <v>1189</v>
      </c>
      <c r="M36" s="127"/>
      <c r="N36" s="127"/>
      <c r="O36" s="127"/>
      <c r="P36" s="127"/>
      <c r="Q36" s="170" t="s">
        <v>1209</v>
      </c>
      <c r="R36" s="154" t="s">
        <v>1423</v>
      </c>
      <c r="S36" s="139"/>
      <c r="T36" s="32"/>
      <c r="U36" s="32" t="s">
        <v>1040</v>
      </c>
    </row>
    <row r="37" spans="1:21" ht="167.25" customHeight="1">
      <c r="A37" s="30">
        <v>3</v>
      </c>
      <c r="B37" s="30" t="s">
        <v>16</v>
      </c>
      <c r="C37" s="30" t="s">
        <v>405</v>
      </c>
      <c r="D37" s="245"/>
      <c r="E37" s="143" t="s">
        <v>710</v>
      </c>
      <c r="F37" s="128" t="s">
        <v>442</v>
      </c>
      <c r="G37" s="128" t="s">
        <v>672</v>
      </c>
      <c r="H37" s="128" t="s">
        <v>313</v>
      </c>
      <c r="I37" s="127" t="s">
        <v>669</v>
      </c>
      <c r="J37" s="127" t="s">
        <v>551</v>
      </c>
      <c r="K37" s="127" t="s">
        <v>1021</v>
      </c>
      <c r="L37" s="127" t="s">
        <v>1177</v>
      </c>
      <c r="M37" s="127"/>
      <c r="N37" s="127"/>
      <c r="O37" s="127"/>
      <c r="P37" s="127"/>
      <c r="Q37" s="170" t="s">
        <v>1426</v>
      </c>
      <c r="R37" s="127" t="s">
        <v>1513</v>
      </c>
      <c r="S37" s="139"/>
      <c r="T37" s="32"/>
      <c r="U37" s="32" t="s">
        <v>990</v>
      </c>
    </row>
    <row r="38" spans="1:21" ht="262.5" customHeight="1">
      <c r="A38" s="30">
        <v>3</v>
      </c>
      <c r="B38" s="30" t="s">
        <v>16</v>
      </c>
      <c r="C38" s="30" t="s">
        <v>405</v>
      </c>
      <c r="D38" s="245"/>
      <c r="E38" s="143" t="s">
        <v>403</v>
      </c>
      <c r="F38" s="128" t="s">
        <v>444</v>
      </c>
      <c r="G38" s="128" t="s">
        <v>43</v>
      </c>
      <c r="H38" s="128" t="s">
        <v>313</v>
      </c>
      <c r="I38" s="127" t="s">
        <v>667</v>
      </c>
      <c r="J38" s="127" t="s">
        <v>622</v>
      </c>
      <c r="K38" s="127" t="s">
        <v>1021</v>
      </c>
      <c r="L38" s="127" t="s">
        <v>1177</v>
      </c>
      <c r="M38" s="127"/>
      <c r="N38" s="127"/>
      <c r="O38" s="127"/>
      <c r="P38" s="127"/>
      <c r="Q38" s="170" t="s">
        <v>1317</v>
      </c>
      <c r="R38" s="127" t="s">
        <v>1515</v>
      </c>
      <c r="S38" s="139"/>
      <c r="T38" s="32"/>
      <c r="U38" s="32" t="s">
        <v>829</v>
      </c>
    </row>
    <row r="39" spans="1:21" ht="185.25" customHeight="1">
      <c r="A39" s="30">
        <v>3</v>
      </c>
      <c r="B39" s="30" t="s">
        <v>16</v>
      </c>
      <c r="C39" s="30" t="s">
        <v>405</v>
      </c>
      <c r="D39" s="245"/>
      <c r="E39" s="143" t="s">
        <v>711</v>
      </c>
      <c r="F39" s="128" t="s">
        <v>600</v>
      </c>
      <c r="G39" s="128" t="s">
        <v>714</v>
      </c>
      <c r="H39" s="128" t="s">
        <v>1157</v>
      </c>
      <c r="I39" s="127" t="s">
        <v>667</v>
      </c>
      <c r="J39" s="127" t="s">
        <v>551</v>
      </c>
      <c r="K39" s="127" t="s">
        <v>1021</v>
      </c>
      <c r="L39" s="127" t="s">
        <v>1182</v>
      </c>
      <c r="M39" s="127"/>
      <c r="N39" s="127"/>
      <c r="O39" s="127"/>
      <c r="P39" s="127"/>
      <c r="Q39" s="170" t="s">
        <v>1460</v>
      </c>
      <c r="R39" s="154" t="s">
        <v>1513</v>
      </c>
      <c r="S39" s="139"/>
      <c r="T39" s="32"/>
      <c r="U39" s="32" t="s">
        <v>990</v>
      </c>
    </row>
    <row r="40" spans="1:21" ht="210.75" customHeight="1">
      <c r="A40" s="30">
        <v>3</v>
      </c>
      <c r="B40" s="30" t="s">
        <v>16</v>
      </c>
      <c r="C40" s="30" t="s">
        <v>405</v>
      </c>
      <c r="D40" s="245"/>
      <c r="E40" s="143" t="s">
        <v>713</v>
      </c>
      <c r="F40" s="128" t="s">
        <v>48</v>
      </c>
      <c r="G40" s="128" t="s">
        <v>601</v>
      </c>
      <c r="H40" s="128" t="s">
        <v>317</v>
      </c>
      <c r="I40" s="127" t="s">
        <v>667</v>
      </c>
      <c r="J40" s="127" t="s">
        <v>264</v>
      </c>
      <c r="K40" s="127" t="s">
        <v>227</v>
      </c>
      <c r="L40" s="127" t="s">
        <v>1318</v>
      </c>
      <c r="M40" s="127"/>
      <c r="N40" s="127"/>
      <c r="O40" s="127"/>
      <c r="P40" s="127"/>
      <c r="Q40" s="170" t="s">
        <v>1319</v>
      </c>
      <c r="R40" s="154" t="s">
        <v>1493</v>
      </c>
      <c r="S40" s="139"/>
      <c r="T40" s="32"/>
      <c r="U40" s="32" t="s">
        <v>755</v>
      </c>
    </row>
    <row r="41" spans="1:21" ht="110.25" customHeight="1">
      <c r="A41" s="30">
        <v>3</v>
      </c>
      <c r="B41" s="30" t="s">
        <v>16</v>
      </c>
      <c r="C41" s="30" t="s">
        <v>405</v>
      </c>
      <c r="D41" s="245" t="s">
        <v>1527</v>
      </c>
      <c r="E41" s="143" t="s">
        <v>653</v>
      </c>
      <c r="F41" s="128" t="s">
        <v>146</v>
      </c>
      <c r="G41" s="128" t="s">
        <v>603</v>
      </c>
      <c r="H41" s="128" t="s">
        <v>1157</v>
      </c>
      <c r="I41" s="127" t="s">
        <v>655</v>
      </c>
      <c r="J41" s="127" t="s">
        <v>551</v>
      </c>
      <c r="K41" s="127" t="s">
        <v>1021</v>
      </c>
      <c r="L41" s="127" t="s">
        <v>1182</v>
      </c>
      <c r="M41" s="127"/>
      <c r="N41" s="127"/>
      <c r="O41" s="127"/>
      <c r="P41" s="127"/>
      <c r="Q41" s="170" t="s">
        <v>1320</v>
      </c>
      <c r="R41" s="127" t="s">
        <v>1515</v>
      </c>
      <c r="S41" s="139"/>
      <c r="T41" s="32"/>
      <c r="U41" s="32" t="s">
        <v>447</v>
      </c>
    </row>
    <row r="42" spans="1:21" ht="201" customHeight="1">
      <c r="A42" s="30">
        <v>3</v>
      </c>
      <c r="B42" s="30" t="s">
        <v>16</v>
      </c>
      <c r="C42" s="30" t="s">
        <v>405</v>
      </c>
      <c r="D42" s="245"/>
      <c r="E42" s="143" t="s">
        <v>103</v>
      </c>
      <c r="F42" s="128" t="s">
        <v>855</v>
      </c>
      <c r="G42" s="128" t="s">
        <v>468</v>
      </c>
      <c r="H42" s="128" t="s">
        <v>235</v>
      </c>
      <c r="I42" s="127" t="s">
        <v>667</v>
      </c>
      <c r="J42" s="127" t="s">
        <v>1220</v>
      </c>
      <c r="K42" s="127" t="s">
        <v>1021</v>
      </c>
      <c r="L42" s="127" t="s">
        <v>1177</v>
      </c>
      <c r="M42" s="127"/>
      <c r="N42" s="127"/>
      <c r="O42" s="127"/>
      <c r="P42" s="127"/>
      <c r="Q42" s="170" t="s">
        <v>1428</v>
      </c>
      <c r="R42" s="127" t="s">
        <v>1515</v>
      </c>
      <c r="S42" s="139"/>
      <c r="T42" s="36"/>
      <c r="U42" s="36" t="s">
        <v>344</v>
      </c>
    </row>
    <row r="43" spans="1:21" ht="138" customHeight="1">
      <c r="A43" s="30">
        <v>3</v>
      </c>
      <c r="B43" s="30" t="s">
        <v>16</v>
      </c>
      <c r="C43" s="30" t="s">
        <v>405</v>
      </c>
      <c r="D43" s="245"/>
      <c r="E43" s="143" t="s">
        <v>522</v>
      </c>
      <c r="F43" s="128" t="s">
        <v>248</v>
      </c>
      <c r="G43" s="128" t="s">
        <v>303</v>
      </c>
      <c r="H43" s="128" t="s">
        <v>319</v>
      </c>
      <c r="I43" s="127" t="s">
        <v>655</v>
      </c>
      <c r="J43" s="127" t="s">
        <v>551</v>
      </c>
      <c r="K43" s="127" t="s">
        <v>1177</v>
      </c>
      <c r="L43" s="127" t="s">
        <v>1177</v>
      </c>
      <c r="M43" s="127"/>
      <c r="N43" s="127"/>
      <c r="O43" s="127"/>
      <c r="P43" s="127"/>
      <c r="Q43" s="170" t="s">
        <v>1321</v>
      </c>
      <c r="R43" s="127" t="s">
        <v>1515</v>
      </c>
      <c r="S43" s="139"/>
      <c r="T43" s="32"/>
      <c r="U43" s="32" t="s">
        <v>985</v>
      </c>
    </row>
    <row r="44" spans="1:21" ht="149.25" customHeight="1">
      <c r="A44" s="30">
        <v>3</v>
      </c>
      <c r="B44" s="30" t="s">
        <v>16</v>
      </c>
      <c r="C44" s="30" t="s">
        <v>405</v>
      </c>
      <c r="D44" s="245"/>
      <c r="E44" s="143" t="s">
        <v>13</v>
      </c>
      <c r="F44" s="128" t="s">
        <v>360</v>
      </c>
      <c r="G44" s="128" t="s">
        <v>443</v>
      </c>
      <c r="H44" s="128" t="s">
        <v>95</v>
      </c>
      <c r="I44" s="127" t="s">
        <v>171</v>
      </c>
      <c r="J44" s="127" t="s">
        <v>1498</v>
      </c>
      <c r="K44" s="127" t="s">
        <v>1021</v>
      </c>
      <c r="L44" s="127" t="s">
        <v>1177</v>
      </c>
      <c r="M44" s="127"/>
      <c r="N44" s="127"/>
      <c r="O44" s="127"/>
      <c r="P44" s="127"/>
      <c r="Q44" s="170" t="s">
        <v>1210</v>
      </c>
      <c r="R44" s="154" t="s">
        <v>1493</v>
      </c>
      <c r="S44" s="139"/>
      <c r="T44" s="32"/>
      <c r="U44" s="32" t="s">
        <v>289</v>
      </c>
    </row>
    <row r="45" spans="1:21" ht="149.25" customHeight="1">
      <c r="A45" s="30">
        <v>3</v>
      </c>
      <c r="B45" s="30" t="s">
        <v>16</v>
      </c>
      <c r="C45" s="30" t="s">
        <v>405</v>
      </c>
      <c r="D45" s="245"/>
      <c r="E45" s="143" t="s">
        <v>308</v>
      </c>
      <c r="F45" s="128" t="s">
        <v>398</v>
      </c>
      <c r="G45" s="128" t="s">
        <v>126</v>
      </c>
      <c r="H45" s="128" t="s">
        <v>164</v>
      </c>
      <c r="I45" s="127" t="s">
        <v>655</v>
      </c>
      <c r="J45" s="127" t="s">
        <v>551</v>
      </c>
      <c r="K45" s="127" t="s">
        <v>1021</v>
      </c>
      <c r="L45" s="127" t="s">
        <v>1177</v>
      </c>
      <c r="M45" s="127"/>
      <c r="N45" s="127"/>
      <c r="O45" s="127"/>
      <c r="P45" s="127"/>
      <c r="Q45" s="170" t="s">
        <v>1322</v>
      </c>
      <c r="R45" s="127" t="s">
        <v>1515</v>
      </c>
      <c r="S45" s="139"/>
      <c r="T45" s="32"/>
      <c r="U45" s="32" t="s">
        <v>1041</v>
      </c>
    </row>
    <row r="46" spans="1:21" ht="153" customHeight="1">
      <c r="A46" s="30">
        <v>3</v>
      </c>
      <c r="B46" s="30" t="s">
        <v>16</v>
      </c>
      <c r="C46" s="30" t="s">
        <v>405</v>
      </c>
      <c r="D46" s="245"/>
      <c r="E46" s="143" t="s">
        <v>934</v>
      </c>
      <c r="F46" s="128" t="s">
        <v>559</v>
      </c>
      <c r="G46" s="128" t="s">
        <v>904</v>
      </c>
      <c r="H46" s="128" t="s">
        <v>1278</v>
      </c>
      <c r="I46" s="127" t="s">
        <v>662</v>
      </c>
      <c r="J46" s="127" t="s">
        <v>1516</v>
      </c>
      <c r="K46" s="127" t="s">
        <v>1517</v>
      </c>
      <c r="L46" s="127" t="s">
        <v>1279</v>
      </c>
      <c r="M46" s="127"/>
      <c r="N46" s="127"/>
      <c r="O46" s="127"/>
      <c r="P46" s="127"/>
      <c r="Q46" s="170" t="s">
        <v>1323</v>
      </c>
      <c r="R46" s="127" t="s">
        <v>1515</v>
      </c>
      <c r="S46" s="139"/>
      <c r="T46" s="36"/>
      <c r="U46" s="36" t="s">
        <v>423</v>
      </c>
    </row>
    <row r="47" spans="1:21" ht="177" customHeight="1">
      <c r="A47" s="30">
        <v>3</v>
      </c>
      <c r="B47" s="30" t="s">
        <v>16</v>
      </c>
      <c r="C47" s="30" t="s">
        <v>405</v>
      </c>
      <c r="D47" s="245"/>
      <c r="E47" s="143" t="s">
        <v>546</v>
      </c>
      <c r="F47" s="128" t="s">
        <v>478</v>
      </c>
      <c r="G47" s="128" t="s">
        <v>624</v>
      </c>
      <c r="H47" s="128" t="s">
        <v>852</v>
      </c>
      <c r="I47" s="127" t="s">
        <v>661</v>
      </c>
      <c r="J47" s="127" t="s">
        <v>294</v>
      </c>
      <c r="K47" s="127" t="s">
        <v>749</v>
      </c>
      <c r="L47" s="127" t="s">
        <v>1177</v>
      </c>
      <c r="M47" s="127"/>
      <c r="N47" s="127"/>
      <c r="O47" s="127"/>
      <c r="P47" s="127"/>
      <c r="Q47" s="170" t="s">
        <v>1324</v>
      </c>
      <c r="R47" s="154" t="s">
        <v>1513</v>
      </c>
      <c r="S47" s="139"/>
      <c r="T47" s="32"/>
      <c r="U47" s="32" t="s">
        <v>1105</v>
      </c>
    </row>
    <row r="48" spans="1:21" ht="213.75" customHeight="1">
      <c r="A48" s="30">
        <v>3</v>
      </c>
      <c r="B48" s="30" t="s">
        <v>16</v>
      </c>
      <c r="C48" s="30" t="s">
        <v>435</v>
      </c>
      <c r="D48" s="245"/>
      <c r="E48" s="143" t="s">
        <v>285</v>
      </c>
      <c r="F48" s="128" t="s">
        <v>469</v>
      </c>
      <c r="G48" s="128" t="s">
        <v>610</v>
      </c>
      <c r="H48" s="128" t="s">
        <v>1157</v>
      </c>
      <c r="I48" s="127" t="s">
        <v>667</v>
      </c>
      <c r="J48" s="127" t="s">
        <v>551</v>
      </c>
      <c r="K48" s="127" t="s">
        <v>1021</v>
      </c>
      <c r="L48" s="127" t="s">
        <v>1274</v>
      </c>
      <c r="M48" s="127"/>
      <c r="N48" s="127"/>
      <c r="O48" s="127"/>
      <c r="P48" s="127"/>
      <c r="Q48" s="170" t="s">
        <v>1325</v>
      </c>
      <c r="R48" s="127" t="s">
        <v>1515</v>
      </c>
      <c r="S48" s="139"/>
      <c r="T48" s="32"/>
      <c r="U48" s="32" t="s">
        <v>571</v>
      </c>
    </row>
    <row r="49" spans="1:21" ht="161.25" customHeight="1">
      <c r="A49" s="30">
        <v>3</v>
      </c>
      <c r="B49" s="30" t="s">
        <v>16</v>
      </c>
      <c r="C49" s="30" t="s">
        <v>435</v>
      </c>
      <c r="D49" s="245" t="s">
        <v>1527</v>
      </c>
      <c r="E49" s="143" t="s">
        <v>449</v>
      </c>
      <c r="F49" s="128" t="s">
        <v>87</v>
      </c>
      <c r="G49" s="128" t="s">
        <v>887</v>
      </c>
      <c r="H49" s="128" t="s">
        <v>200</v>
      </c>
      <c r="I49" s="127" t="s">
        <v>184</v>
      </c>
      <c r="J49" s="127" t="s">
        <v>551</v>
      </c>
      <c r="K49" s="127" t="s">
        <v>1042</v>
      </c>
      <c r="L49" s="127" t="s">
        <v>1275</v>
      </c>
      <c r="M49" s="127"/>
      <c r="N49" s="127"/>
      <c r="O49" s="127"/>
      <c r="P49" s="127"/>
      <c r="Q49" s="170" t="s">
        <v>1326</v>
      </c>
      <c r="R49" s="127" t="s">
        <v>1515</v>
      </c>
      <c r="S49" s="139"/>
      <c r="T49" s="32" t="s">
        <v>1073</v>
      </c>
      <c r="U49" s="32" t="s">
        <v>990</v>
      </c>
    </row>
    <row r="50" spans="1:21" ht="125.25" customHeight="1">
      <c r="A50" s="30">
        <v>3</v>
      </c>
      <c r="B50" s="30" t="s">
        <v>16</v>
      </c>
      <c r="C50" s="30" t="s">
        <v>435</v>
      </c>
      <c r="D50" s="245"/>
      <c r="E50" s="143" t="s">
        <v>388</v>
      </c>
      <c r="F50" s="128" t="s">
        <v>372</v>
      </c>
      <c r="G50" s="128" t="s">
        <v>566</v>
      </c>
      <c r="H50" s="128" t="s">
        <v>317</v>
      </c>
      <c r="I50" s="127" t="s">
        <v>184</v>
      </c>
      <c r="J50" s="127" t="s">
        <v>1518</v>
      </c>
      <c r="K50" s="127" t="s">
        <v>1021</v>
      </c>
      <c r="L50" s="127" t="s">
        <v>1177</v>
      </c>
      <c r="M50" s="127"/>
      <c r="N50" s="127"/>
      <c r="O50" s="127"/>
      <c r="P50" s="127"/>
      <c r="Q50" s="170" t="s">
        <v>1190</v>
      </c>
      <c r="R50" s="154" t="s">
        <v>1423</v>
      </c>
      <c r="S50" s="139"/>
      <c r="T50" s="32"/>
      <c r="U50" s="32" t="s">
        <v>1074</v>
      </c>
    </row>
    <row r="51" spans="1:21" ht="207.75" customHeight="1">
      <c r="A51" s="30">
        <v>3</v>
      </c>
      <c r="B51" s="30" t="s">
        <v>16</v>
      </c>
      <c r="C51" s="30" t="s">
        <v>435</v>
      </c>
      <c r="D51" s="245"/>
      <c r="E51" s="143" t="s">
        <v>59</v>
      </c>
      <c r="F51" s="128" t="s">
        <v>509</v>
      </c>
      <c r="G51" s="128" t="s">
        <v>439</v>
      </c>
      <c r="H51" s="128" t="s">
        <v>511</v>
      </c>
      <c r="I51" s="127" t="s">
        <v>184</v>
      </c>
      <c r="J51" s="127" t="s">
        <v>221</v>
      </c>
      <c r="K51" s="127" t="s">
        <v>1021</v>
      </c>
      <c r="L51" s="127" t="s">
        <v>1177</v>
      </c>
      <c r="M51" s="127" t="s">
        <v>1499</v>
      </c>
      <c r="N51" s="127"/>
      <c r="O51" s="127"/>
      <c r="P51" s="127"/>
      <c r="Q51" s="170" t="s">
        <v>1327</v>
      </c>
      <c r="R51" s="154" t="s">
        <v>1423</v>
      </c>
      <c r="S51" s="139"/>
      <c r="T51" s="32"/>
      <c r="U51" s="32" t="s">
        <v>1083</v>
      </c>
    </row>
    <row r="52" spans="1:21" ht="180.75" customHeight="1">
      <c r="A52" s="30">
        <v>3</v>
      </c>
      <c r="B52" s="30" t="s">
        <v>238</v>
      </c>
      <c r="C52" s="30" t="s">
        <v>251</v>
      </c>
      <c r="D52" s="245"/>
      <c r="E52" s="143" t="s">
        <v>715</v>
      </c>
      <c r="F52" s="128" t="s">
        <v>232</v>
      </c>
      <c r="G52" s="128" t="s">
        <v>883</v>
      </c>
      <c r="H52" s="128" t="s">
        <v>1157</v>
      </c>
      <c r="I52" s="127" t="s">
        <v>667</v>
      </c>
      <c r="J52" s="127" t="s">
        <v>40</v>
      </c>
      <c r="K52" s="127" t="s">
        <v>1021</v>
      </c>
      <c r="L52" s="127" t="s">
        <v>1274</v>
      </c>
      <c r="M52" s="127"/>
      <c r="N52" s="127"/>
      <c r="O52" s="127"/>
      <c r="P52" s="127"/>
      <c r="Q52" s="170" t="str">
        <f>Q21</f>
        <v>市社会福祉協議会のボランティアセンター運営事業に対し補助金による財政支援を実施した。
ボランティア相談385件</v>
      </c>
      <c r="R52" s="154" t="s">
        <v>1513</v>
      </c>
      <c r="S52" s="139"/>
      <c r="T52" s="32"/>
      <c r="U52" s="32" t="s">
        <v>24</v>
      </c>
    </row>
    <row r="53" spans="1:21" ht="261.75" customHeight="1">
      <c r="A53" s="30">
        <v>3</v>
      </c>
      <c r="B53" s="30" t="s">
        <v>238</v>
      </c>
      <c r="C53" s="30" t="s">
        <v>251</v>
      </c>
      <c r="D53" s="245"/>
      <c r="E53" s="143" t="s">
        <v>716</v>
      </c>
      <c r="F53" s="128" t="s">
        <v>355</v>
      </c>
      <c r="G53" s="128" t="s">
        <v>929</v>
      </c>
      <c r="H53" s="128" t="s">
        <v>1328</v>
      </c>
      <c r="I53" s="127" t="s">
        <v>666</v>
      </c>
      <c r="J53" s="127" t="s">
        <v>1075</v>
      </c>
      <c r="K53" s="127" t="s">
        <v>839</v>
      </c>
      <c r="L53" s="127" t="s">
        <v>1280</v>
      </c>
      <c r="M53" s="127"/>
      <c r="N53" s="127"/>
      <c r="O53" s="127"/>
      <c r="P53" s="127"/>
      <c r="Q53" s="167" t="s">
        <v>1500</v>
      </c>
      <c r="R53" s="177" t="s">
        <v>1493</v>
      </c>
      <c r="S53" s="139"/>
      <c r="T53" s="36"/>
      <c r="U53" s="36" t="s">
        <v>1043</v>
      </c>
    </row>
    <row r="54" spans="1:21" ht="307.5" customHeight="1">
      <c r="A54" s="30">
        <v>3</v>
      </c>
      <c r="B54" s="30" t="s">
        <v>238</v>
      </c>
      <c r="C54" s="30" t="s">
        <v>251</v>
      </c>
      <c r="D54" s="245"/>
      <c r="E54" s="143" t="s">
        <v>176</v>
      </c>
      <c r="F54" s="128" t="s">
        <v>409</v>
      </c>
      <c r="G54" s="128" t="s">
        <v>608</v>
      </c>
      <c r="H54" s="128" t="s">
        <v>309</v>
      </c>
      <c r="I54" s="127" t="s">
        <v>513</v>
      </c>
      <c r="J54" s="127" t="s">
        <v>1007</v>
      </c>
      <c r="K54" s="127" t="s">
        <v>1160</v>
      </c>
      <c r="L54" s="127" t="s">
        <v>1206</v>
      </c>
      <c r="M54" s="127"/>
      <c r="N54" s="127"/>
      <c r="O54" s="127"/>
      <c r="P54" s="127"/>
      <c r="Q54" s="170" t="s">
        <v>1329</v>
      </c>
      <c r="R54" s="127" t="s">
        <v>1515</v>
      </c>
      <c r="S54" s="139"/>
      <c r="T54" s="32"/>
      <c r="U54" s="32" t="s">
        <v>829</v>
      </c>
    </row>
    <row r="55" spans="1:21" ht="293.25" customHeight="1">
      <c r="A55" s="30">
        <v>3</v>
      </c>
      <c r="B55" s="30" t="s">
        <v>238</v>
      </c>
      <c r="C55" s="30" t="s">
        <v>251</v>
      </c>
      <c r="D55" s="245" t="s">
        <v>1527</v>
      </c>
      <c r="E55" s="143" t="s">
        <v>769</v>
      </c>
      <c r="F55" s="128" t="s">
        <v>584</v>
      </c>
      <c r="G55" s="128" t="s">
        <v>642</v>
      </c>
      <c r="H55" s="128" t="s">
        <v>537</v>
      </c>
      <c r="I55" s="127" t="s">
        <v>513</v>
      </c>
      <c r="J55" s="127" t="s">
        <v>67</v>
      </c>
      <c r="K55" s="127" t="s">
        <v>1134</v>
      </c>
      <c r="L55" s="127" t="s">
        <v>1330</v>
      </c>
      <c r="M55" s="127" t="s">
        <v>1331</v>
      </c>
      <c r="N55" s="127" t="s">
        <v>1332</v>
      </c>
      <c r="O55" s="127" t="s">
        <v>1332</v>
      </c>
      <c r="P55" s="127" t="s">
        <v>1332</v>
      </c>
      <c r="Q55" s="170" t="s">
        <v>1333</v>
      </c>
      <c r="R55" s="155" t="s">
        <v>1515</v>
      </c>
      <c r="S55" s="164"/>
      <c r="T55" s="32"/>
      <c r="U55" s="32" t="s">
        <v>517</v>
      </c>
    </row>
    <row r="56" spans="1:21" ht="181.5" customHeight="1">
      <c r="A56" s="30">
        <v>3</v>
      </c>
      <c r="B56" s="30" t="s">
        <v>238</v>
      </c>
      <c r="C56" s="30" t="s">
        <v>249</v>
      </c>
      <c r="D56" s="245"/>
      <c r="E56" s="143" t="s">
        <v>717</v>
      </c>
      <c r="F56" s="128" t="s">
        <v>3</v>
      </c>
      <c r="G56" s="128" t="s">
        <v>414</v>
      </c>
      <c r="H56" s="128" t="s">
        <v>164</v>
      </c>
      <c r="I56" s="127" t="s">
        <v>669</v>
      </c>
      <c r="J56" s="127" t="s">
        <v>551</v>
      </c>
      <c r="K56" s="127" t="s">
        <v>1021</v>
      </c>
      <c r="L56" s="127" t="s">
        <v>1177</v>
      </c>
      <c r="M56" s="127"/>
      <c r="N56" s="127"/>
      <c r="O56" s="127"/>
      <c r="P56" s="127"/>
      <c r="Q56" s="170" t="s">
        <v>1232</v>
      </c>
      <c r="R56" s="154" t="s">
        <v>1514</v>
      </c>
      <c r="S56" s="139"/>
      <c r="T56" s="32"/>
      <c r="U56" s="32" t="s">
        <v>1044</v>
      </c>
    </row>
    <row r="57" spans="1:21" ht="168.75" customHeight="1">
      <c r="A57" s="30">
        <v>3</v>
      </c>
      <c r="B57" s="30" t="s">
        <v>238</v>
      </c>
      <c r="C57" s="30" t="s">
        <v>249</v>
      </c>
      <c r="D57" s="245"/>
      <c r="E57" s="143" t="s">
        <v>719</v>
      </c>
      <c r="F57" s="128" t="s">
        <v>268</v>
      </c>
      <c r="G57" s="128" t="s">
        <v>483</v>
      </c>
      <c r="H57" s="128" t="s">
        <v>1157</v>
      </c>
      <c r="I57" s="127" t="s">
        <v>667</v>
      </c>
      <c r="J57" s="127" t="s">
        <v>40</v>
      </c>
      <c r="K57" s="127" t="s">
        <v>1021</v>
      </c>
      <c r="L57" s="127" t="s">
        <v>1276</v>
      </c>
      <c r="M57" s="127"/>
      <c r="N57" s="127"/>
      <c r="O57" s="127"/>
      <c r="P57" s="127"/>
      <c r="Q57" s="170" t="str">
        <f>Q52</f>
        <v>市社会福祉協議会のボランティアセンター運営事業に対し補助金による財政支援を実施した。
ボランティア相談385件</v>
      </c>
      <c r="R57" s="154" t="s">
        <v>1513</v>
      </c>
      <c r="S57" s="139"/>
      <c r="T57" s="32"/>
      <c r="U57" s="32" t="s">
        <v>24</v>
      </c>
    </row>
    <row r="58" spans="1:21" ht="168.75" customHeight="1">
      <c r="A58" s="30">
        <v>3</v>
      </c>
      <c r="B58" s="30" t="s">
        <v>238</v>
      </c>
      <c r="C58" s="30" t="s">
        <v>249</v>
      </c>
      <c r="D58" s="245"/>
      <c r="E58" s="143" t="s">
        <v>281</v>
      </c>
      <c r="F58" s="128" t="s">
        <v>102</v>
      </c>
      <c r="G58" s="128" t="s">
        <v>583</v>
      </c>
      <c r="H58" s="128" t="s">
        <v>1158</v>
      </c>
      <c r="I58" s="127" t="s">
        <v>669</v>
      </c>
      <c r="J58" s="127" t="s">
        <v>589</v>
      </c>
      <c r="K58" s="127" t="s">
        <v>1021</v>
      </c>
      <c r="L58" s="127" t="s">
        <v>1177</v>
      </c>
      <c r="M58" s="127"/>
      <c r="N58" s="127"/>
      <c r="O58" s="127"/>
      <c r="P58" s="127"/>
      <c r="Q58" s="170" t="s">
        <v>1191</v>
      </c>
      <c r="R58" s="154" t="s">
        <v>1514</v>
      </c>
      <c r="S58" s="139"/>
      <c r="T58" s="32"/>
      <c r="U58" s="32"/>
    </row>
    <row r="59" spans="1:21" ht="219" customHeight="1">
      <c r="A59" s="30">
        <v>3</v>
      </c>
      <c r="B59" s="30" t="s">
        <v>238</v>
      </c>
      <c r="C59" s="30" t="s">
        <v>249</v>
      </c>
      <c r="D59" s="246"/>
      <c r="E59" s="143" t="s">
        <v>721</v>
      </c>
      <c r="F59" s="128" t="s">
        <v>612</v>
      </c>
      <c r="G59" s="128" t="s">
        <v>10</v>
      </c>
      <c r="H59" s="128" t="s">
        <v>1157</v>
      </c>
      <c r="I59" s="127" t="s">
        <v>513</v>
      </c>
      <c r="J59" s="127" t="s">
        <v>567</v>
      </c>
      <c r="K59" s="127" t="s">
        <v>1021</v>
      </c>
      <c r="L59" s="127" t="s">
        <v>1276</v>
      </c>
      <c r="M59" s="127"/>
      <c r="N59" s="127"/>
      <c r="O59" s="127"/>
      <c r="P59" s="127"/>
      <c r="Q59" s="170" t="s">
        <v>1422</v>
      </c>
      <c r="R59" s="154" t="s">
        <v>1423</v>
      </c>
      <c r="S59" s="139"/>
      <c r="T59" s="32"/>
      <c r="U59" s="32" t="s">
        <v>24</v>
      </c>
    </row>
    <row r="60" spans="1:21" ht="134.25" customHeight="1">
      <c r="A60" s="30">
        <v>4</v>
      </c>
      <c r="B60" s="30" t="s">
        <v>253</v>
      </c>
      <c r="C60" s="30" t="s">
        <v>258</v>
      </c>
      <c r="D60" s="247" t="s">
        <v>1490</v>
      </c>
      <c r="E60" s="143" t="s">
        <v>722</v>
      </c>
      <c r="F60" s="128" t="s">
        <v>404</v>
      </c>
      <c r="G60" s="128" t="s">
        <v>408</v>
      </c>
      <c r="H60" s="128" t="s">
        <v>317</v>
      </c>
      <c r="I60" s="127" t="s">
        <v>669</v>
      </c>
      <c r="J60" s="127" t="s">
        <v>551</v>
      </c>
      <c r="K60" s="127" t="s">
        <v>1021</v>
      </c>
      <c r="L60" s="127" t="s">
        <v>1177</v>
      </c>
      <c r="M60" s="127"/>
      <c r="N60" s="127"/>
      <c r="O60" s="127"/>
      <c r="P60" s="127"/>
      <c r="Q60" s="170" t="s">
        <v>1334</v>
      </c>
      <c r="R60" s="127" t="s">
        <v>1515</v>
      </c>
      <c r="S60" s="139"/>
      <c r="T60" s="32"/>
      <c r="U60" s="32" t="s">
        <v>990</v>
      </c>
    </row>
    <row r="61" spans="1:21" ht="163.5" customHeight="1">
      <c r="A61" s="30">
        <v>4</v>
      </c>
      <c r="B61" s="30" t="s">
        <v>253</v>
      </c>
      <c r="C61" s="30" t="s">
        <v>258</v>
      </c>
      <c r="D61" s="242"/>
      <c r="E61" s="143" t="s">
        <v>723</v>
      </c>
      <c r="F61" s="128" t="s">
        <v>193</v>
      </c>
      <c r="G61" s="128" t="s">
        <v>678</v>
      </c>
      <c r="H61" s="128" t="s">
        <v>1157</v>
      </c>
      <c r="I61" s="127" t="s">
        <v>358</v>
      </c>
      <c r="J61" s="127" t="s">
        <v>323</v>
      </c>
      <c r="K61" s="127" t="s">
        <v>1021</v>
      </c>
      <c r="L61" s="127" t="s">
        <v>1177</v>
      </c>
      <c r="M61" s="127"/>
      <c r="N61" s="127"/>
      <c r="O61" s="127"/>
      <c r="P61" s="127"/>
      <c r="Q61" s="170" t="s">
        <v>1335</v>
      </c>
      <c r="R61" s="127" t="s">
        <v>1515</v>
      </c>
      <c r="S61" s="139"/>
      <c r="T61" s="32"/>
      <c r="U61" s="32" t="s">
        <v>1029</v>
      </c>
    </row>
    <row r="62" spans="1:21" ht="203.25" customHeight="1">
      <c r="A62" s="30">
        <v>4</v>
      </c>
      <c r="B62" s="30" t="s">
        <v>253</v>
      </c>
      <c r="C62" s="30" t="s">
        <v>258</v>
      </c>
      <c r="D62" s="242"/>
      <c r="E62" s="143" t="s">
        <v>725</v>
      </c>
      <c r="F62" s="128" t="s">
        <v>310</v>
      </c>
      <c r="G62" s="128" t="s">
        <v>931</v>
      </c>
      <c r="H62" s="128" t="s">
        <v>519</v>
      </c>
      <c r="I62" s="127" t="s">
        <v>440</v>
      </c>
      <c r="J62" s="127" t="s">
        <v>1212</v>
      </c>
      <c r="K62" s="127" t="s">
        <v>1177</v>
      </c>
      <c r="L62" s="127" t="s">
        <v>1177</v>
      </c>
      <c r="M62" s="127"/>
      <c r="N62" s="127"/>
      <c r="O62" s="127"/>
      <c r="P62" s="127"/>
      <c r="Q62" s="170" t="s">
        <v>1461</v>
      </c>
      <c r="R62" s="154" t="s">
        <v>1493</v>
      </c>
      <c r="S62" s="139" t="s">
        <v>1434</v>
      </c>
      <c r="T62" s="32"/>
      <c r="U62" s="32" t="s">
        <v>990</v>
      </c>
    </row>
    <row r="63" spans="1:21" ht="153.75" customHeight="1">
      <c r="A63" s="30">
        <v>4</v>
      </c>
      <c r="B63" s="30" t="s">
        <v>253</v>
      </c>
      <c r="C63" s="30" t="s">
        <v>258</v>
      </c>
      <c r="D63" s="242"/>
      <c r="E63" s="143" t="s">
        <v>25</v>
      </c>
      <c r="F63" s="128" t="s">
        <v>271</v>
      </c>
      <c r="G63" s="128" t="s">
        <v>381</v>
      </c>
      <c r="H63" s="128" t="s">
        <v>317</v>
      </c>
      <c r="I63" s="127" t="s">
        <v>655</v>
      </c>
      <c r="J63" s="127" t="s">
        <v>1045</v>
      </c>
      <c r="K63" s="127" t="s">
        <v>1046</v>
      </c>
      <c r="L63" s="127" t="s">
        <v>1183</v>
      </c>
      <c r="M63" s="127"/>
      <c r="N63" s="127"/>
      <c r="O63" s="127"/>
      <c r="P63" s="127"/>
      <c r="Q63" s="170" t="s">
        <v>1336</v>
      </c>
      <c r="R63" s="154" t="s">
        <v>1513</v>
      </c>
      <c r="S63" s="139"/>
      <c r="T63" s="32"/>
      <c r="U63" s="32" t="s">
        <v>755</v>
      </c>
    </row>
    <row r="64" spans="1:21" ht="254.25" customHeight="1">
      <c r="A64" s="30">
        <v>4</v>
      </c>
      <c r="B64" s="30" t="s">
        <v>253</v>
      </c>
      <c r="C64" s="30" t="s">
        <v>258</v>
      </c>
      <c r="D64" s="242"/>
      <c r="E64" s="143" t="s">
        <v>727</v>
      </c>
      <c r="F64" s="128" t="s">
        <v>315</v>
      </c>
      <c r="G64" s="128" t="s">
        <v>545</v>
      </c>
      <c r="H64" s="128" t="s">
        <v>235</v>
      </c>
      <c r="I64" s="127" t="s">
        <v>650</v>
      </c>
      <c r="J64" s="127" t="s">
        <v>570</v>
      </c>
      <c r="K64" s="127" t="s">
        <v>1021</v>
      </c>
      <c r="L64" s="127" t="s">
        <v>1177</v>
      </c>
      <c r="M64" s="127"/>
      <c r="N64" s="127"/>
      <c r="O64" s="127"/>
      <c r="P64" s="127"/>
      <c r="Q64" s="170" t="s">
        <v>1337</v>
      </c>
      <c r="R64" s="127" t="s">
        <v>1515</v>
      </c>
      <c r="S64" s="139"/>
      <c r="T64" s="36"/>
      <c r="U64" s="36" t="s">
        <v>907</v>
      </c>
    </row>
    <row r="65" spans="1:21" ht="199.5" customHeight="1">
      <c r="A65" s="30">
        <v>4</v>
      </c>
      <c r="B65" s="30" t="s">
        <v>253</v>
      </c>
      <c r="C65" s="30" t="s">
        <v>258</v>
      </c>
      <c r="D65" s="242"/>
      <c r="E65" s="143" t="s">
        <v>481</v>
      </c>
      <c r="F65" s="128" t="s">
        <v>698</v>
      </c>
      <c r="G65" s="128" t="s">
        <v>288</v>
      </c>
      <c r="H65" s="145" t="s">
        <v>1338</v>
      </c>
      <c r="I65" s="127" t="s">
        <v>650</v>
      </c>
      <c r="J65" s="127" t="s">
        <v>96</v>
      </c>
      <c r="K65" s="127" t="s">
        <v>1021</v>
      </c>
      <c r="L65" s="127" t="s">
        <v>1177</v>
      </c>
      <c r="M65" s="127"/>
      <c r="N65" s="127"/>
      <c r="O65" s="127"/>
      <c r="P65" s="127"/>
      <c r="Q65" s="170" t="s">
        <v>1281</v>
      </c>
      <c r="R65" s="127" t="s">
        <v>1515</v>
      </c>
      <c r="S65" s="139"/>
      <c r="T65" s="35"/>
      <c r="U65" s="32" t="s">
        <v>829</v>
      </c>
    </row>
    <row r="66" spans="1:21" ht="173.25" customHeight="1">
      <c r="A66" s="30">
        <v>4</v>
      </c>
      <c r="B66" s="30" t="s">
        <v>253</v>
      </c>
      <c r="C66" s="30" t="s">
        <v>258</v>
      </c>
      <c r="D66" s="242"/>
      <c r="E66" s="143" t="s">
        <v>659</v>
      </c>
      <c r="F66" s="128" t="s">
        <v>143</v>
      </c>
      <c r="G66" s="128" t="s">
        <v>38</v>
      </c>
      <c r="H66" s="128" t="s">
        <v>1187</v>
      </c>
      <c r="I66" s="127" t="s">
        <v>320</v>
      </c>
      <c r="J66" s="127" t="s">
        <v>1131</v>
      </c>
      <c r="K66" s="127" t="s">
        <v>1021</v>
      </c>
      <c r="L66" s="127" t="s">
        <v>1177</v>
      </c>
      <c r="M66" s="127"/>
      <c r="N66" s="127"/>
      <c r="O66" s="127"/>
      <c r="P66" s="127"/>
      <c r="Q66" s="170" t="s">
        <v>1188</v>
      </c>
      <c r="R66" s="154" t="s">
        <v>1423</v>
      </c>
      <c r="S66" s="139"/>
      <c r="T66" s="32"/>
      <c r="U66" s="32" t="s">
        <v>1063</v>
      </c>
    </row>
    <row r="67" spans="1:21" ht="234.75" customHeight="1">
      <c r="A67" s="30">
        <v>4</v>
      </c>
      <c r="B67" s="30" t="s">
        <v>253</v>
      </c>
      <c r="C67" s="30" t="s">
        <v>258</v>
      </c>
      <c r="D67" s="242" t="s">
        <v>1528</v>
      </c>
      <c r="E67" s="143" t="s">
        <v>729</v>
      </c>
      <c r="F67" s="128" t="s">
        <v>121</v>
      </c>
      <c r="G67" s="128" t="s">
        <v>12</v>
      </c>
      <c r="H67" s="128" t="s">
        <v>1187</v>
      </c>
      <c r="I67" s="127" t="s">
        <v>320</v>
      </c>
      <c r="J67" s="127" t="s">
        <v>551</v>
      </c>
      <c r="K67" s="127" t="s">
        <v>1021</v>
      </c>
      <c r="L67" s="127" t="s">
        <v>1177</v>
      </c>
      <c r="M67" s="127"/>
      <c r="N67" s="127"/>
      <c r="O67" s="127"/>
      <c r="P67" s="127"/>
      <c r="Q67" s="170" t="s">
        <v>1462</v>
      </c>
      <c r="R67" s="154" t="s">
        <v>1423</v>
      </c>
      <c r="S67" s="139" t="s">
        <v>1435</v>
      </c>
      <c r="T67" s="32"/>
      <c r="U67" s="32" t="s">
        <v>829</v>
      </c>
    </row>
    <row r="68" spans="1:21" ht="149.25" customHeight="1">
      <c r="A68" s="30">
        <v>4</v>
      </c>
      <c r="B68" s="30" t="s">
        <v>253</v>
      </c>
      <c r="C68" s="30" t="s">
        <v>258</v>
      </c>
      <c r="D68" s="242"/>
      <c r="E68" s="143" t="s">
        <v>137</v>
      </c>
      <c r="F68" s="128" t="s">
        <v>185</v>
      </c>
      <c r="G68" s="128" t="s">
        <v>252</v>
      </c>
      <c r="H68" s="128" t="s">
        <v>311</v>
      </c>
      <c r="I68" s="127" t="s">
        <v>237</v>
      </c>
      <c r="J68" s="127" t="s">
        <v>551</v>
      </c>
      <c r="K68" s="127" t="s">
        <v>1021</v>
      </c>
      <c r="L68" s="127" t="s">
        <v>1021</v>
      </c>
      <c r="M68" s="127"/>
      <c r="N68" s="127"/>
      <c r="O68" s="127"/>
      <c r="P68" s="127"/>
      <c r="Q68" s="170" t="s">
        <v>1339</v>
      </c>
      <c r="R68" s="127" t="s">
        <v>1513</v>
      </c>
      <c r="S68" s="139"/>
      <c r="T68" s="32"/>
      <c r="U68" s="32" t="s">
        <v>990</v>
      </c>
    </row>
    <row r="69" spans="1:21" ht="102.75" customHeight="1">
      <c r="A69" s="30">
        <v>4</v>
      </c>
      <c r="B69" s="30" t="s">
        <v>253</v>
      </c>
      <c r="C69" s="30" t="s">
        <v>258</v>
      </c>
      <c r="D69" s="242"/>
      <c r="E69" s="143" t="s">
        <v>356</v>
      </c>
      <c r="F69" s="128" t="s">
        <v>549</v>
      </c>
      <c r="G69" s="128" t="s">
        <v>923</v>
      </c>
      <c r="H69" s="128" t="s">
        <v>924</v>
      </c>
      <c r="I69" s="127" t="s">
        <v>237</v>
      </c>
      <c r="J69" s="127" t="s">
        <v>551</v>
      </c>
      <c r="K69" s="127" t="s">
        <v>1021</v>
      </c>
      <c r="L69" s="127" t="s">
        <v>1177</v>
      </c>
      <c r="M69" s="127"/>
      <c r="N69" s="127"/>
      <c r="O69" s="127"/>
      <c r="P69" s="127"/>
      <c r="Q69" s="170" t="s">
        <v>1340</v>
      </c>
      <c r="R69" s="127" t="s">
        <v>1515</v>
      </c>
      <c r="S69" s="139"/>
      <c r="T69" s="32"/>
      <c r="U69" s="32" t="s">
        <v>990</v>
      </c>
    </row>
    <row r="70" spans="1:21" ht="359.25" customHeight="1">
      <c r="A70" s="30">
        <v>4</v>
      </c>
      <c r="B70" s="30" t="s">
        <v>253</v>
      </c>
      <c r="C70" s="30" t="s">
        <v>258</v>
      </c>
      <c r="D70" s="242"/>
      <c r="E70" s="143" t="s">
        <v>503</v>
      </c>
      <c r="F70" s="128" t="s">
        <v>187</v>
      </c>
      <c r="G70" s="128" t="s">
        <v>926</v>
      </c>
      <c r="H70" s="128" t="s">
        <v>214</v>
      </c>
      <c r="I70" s="127" t="s">
        <v>650</v>
      </c>
      <c r="J70" s="139" t="s">
        <v>1140</v>
      </c>
      <c r="K70" s="127" t="s">
        <v>749</v>
      </c>
      <c r="L70" s="127" t="s">
        <v>1177</v>
      </c>
      <c r="M70" s="127"/>
      <c r="N70" s="127"/>
      <c r="O70" s="127"/>
      <c r="P70" s="127"/>
      <c r="Q70" s="170" t="s">
        <v>1341</v>
      </c>
      <c r="R70" s="127" t="s">
        <v>1515</v>
      </c>
      <c r="S70" s="139"/>
      <c r="T70" s="32"/>
      <c r="U70" s="32" t="s">
        <v>8</v>
      </c>
    </row>
    <row r="71" spans="1:21" ht="357" customHeight="1">
      <c r="A71" s="30">
        <v>4</v>
      </c>
      <c r="B71" s="30" t="s">
        <v>253</v>
      </c>
      <c r="C71" s="30" t="s">
        <v>258</v>
      </c>
      <c r="D71" s="242"/>
      <c r="E71" s="143" t="s">
        <v>730</v>
      </c>
      <c r="F71" s="128" t="s">
        <v>367</v>
      </c>
      <c r="G71" s="128" t="s">
        <v>438</v>
      </c>
      <c r="H71" s="128" t="s">
        <v>214</v>
      </c>
      <c r="I71" s="127" t="s">
        <v>657</v>
      </c>
      <c r="J71" s="139" t="s">
        <v>1141</v>
      </c>
      <c r="K71" s="128" t="s">
        <v>1342</v>
      </c>
      <c r="L71" s="127" t="s">
        <v>1177</v>
      </c>
      <c r="M71" s="127"/>
      <c r="N71" s="127"/>
      <c r="O71" s="127"/>
      <c r="P71" s="127"/>
      <c r="Q71" s="170" t="s">
        <v>1463</v>
      </c>
      <c r="R71" s="127" t="s">
        <v>1515</v>
      </c>
      <c r="S71" s="139"/>
      <c r="T71" s="32"/>
      <c r="U71" s="32" t="s">
        <v>1047</v>
      </c>
    </row>
    <row r="72" spans="1:21" ht="131.25" customHeight="1">
      <c r="A72" s="30">
        <v>4</v>
      </c>
      <c r="B72" s="30" t="s">
        <v>253</v>
      </c>
      <c r="C72" s="30" t="s">
        <v>258</v>
      </c>
      <c r="D72" s="242" t="s">
        <v>1540</v>
      </c>
      <c r="E72" s="143" t="s">
        <v>731</v>
      </c>
      <c r="F72" s="128" t="s">
        <v>280</v>
      </c>
      <c r="G72" s="128" t="s">
        <v>328</v>
      </c>
      <c r="H72" s="128" t="s">
        <v>317</v>
      </c>
      <c r="I72" s="127" t="s">
        <v>320</v>
      </c>
      <c r="J72" s="127" t="s">
        <v>551</v>
      </c>
      <c r="K72" s="127" t="s">
        <v>1021</v>
      </c>
      <c r="L72" s="127" t="s">
        <v>1177</v>
      </c>
      <c r="M72" s="127"/>
      <c r="N72" s="127"/>
      <c r="O72" s="127"/>
      <c r="P72" s="127"/>
      <c r="Q72" s="170" t="s">
        <v>1427</v>
      </c>
      <c r="R72" s="127" t="s">
        <v>1515</v>
      </c>
      <c r="S72" s="139"/>
      <c r="T72" s="32"/>
      <c r="U72" s="32" t="s">
        <v>1048</v>
      </c>
    </row>
    <row r="73" spans="1:21" ht="153.75" customHeight="1">
      <c r="A73" s="30">
        <v>4</v>
      </c>
      <c r="B73" s="30" t="s">
        <v>253</v>
      </c>
      <c r="C73" s="30" t="s">
        <v>258</v>
      </c>
      <c r="D73" s="242"/>
      <c r="E73" s="143" t="s">
        <v>352</v>
      </c>
      <c r="F73" s="128" t="s">
        <v>364</v>
      </c>
      <c r="G73" s="128" t="s">
        <v>548</v>
      </c>
      <c r="H73" s="128" t="s">
        <v>235</v>
      </c>
      <c r="I73" s="127" t="s">
        <v>670</v>
      </c>
      <c r="J73" s="127" t="s">
        <v>1343</v>
      </c>
      <c r="K73" s="127" t="s">
        <v>1021</v>
      </c>
      <c r="L73" s="127" t="s">
        <v>1182</v>
      </c>
      <c r="M73" s="127"/>
      <c r="N73" s="127"/>
      <c r="O73" s="127"/>
      <c r="P73" s="127"/>
      <c r="Q73" s="170" t="s">
        <v>1344</v>
      </c>
      <c r="R73" s="127" t="s">
        <v>1513</v>
      </c>
      <c r="S73" s="139"/>
      <c r="T73" s="32"/>
      <c r="U73" s="32" t="s">
        <v>990</v>
      </c>
    </row>
    <row r="74" spans="1:21" ht="156" customHeight="1">
      <c r="A74" s="30">
        <v>4</v>
      </c>
      <c r="B74" s="30" t="s">
        <v>253</v>
      </c>
      <c r="C74" s="30" t="s">
        <v>258</v>
      </c>
      <c r="D74" s="242"/>
      <c r="E74" s="143" t="s">
        <v>733</v>
      </c>
      <c r="F74" s="128" t="s">
        <v>60</v>
      </c>
      <c r="G74" s="128" t="s">
        <v>853</v>
      </c>
      <c r="H74" s="128" t="s">
        <v>1345</v>
      </c>
      <c r="I74" s="127" t="s">
        <v>670</v>
      </c>
      <c r="J74" s="127" t="s">
        <v>551</v>
      </c>
      <c r="K74" s="127" t="s">
        <v>1021</v>
      </c>
      <c r="L74" s="127" t="s">
        <v>1177</v>
      </c>
      <c r="M74" s="127"/>
      <c r="N74" s="127"/>
      <c r="O74" s="127"/>
      <c r="P74" s="127"/>
      <c r="Q74" s="170" t="s">
        <v>1346</v>
      </c>
      <c r="R74" s="127" t="s">
        <v>1515</v>
      </c>
      <c r="S74" s="139"/>
      <c r="T74" s="32"/>
      <c r="U74" s="32" t="s">
        <v>990</v>
      </c>
    </row>
    <row r="75" spans="1:21" ht="166.5" customHeight="1">
      <c r="A75" s="30">
        <v>4</v>
      </c>
      <c r="B75" s="30" t="s">
        <v>253</v>
      </c>
      <c r="C75" s="30" t="s">
        <v>258</v>
      </c>
      <c r="D75" s="242"/>
      <c r="E75" s="143" t="s">
        <v>736</v>
      </c>
      <c r="F75" s="128" t="s">
        <v>299</v>
      </c>
      <c r="G75" s="128" t="s">
        <v>607</v>
      </c>
      <c r="H75" s="128" t="s">
        <v>17</v>
      </c>
      <c r="I75" s="127" t="s">
        <v>358</v>
      </c>
      <c r="J75" s="127" t="s">
        <v>586</v>
      </c>
      <c r="K75" s="127" t="s">
        <v>123</v>
      </c>
      <c r="L75" s="127" t="s">
        <v>1177</v>
      </c>
      <c r="M75" s="127"/>
      <c r="N75" s="127"/>
      <c r="O75" s="127"/>
      <c r="P75" s="127"/>
      <c r="Q75" s="170" t="s">
        <v>1241</v>
      </c>
      <c r="R75" s="146" t="s">
        <v>1515</v>
      </c>
      <c r="S75" s="139"/>
      <c r="T75" s="32"/>
      <c r="U75" s="32" t="s">
        <v>990</v>
      </c>
    </row>
    <row r="76" spans="1:21" ht="203.25" customHeight="1">
      <c r="A76" s="30">
        <v>4</v>
      </c>
      <c r="B76" s="30" t="s">
        <v>253</v>
      </c>
      <c r="C76" s="30" t="s">
        <v>240</v>
      </c>
      <c r="D76" s="242"/>
      <c r="E76" s="143" t="s">
        <v>261</v>
      </c>
      <c r="F76" s="128" t="s">
        <v>935</v>
      </c>
      <c r="G76" s="128" t="s">
        <v>936</v>
      </c>
      <c r="H76" s="128" t="s">
        <v>235</v>
      </c>
      <c r="I76" s="127" t="s">
        <v>669</v>
      </c>
      <c r="J76" s="127" t="s">
        <v>1004</v>
      </c>
      <c r="K76" s="127" t="s">
        <v>626</v>
      </c>
      <c r="L76" s="127" t="s">
        <v>1221</v>
      </c>
      <c r="M76" s="127"/>
      <c r="N76" s="127"/>
      <c r="O76" s="127"/>
      <c r="P76" s="127"/>
      <c r="Q76" s="170" t="s">
        <v>1347</v>
      </c>
      <c r="R76" s="154" t="s">
        <v>1513</v>
      </c>
      <c r="S76" s="139"/>
      <c r="T76" s="32"/>
      <c r="U76" s="32" t="s">
        <v>108</v>
      </c>
    </row>
    <row r="77" spans="1:21" ht="223.5" customHeight="1">
      <c r="A77" s="30">
        <v>4</v>
      </c>
      <c r="B77" s="30" t="s">
        <v>253</v>
      </c>
      <c r="C77" s="30" t="s">
        <v>240</v>
      </c>
      <c r="D77" s="242"/>
      <c r="E77" s="143" t="s">
        <v>737</v>
      </c>
      <c r="F77" s="128" t="s">
        <v>857</v>
      </c>
      <c r="G77" s="128" t="s">
        <v>477</v>
      </c>
      <c r="H77" s="128" t="s">
        <v>235</v>
      </c>
      <c r="I77" s="127" t="s">
        <v>667</v>
      </c>
      <c r="J77" s="127" t="str">
        <f>J42</f>
        <v>補助金交付</v>
      </c>
      <c r="K77" s="127" t="str">
        <f>K42</f>
        <v>継続</v>
      </c>
      <c r="L77" s="127" t="str">
        <f>L42</f>
        <v>継続</v>
      </c>
      <c r="M77" s="127"/>
      <c r="N77" s="127"/>
      <c r="O77" s="127"/>
      <c r="P77" s="127"/>
      <c r="Q77" s="170" t="str">
        <f>Q42</f>
        <v>鎌倉市老人クラブ連合会（みらいふる鎌倉）に補助金による財政支援を行った。
新型コロナウィルス感染防止のため一部事業が未実施となったが概ねの事業を達成した。</v>
      </c>
      <c r="R77" s="127" t="s">
        <v>1515</v>
      </c>
      <c r="S77" s="139"/>
      <c r="T77" s="32"/>
      <c r="U77" s="32" t="str">
        <f>U42</f>
        <v>行政評価（健福-21）</v>
      </c>
    </row>
    <row r="78" spans="1:21" ht="165.75" customHeight="1">
      <c r="A78" s="30">
        <v>4</v>
      </c>
      <c r="B78" s="30" t="s">
        <v>253</v>
      </c>
      <c r="C78" s="30" t="s">
        <v>240</v>
      </c>
      <c r="D78" s="242"/>
      <c r="E78" s="143" t="s">
        <v>738</v>
      </c>
      <c r="F78" s="128" t="s">
        <v>233</v>
      </c>
      <c r="G78" s="128" t="s">
        <v>433</v>
      </c>
      <c r="H78" s="128" t="s">
        <v>538</v>
      </c>
      <c r="I78" s="127" t="s">
        <v>658</v>
      </c>
      <c r="J78" s="127" t="s">
        <v>551</v>
      </c>
      <c r="K78" s="127" t="s">
        <v>1068</v>
      </c>
      <c r="L78" s="127" t="s">
        <v>1204</v>
      </c>
      <c r="M78" s="127"/>
      <c r="N78" s="127"/>
      <c r="O78" s="127"/>
      <c r="P78" s="127"/>
      <c r="Q78" s="170" t="s">
        <v>1348</v>
      </c>
      <c r="R78" s="154" t="s">
        <v>1513</v>
      </c>
      <c r="S78" s="139"/>
      <c r="T78" s="32"/>
      <c r="U78" s="32" t="s">
        <v>1106</v>
      </c>
    </row>
    <row r="79" spans="1:21" ht="212.25" customHeight="1">
      <c r="A79" s="30">
        <v>4</v>
      </c>
      <c r="B79" s="30" t="s">
        <v>253</v>
      </c>
      <c r="C79" s="30" t="s">
        <v>240</v>
      </c>
      <c r="D79" s="242" t="s">
        <v>1528</v>
      </c>
      <c r="E79" s="143" t="s">
        <v>541</v>
      </c>
      <c r="F79" s="128" t="s">
        <v>124</v>
      </c>
      <c r="G79" s="128" t="s">
        <v>950</v>
      </c>
      <c r="H79" s="128" t="s">
        <v>428</v>
      </c>
      <c r="I79" s="127" t="s">
        <v>669</v>
      </c>
      <c r="J79" s="127" t="s">
        <v>393</v>
      </c>
      <c r="K79" s="127" t="s">
        <v>1021</v>
      </c>
      <c r="L79" s="127" t="s">
        <v>1177</v>
      </c>
      <c r="M79" s="127"/>
      <c r="N79" s="127"/>
      <c r="O79" s="127"/>
      <c r="P79" s="127"/>
      <c r="Q79" s="170" t="s">
        <v>1240</v>
      </c>
      <c r="R79" s="154" t="s">
        <v>1514</v>
      </c>
      <c r="S79" s="139"/>
      <c r="T79" s="32"/>
      <c r="U79" s="32"/>
    </row>
    <row r="80" spans="1:21" ht="170.25" customHeight="1">
      <c r="A80" s="30">
        <v>4</v>
      </c>
      <c r="B80" s="30" t="s">
        <v>253</v>
      </c>
      <c r="C80" s="30" t="s">
        <v>240</v>
      </c>
      <c r="D80" s="242"/>
      <c r="E80" s="143" t="s">
        <v>739</v>
      </c>
      <c r="F80" s="128" t="s">
        <v>125</v>
      </c>
      <c r="G80" s="128" t="s">
        <v>474</v>
      </c>
      <c r="H80" s="128" t="s">
        <v>30</v>
      </c>
      <c r="I80" s="127" t="s">
        <v>669</v>
      </c>
      <c r="J80" s="127" t="s">
        <v>1051</v>
      </c>
      <c r="K80" s="127" t="s">
        <v>749</v>
      </c>
      <c r="L80" s="127" t="s">
        <v>1177</v>
      </c>
      <c r="M80" s="127"/>
      <c r="N80" s="127"/>
      <c r="O80" s="127"/>
      <c r="P80" s="127"/>
      <c r="Q80" s="170" t="s">
        <v>1349</v>
      </c>
      <c r="R80" s="127" t="s">
        <v>1513</v>
      </c>
      <c r="S80" s="139"/>
      <c r="T80" s="32"/>
      <c r="U80" s="32" t="s">
        <v>300</v>
      </c>
    </row>
    <row r="81" spans="1:21" ht="345.75" customHeight="1">
      <c r="A81" s="30">
        <v>4</v>
      </c>
      <c r="B81" s="30" t="s">
        <v>253</v>
      </c>
      <c r="C81" s="30" t="s">
        <v>240</v>
      </c>
      <c r="D81" s="242"/>
      <c r="E81" s="143" t="s">
        <v>742</v>
      </c>
      <c r="F81" s="128" t="s">
        <v>859</v>
      </c>
      <c r="G81" s="128" t="s">
        <v>951</v>
      </c>
      <c r="H81" s="128" t="s">
        <v>858</v>
      </c>
      <c r="I81" s="127" t="s">
        <v>669</v>
      </c>
      <c r="J81" s="127" t="s">
        <v>1005</v>
      </c>
      <c r="K81" s="127" t="s">
        <v>1021</v>
      </c>
      <c r="L81" s="127" t="s">
        <v>1177</v>
      </c>
      <c r="M81" s="127"/>
      <c r="N81" s="127"/>
      <c r="O81" s="127"/>
      <c r="P81" s="127"/>
      <c r="Q81" s="170" t="s">
        <v>1350</v>
      </c>
      <c r="R81" s="154" t="s">
        <v>1514</v>
      </c>
      <c r="S81" s="139"/>
      <c r="T81" s="32"/>
      <c r="U81" s="32" t="s">
        <v>981</v>
      </c>
    </row>
    <row r="82" spans="1:21" ht="249.75" customHeight="1">
      <c r="A82" s="30">
        <v>4</v>
      </c>
      <c r="B82" s="30" t="s">
        <v>253</v>
      </c>
      <c r="C82" s="30" t="s">
        <v>240</v>
      </c>
      <c r="D82" s="242"/>
      <c r="E82" s="143" t="s">
        <v>743</v>
      </c>
      <c r="F82" s="128" t="s">
        <v>73</v>
      </c>
      <c r="G82" s="128" t="s">
        <v>563</v>
      </c>
      <c r="H82" s="128" t="s">
        <v>564</v>
      </c>
      <c r="I82" s="127" t="s">
        <v>669</v>
      </c>
      <c r="J82" s="127" t="s">
        <v>1049</v>
      </c>
      <c r="K82" s="127" t="s">
        <v>1021</v>
      </c>
      <c r="L82" s="127" t="s">
        <v>1177</v>
      </c>
      <c r="M82" s="127"/>
      <c r="N82" s="127"/>
      <c r="O82" s="127"/>
      <c r="P82" s="127"/>
      <c r="Q82" s="170" t="s">
        <v>1258</v>
      </c>
      <c r="R82" s="154" t="s">
        <v>1423</v>
      </c>
      <c r="S82" s="139"/>
      <c r="T82" s="32"/>
      <c r="U82" s="32" t="s">
        <v>829</v>
      </c>
    </row>
    <row r="83" spans="1:21" ht="206.25" customHeight="1">
      <c r="A83" s="30">
        <v>4</v>
      </c>
      <c r="B83" s="30" t="s">
        <v>253</v>
      </c>
      <c r="C83" s="30" t="s">
        <v>240</v>
      </c>
      <c r="D83" s="242"/>
      <c r="E83" s="143" t="s">
        <v>301</v>
      </c>
      <c r="F83" s="128" t="s">
        <v>128</v>
      </c>
      <c r="G83" s="128" t="s">
        <v>631</v>
      </c>
      <c r="H83" s="128" t="s">
        <v>235</v>
      </c>
      <c r="I83" s="127" t="s">
        <v>666</v>
      </c>
      <c r="J83" s="127" t="s">
        <v>1006</v>
      </c>
      <c r="K83" s="127" t="s">
        <v>123</v>
      </c>
      <c r="L83" s="127" t="s">
        <v>1172</v>
      </c>
      <c r="M83" s="127"/>
      <c r="N83" s="127"/>
      <c r="O83" s="127"/>
      <c r="P83" s="127"/>
      <c r="Q83" s="170" t="s">
        <v>1351</v>
      </c>
      <c r="R83" s="127" t="s">
        <v>1513</v>
      </c>
      <c r="S83" s="139"/>
      <c r="T83" s="32"/>
      <c r="U83" s="32" t="s">
        <v>396</v>
      </c>
    </row>
    <row r="84" spans="1:21" ht="233.25" customHeight="1">
      <c r="A84" s="30">
        <v>4</v>
      </c>
      <c r="B84" s="30" t="s">
        <v>253</v>
      </c>
      <c r="C84" s="30" t="s">
        <v>240</v>
      </c>
      <c r="D84" s="242" t="s">
        <v>1528</v>
      </c>
      <c r="E84" s="143" t="s">
        <v>744</v>
      </c>
      <c r="F84" s="128" t="s">
        <v>68</v>
      </c>
      <c r="G84" s="128" t="s">
        <v>465</v>
      </c>
      <c r="H84" s="128" t="s">
        <v>511</v>
      </c>
      <c r="I84" s="127" t="s">
        <v>666</v>
      </c>
      <c r="J84" s="127" t="s">
        <v>1128</v>
      </c>
      <c r="K84" s="127" t="s">
        <v>1129</v>
      </c>
      <c r="L84" s="127" t="s">
        <v>1192</v>
      </c>
      <c r="M84" s="127"/>
      <c r="N84" s="127"/>
      <c r="O84" s="127"/>
      <c r="P84" s="127"/>
      <c r="Q84" s="139" t="s">
        <v>1501</v>
      </c>
      <c r="R84" s="127" t="s">
        <v>1515</v>
      </c>
      <c r="S84" s="139"/>
      <c r="T84" s="32"/>
      <c r="U84" s="32" t="s">
        <v>1066</v>
      </c>
    </row>
    <row r="85" spans="1:21" ht="408.75" customHeight="1">
      <c r="A85" s="30">
        <v>4</v>
      </c>
      <c r="B85" s="30" t="s">
        <v>253</v>
      </c>
      <c r="C85" s="30" t="s">
        <v>240</v>
      </c>
      <c r="D85" s="242"/>
      <c r="E85" s="143" t="s">
        <v>32</v>
      </c>
      <c r="F85" s="128" t="s">
        <v>79</v>
      </c>
      <c r="G85" s="128" t="s">
        <v>918</v>
      </c>
      <c r="H85" s="128" t="s">
        <v>30</v>
      </c>
      <c r="I85" s="127" t="s">
        <v>658</v>
      </c>
      <c r="J85" s="127" t="s">
        <v>1018</v>
      </c>
      <c r="K85" s="127" t="s">
        <v>1151</v>
      </c>
      <c r="L85" s="127" t="s">
        <v>1233</v>
      </c>
      <c r="M85" s="127"/>
      <c r="N85" s="127"/>
      <c r="O85" s="127"/>
      <c r="P85" s="127"/>
      <c r="Q85" s="170" t="s">
        <v>1458</v>
      </c>
      <c r="R85" s="154" t="s">
        <v>1513</v>
      </c>
      <c r="S85" s="139" t="s">
        <v>1436</v>
      </c>
      <c r="T85" s="32"/>
      <c r="U85" s="32" t="s">
        <v>450</v>
      </c>
    </row>
    <row r="86" spans="1:21" ht="230.25" customHeight="1">
      <c r="A86" s="30">
        <v>4</v>
      </c>
      <c r="B86" s="30" t="s">
        <v>253</v>
      </c>
      <c r="C86" s="30" t="s">
        <v>240</v>
      </c>
      <c r="D86" s="242"/>
      <c r="E86" s="143" t="s">
        <v>745</v>
      </c>
      <c r="F86" s="128" t="s">
        <v>365</v>
      </c>
      <c r="G86" s="128" t="s">
        <v>585</v>
      </c>
      <c r="H86" s="128" t="s">
        <v>511</v>
      </c>
      <c r="I86" s="127" t="s">
        <v>658</v>
      </c>
      <c r="J86" s="127" t="s">
        <v>1127</v>
      </c>
      <c r="K86" s="127" t="s">
        <v>1130</v>
      </c>
      <c r="L86" s="127" t="s">
        <v>1193</v>
      </c>
      <c r="M86" s="127"/>
      <c r="N86" s="127"/>
      <c r="O86" s="127"/>
      <c r="P86" s="127"/>
      <c r="Q86" s="170" t="s">
        <v>1464</v>
      </c>
      <c r="R86" s="127" t="s">
        <v>1515</v>
      </c>
      <c r="S86" s="139" t="s">
        <v>1437</v>
      </c>
      <c r="T86" s="32"/>
      <c r="U86" s="32" t="s">
        <v>829</v>
      </c>
    </row>
    <row r="87" spans="1:21" ht="310.5" customHeight="1">
      <c r="A87" s="30">
        <v>4</v>
      </c>
      <c r="B87" s="30" t="s">
        <v>253</v>
      </c>
      <c r="C87" s="30" t="s">
        <v>240</v>
      </c>
      <c r="D87" s="242"/>
      <c r="E87" s="143" t="s">
        <v>85</v>
      </c>
      <c r="F87" s="128" t="s">
        <v>499</v>
      </c>
      <c r="G87" s="128" t="s">
        <v>686</v>
      </c>
      <c r="H87" s="128" t="s">
        <v>5</v>
      </c>
      <c r="I87" s="127" t="s">
        <v>658</v>
      </c>
      <c r="J87" s="127" t="s">
        <v>637</v>
      </c>
      <c r="K87" s="127" t="s">
        <v>1021</v>
      </c>
      <c r="L87" s="127" t="s">
        <v>1177</v>
      </c>
      <c r="M87" s="127"/>
      <c r="N87" s="127"/>
      <c r="O87" s="127"/>
      <c r="P87" s="127"/>
      <c r="Q87" s="170" t="s">
        <v>1352</v>
      </c>
      <c r="R87" s="127" t="s">
        <v>1515</v>
      </c>
      <c r="S87" s="139"/>
      <c r="T87" s="32"/>
      <c r="U87" s="32" t="s">
        <v>1054</v>
      </c>
    </row>
    <row r="88" spans="1:21" ht="318" customHeight="1">
      <c r="A88" s="30">
        <v>4</v>
      </c>
      <c r="B88" s="30" t="s">
        <v>253</v>
      </c>
      <c r="C88" s="30" t="s">
        <v>240</v>
      </c>
      <c r="D88" s="242" t="s">
        <v>1528</v>
      </c>
      <c r="E88" s="143" t="s">
        <v>747</v>
      </c>
      <c r="F88" s="128" t="s">
        <v>507</v>
      </c>
      <c r="G88" s="128" t="s">
        <v>36</v>
      </c>
      <c r="H88" s="128" t="s">
        <v>508</v>
      </c>
      <c r="I88" s="127" t="s">
        <v>358</v>
      </c>
      <c r="J88" s="127" t="s">
        <v>1055</v>
      </c>
      <c r="K88" s="127" t="s">
        <v>1021</v>
      </c>
      <c r="L88" s="127" t="s">
        <v>1021</v>
      </c>
      <c r="M88" s="127"/>
      <c r="N88" s="127"/>
      <c r="O88" s="127"/>
      <c r="P88" s="127"/>
      <c r="Q88" s="170" t="s">
        <v>1144</v>
      </c>
      <c r="R88" s="154" t="s">
        <v>1514</v>
      </c>
      <c r="S88" s="139"/>
      <c r="T88" s="32"/>
      <c r="U88" s="32" t="s">
        <v>1059</v>
      </c>
    </row>
    <row r="89" spans="1:21" ht="276.75" customHeight="1">
      <c r="A89" s="30">
        <v>4</v>
      </c>
      <c r="B89" s="30" t="s">
        <v>253</v>
      </c>
      <c r="C89" s="32" t="s">
        <v>240</v>
      </c>
      <c r="D89" s="242"/>
      <c r="E89" s="143" t="s">
        <v>750</v>
      </c>
      <c r="F89" s="128" t="s">
        <v>1056</v>
      </c>
      <c r="G89" s="128" t="s">
        <v>860</v>
      </c>
      <c r="H89" s="128" t="s">
        <v>30</v>
      </c>
      <c r="I89" s="127" t="s">
        <v>650</v>
      </c>
      <c r="J89" s="127" t="s">
        <v>1057</v>
      </c>
      <c r="K89" s="127" t="s">
        <v>1021</v>
      </c>
      <c r="L89" s="127" t="s">
        <v>1177</v>
      </c>
      <c r="M89" s="127"/>
      <c r="N89" s="127"/>
      <c r="O89" s="127"/>
      <c r="P89" s="127"/>
      <c r="Q89" s="170" t="s">
        <v>1353</v>
      </c>
      <c r="R89" s="154" t="s">
        <v>1513</v>
      </c>
      <c r="S89" s="139"/>
      <c r="T89" s="32"/>
      <c r="U89" s="32" t="s">
        <v>1058</v>
      </c>
    </row>
    <row r="90" spans="1:21" ht="144.75" customHeight="1">
      <c r="A90" s="30">
        <v>4</v>
      </c>
      <c r="B90" s="30" t="s">
        <v>253</v>
      </c>
      <c r="C90" s="30" t="s">
        <v>240</v>
      </c>
      <c r="D90" s="242"/>
      <c r="E90" s="143" t="s">
        <v>752</v>
      </c>
      <c r="F90" s="128" t="s">
        <v>122</v>
      </c>
      <c r="G90" s="128" t="s">
        <v>613</v>
      </c>
      <c r="H90" s="128" t="s">
        <v>806</v>
      </c>
      <c r="I90" s="127" t="s">
        <v>358</v>
      </c>
      <c r="J90" s="127" t="s">
        <v>1135</v>
      </c>
      <c r="K90" s="127" t="s">
        <v>1253</v>
      </c>
      <c r="L90" s="127" t="s">
        <v>1254</v>
      </c>
      <c r="M90" s="127"/>
      <c r="N90" s="127"/>
      <c r="O90" s="127"/>
      <c r="P90" s="127"/>
      <c r="Q90" s="172" t="s">
        <v>1414</v>
      </c>
      <c r="R90" s="154" t="s">
        <v>1423</v>
      </c>
      <c r="S90" s="139"/>
      <c r="T90" s="32"/>
      <c r="U90" s="32" t="s">
        <v>536</v>
      </c>
    </row>
    <row r="91" spans="1:21" ht="312.75" customHeight="1">
      <c r="A91" s="30">
        <v>4</v>
      </c>
      <c r="B91" s="30" t="s">
        <v>253</v>
      </c>
      <c r="C91" s="30" t="s">
        <v>240</v>
      </c>
      <c r="D91" s="242"/>
      <c r="E91" s="143" t="s">
        <v>652</v>
      </c>
      <c r="F91" s="128" t="s">
        <v>69</v>
      </c>
      <c r="G91" s="128" t="s">
        <v>346</v>
      </c>
      <c r="H91" s="128" t="s">
        <v>508</v>
      </c>
      <c r="I91" s="127" t="s">
        <v>358</v>
      </c>
      <c r="J91" s="127" t="s">
        <v>718</v>
      </c>
      <c r="K91" s="127" t="s">
        <v>718</v>
      </c>
      <c r="L91" s="127" t="s">
        <v>718</v>
      </c>
      <c r="M91" s="127"/>
      <c r="N91" s="127"/>
      <c r="O91" s="127"/>
      <c r="P91" s="127"/>
      <c r="Q91" s="170" t="s">
        <v>1354</v>
      </c>
      <c r="R91" s="154" t="s">
        <v>1514</v>
      </c>
      <c r="S91" s="139"/>
      <c r="T91" s="32"/>
      <c r="U91" s="32" t="s">
        <v>1084</v>
      </c>
    </row>
    <row r="92" spans="1:21" ht="239.25" customHeight="1">
      <c r="A92" s="30">
        <v>4</v>
      </c>
      <c r="B92" s="30" t="s">
        <v>253</v>
      </c>
      <c r="C92" s="30" t="s">
        <v>240</v>
      </c>
      <c r="D92" s="242"/>
      <c r="E92" s="143" t="s">
        <v>754</v>
      </c>
      <c r="F92" s="128" t="s">
        <v>533</v>
      </c>
      <c r="G92" s="128" t="s">
        <v>204</v>
      </c>
      <c r="H92" s="128" t="s">
        <v>508</v>
      </c>
      <c r="I92" s="127" t="s">
        <v>358</v>
      </c>
      <c r="J92" s="127" t="s">
        <v>1438</v>
      </c>
      <c r="K92" s="127" t="s">
        <v>1449</v>
      </c>
      <c r="L92" s="127" t="s">
        <v>1451</v>
      </c>
      <c r="M92" s="127" t="s">
        <v>1451</v>
      </c>
      <c r="N92" s="127" t="s">
        <v>1451</v>
      </c>
      <c r="O92" s="127" t="s">
        <v>1451</v>
      </c>
      <c r="P92" s="127" t="s">
        <v>1451</v>
      </c>
      <c r="Q92" s="170" t="s">
        <v>1465</v>
      </c>
      <c r="R92" s="127" t="s">
        <v>1293</v>
      </c>
      <c r="S92" s="139" t="s">
        <v>1439</v>
      </c>
      <c r="T92" s="32"/>
      <c r="U92" s="32" t="s">
        <v>1060</v>
      </c>
    </row>
    <row r="93" spans="1:21" ht="223.5" customHeight="1">
      <c r="A93" s="30">
        <v>4</v>
      </c>
      <c r="B93" s="30" t="s">
        <v>253</v>
      </c>
      <c r="C93" s="30" t="s">
        <v>421</v>
      </c>
      <c r="D93" s="242" t="s">
        <v>1528</v>
      </c>
      <c r="E93" s="143" t="s">
        <v>757</v>
      </c>
      <c r="F93" s="128" t="s">
        <v>44</v>
      </c>
      <c r="G93" s="128" t="s">
        <v>525</v>
      </c>
      <c r="H93" s="128" t="s">
        <v>317</v>
      </c>
      <c r="I93" s="127" t="s">
        <v>667</v>
      </c>
      <c r="J93" s="127" t="s">
        <v>264</v>
      </c>
      <c r="K93" s="127" t="s">
        <v>227</v>
      </c>
      <c r="L93" s="127" t="s">
        <v>1318</v>
      </c>
      <c r="M93" s="127"/>
      <c r="N93" s="127"/>
      <c r="O93" s="127"/>
      <c r="P93" s="127"/>
      <c r="Q93" s="170" t="s">
        <v>1355</v>
      </c>
      <c r="R93" s="127" t="s">
        <v>1515</v>
      </c>
      <c r="S93" s="139"/>
      <c r="T93" s="32"/>
      <c r="U93" s="32" t="s">
        <v>1062</v>
      </c>
    </row>
    <row r="94" spans="1:21" ht="133.5" customHeight="1">
      <c r="A94" s="30">
        <v>4</v>
      </c>
      <c r="B94" s="30" t="s">
        <v>253</v>
      </c>
      <c r="C94" s="30" t="s">
        <v>421</v>
      </c>
      <c r="D94" s="242"/>
      <c r="E94" s="143" t="s">
        <v>758</v>
      </c>
      <c r="F94" s="128" t="s">
        <v>534</v>
      </c>
      <c r="G94" s="128" t="s">
        <v>941</v>
      </c>
      <c r="H94" s="128" t="s">
        <v>1356</v>
      </c>
      <c r="I94" s="127" t="s">
        <v>667</v>
      </c>
      <c r="J94" s="127" t="s">
        <v>1133</v>
      </c>
      <c r="K94" s="127" t="s">
        <v>749</v>
      </c>
      <c r="L94" s="127" t="s">
        <v>749</v>
      </c>
      <c r="M94" s="127"/>
      <c r="N94" s="127"/>
      <c r="O94" s="127"/>
      <c r="P94" s="127"/>
      <c r="Q94" s="170" t="s">
        <v>1357</v>
      </c>
      <c r="R94" s="127" t="s">
        <v>1515</v>
      </c>
      <c r="S94" s="139"/>
      <c r="T94" s="32"/>
      <c r="U94" s="32"/>
    </row>
    <row r="95" spans="1:21" ht="203.25" customHeight="1">
      <c r="A95" s="30">
        <v>4</v>
      </c>
      <c r="B95" s="30" t="s">
        <v>253</v>
      </c>
      <c r="C95" s="30" t="s">
        <v>421</v>
      </c>
      <c r="D95" s="242"/>
      <c r="E95" s="143" t="s">
        <v>9</v>
      </c>
      <c r="F95" s="128" t="s">
        <v>199</v>
      </c>
      <c r="G95" s="128" t="s">
        <v>767</v>
      </c>
      <c r="H95" s="128" t="s">
        <v>501</v>
      </c>
      <c r="I95" s="127" t="s">
        <v>171</v>
      </c>
      <c r="J95" s="127" t="s">
        <v>551</v>
      </c>
      <c r="K95" s="127" t="s">
        <v>749</v>
      </c>
      <c r="L95" s="127" t="s">
        <v>1182</v>
      </c>
      <c r="M95" s="127"/>
      <c r="N95" s="127"/>
      <c r="O95" s="127"/>
      <c r="P95" s="127"/>
      <c r="Q95" s="170" t="s">
        <v>1358</v>
      </c>
      <c r="R95" s="127" t="s">
        <v>1515</v>
      </c>
      <c r="S95" s="139"/>
      <c r="T95" s="32"/>
      <c r="U95" s="32" t="s">
        <v>990</v>
      </c>
    </row>
    <row r="96" spans="1:21" ht="234" customHeight="1">
      <c r="A96" s="30">
        <v>4</v>
      </c>
      <c r="B96" s="30" t="s">
        <v>253</v>
      </c>
      <c r="C96" s="30" t="s">
        <v>421</v>
      </c>
      <c r="D96" s="242"/>
      <c r="E96" s="143" t="s">
        <v>764</v>
      </c>
      <c r="F96" s="128" t="s">
        <v>645</v>
      </c>
      <c r="G96" s="128" t="s">
        <v>332</v>
      </c>
      <c r="H96" s="128" t="s">
        <v>95</v>
      </c>
      <c r="I96" s="127" t="s">
        <v>171</v>
      </c>
      <c r="J96" s="127" t="s">
        <v>1211</v>
      </c>
      <c r="K96" s="127" t="s">
        <v>1182</v>
      </c>
      <c r="L96" s="127" t="s">
        <v>1177</v>
      </c>
      <c r="M96" s="127"/>
      <c r="N96" s="127"/>
      <c r="O96" s="127"/>
      <c r="P96" s="127"/>
      <c r="Q96" s="170" t="s">
        <v>1466</v>
      </c>
      <c r="R96" s="154" t="s">
        <v>1423</v>
      </c>
      <c r="S96" s="139" t="s">
        <v>1440</v>
      </c>
      <c r="T96" s="32"/>
      <c r="U96" s="32" t="s">
        <v>990</v>
      </c>
    </row>
    <row r="97" spans="1:21" ht="148.5" customHeight="1">
      <c r="A97" s="30">
        <v>4</v>
      </c>
      <c r="B97" s="30" t="s">
        <v>253</v>
      </c>
      <c r="C97" s="30" t="s">
        <v>421</v>
      </c>
      <c r="D97" s="242"/>
      <c r="E97" s="143" t="s">
        <v>561</v>
      </c>
      <c r="F97" s="128" t="s">
        <v>230</v>
      </c>
      <c r="G97" s="128" t="s">
        <v>155</v>
      </c>
      <c r="H97" s="128" t="s">
        <v>415</v>
      </c>
      <c r="I97" s="127" t="s">
        <v>171</v>
      </c>
      <c r="J97" s="127" t="s">
        <v>62</v>
      </c>
      <c r="K97" s="127" t="s">
        <v>1143</v>
      </c>
      <c r="L97" s="127" t="s">
        <v>1213</v>
      </c>
      <c r="M97" s="127"/>
      <c r="N97" s="127"/>
      <c r="O97" s="127"/>
      <c r="P97" s="127"/>
      <c r="Q97" s="172" t="s">
        <v>1213</v>
      </c>
      <c r="R97" s="127" t="s">
        <v>1515</v>
      </c>
      <c r="S97" s="139"/>
      <c r="T97" s="32"/>
      <c r="U97" s="32" t="s">
        <v>154</v>
      </c>
    </row>
    <row r="98" spans="1:21" ht="183" customHeight="1">
      <c r="A98" s="30">
        <v>4</v>
      </c>
      <c r="B98" s="30" t="s">
        <v>253</v>
      </c>
      <c r="C98" s="30" t="s">
        <v>421</v>
      </c>
      <c r="D98" s="242"/>
      <c r="E98" s="143" t="s">
        <v>64</v>
      </c>
      <c r="F98" s="128" t="s">
        <v>278</v>
      </c>
      <c r="G98" s="128" t="s">
        <v>741</v>
      </c>
      <c r="H98" s="128" t="s">
        <v>95</v>
      </c>
      <c r="I98" s="127" t="s">
        <v>171</v>
      </c>
      <c r="J98" s="127" t="s">
        <v>1359</v>
      </c>
      <c r="K98" s="127" t="s">
        <v>1182</v>
      </c>
      <c r="L98" s="127" t="s">
        <v>1177</v>
      </c>
      <c r="M98" s="127"/>
      <c r="N98" s="127"/>
      <c r="O98" s="127"/>
      <c r="P98" s="127"/>
      <c r="Q98" s="172" t="s">
        <v>1467</v>
      </c>
      <c r="R98" s="154" t="s">
        <v>1423</v>
      </c>
      <c r="S98" s="139" t="s">
        <v>1441</v>
      </c>
      <c r="T98" s="32"/>
      <c r="U98" s="32" t="s">
        <v>154</v>
      </c>
    </row>
    <row r="99" spans="1:21" ht="158.25" customHeight="1">
      <c r="A99" s="30">
        <v>4</v>
      </c>
      <c r="B99" s="30" t="s">
        <v>253</v>
      </c>
      <c r="C99" s="30" t="s">
        <v>421</v>
      </c>
      <c r="D99" s="242"/>
      <c r="E99" s="143" t="s">
        <v>92</v>
      </c>
      <c r="F99" s="128" t="s">
        <v>646</v>
      </c>
      <c r="G99" s="128" t="s">
        <v>129</v>
      </c>
      <c r="H99" s="128" t="s">
        <v>95</v>
      </c>
      <c r="I99" s="127" t="s">
        <v>171</v>
      </c>
      <c r="J99" s="127" t="s">
        <v>1050</v>
      </c>
      <c r="K99" s="127" t="s">
        <v>749</v>
      </c>
      <c r="L99" s="127" t="s">
        <v>1177</v>
      </c>
      <c r="M99" s="127"/>
      <c r="N99" s="127"/>
      <c r="O99" s="127"/>
      <c r="P99" s="127"/>
      <c r="Q99" s="172" t="s">
        <v>1214</v>
      </c>
      <c r="R99" s="127" t="s">
        <v>1515</v>
      </c>
      <c r="S99" s="139" t="s">
        <v>1442</v>
      </c>
      <c r="T99" s="32"/>
      <c r="U99" s="32" t="s">
        <v>154</v>
      </c>
    </row>
    <row r="100" spans="1:21" ht="221.25" customHeight="1">
      <c r="A100" s="30">
        <v>4</v>
      </c>
      <c r="B100" s="30" t="s">
        <v>253</v>
      </c>
      <c r="C100" s="30" t="s">
        <v>421</v>
      </c>
      <c r="D100" s="242" t="s">
        <v>1528</v>
      </c>
      <c r="E100" s="143" t="s">
        <v>413</v>
      </c>
      <c r="F100" s="128" t="s">
        <v>174</v>
      </c>
      <c r="G100" s="128" t="s">
        <v>930</v>
      </c>
      <c r="H100" s="128" t="s">
        <v>95</v>
      </c>
      <c r="I100" s="127" t="s">
        <v>171</v>
      </c>
      <c r="J100" s="127" t="s">
        <v>205</v>
      </c>
      <c r="K100" s="127" t="s">
        <v>749</v>
      </c>
      <c r="L100" s="127" t="s">
        <v>1177</v>
      </c>
      <c r="M100" s="127"/>
      <c r="N100" s="127"/>
      <c r="O100" s="127"/>
      <c r="P100" s="127"/>
      <c r="Q100" s="172" t="s">
        <v>1215</v>
      </c>
      <c r="R100" s="127" t="s">
        <v>1493</v>
      </c>
      <c r="S100" s="139"/>
      <c r="T100" s="32"/>
      <c r="U100" s="32" t="s">
        <v>990</v>
      </c>
    </row>
    <row r="101" spans="1:21" ht="157.5" customHeight="1">
      <c r="A101" s="30">
        <v>4</v>
      </c>
      <c r="B101" s="30" t="s">
        <v>253</v>
      </c>
      <c r="C101" s="30" t="s">
        <v>421</v>
      </c>
      <c r="D101" s="242"/>
      <c r="E101" s="143" t="s">
        <v>579</v>
      </c>
      <c r="F101" s="128" t="s">
        <v>224</v>
      </c>
      <c r="G101" s="128" t="s">
        <v>169</v>
      </c>
      <c r="H101" s="128" t="s">
        <v>95</v>
      </c>
      <c r="I101" s="127" t="s">
        <v>171</v>
      </c>
      <c r="J101" s="127" t="s">
        <v>1215</v>
      </c>
      <c r="K101" s="127" t="s">
        <v>1182</v>
      </c>
      <c r="L101" s="127" t="s">
        <v>1177</v>
      </c>
      <c r="M101" s="127"/>
      <c r="N101" s="127"/>
      <c r="O101" s="127"/>
      <c r="P101" s="127"/>
      <c r="Q101" s="172" t="s">
        <v>1215</v>
      </c>
      <c r="R101" s="127" t="s">
        <v>1493</v>
      </c>
      <c r="S101" s="139"/>
      <c r="T101" s="32"/>
      <c r="U101" s="32" t="s">
        <v>990</v>
      </c>
    </row>
    <row r="102" spans="1:21" ht="149.25" customHeight="1">
      <c r="A102" s="30">
        <v>4</v>
      </c>
      <c r="B102" s="30" t="s">
        <v>253</v>
      </c>
      <c r="C102" s="30" t="s">
        <v>257</v>
      </c>
      <c r="D102" s="242"/>
      <c r="E102" s="143" t="s">
        <v>765</v>
      </c>
      <c r="F102" s="128" t="s">
        <v>290</v>
      </c>
      <c r="G102" s="128" t="s">
        <v>524</v>
      </c>
      <c r="H102" s="128" t="s">
        <v>164</v>
      </c>
      <c r="I102" s="127" t="s">
        <v>667</v>
      </c>
      <c r="J102" s="127" t="s">
        <v>551</v>
      </c>
      <c r="K102" s="127" t="s">
        <v>1021</v>
      </c>
      <c r="L102" s="127" t="s">
        <v>1177</v>
      </c>
      <c r="M102" s="127"/>
      <c r="N102" s="127"/>
      <c r="O102" s="127"/>
      <c r="P102" s="127"/>
      <c r="Q102" s="170" t="s">
        <v>1360</v>
      </c>
      <c r="R102" s="127" t="s">
        <v>1515</v>
      </c>
      <c r="S102" s="139"/>
      <c r="T102" s="32"/>
      <c r="U102" s="32" t="s">
        <v>516</v>
      </c>
    </row>
    <row r="103" spans="1:21" ht="150.75" customHeight="1">
      <c r="A103" s="30">
        <v>4</v>
      </c>
      <c r="B103" s="30" t="s">
        <v>253</v>
      </c>
      <c r="C103" s="30" t="s">
        <v>257</v>
      </c>
      <c r="D103" s="242"/>
      <c r="E103" s="143" t="s">
        <v>766</v>
      </c>
      <c r="F103" s="128" t="s">
        <v>291</v>
      </c>
      <c r="G103" s="128" t="s">
        <v>58</v>
      </c>
      <c r="H103" s="128" t="s">
        <v>1361</v>
      </c>
      <c r="I103" s="127" t="s">
        <v>467</v>
      </c>
      <c r="J103" s="127" t="s">
        <v>551</v>
      </c>
      <c r="K103" s="127" t="s">
        <v>1076</v>
      </c>
      <c r="L103" s="127" t="s">
        <v>1292</v>
      </c>
      <c r="M103" s="127"/>
      <c r="N103" s="127"/>
      <c r="O103" s="127"/>
      <c r="P103" s="127"/>
      <c r="Q103" s="170" t="s">
        <v>1362</v>
      </c>
      <c r="R103" s="127" t="s">
        <v>1293</v>
      </c>
      <c r="S103" s="139"/>
      <c r="T103" s="32"/>
      <c r="U103" s="32" t="s">
        <v>990</v>
      </c>
    </row>
    <row r="104" spans="1:21" ht="201.75" customHeight="1">
      <c r="A104" s="30">
        <v>4</v>
      </c>
      <c r="B104" s="30" t="s">
        <v>253</v>
      </c>
      <c r="C104" s="30" t="s">
        <v>257</v>
      </c>
      <c r="D104" s="242"/>
      <c r="E104" s="143" t="s">
        <v>768</v>
      </c>
      <c r="F104" s="128" t="s">
        <v>144</v>
      </c>
      <c r="G104" s="128" t="s">
        <v>760</v>
      </c>
      <c r="H104" s="128" t="s">
        <v>164</v>
      </c>
      <c r="I104" s="127" t="s">
        <v>467</v>
      </c>
      <c r="J104" s="147" t="s">
        <v>1077</v>
      </c>
      <c r="K104" s="147" t="s">
        <v>306</v>
      </c>
      <c r="L104" s="147" t="s">
        <v>1228</v>
      </c>
      <c r="M104" s="127"/>
      <c r="N104" s="127"/>
      <c r="O104" s="127"/>
      <c r="P104" s="127"/>
      <c r="Q104" s="170" t="s">
        <v>1468</v>
      </c>
      <c r="R104" s="127" t="s">
        <v>1513</v>
      </c>
      <c r="S104" s="139" t="s">
        <v>1443</v>
      </c>
      <c r="T104" s="32"/>
      <c r="U104" s="32" t="s">
        <v>1078</v>
      </c>
    </row>
    <row r="105" spans="1:21" ht="142.5" customHeight="1">
      <c r="A105" s="30">
        <v>4</v>
      </c>
      <c r="B105" s="30" t="s">
        <v>253</v>
      </c>
      <c r="C105" s="30" t="s">
        <v>257</v>
      </c>
      <c r="D105" s="242"/>
      <c r="E105" s="143" t="s">
        <v>770</v>
      </c>
      <c r="F105" s="128" t="s">
        <v>984</v>
      </c>
      <c r="G105" s="128" t="s">
        <v>407</v>
      </c>
      <c r="H105" s="128" t="s">
        <v>164</v>
      </c>
      <c r="I105" s="127" t="s">
        <v>667</v>
      </c>
      <c r="J105" s="127" t="s">
        <v>1149</v>
      </c>
      <c r="K105" s="127" t="s">
        <v>1150</v>
      </c>
      <c r="L105" s="127" t="s">
        <v>1229</v>
      </c>
      <c r="M105" s="127"/>
      <c r="N105" s="127"/>
      <c r="O105" s="127"/>
      <c r="P105" s="127"/>
      <c r="Q105" s="170" t="s">
        <v>1415</v>
      </c>
      <c r="R105" s="154" t="s">
        <v>1514</v>
      </c>
      <c r="S105" s="139"/>
      <c r="T105" s="32"/>
      <c r="U105" s="32" t="s">
        <v>1041</v>
      </c>
    </row>
    <row r="106" spans="1:21" ht="263.25" customHeight="1">
      <c r="A106" s="30">
        <v>4</v>
      </c>
      <c r="B106" s="30" t="s">
        <v>253</v>
      </c>
      <c r="C106" s="30" t="s">
        <v>257</v>
      </c>
      <c r="D106" s="242"/>
      <c r="E106" s="143" t="s">
        <v>771</v>
      </c>
      <c r="F106" s="128" t="s">
        <v>385</v>
      </c>
      <c r="G106" s="128" t="s">
        <v>384</v>
      </c>
      <c r="H106" s="128" t="s">
        <v>756</v>
      </c>
      <c r="I106" s="127" t="s">
        <v>358</v>
      </c>
      <c r="J106" s="127" t="s">
        <v>326</v>
      </c>
      <c r="K106" s="127" t="s">
        <v>749</v>
      </c>
      <c r="L106" s="127" t="s">
        <v>1230</v>
      </c>
      <c r="M106" s="127"/>
      <c r="N106" s="127"/>
      <c r="O106" s="127"/>
      <c r="P106" s="127"/>
      <c r="Q106" s="170" t="s">
        <v>1232</v>
      </c>
      <c r="R106" s="154" t="s">
        <v>1514</v>
      </c>
      <c r="S106" s="139"/>
      <c r="T106" s="32"/>
      <c r="U106" s="32" t="s">
        <v>1079</v>
      </c>
    </row>
    <row r="107" spans="1:21" ht="139.5" customHeight="1">
      <c r="A107" s="30">
        <v>4</v>
      </c>
      <c r="B107" s="30" t="s">
        <v>253</v>
      </c>
      <c r="C107" s="30" t="s">
        <v>257</v>
      </c>
      <c r="D107" s="242" t="s">
        <v>1528</v>
      </c>
      <c r="E107" s="143" t="s">
        <v>688</v>
      </c>
      <c r="F107" s="128" t="s">
        <v>382</v>
      </c>
      <c r="G107" s="128" t="s">
        <v>390</v>
      </c>
      <c r="H107" s="128" t="s">
        <v>138</v>
      </c>
      <c r="I107" s="127" t="s">
        <v>320</v>
      </c>
      <c r="J107" s="127" t="s">
        <v>963</v>
      </c>
      <c r="K107" s="127" t="s">
        <v>749</v>
      </c>
      <c r="L107" s="127" t="s">
        <v>1177</v>
      </c>
      <c r="M107" s="127"/>
      <c r="N107" s="127"/>
      <c r="O107" s="127"/>
      <c r="P107" s="127"/>
      <c r="Q107" s="170" t="s">
        <v>1260</v>
      </c>
      <c r="R107" s="154" t="s">
        <v>1513</v>
      </c>
      <c r="S107" s="175" t="s">
        <v>1436</v>
      </c>
      <c r="T107" s="32"/>
      <c r="U107" s="32" t="s">
        <v>460</v>
      </c>
    </row>
    <row r="108" spans="1:21" ht="192.75" customHeight="1">
      <c r="A108" s="30">
        <v>4</v>
      </c>
      <c r="B108" s="30" t="s">
        <v>253</v>
      </c>
      <c r="C108" s="30" t="s">
        <v>257</v>
      </c>
      <c r="D108" s="242"/>
      <c r="E108" s="143" t="s">
        <v>11</v>
      </c>
      <c r="F108" s="128" t="s">
        <v>399</v>
      </c>
      <c r="G108" s="128" t="s">
        <v>928</v>
      </c>
      <c r="H108" s="128" t="s">
        <v>138</v>
      </c>
      <c r="I108" s="127" t="s">
        <v>667</v>
      </c>
      <c r="J108" s="127" t="s">
        <v>619</v>
      </c>
      <c r="K108" s="127" t="s">
        <v>749</v>
      </c>
      <c r="L108" s="127" t="s">
        <v>1177</v>
      </c>
      <c r="M108" s="127"/>
      <c r="N108" s="127"/>
      <c r="O108" s="127"/>
      <c r="P108" s="127"/>
      <c r="Q108" s="170" t="s">
        <v>1363</v>
      </c>
      <c r="R108" s="154" t="s">
        <v>1513</v>
      </c>
      <c r="S108" s="139"/>
      <c r="T108" s="32"/>
      <c r="U108" s="32" t="s">
        <v>896</v>
      </c>
    </row>
    <row r="109" spans="1:21" ht="168" customHeight="1">
      <c r="A109" s="30">
        <v>4</v>
      </c>
      <c r="B109" s="30" t="s">
        <v>253</v>
      </c>
      <c r="C109" s="30" t="s">
        <v>257</v>
      </c>
      <c r="D109" s="242"/>
      <c r="E109" s="143" t="s">
        <v>375</v>
      </c>
      <c r="F109" s="128" t="s">
        <v>22</v>
      </c>
      <c r="G109" s="128" t="s">
        <v>569</v>
      </c>
      <c r="H109" s="128" t="s">
        <v>881</v>
      </c>
      <c r="I109" s="127" t="s">
        <v>320</v>
      </c>
      <c r="J109" s="127" t="s">
        <v>1259</v>
      </c>
      <c r="K109" s="127" t="s">
        <v>749</v>
      </c>
      <c r="L109" s="127" t="s">
        <v>1177</v>
      </c>
      <c r="M109" s="127"/>
      <c r="N109" s="127"/>
      <c r="O109" s="127"/>
      <c r="P109" s="127"/>
      <c r="Q109" s="170" t="s">
        <v>1450</v>
      </c>
      <c r="R109" s="154" t="s">
        <v>1513</v>
      </c>
      <c r="S109" s="175" t="s">
        <v>1444</v>
      </c>
      <c r="T109" s="32"/>
      <c r="U109" s="32" t="s">
        <v>829</v>
      </c>
    </row>
    <row r="110" spans="1:21" ht="327.75" customHeight="1">
      <c r="A110" s="30">
        <v>4</v>
      </c>
      <c r="B110" s="30" t="s">
        <v>253</v>
      </c>
      <c r="C110" s="30" t="s">
        <v>243</v>
      </c>
      <c r="D110" s="242"/>
      <c r="E110" s="143" t="s">
        <v>763</v>
      </c>
      <c r="F110" s="128" t="s">
        <v>166</v>
      </c>
      <c r="G110" s="128" t="s">
        <v>922</v>
      </c>
      <c r="H110" s="128" t="s">
        <v>235</v>
      </c>
      <c r="I110" s="127" t="s">
        <v>650</v>
      </c>
      <c r="J110" s="127" t="s">
        <v>1222</v>
      </c>
      <c r="K110" s="127" t="s">
        <v>749</v>
      </c>
      <c r="L110" s="127" t="s">
        <v>1177</v>
      </c>
      <c r="M110" s="127"/>
      <c r="N110" s="127"/>
      <c r="O110" s="127"/>
      <c r="P110" s="127"/>
      <c r="Q110" s="170" t="s">
        <v>1364</v>
      </c>
      <c r="R110" s="127" t="s">
        <v>1515</v>
      </c>
      <c r="S110" s="139"/>
      <c r="T110" s="32"/>
      <c r="U110" s="32" t="s">
        <v>1067</v>
      </c>
    </row>
    <row r="111" spans="1:21" ht="211.5" customHeight="1">
      <c r="A111" s="30">
        <v>4</v>
      </c>
      <c r="B111" s="30" t="s">
        <v>253</v>
      </c>
      <c r="C111" s="30" t="s">
        <v>243</v>
      </c>
      <c r="D111" s="242"/>
      <c r="E111" s="143" t="s">
        <v>772</v>
      </c>
      <c r="F111" s="128" t="s">
        <v>400</v>
      </c>
      <c r="G111" s="128" t="s">
        <v>568</v>
      </c>
      <c r="H111" s="128" t="s">
        <v>1365</v>
      </c>
      <c r="I111" s="127" t="s">
        <v>650</v>
      </c>
      <c r="J111" s="127" t="s">
        <v>539</v>
      </c>
      <c r="K111" s="127" t="s">
        <v>749</v>
      </c>
      <c r="L111" s="127" t="s">
        <v>1177</v>
      </c>
      <c r="M111" s="127"/>
      <c r="N111" s="127"/>
      <c r="O111" s="127"/>
      <c r="P111" s="127"/>
      <c r="Q111" s="170" t="s">
        <v>1366</v>
      </c>
      <c r="R111" s="127" t="s">
        <v>1293</v>
      </c>
      <c r="S111" s="139"/>
      <c r="T111" s="32"/>
      <c r="U111" s="32" t="s">
        <v>599</v>
      </c>
    </row>
    <row r="112" spans="1:21" ht="165" customHeight="1">
      <c r="A112" s="30">
        <v>4</v>
      </c>
      <c r="B112" s="30" t="s">
        <v>253</v>
      </c>
      <c r="C112" s="30" t="s">
        <v>243</v>
      </c>
      <c r="D112" s="242"/>
      <c r="E112" s="143" t="s">
        <v>775</v>
      </c>
      <c r="F112" s="128" t="s">
        <v>168</v>
      </c>
      <c r="G112" s="128" t="s">
        <v>572</v>
      </c>
      <c r="H112" s="128" t="s">
        <v>319</v>
      </c>
      <c r="I112" s="127" t="s">
        <v>650</v>
      </c>
      <c r="J112" s="127" t="s">
        <v>551</v>
      </c>
      <c r="K112" s="127" t="s">
        <v>1021</v>
      </c>
      <c r="L112" s="127" t="s">
        <v>1177</v>
      </c>
      <c r="M112" s="127"/>
      <c r="N112" s="127"/>
      <c r="O112" s="127"/>
      <c r="P112" s="127"/>
      <c r="Q112" s="170" t="s">
        <v>1367</v>
      </c>
      <c r="R112" s="127" t="s">
        <v>1515</v>
      </c>
      <c r="S112" s="139"/>
      <c r="T112" s="32"/>
      <c r="U112" s="32" t="s">
        <v>829</v>
      </c>
    </row>
    <row r="113" spans="1:21" ht="338.25" customHeight="1">
      <c r="A113" s="30">
        <v>4</v>
      </c>
      <c r="B113" s="30" t="s">
        <v>253</v>
      </c>
      <c r="C113" s="30" t="s">
        <v>243</v>
      </c>
      <c r="D113" s="242" t="s">
        <v>1528</v>
      </c>
      <c r="E113" s="143" t="s">
        <v>776</v>
      </c>
      <c r="F113" s="128" t="s">
        <v>172</v>
      </c>
      <c r="G113" s="128" t="s">
        <v>628</v>
      </c>
      <c r="H113" s="128" t="s">
        <v>1278</v>
      </c>
      <c r="I113" s="127" t="s">
        <v>650</v>
      </c>
      <c r="J113" s="127" t="s">
        <v>551</v>
      </c>
      <c r="K113" s="127" t="s">
        <v>749</v>
      </c>
      <c r="L113" s="127" t="s">
        <v>749</v>
      </c>
      <c r="M113" s="127"/>
      <c r="N113" s="127"/>
      <c r="O113" s="127"/>
      <c r="P113" s="127"/>
      <c r="Q113" s="170" t="s">
        <v>1368</v>
      </c>
      <c r="R113" s="127" t="s">
        <v>1513</v>
      </c>
      <c r="S113" s="139"/>
      <c r="T113" s="32"/>
      <c r="U113" s="36" t="s">
        <v>907</v>
      </c>
    </row>
    <row r="114" spans="1:21" ht="409.5" customHeight="1">
      <c r="A114" s="30">
        <v>4</v>
      </c>
      <c r="B114" s="30" t="s">
        <v>253</v>
      </c>
      <c r="C114" s="30" t="s">
        <v>243</v>
      </c>
      <c r="D114" s="242"/>
      <c r="E114" s="143" t="s">
        <v>241</v>
      </c>
      <c r="F114" s="128" t="s">
        <v>284</v>
      </c>
      <c r="G114" s="128" t="s">
        <v>151</v>
      </c>
      <c r="H114" s="128" t="s">
        <v>1278</v>
      </c>
      <c r="I114" s="127" t="s">
        <v>650</v>
      </c>
      <c r="J114" s="127" t="s">
        <v>551</v>
      </c>
      <c r="K114" s="127" t="s">
        <v>839</v>
      </c>
      <c r="L114" s="127" t="s">
        <v>839</v>
      </c>
      <c r="M114" s="127"/>
      <c r="N114" s="127"/>
      <c r="O114" s="127"/>
      <c r="P114" s="127"/>
      <c r="Q114" s="170" t="s">
        <v>1485</v>
      </c>
      <c r="R114" s="127" t="s">
        <v>1513</v>
      </c>
      <c r="S114" s="139"/>
      <c r="T114" s="32"/>
      <c r="U114" s="36" t="s">
        <v>907</v>
      </c>
    </row>
    <row r="115" spans="1:21" ht="208.5" customHeight="1">
      <c r="A115" s="30">
        <v>4</v>
      </c>
      <c r="B115" s="30" t="s">
        <v>253</v>
      </c>
      <c r="C115" s="30" t="s">
        <v>243</v>
      </c>
      <c r="D115" s="242"/>
      <c r="E115" s="143" t="s">
        <v>198</v>
      </c>
      <c r="F115" s="128" t="s">
        <v>354</v>
      </c>
      <c r="G115" s="128" t="s">
        <v>119</v>
      </c>
      <c r="H115" s="128" t="s">
        <v>309</v>
      </c>
      <c r="I115" s="127" t="s">
        <v>237</v>
      </c>
      <c r="J115" s="127" t="s">
        <v>1007</v>
      </c>
      <c r="K115" s="127" t="s">
        <v>304</v>
      </c>
      <c r="L115" s="127" t="s">
        <v>1207</v>
      </c>
      <c r="M115" s="127"/>
      <c r="N115" s="127"/>
      <c r="O115" s="127"/>
      <c r="P115" s="127"/>
      <c r="Q115" s="170" t="s">
        <v>1369</v>
      </c>
      <c r="R115" s="127" t="s">
        <v>1515</v>
      </c>
      <c r="S115" s="139"/>
      <c r="T115" s="32"/>
      <c r="U115" s="32"/>
    </row>
    <row r="116" spans="1:21" ht="185.25" customHeight="1">
      <c r="A116" s="30">
        <v>4</v>
      </c>
      <c r="B116" s="30" t="s">
        <v>253</v>
      </c>
      <c r="C116" s="30" t="s">
        <v>243</v>
      </c>
      <c r="D116" s="242"/>
      <c r="E116" s="143" t="s">
        <v>779</v>
      </c>
      <c r="F116" s="128" t="s">
        <v>287</v>
      </c>
      <c r="G116" s="128" t="s">
        <v>861</v>
      </c>
      <c r="H116" s="128" t="s">
        <v>50</v>
      </c>
      <c r="I116" s="127" t="s">
        <v>660</v>
      </c>
      <c r="J116" s="127" t="s">
        <v>1264</v>
      </c>
      <c r="K116" s="127" t="s">
        <v>749</v>
      </c>
      <c r="L116" s="127" t="s">
        <v>1182</v>
      </c>
      <c r="M116" s="127"/>
      <c r="N116" s="127"/>
      <c r="O116" s="127"/>
      <c r="P116" s="127"/>
      <c r="Q116" s="170" t="s">
        <v>1370</v>
      </c>
      <c r="R116" s="127" t="s">
        <v>1515</v>
      </c>
      <c r="S116" s="139"/>
      <c r="T116" s="32"/>
      <c r="U116" s="32" t="s">
        <v>990</v>
      </c>
    </row>
    <row r="117" spans="1:21" ht="248.25" customHeight="1">
      <c r="A117" s="30">
        <v>4</v>
      </c>
      <c r="B117" s="30" t="s">
        <v>253</v>
      </c>
      <c r="C117" s="30" t="s">
        <v>243</v>
      </c>
      <c r="D117" s="242" t="s">
        <v>1528</v>
      </c>
      <c r="E117" s="143" t="s">
        <v>456</v>
      </c>
      <c r="F117" s="128" t="s">
        <v>366</v>
      </c>
      <c r="G117" s="128" t="s">
        <v>159</v>
      </c>
      <c r="H117" s="128" t="s">
        <v>1371</v>
      </c>
      <c r="I117" s="127" t="s">
        <v>237</v>
      </c>
      <c r="J117" s="127" t="s">
        <v>551</v>
      </c>
      <c r="K117" s="127" t="s">
        <v>749</v>
      </c>
      <c r="L117" s="127" t="s">
        <v>1177</v>
      </c>
      <c r="M117" s="127"/>
      <c r="N117" s="127"/>
      <c r="O117" s="127"/>
      <c r="P117" s="127"/>
      <c r="Q117" s="139" t="s">
        <v>1502</v>
      </c>
      <c r="R117" s="127" t="s">
        <v>1423</v>
      </c>
      <c r="S117" s="139"/>
      <c r="T117" s="32"/>
      <c r="U117" s="36" t="s">
        <v>907</v>
      </c>
    </row>
    <row r="118" spans="1:21" ht="213" customHeight="1">
      <c r="A118" s="30">
        <v>4</v>
      </c>
      <c r="B118" s="30" t="s">
        <v>253</v>
      </c>
      <c r="C118" s="30" t="s">
        <v>243</v>
      </c>
      <c r="D118" s="242"/>
      <c r="E118" s="143" t="s">
        <v>52</v>
      </c>
      <c r="F118" s="128" t="s">
        <v>457</v>
      </c>
      <c r="G118" s="128" t="s">
        <v>339</v>
      </c>
      <c r="H118" s="128" t="s">
        <v>95</v>
      </c>
      <c r="I118" s="127" t="s">
        <v>648</v>
      </c>
      <c r="J118" s="127" t="s">
        <v>173</v>
      </c>
      <c r="K118" s="127" t="s">
        <v>749</v>
      </c>
      <c r="L118" s="127" t="s">
        <v>1177</v>
      </c>
      <c r="M118" s="127"/>
      <c r="N118" s="127"/>
      <c r="O118" s="127"/>
      <c r="P118" s="127"/>
      <c r="Q118" s="170" t="s">
        <v>1503</v>
      </c>
      <c r="R118" s="127" t="s">
        <v>1515</v>
      </c>
      <c r="S118" s="139" t="s">
        <v>1445</v>
      </c>
      <c r="T118" s="32"/>
      <c r="U118" s="32" t="s">
        <v>1086</v>
      </c>
    </row>
    <row r="119" spans="1:21" ht="127.5">
      <c r="A119" s="30">
        <v>4</v>
      </c>
      <c r="B119" s="30" t="s">
        <v>253</v>
      </c>
      <c r="C119" s="30" t="s">
        <v>243</v>
      </c>
      <c r="D119" s="242"/>
      <c r="E119" s="143" t="s">
        <v>781</v>
      </c>
      <c r="F119" s="128" t="s">
        <v>219</v>
      </c>
      <c r="G119" s="128" t="s">
        <v>888</v>
      </c>
      <c r="H119" s="128" t="s">
        <v>1159</v>
      </c>
      <c r="I119" s="127" t="s">
        <v>655</v>
      </c>
      <c r="J119" s="127" t="s">
        <v>1114</v>
      </c>
      <c r="K119" s="127" t="s">
        <v>1021</v>
      </c>
      <c r="L119" s="127" t="s">
        <v>1177</v>
      </c>
      <c r="M119" s="127"/>
      <c r="N119" s="127"/>
      <c r="O119" s="127"/>
      <c r="P119" s="127"/>
      <c r="Q119" s="170" t="s">
        <v>1469</v>
      </c>
      <c r="R119" s="127" t="s">
        <v>1515</v>
      </c>
      <c r="S119" s="139" t="s">
        <v>1445</v>
      </c>
      <c r="T119" s="32"/>
      <c r="U119" s="32" t="s">
        <v>416</v>
      </c>
    </row>
    <row r="120" spans="1:21" ht="217.5" customHeight="1">
      <c r="A120" s="30">
        <v>4</v>
      </c>
      <c r="B120" s="30" t="s">
        <v>253</v>
      </c>
      <c r="C120" s="30" t="s">
        <v>243</v>
      </c>
      <c r="D120" s="242"/>
      <c r="E120" s="143" t="s">
        <v>782</v>
      </c>
      <c r="F120" s="128" t="s">
        <v>623</v>
      </c>
      <c r="G120" s="128" t="s">
        <v>917</v>
      </c>
      <c r="H120" s="128" t="s">
        <v>882</v>
      </c>
      <c r="I120" s="127" t="s">
        <v>358</v>
      </c>
      <c r="J120" s="127" t="s">
        <v>1132</v>
      </c>
      <c r="K120" s="127" t="s">
        <v>749</v>
      </c>
      <c r="L120" s="127" t="s">
        <v>1182</v>
      </c>
      <c r="M120" s="127"/>
      <c r="N120" s="127"/>
      <c r="O120" s="127"/>
      <c r="P120" s="127"/>
      <c r="Q120" s="170" t="s">
        <v>1470</v>
      </c>
      <c r="R120" s="154" t="s">
        <v>1513</v>
      </c>
      <c r="S120" s="175" t="s">
        <v>1445</v>
      </c>
      <c r="T120" s="32"/>
      <c r="U120" s="32" t="s">
        <v>990</v>
      </c>
    </row>
    <row r="121" spans="1:21" ht="172.5" customHeight="1">
      <c r="A121" s="30">
        <v>4</v>
      </c>
      <c r="B121" s="30" t="s">
        <v>253</v>
      </c>
      <c r="C121" s="30" t="s">
        <v>243</v>
      </c>
      <c r="D121" s="242"/>
      <c r="E121" s="143" t="s">
        <v>753</v>
      </c>
      <c r="F121" s="128" t="s">
        <v>180</v>
      </c>
      <c r="G121" s="128" t="s">
        <v>97</v>
      </c>
      <c r="H121" s="128" t="s">
        <v>1278</v>
      </c>
      <c r="I121" s="127" t="s">
        <v>665</v>
      </c>
      <c r="J121" s="127" t="s">
        <v>551</v>
      </c>
      <c r="K121" s="127" t="s">
        <v>749</v>
      </c>
      <c r="L121" s="127" t="s">
        <v>749</v>
      </c>
      <c r="M121" s="127"/>
      <c r="N121" s="127"/>
      <c r="O121" s="127"/>
      <c r="P121" s="127"/>
      <c r="Q121" s="139" t="s">
        <v>1504</v>
      </c>
      <c r="R121" s="127" t="s">
        <v>1515</v>
      </c>
      <c r="S121" s="139"/>
      <c r="T121" s="32"/>
      <c r="U121" s="32" t="s">
        <v>990</v>
      </c>
    </row>
    <row r="122" spans="1:21" ht="266.25" customHeight="1">
      <c r="A122" s="30">
        <v>4</v>
      </c>
      <c r="B122" s="30" t="s">
        <v>253</v>
      </c>
      <c r="C122" s="30" t="s">
        <v>243</v>
      </c>
      <c r="D122" s="242"/>
      <c r="E122" s="143" t="s">
        <v>453</v>
      </c>
      <c r="F122" s="128" t="s">
        <v>488</v>
      </c>
      <c r="G122" s="128" t="s">
        <v>864</v>
      </c>
      <c r="H122" s="128" t="s">
        <v>318</v>
      </c>
      <c r="I122" s="127" t="s">
        <v>184</v>
      </c>
      <c r="J122" s="127" t="s">
        <v>1110</v>
      </c>
      <c r="K122" s="127" t="s">
        <v>123</v>
      </c>
      <c r="L122" s="127" t="s">
        <v>1172</v>
      </c>
      <c r="M122" s="127"/>
      <c r="N122" s="127"/>
      <c r="O122" s="127"/>
      <c r="P122" s="127"/>
      <c r="Q122" s="170" t="s">
        <v>1372</v>
      </c>
      <c r="R122" s="154" t="s">
        <v>1514</v>
      </c>
      <c r="S122" s="139"/>
      <c r="T122" s="32"/>
      <c r="U122" s="32" t="s">
        <v>1087</v>
      </c>
    </row>
    <row r="123" spans="1:21" ht="183" customHeight="1">
      <c r="A123" s="30">
        <v>4</v>
      </c>
      <c r="B123" s="30" t="s">
        <v>253</v>
      </c>
      <c r="C123" s="30" t="s">
        <v>243</v>
      </c>
      <c r="D123" s="242" t="s">
        <v>1528</v>
      </c>
      <c r="E123" s="143" t="s">
        <v>784</v>
      </c>
      <c r="F123" s="128" t="s">
        <v>489</v>
      </c>
      <c r="G123" s="128" t="s">
        <v>491</v>
      </c>
      <c r="H123" s="128" t="s">
        <v>311</v>
      </c>
      <c r="I123" s="127" t="s">
        <v>184</v>
      </c>
      <c r="J123" s="127" t="s">
        <v>1137</v>
      </c>
      <c r="K123" s="127" t="s">
        <v>749</v>
      </c>
      <c r="L123" s="127" t="s">
        <v>1021</v>
      </c>
      <c r="M123" s="127"/>
      <c r="N123" s="127"/>
      <c r="O123" s="127"/>
      <c r="P123" s="127"/>
      <c r="Q123" s="170" t="s">
        <v>1265</v>
      </c>
      <c r="R123" s="154" t="s">
        <v>1513</v>
      </c>
      <c r="S123" s="139"/>
      <c r="T123" s="32"/>
      <c r="U123" s="32" t="s">
        <v>1088</v>
      </c>
    </row>
    <row r="124" spans="1:21" ht="256.5" customHeight="1">
      <c r="A124" s="30">
        <v>4</v>
      </c>
      <c r="B124" s="30" t="s">
        <v>253</v>
      </c>
      <c r="C124" s="30" t="s">
        <v>243</v>
      </c>
      <c r="D124" s="242"/>
      <c r="E124" s="143" t="s">
        <v>576</v>
      </c>
      <c r="F124" s="128" t="s">
        <v>493</v>
      </c>
      <c r="G124" s="128" t="s">
        <v>921</v>
      </c>
      <c r="H124" s="128" t="s">
        <v>311</v>
      </c>
      <c r="I124" s="127" t="s">
        <v>669</v>
      </c>
      <c r="J124" s="127" t="s">
        <v>551</v>
      </c>
      <c r="K124" s="127" t="s">
        <v>749</v>
      </c>
      <c r="L124" s="127" t="s">
        <v>1021</v>
      </c>
      <c r="M124" s="127"/>
      <c r="N124" s="127"/>
      <c r="O124" s="127"/>
      <c r="P124" s="127"/>
      <c r="Q124" s="139" t="s">
        <v>1505</v>
      </c>
      <c r="R124" s="127" t="s">
        <v>1513</v>
      </c>
      <c r="S124" s="139"/>
      <c r="T124" s="32"/>
      <c r="U124" s="32" t="s">
        <v>412</v>
      </c>
    </row>
    <row r="125" spans="1:21" ht="240" customHeight="1">
      <c r="A125" s="30">
        <v>4</v>
      </c>
      <c r="B125" s="30" t="s">
        <v>253</v>
      </c>
      <c r="C125" s="30" t="s">
        <v>243</v>
      </c>
      <c r="D125" s="242"/>
      <c r="E125" s="143" t="s">
        <v>147</v>
      </c>
      <c r="F125" s="128" t="s">
        <v>236</v>
      </c>
      <c r="G125" s="128" t="s">
        <v>492</v>
      </c>
      <c r="H125" s="128" t="s">
        <v>319</v>
      </c>
      <c r="I125" s="127" t="s">
        <v>184</v>
      </c>
      <c r="J125" s="127" t="s">
        <v>1136</v>
      </c>
      <c r="K125" s="127" t="s">
        <v>749</v>
      </c>
      <c r="L125" s="127" t="s">
        <v>1182</v>
      </c>
      <c r="M125" s="127"/>
      <c r="N125" s="127"/>
      <c r="O125" s="127"/>
      <c r="P125" s="127"/>
      <c r="Q125" s="170" t="s">
        <v>1471</v>
      </c>
      <c r="R125" s="127" t="s">
        <v>1515</v>
      </c>
      <c r="S125" s="139" t="s">
        <v>1446</v>
      </c>
      <c r="T125" s="32"/>
      <c r="U125" s="32" t="s">
        <v>1087</v>
      </c>
    </row>
    <row r="126" spans="1:21" ht="268.5" customHeight="1">
      <c r="A126" s="30">
        <v>4</v>
      </c>
      <c r="B126" s="30" t="s">
        <v>253</v>
      </c>
      <c r="C126" s="30" t="s">
        <v>243</v>
      </c>
      <c r="D126" s="242"/>
      <c r="E126" s="143" t="s">
        <v>785</v>
      </c>
      <c r="F126" s="128" t="s">
        <v>74</v>
      </c>
      <c r="G126" s="128" t="s">
        <v>573</v>
      </c>
      <c r="H126" s="128" t="s">
        <v>311</v>
      </c>
      <c r="I126" s="127" t="s">
        <v>2</v>
      </c>
      <c r="J126" s="127" t="s">
        <v>799</v>
      </c>
      <c r="K126" s="127" t="s">
        <v>1021</v>
      </c>
      <c r="L126" s="127" t="s">
        <v>1021</v>
      </c>
      <c r="M126" s="127"/>
      <c r="N126" s="127"/>
      <c r="O126" s="127"/>
      <c r="P126" s="127"/>
      <c r="Q126" s="170" t="s">
        <v>1472</v>
      </c>
      <c r="R126" s="127" t="s">
        <v>1515</v>
      </c>
      <c r="S126" s="139"/>
      <c r="T126" s="32"/>
      <c r="U126" s="32" t="s">
        <v>1107</v>
      </c>
    </row>
    <row r="127" spans="1:21" ht="212.25" customHeight="1">
      <c r="A127" s="30">
        <v>4</v>
      </c>
      <c r="B127" s="30" t="s">
        <v>253</v>
      </c>
      <c r="C127" s="30" t="s">
        <v>243</v>
      </c>
      <c r="D127" s="242"/>
      <c r="E127" s="143" t="s">
        <v>787</v>
      </c>
      <c r="F127" s="128" t="s">
        <v>625</v>
      </c>
      <c r="G127" s="128" t="s">
        <v>617</v>
      </c>
      <c r="H127" s="128" t="s">
        <v>1278</v>
      </c>
      <c r="I127" s="127" t="s">
        <v>663</v>
      </c>
      <c r="J127" s="127" t="s">
        <v>1069</v>
      </c>
      <c r="K127" s="127" t="s">
        <v>749</v>
      </c>
      <c r="L127" s="127" t="s">
        <v>1276</v>
      </c>
      <c r="M127" s="127"/>
      <c r="N127" s="127"/>
      <c r="O127" s="127"/>
      <c r="P127" s="127"/>
      <c r="Q127" s="170" t="s">
        <v>1373</v>
      </c>
      <c r="R127" s="127" t="s">
        <v>1514</v>
      </c>
      <c r="S127" s="139"/>
      <c r="T127" s="32"/>
      <c r="U127" s="36" t="s">
        <v>907</v>
      </c>
    </row>
    <row r="128" spans="1:21" ht="394.5" customHeight="1">
      <c r="A128" s="30">
        <v>4</v>
      </c>
      <c r="B128" s="30" t="s">
        <v>253</v>
      </c>
      <c r="C128" s="30" t="s">
        <v>246</v>
      </c>
      <c r="D128" s="242" t="s">
        <v>1528</v>
      </c>
      <c r="E128" s="143" t="s">
        <v>266</v>
      </c>
      <c r="F128" s="128" t="s">
        <v>7</v>
      </c>
      <c r="G128" s="128" t="s">
        <v>101</v>
      </c>
      <c r="H128" s="128" t="s">
        <v>330</v>
      </c>
      <c r="I128" s="127" t="s">
        <v>650</v>
      </c>
      <c r="J128" s="127" t="s">
        <v>1256</v>
      </c>
      <c r="K128" s="127" t="s">
        <v>1255</v>
      </c>
      <c r="L128" s="127" t="s">
        <v>1255</v>
      </c>
      <c r="M128" s="127"/>
      <c r="N128" s="127"/>
      <c r="O128" s="127"/>
      <c r="P128" s="127"/>
      <c r="Q128" s="170" t="s">
        <v>1473</v>
      </c>
      <c r="R128" s="154" t="s">
        <v>1513</v>
      </c>
      <c r="S128" s="139" t="s">
        <v>1445</v>
      </c>
      <c r="T128" s="32"/>
      <c r="U128" s="32" t="s">
        <v>1089</v>
      </c>
    </row>
    <row r="129" spans="1:21" ht="228" customHeight="1">
      <c r="A129" s="30">
        <v>4</v>
      </c>
      <c r="B129" s="30" t="s">
        <v>253</v>
      </c>
      <c r="C129" s="30" t="s">
        <v>246</v>
      </c>
      <c r="D129" s="242"/>
      <c r="E129" s="143" t="s">
        <v>789</v>
      </c>
      <c r="F129" s="128" t="s">
        <v>133</v>
      </c>
      <c r="G129" s="128" t="s">
        <v>349</v>
      </c>
      <c r="H129" s="128" t="s">
        <v>1179</v>
      </c>
      <c r="I129" s="127" t="s">
        <v>320</v>
      </c>
      <c r="J129" s="127" t="s">
        <v>1090</v>
      </c>
      <c r="K129" s="127" t="s">
        <v>1177</v>
      </c>
      <c r="L129" s="127" t="s">
        <v>1178</v>
      </c>
      <c r="M129" s="127"/>
      <c r="N129" s="127"/>
      <c r="O129" s="127"/>
      <c r="P129" s="127"/>
      <c r="Q129" s="170" t="s">
        <v>1474</v>
      </c>
      <c r="R129" s="154" t="s">
        <v>1513</v>
      </c>
      <c r="S129" s="139" t="s">
        <v>1445</v>
      </c>
      <c r="T129" s="32"/>
      <c r="U129" s="32" t="s">
        <v>829</v>
      </c>
    </row>
    <row r="130" spans="1:21" ht="276" customHeight="1">
      <c r="A130" s="30">
        <v>4</v>
      </c>
      <c r="B130" s="30" t="s">
        <v>253</v>
      </c>
      <c r="C130" s="30" t="s">
        <v>246</v>
      </c>
      <c r="D130" s="242"/>
      <c r="E130" s="143" t="s">
        <v>695</v>
      </c>
      <c r="F130" s="128" t="s">
        <v>487</v>
      </c>
      <c r="G130" s="128" t="s">
        <v>702</v>
      </c>
      <c r="H130" s="128" t="s">
        <v>309</v>
      </c>
      <c r="I130" s="127" t="s">
        <v>358</v>
      </c>
      <c r="J130" s="127" t="s">
        <v>426</v>
      </c>
      <c r="K130" s="127" t="s">
        <v>606</v>
      </c>
      <c r="L130" s="127" t="s">
        <v>1208</v>
      </c>
      <c r="M130" s="127"/>
      <c r="N130" s="127"/>
      <c r="O130" s="127"/>
      <c r="P130" s="127"/>
      <c r="Q130" s="170" t="s">
        <v>1374</v>
      </c>
      <c r="R130" s="127" t="s">
        <v>1515</v>
      </c>
      <c r="S130" s="139"/>
      <c r="T130" s="32"/>
      <c r="U130" s="32" t="s">
        <v>605</v>
      </c>
    </row>
    <row r="131" spans="1:21" ht="226.5" customHeight="1">
      <c r="A131" s="30">
        <v>4</v>
      </c>
      <c r="B131" s="30" t="s">
        <v>253</v>
      </c>
      <c r="C131" s="30" t="s">
        <v>246</v>
      </c>
      <c r="D131" s="242"/>
      <c r="E131" s="143" t="s">
        <v>114</v>
      </c>
      <c r="F131" s="128" t="s">
        <v>898</v>
      </c>
      <c r="G131" s="128" t="s">
        <v>899</v>
      </c>
      <c r="H131" s="128" t="s">
        <v>276</v>
      </c>
      <c r="I131" s="127" t="s">
        <v>513</v>
      </c>
      <c r="J131" s="139" t="s">
        <v>1257</v>
      </c>
      <c r="K131" s="127" t="s">
        <v>1177</v>
      </c>
      <c r="L131" s="139" t="s">
        <v>1507</v>
      </c>
      <c r="M131" s="127"/>
      <c r="N131" s="127"/>
      <c r="O131" s="127"/>
      <c r="P131" s="127"/>
      <c r="Q131" s="170" t="s">
        <v>1506</v>
      </c>
      <c r="R131" s="154" t="s">
        <v>1513</v>
      </c>
      <c r="S131" s="139"/>
      <c r="T131" s="32"/>
      <c r="U131" s="32" t="s">
        <v>142</v>
      </c>
    </row>
    <row r="132" spans="1:21" ht="279" customHeight="1">
      <c r="A132" s="30">
        <v>4</v>
      </c>
      <c r="B132" s="30" t="s">
        <v>253</v>
      </c>
      <c r="C132" s="30" t="s">
        <v>401</v>
      </c>
      <c r="D132" s="242" t="s">
        <v>1528</v>
      </c>
      <c r="E132" s="143" t="s">
        <v>229</v>
      </c>
      <c r="F132" s="128" t="s">
        <v>410</v>
      </c>
      <c r="G132" s="128" t="s">
        <v>528</v>
      </c>
      <c r="H132" s="128" t="s">
        <v>214</v>
      </c>
      <c r="I132" s="127" t="s">
        <v>669</v>
      </c>
      <c r="J132" s="139" t="s">
        <v>1142</v>
      </c>
      <c r="K132" s="127" t="s">
        <v>749</v>
      </c>
      <c r="L132" s="139" t="s">
        <v>1239</v>
      </c>
      <c r="M132" s="127"/>
      <c r="N132" s="127"/>
      <c r="O132" s="127"/>
      <c r="P132" s="127"/>
      <c r="Q132" s="170" t="s">
        <v>1475</v>
      </c>
      <c r="R132" s="154" t="s">
        <v>1423</v>
      </c>
      <c r="S132" s="139"/>
      <c r="T132" s="32"/>
      <c r="U132" s="32" t="s">
        <v>1091</v>
      </c>
    </row>
    <row r="133" spans="1:21" ht="383.25" customHeight="1">
      <c r="A133" s="30">
        <v>4</v>
      </c>
      <c r="B133" s="30" t="s">
        <v>253</v>
      </c>
      <c r="C133" s="30" t="s">
        <v>401</v>
      </c>
      <c r="D133" s="242"/>
      <c r="E133" s="143" t="s">
        <v>186</v>
      </c>
      <c r="F133" s="128" t="s">
        <v>452</v>
      </c>
      <c r="G133" s="128" t="s">
        <v>183</v>
      </c>
      <c r="H133" s="128" t="s">
        <v>235</v>
      </c>
      <c r="I133" s="127" t="s">
        <v>335</v>
      </c>
      <c r="J133" s="127" t="s">
        <v>1068</v>
      </c>
      <c r="K133" s="127" t="s">
        <v>1021</v>
      </c>
      <c r="L133" s="127" t="s">
        <v>1177</v>
      </c>
      <c r="M133" s="127"/>
      <c r="N133" s="127"/>
      <c r="O133" s="127"/>
      <c r="P133" s="127"/>
      <c r="Q133" s="170" t="s">
        <v>1375</v>
      </c>
      <c r="R133" s="154" t="s">
        <v>1513</v>
      </c>
      <c r="S133" s="139"/>
      <c r="T133" s="32" t="s">
        <v>1011</v>
      </c>
      <c r="U133" s="36" t="s">
        <v>907</v>
      </c>
    </row>
    <row r="134" spans="1:21" ht="311.25" customHeight="1">
      <c r="A134" s="30">
        <v>4</v>
      </c>
      <c r="B134" s="30" t="s">
        <v>253</v>
      </c>
      <c r="C134" s="30" t="s">
        <v>401</v>
      </c>
      <c r="D134" s="242"/>
      <c r="E134" s="143" t="s">
        <v>906</v>
      </c>
      <c r="F134" s="128" t="s">
        <v>908</v>
      </c>
      <c r="G134" s="128" t="s">
        <v>628</v>
      </c>
      <c r="H134" s="128" t="s">
        <v>1278</v>
      </c>
      <c r="I134" s="127" t="s">
        <v>650</v>
      </c>
      <c r="J134" s="127" t="str">
        <f>J113</f>
        <v>－</v>
      </c>
      <c r="K134" s="127" t="str">
        <f>K113</f>
        <v>継続</v>
      </c>
      <c r="L134" s="127" t="s">
        <v>749</v>
      </c>
      <c r="M134" s="127"/>
      <c r="N134" s="127"/>
      <c r="O134" s="127"/>
      <c r="P134" s="127"/>
      <c r="Q134" s="170" t="s">
        <v>1368</v>
      </c>
      <c r="R134" s="127" t="s">
        <v>1513</v>
      </c>
      <c r="S134" s="139"/>
      <c r="T134" s="32"/>
      <c r="U134" s="32" t="str">
        <f>U113</f>
        <v>鎌倉市高齢者保健福祉計画実績報告書</v>
      </c>
    </row>
    <row r="135" spans="1:21" ht="291" customHeight="1">
      <c r="A135" s="30">
        <v>4</v>
      </c>
      <c r="B135" s="30" t="s">
        <v>253</v>
      </c>
      <c r="C135" s="30" t="s">
        <v>272</v>
      </c>
      <c r="D135" s="242"/>
      <c r="E135" s="143" t="s">
        <v>77</v>
      </c>
      <c r="F135" s="128" t="s">
        <v>490</v>
      </c>
      <c r="G135" s="128" t="s">
        <v>587</v>
      </c>
      <c r="H135" s="128" t="s">
        <v>95</v>
      </c>
      <c r="I135" s="127" t="s">
        <v>2</v>
      </c>
      <c r="J135" s="127" t="s">
        <v>1092</v>
      </c>
      <c r="K135" s="127" t="s">
        <v>749</v>
      </c>
      <c r="L135" s="127" t="s">
        <v>1177</v>
      </c>
      <c r="M135" s="127"/>
      <c r="N135" s="127"/>
      <c r="O135" s="127"/>
      <c r="P135" s="127"/>
      <c r="Q135" s="170" t="s">
        <v>1476</v>
      </c>
      <c r="R135" s="154" t="s">
        <v>1513</v>
      </c>
      <c r="S135" s="139" t="s">
        <v>1445</v>
      </c>
      <c r="T135" s="32"/>
      <c r="U135" s="32" t="s">
        <v>1093</v>
      </c>
    </row>
    <row r="136" spans="1:21" ht="170.25" customHeight="1">
      <c r="A136" s="30">
        <v>4</v>
      </c>
      <c r="B136" s="30" t="s">
        <v>253</v>
      </c>
      <c r="C136" s="30" t="s">
        <v>272</v>
      </c>
      <c r="D136" s="242" t="s">
        <v>1528</v>
      </c>
      <c r="E136" s="143" t="s">
        <v>791</v>
      </c>
      <c r="F136" s="128" t="s">
        <v>485</v>
      </c>
      <c r="G136" s="128" t="s">
        <v>674</v>
      </c>
      <c r="H136" s="128" t="s">
        <v>95</v>
      </c>
      <c r="I136" s="127" t="s">
        <v>2</v>
      </c>
      <c r="J136" s="127" t="s">
        <v>848</v>
      </c>
      <c r="K136" s="127" t="s">
        <v>749</v>
      </c>
      <c r="L136" s="127" t="s">
        <v>1177</v>
      </c>
      <c r="M136" s="127"/>
      <c r="N136" s="127"/>
      <c r="O136" s="127"/>
      <c r="P136" s="127"/>
      <c r="Q136" s="170" t="s">
        <v>1487</v>
      </c>
      <c r="R136" s="154" t="s">
        <v>1513</v>
      </c>
      <c r="S136" s="139" t="s">
        <v>1445</v>
      </c>
      <c r="T136" s="32" t="s">
        <v>1039</v>
      </c>
      <c r="U136" s="32" t="s">
        <v>709</v>
      </c>
    </row>
    <row r="137" spans="1:21" ht="244.5" customHeight="1">
      <c r="A137" s="30">
        <v>4</v>
      </c>
      <c r="B137" s="30" t="s">
        <v>253</v>
      </c>
      <c r="C137" s="30" t="s">
        <v>272</v>
      </c>
      <c r="D137" s="242"/>
      <c r="E137" s="143" t="s">
        <v>792</v>
      </c>
      <c r="F137" s="128" t="s">
        <v>397</v>
      </c>
      <c r="G137" s="128" t="s">
        <v>668</v>
      </c>
      <c r="H137" s="128" t="s">
        <v>95</v>
      </c>
      <c r="I137" s="127" t="s">
        <v>648</v>
      </c>
      <c r="J137" s="127" t="str">
        <f>J118</f>
        <v>1件</v>
      </c>
      <c r="K137" s="127" t="str">
        <f>K118</f>
        <v>継続</v>
      </c>
      <c r="L137" s="127" t="s">
        <v>1177</v>
      </c>
      <c r="M137" s="127"/>
      <c r="N137" s="127"/>
      <c r="O137" s="127"/>
      <c r="P137" s="127"/>
      <c r="Q137" s="172" t="str">
        <f>Q118</f>
        <v>新型コロナウイルス感染症の影響により収入が減少し、家賃の支払いが困難となった方からの申請が急増したため支給件数が大幅に増えた。
住居確保給付金
支給件数321件</v>
      </c>
      <c r="R137" s="127" t="s">
        <v>1515</v>
      </c>
      <c r="S137" s="139"/>
      <c r="T137" s="32"/>
      <c r="U137" s="32" t="str">
        <f>U118</f>
        <v>財務支出命令</v>
      </c>
    </row>
    <row r="138" spans="1:21" ht="260.25" customHeight="1">
      <c r="A138" s="30">
        <v>4</v>
      </c>
      <c r="B138" s="30" t="s">
        <v>253</v>
      </c>
      <c r="C138" s="30" t="s">
        <v>272</v>
      </c>
      <c r="D138" s="242"/>
      <c r="E138" s="143" t="s">
        <v>793</v>
      </c>
      <c r="F138" s="128" t="s">
        <v>386</v>
      </c>
      <c r="G138" s="128" t="s">
        <v>343</v>
      </c>
      <c r="H138" s="128" t="s">
        <v>95</v>
      </c>
      <c r="I138" s="127" t="s">
        <v>2</v>
      </c>
      <c r="J138" s="127" t="s">
        <v>362</v>
      </c>
      <c r="K138" s="127" t="str">
        <f>K136</f>
        <v>継続</v>
      </c>
      <c r="L138" s="127" t="s">
        <v>1177</v>
      </c>
      <c r="M138" s="127"/>
      <c r="N138" s="127"/>
      <c r="O138" s="127"/>
      <c r="P138" s="127"/>
      <c r="Q138" s="172" t="s">
        <v>1216</v>
      </c>
      <c r="R138" s="127" t="s">
        <v>1293</v>
      </c>
      <c r="S138" s="139"/>
      <c r="T138" s="32" t="str">
        <f>T136</f>
        <v>※人数は「一時生活支援事業、就労準備支援事業、家計改善支援事業」の合算</v>
      </c>
      <c r="U138" s="32" t="str">
        <f>U136</f>
        <v>行政評価（健福-12）
契約仕様書</v>
      </c>
    </row>
    <row r="139" spans="1:21" ht="266.25" customHeight="1">
      <c r="A139" s="30">
        <v>4</v>
      </c>
      <c r="B139" s="30" t="s">
        <v>253</v>
      </c>
      <c r="C139" s="30" t="s">
        <v>272</v>
      </c>
      <c r="D139" s="242"/>
      <c r="E139" s="143" t="s">
        <v>228</v>
      </c>
      <c r="F139" s="128" t="s">
        <v>283</v>
      </c>
      <c r="G139" s="128" t="s">
        <v>441</v>
      </c>
      <c r="H139" s="128" t="s">
        <v>95</v>
      </c>
      <c r="I139" s="127" t="s">
        <v>2</v>
      </c>
      <c r="J139" s="127" t="s">
        <v>1010</v>
      </c>
      <c r="K139" s="127" t="s">
        <v>749</v>
      </c>
      <c r="L139" s="127" t="s">
        <v>1177</v>
      </c>
      <c r="M139" s="127"/>
      <c r="N139" s="127"/>
      <c r="O139" s="127"/>
      <c r="P139" s="127"/>
      <c r="Q139" s="172" t="s">
        <v>1217</v>
      </c>
      <c r="R139" s="127" t="s">
        <v>1293</v>
      </c>
      <c r="S139" s="139"/>
      <c r="T139" s="32"/>
      <c r="U139" s="32" t="s">
        <v>1094</v>
      </c>
    </row>
    <row r="140" spans="1:21" ht="172.5" customHeight="1">
      <c r="A140" s="30">
        <v>4</v>
      </c>
      <c r="B140" s="30" t="s">
        <v>253</v>
      </c>
      <c r="C140" s="30" t="s">
        <v>272</v>
      </c>
      <c r="D140" s="242"/>
      <c r="E140" s="143" t="s">
        <v>140</v>
      </c>
      <c r="F140" s="128" t="s">
        <v>878</v>
      </c>
      <c r="G140" s="128" t="s">
        <v>879</v>
      </c>
      <c r="H140" s="128" t="s">
        <v>735</v>
      </c>
      <c r="I140" s="127" t="s">
        <v>2</v>
      </c>
      <c r="J140" s="127" t="s">
        <v>551</v>
      </c>
      <c r="K140" s="127" t="s">
        <v>749</v>
      </c>
      <c r="L140" s="127" t="s">
        <v>1177</v>
      </c>
      <c r="M140" s="127"/>
      <c r="N140" s="127"/>
      <c r="O140" s="127"/>
      <c r="P140" s="127"/>
      <c r="Q140" s="170" t="s">
        <v>1218</v>
      </c>
      <c r="R140" s="127" t="s">
        <v>1293</v>
      </c>
      <c r="S140" s="139"/>
      <c r="T140" s="32"/>
      <c r="U140" s="32" t="s">
        <v>1095</v>
      </c>
    </row>
    <row r="141" spans="1:21" ht="167.25" customHeight="1">
      <c r="A141" s="30">
        <v>4</v>
      </c>
      <c r="B141" s="30" t="s">
        <v>253</v>
      </c>
      <c r="C141" s="30" t="s">
        <v>272</v>
      </c>
      <c r="D141" s="242"/>
      <c r="E141" s="143" t="s">
        <v>875</v>
      </c>
      <c r="F141" s="128" t="s">
        <v>615</v>
      </c>
      <c r="G141" s="139" t="s">
        <v>656</v>
      </c>
      <c r="H141" s="128" t="s">
        <v>933</v>
      </c>
      <c r="I141" s="127" t="s">
        <v>658</v>
      </c>
      <c r="J141" s="127" t="s">
        <v>518</v>
      </c>
      <c r="K141" s="127" t="s">
        <v>749</v>
      </c>
      <c r="L141" s="127" t="s">
        <v>1177</v>
      </c>
      <c r="M141" s="127"/>
      <c r="N141" s="127"/>
      <c r="O141" s="127"/>
      <c r="P141" s="127"/>
      <c r="Q141" s="170" t="s">
        <v>1376</v>
      </c>
      <c r="R141" s="127" t="s">
        <v>1293</v>
      </c>
      <c r="S141" s="139"/>
      <c r="T141" s="36"/>
      <c r="U141" s="36" t="s">
        <v>990</v>
      </c>
    </row>
    <row r="142" spans="1:21" ht="196.5" customHeight="1">
      <c r="A142" s="30">
        <v>4</v>
      </c>
      <c r="B142" s="30" t="s">
        <v>260</v>
      </c>
      <c r="C142" s="30" t="s">
        <v>265</v>
      </c>
      <c r="D142" s="242" t="s">
        <v>1528</v>
      </c>
      <c r="E142" s="143" t="s">
        <v>794</v>
      </c>
      <c r="F142" s="128" t="s">
        <v>84</v>
      </c>
      <c r="G142" s="128" t="s">
        <v>575</v>
      </c>
      <c r="H142" s="128" t="s">
        <v>311</v>
      </c>
      <c r="I142" s="127" t="s">
        <v>647</v>
      </c>
      <c r="J142" s="127" t="s">
        <v>1519</v>
      </c>
      <c r="K142" s="127" t="s">
        <v>1492</v>
      </c>
      <c r="L142" s="127" t="s">
        <v>1492</v>
      </c>
      <c r="M142" s="127"/>
      <c r="N142" s="127"/>
      <c r="O142" s="127"/>
      <c r="P142" s="127"/>
      <c r="Q142" s="170" t="s">
        <v>1266</v>
      </c>
      <c r="R142" s="154" t="s">
        <v>1493</v>
      </c>
      <c r="S142" s="139"/>
      <c r="T142" s="32"/>
      <c r="U142" s="32" t="s">
        <v>720</v>
      </c>
    </row>
    <row r="143" spans="1:21" ht="229.5" customHeight="1">
      <c r="A143" s="30">
        <v>4</v>
      </c>
      <c r="B143" s="30" t="s">
        <v>260</v>
      </c>
      <c r="C143" s="30" t="s">
        <v>265</v>
      </c>
      <c r="D143" s="242"/>
      <c r="E143" s="143" t="s">
        <v>86</v>
      </c>
      <c r="F143" s="128" t="s">
        <v>182</v>
      </c>
      <c r="G143" s="128" t="s">
        <v>391</v>
      </c>
      <c r="H143" s="128" t="s">
        <v>920</v>
      </c>
      <c r="I143" s="127" t="s">
        <v>647</v>
      </c>
      <c r="J143" s="127" t="s">
        <v>1052</v>
      </c>
      <c r="K143" s="127" t="s">
        <v>749</v>
      </c>
      <c r="L143" s="127" t="s">
        <v>1177</v>
      </c>
      <c r="M143" s="127"/>
      <c r="N143" s="127"/>
      <c r="O143" s="127"/>
      <c r="P143" s="127"/>
      <c r="Q143" s="170" t="s">
        <v>1477</v>
      </c>
      <c r="R143" s="127" t="s">
        <v>1493</v>
      </c>
      <c r="S143" s="139"/>
      <c r="T143" s="32"/>
      <c r="U143" s="32" t="s">
        <v>993</v>
      </c>
    </row>
    <row r="144" spans="1:21" ht="285" customHeight="1">
      <c r="A144" s="30">
        <v>4</v>
      </c>
      <c r="B144" s="30" t="s">
        <v>260</v>
      </c>
      <c r="C144" s="30" t="s">
        <v>265</v>
      </c>
      <c r="D144" s="242"/>
      <c r="E144" s="143" t="s">
        <v>796</v>
      </c>
      <c r="F144" s="128" t="s">
        <v>430</v>
      </c>
      <c r="G144" s="128" t="s">
        <v>856</v>
      </c>
      <c r="H144" s="128" t="s">
        <v>830</v>
      </c>
      <c r="I144" s="127" t="s">
        <v>647</v>
      </c>
      <c r="J144" s="139" t="s">
        <v>1269</v>
      </c>
      <c r="K144" s="127" t="s">
        <v>749</v>
      </c>
      <c r="L144" s="127" t="s">
        <v>1177</v>
      </c>
      <c r="M144" s="127"/>
      <c r="N144" s="127"/>
      <c r="O144" s="127"/>
      <c r="P144" s="127"/>
      <c r="Q144" s="170" t="s">
        <v>1267</v>
      </c>
      <c r="R144" s="154" t="s">
        <v>1493</v>
      </c>
      <c r="S144" s="139"/>
      <c r="T144" s="32"/>
      <c r="U144" s="32" t="s">
        <v>1013</v>
      </c>
    </row>
    <row r="145" spans="1:21" ht="143.25" customHeight="1">
      <c r="A145" s="30">
        <v>4</v>
      </c>
      <c r="B145" s="30" t="s">
        <v>260</v>
      </c>
      <c r="C145" s="30" t="s">
        <v>19</v>
      </c>
      <c r="D145" s="242"/>
      <c r="E145" s="143" t="s">
        <v>797</v>
      </c>
      <c r="F145" s="128" t="s">
        <v>838</v>
      </c>
      <c r="G145" s="128" t="s">
        <v>633</v>
      </c>
      <c r="H145" s="128" t="s">
        <v>833</v>
      </c>
      <c r="I145" s="127" t="s">
        <v>335</v>
      </c>
      <c r="J145" s="127" t="s">
        <v>1452</v>
      </c>
      <c r="K145" s="127" t="s">
        <v>1223</v>
      </c>
      <c r="L145" s="127" t="s">
        <v>1223</v>
      </c>
      <c r="M145" s="127"/>
      <c r="N145" s="127"/>
      <c r="O145" s="127"/>
      <c r="P145" s="127"/>
      <c r="Q145" s="170" t="s">
        <v>1478</v>
      </c>
      <c r="R145" s="127" t="s">
        <v>1423</v>
      </c>
      <c r="S145" s="139" t="s">
        <v>1447</v>
      </c>
      <c r="T145" s="32"/>
      <c r="U145" s="32"/>
    </row>
    <row r="146" spans="1:21" ht="219.75" customHeight="1">
      <c r="A146" s="30">
        <v>4</v>
      </c>
      <c r="B146" s="30" t="s">
        <v>260</v>
      </c>
      <c r="C146" s="30" t="s">
        <v>19</v>
      </c>
      <c r="D146" s="242"/>
      <c r="E146" s="143" t="s">
        <v>321</v>
      </c>
      <c r="F146" s="128" t="s">
        <v>148</v>
      </c>
      <c r="G146" s="128" t="s">
        <v>865</v>
      </c>
      <c r="H146" s="128" t="s">
        <v>833</v>
      </c>
      <c r="I146" s="127" t="s">
        <v>335</v>
      </c>
      <c r="J146" s="127" t="s">
        <v>1008</v>
      </c>
      <c r="K146" s="127" t="s">
        <v>1009</v>
      </c>
      <c r="L146" s="127" t="s">
        <v>1177</v>
      </c>
      <c r="M146" s="127"/>
      <c r="N146" s="127"/>
      <c r="O146" s="127"/>
      <c r="P146" s="127"/>
      <c r="Q146" s="170" t="s">
        <v>1377</v>
      </c>
      <c r="R146" s="127" t="s">
        <v>1493</v>
      </c>
      <c r="S146" s="139"/>
      <c r="T146" s="32"/>
      <c r="U146" s="32" t="s">
        <v>1065</v>
      </c>
    </row>
    <row r="147" spans="1:21" ht="99" customHeight="1">
      <c r="A147" s="30">
        <v>4</v>
      </c>
      <c r="B147" s="30" t="s">
        <v>260</v>
      </c>
      <c r="C147" s="30" t="s">
        <v>19</v>
      </c>
      <c r="D147" s="242"/>
      <c r="E147" s="143" t="s">
        <v>798</v>
      </c>
      <c r="F147" s="128" t="s">
        <v>635</v>
      </c>
      <c r="G147" s="128" t="s">
        <v>470</v>
      </c>
      <c r="H147" s="128" t="s">
        <v>833</v>
      </c>
      <c r="I147" s="127" t="s">
        <v>335</v>
      </c>
      <c r="J147" s="127" t="s">
        <v>1225</v>
      </c>
      <c r="K147" s="127" t="s">
        <v>749</v>
      </c>
      <c r="L147" s="127" t="s">
        <v>1177</v>
      </c>
      <c r="M147" s="127"/>
      <c r="N147" s="127"/>
      <c r="O147" s="127"/>
      <c r="P147" s="127"/>
      <c r="Q147" s="170" t="s">
        <v>1224</v>
      </c>
      <c r="R147" s="127" t="s">
        <v>1493</v>
      </c>
      <c r="S147" s="139"/>
      <c r="T147" s="32"/>
      <c r="U147" s="32" t="s">
        <v>990</v>
      </c>
    </row>
    <row r="148" spans="1:21" ht="146.25" customHeight="1">
      <c r="A148" s="30">
        <v>4</v>
      </c>
      <c r="B148" s="30" t="s">
        <v>260</v>
      </c>
      <c r="C148" s="30" t="s">
        <v>19</v>
      </c>
      <c r="D148" s="242"/>
      <c r="E148" s="143" t="s">
        <v>800</v>
      </c>
      <c r="F148" s="128" t="s">
        <v>866</v>
      </c>
      <c r="G148" s="128" t="s">
        <v>135</v>
      </c>
      <c r="H148" s="128" t="s">
        <v>833</v>
      </c>
      <c r="I148" s="127" t="s">
        <v>335</v>
      </c>
      <c r="J148" s="127" t="s">
        <v>1152</v>
      </c>
      <c r="K148" s="127" t="s">
        <v>749</v>
      </c>
      <c r="L148" s="127" t="s">
        <v>1177</v>
      </c>
      <c r="M148" s="127"/>
      <c r="N148" s="127"/>
      <c r="O148" s="127"/>
      <c r="P148" s="127"/>
      <c r="Q148" s="170" t="s">
        <v>1378</v>
      </c>
      <c r="R148" s="127" t="s">
        <v>1515</v>
      </c>
      <c r="S148" s="139"/>
      <c r="T148" s="32"/>
      <c r="U148" s="32" t="s">
        <v>1065</v>
      </c>
    </row>
    <row r="149" spans="1:21" ht="219.75" customHeight="1">
      <c r="A149" s="30">
        <v>4</v>
      </c>
      <c r="B149" s="30" t="s">
        <v>260</v>
      </c>
      <c r="C149" s="30" t="s">
        <v>19</v>
      </c>
      <c r="D149" s="242" t="s">
        <v>1528</v>
      </c>
      <c r="E149" s="143" t="s">
        <v>802</v>
      </c>
      <c r="F149" s="128" t="s">
        <v>139</v>
      </c>
      <c r="G149" s="128" t="s">
        <v>868</v>
      </c>
      <c r="H149" s="128" t="s">
        <v>833</v>
      </c>
      <c r="I149" s="127" t="s">
        <v>335</v>
      </c>
      <c r="J149" s="127" t="s">
        <v>1070</v>
      </c>
      <c r="K149" s="127" t="s">
        <v>749</v>
      </c>
      <c r="L149" s="127" t="s">
        <v>1177</v>
      </c>
      <c r="M149" s="127"/>
      <c r="N149" s="127"/>
      <c r="O149" s="127"/>
      <c r="P149" s="127"/>
      <c r="Q149" s="170" t="s">
        <v>1379</v>
      </c>
      <c r="R149" s="154" t="s">
        <v>1493</v>
      </c>
      <c r="S149" s="139"/>
      <c r="T149" s="32"/>
      <c r="U149" s="32" t="s">
        <v>1071</v>
      </c>
    </row>
    <row r="150" spans="1:21" ht="212.25" customHeight="1">
      <c r="A150" s="30">
        <v>4</v>
      </c>
      <c r="B150" s="30" t="s">
        <v>260</v>
      </c>
      <c r="C150" s="30" t="s">
        <v>19</v>
      </c>
      <c r="D150" s="242"/>
      <c r="E150" s="143" t="s">
        <v>803</v>
      </c>
      <c r="F150" s="128" t="s">
        <v>636</v>
      </c>
      <c r="G150" s="128" t="s">
        <v>973</v>
      </c>
      <c r="H150" s="128" t="s">
        <v>833</v>
      </c>
      <c r="I150" s="127" t="s">
        <v>335</v>
      </c>
      <c r="J150" s="127" t="s">
        <v>1037</v>
      </c>
      <c r="K150" s="127" t="s">
        <v>749</v>
      </c>
      <c r="L150" s="127" t="s">
        <v>1177</v>
      </c>
      <c r="M150" s="127"/>
      <c r="N150" s="127"/>
      <c r="O150" s="127"/>
      <c r="P150" s="127"/>
      <c r="Q150" s="170" t="s">
        <v>1380</v>
      </c>
      <c r="R150" s="127" t="s">
        <v>1515</v>
      </c>
      <c r="S150" s="139"/>
      <c r="T150" s="32"/>
      <c r="U150" s="32"/>
    </row>
    <row r="151" spans="1:21" ht="147" customHeight="1">
      <c r="A151" s="30">
        <v>4</v>
      </c>
      <c r="B151" s="30" t="s">
        <v>371</v>
      </c>
      <c r="C151" s="30" t="s">
        <v>374</v>
      </c>
      <c r="D151" s="242"/>
      <c r="E151" s="143" t="s">
        <v>75</v>
      </c>
      <c r="F151" s="128" t="s">
        <v>29</v>
      </c>
      <c r="G151" s="128" t="s">
        <v>1381</v>
      </c>
      <c r="H151" s="128" t="s">
        <v>1278</v>
      </c>
      <c r="I151" s="127" t="s">
        <v>650</v>
      </c>
      <c r="J151" s="127" t="s">
        <v>1382</v>
      </c>
      <c r="K151" s="127" t="s">
        <v>1383</v>
      </c>
      <c r="L151" s="127" t="s">
        <v>1384</v>
      </c>
      <c r="M151" s="127"/>
      <c r="N151" s="127"/>
      <c r="O151" s="127"/>
      <c r="P151" s="127"/>
      <c r="Q151" s="170" t="s">
        <v>1479</v>
      </c>
      <c r="R151" s="127" t="s">
        <v>1515</v>
      </c>
      <c r="S151" s="139" t="s">
        <v>1446</v>
      </c>
      <c r="T151" s="32"/>
      <c r="U151" s="32" t="s">
        <v>993</v>
      </c>
    </row>
    <row r="152" spans="1:21" ht="130.5" customHeight="1">
      <c r="A152" s="30">
        <v>4</v>
      </c>
      <c r="B152" s="30" t="s">
        <v>371</v>
      </c>
      <c r="C152" s="30" t="s">
        <v>374</v>
      </c>
      <c r="D152" s="242"/>
      <c r="E152" s="143" t="s">
        <v>161</v>
      </c>
      <c r="F152" s="128" t="s">
        <v>177</v>
      </c>
      <c r="G152" s="128" t="s">
        <v>498</v>
      </c>
      <c r="H152" s="128" t="s">
        <v>30</v>
      </c>
      <c r="I152" s="127" t="s">
        <v>650</v>
      </c>
      <c r="J152" s="127" t="s">
        <v>1085</v>
      </c>
      <c r="K152" s="127" t="s">
        <v>749</v>
      </c>
      <c r="L152" s="127" t="s">
        <v>1177</v>
      </c>
      <c r="M152" s="127"/>
      <c r="N152" s="127"/>
      <c r="O152" s="127"/>
      <c r="P152" s="127"/>
      <c r="Q152" s="170" t="s">
        <v>1385</v>
      </c>
      <c r="R152" s="127" t="s">
        <v>1513</v>
      </c>
      <c r="S152" s="139"/>
      <c r="T152" s="32"/>
      <c r="U152" s="32" t="s">
        <v>599</v>
      </c>
    </row>
    <row r="153" spans="1:21" ht="123" customHeight="1">
      <c r="A153" s="30">
        <v>4</v>
      </c>
      <c r="B153" s="30" t="s">
        <v>371</v>
      </c>
      <c r="C153" s="30" t="s">
        <v>374</v>
      </c>
      <c r="D153" s="242"/>
      <c r="E153" s="143" t="s">
        <v>804</v>
      </c>
      <c r="F153" s="128" t="s">
        <v>178</v>
      </c>
      <c r="G153" s="128" t="s">
        <v>149</v>
      </c>
      <c r="H153" s="128" t="s">
        <v>318</v>
      </c>
      <c r="I153" s="127" t="s">
        <v>650</v>
      </c>
      <c r="J153" s="127" t="s">
        <v>1096</v>
      </c>
      <c r="K153" s="127" t="s">
        <v>1148</v>
      </c>
      <c r="L153" s="127" t="s">
        <v>1197</v>
      </c>
      <c r="M153" s="127"/>
      <c r="N153" s="127"/>
      <c r="O153" s="127"/>
      <c r="P153" s="127"/>
      <c r="Q153" s="170" t="s">
        <v>1386</v>
      </c>
      <c r="R153" s="127" t="s">
        <v>1423</v>
      </c>
      <c r="S153" s="139"/>
      <c r="T153" s="32"/>
      <c r="U153" s="32" t="s">
        <v>1072</v>
      </c>
    </row>
    <row r="154" spans="1:21" ht="153">
      <c r="A154" s="30">
        <v>4</v>
      </c>
      <c r="B154" s="30" t="s">
        <v>371</v>
      </c>
      <c r="C154" s="30" t="s">
        <v>374</v>
      </c>
      <c r="D154" s="242"/>
      <c r="E154" s="143" t="s">
        <v>554</v>
      </c>
      <c r="F154" s="128" t="s">
        <v>582</v>
      </c>
      <c r="G154" s="128" t="s">
        <v>641</v>
      </c>
      <c r="H154" s="128" t="s">
        <v>424</v>
      </c>
      <c r="I154" s="127" t="s">
        <v>650</v>
      </c>
      <c r="J154" s="127" t="s">
        <v>557</v>
      </c>
      <c r="K154" s="127" t="s">
        <v>1520</v>
      </c>
      <c r="L154" s="127" t="s">
        <v>1198</v>
      </c>
      <c r="M154" s="127" t="s">
        <v>1198</v>
      </c>
      <c r="N154" s="127" t="s">
        <v>1198</v>
      </c>
      <c r="O154" s="127" t="s">
        <v>1198</v>
      </c>
      <c r="P154" s="127" t="s">
        <v>1198</v>
      </c>
      <c r="Q154" s="170" t="s">
        <v>1199</v>
      </c>
      <c r="R154" s="127" t="s">
        <v>1293</v>
      </c>
      <c r="S154" s="139"/>
      <c r="T154" s="35" t="s">
        <v>1200</v>
      </c>
      <c r="U154" s="32" t="s">
        <v>1097</v>
      </c>
    </row>
    <row r="155" spans="1:21" ht="219.75" customHeight="1">
      <c r="A155" s="30">
        <v>4</v>
      </c>
      <c r="B155" s="30" t="s">
        <v>371</v>
      </c>
      <c r="C155" s="30" t="s">
        <v>374</v>
      </c>
      <c r="D155" s="242"/>
      <c r="E155" s="143" t="s">
        <v>805</v>
      </c>
      <c r="F155" s="128" t="s">
        <v>194</v>
      </c>
      <c r="G155" s="128" t="s">
        <v>23</v>
      </c>
      <c r="H155" s="128" t="s">
        <v>342</v>
      </c>
      <c r="I155" s="127" t="s">
        <v>650</v>
      </c>
      <c r="J155" s="127" t="s">
        <v>1031</v>
      </c>
      <c r="K155" s="127" t="s">
        <v>1508</v>
      </c>
      <c r="L155" s="127" t="s">
        <v>1194</v>
      </c>
      <c r="M155" s="127"/>
      <c r="N155" s="127"/>
      <c r="O155" s="127"/>
      <c r="P155" s="127"/>
      <c r="Q155" s="170" t="s">
        <v>1195</v>
      </c>
      <c r="R155" s="127" t="s">
        <v>1293</v>
      </c>
      <c r="S155" s="139"/>
      <c r="T155" s="32"/>
      <c r="U155" s="32" t="s">
        <v>1098</v>
      </c>
    </row>
    <row r="156" spans="1:21" ht="117.75" customHeight="1">
      <c r="A156" s="30">
        <v>4</v>
      </c>
      <c r="B156" s="30" t="s">
        <v>371</v>
      </c>
      <c r="C156" s="30" t="s">
        <v>374</v>
      </c>
      <c r="D156" s="242"/>
      <c r="E156" s="143" t="s">
        <v>373</v>
      </c>
      <c r="F156" s="128" t="s">
        <v>542</v>
      </c>
      <c r="G156" s="128" t="s">
        <v>454</v>
      </c>
      <c r="H156" s="128" t="s">
        <v>852</v>
      </c>
      <c r="I156" s="127" t="s">
        <v>650</v>
      </c>
      <c r="J156" s="127" t="s">
        <v>867</v>
      </c>
      <c r="K156" s="127" t="s">
        <v>1021</v>
      </c>
      <c r="L156" s="127" t="s">
        <v>1177</v>
      </c>
      <c r="M156" s="127"/>
      <c r="N156" s="127"/>
      <c r="O156" s="127"/>
      <c r="P156" s="127"/>
      <c r="Q156" s="170" t="s">
        <v>1480</v>
      </c>
      <c r="R156" s="127" t="s">
        <v>1513</v>
      </c>
      <c r="S156" s="139"/>
      <c r="T156" s="32"/>
      <c r="U156" s="32" t="s">
        <v>599</v>
      </c>
    </row>
    <row r="157" spans="1:21" ht="186" customHeight="1">
      <c r="A157" s="30">
        <v>4</v>
      </c>
      <c r="B157" s="30" t="s">
        <v>371</v>
      </c>
      <c r="C157" s="30" t="s">
        <v>374</v>
      </c>
      <c r="D157" s="242" t="s">
        <v>1528</v>
      </c>
      <c r="E157" s="143" t="s">
        <v>807</v>
      </c>
      <c r="F157" s="128" t="s">
        <v>37</v>
      </c>
      <c r="G157" s="128" t="s">
        <v>254</v>
      </c>
      <c r="H157" s="128" t="s">
        <v>322</v>
      </c>
      <c r="I157" s="127" t="s">
        <v>650</v>
      </c>
      <c r="J157" s="148" t="s">
        <v>1246</v>
      </c>
      <c r="K157" s="127" t="s">
        <v>1247</v>
      </c>
      <c r="L157" s="127" t="s">
        <v>1177</v>
      </c>
      <c r="M157" s="127"/>
      <c r="N157" s="127"/>
      <c r="O157" s="127"/>
      <c r="P157" s="127"/>
      <c r="Q157" s="170" t="s">
        <v>1248</v>
      </c>
      <c r="R157" s="127" t="s">
        <v>1293</v>
      </c>
      <c r="S157" s="139"/>
      <c r="T157" s="32"/>
      <c r="U157" s="32" t="s">
        <v>990</v>
      </c>
    </row>
    <row r="158" spans="1:21" ht="201.75" customHeight="1">
      <c r="A158" s="30">
        <v>4</v>
      </c>
      <c r="B158" s="30" t="s">
        <v>371</v>
      </c>
      <c r="C158" s="30" t="s">
        <v>374</v>
      </c>
      <c r="D158" s="242"/>
      <c r="E158" s="143" t="s">
        <v>762</v>
      </c>
      <c r="F158" s="128" t="s">
        <v>555</v>
      </c>
      <c r="G158" s="128" t="s">
        <v>556</v>
      </c>
      <c r="H158" s="128" t="s">
        <v>132</v>
      </c>
      <c r="I158" s="127" t="s">
        <v>358</v>
      </c>
      <c r="J158" s="127" t="s">
        <v>540</v>
      </c>
      <c r="K158" s="127" t="s">
        <v>434</v>
      </c>
      <c r="L158" s="127" t="s">
        <v>1249</v>
      </c>
      <c r="M158" s="127"/>
      <c r="N158" s="127"/>
      <c r="O158" s="127"/>
      <c r="P158" s="127"/>
      <c r="Q158" s="170" t="s">
        <v>1387</v>
      </c>
      <c r="R158" s="127" t="s">
        <v>1293</v>
      </c>
      <c r="S158" s="139"/>
      <c r="T158" s="32"/>
      <c r="U158" s="32" t="s">
        <v>1099</v>
      </c>
    </row>
    <row r="159" spans="1:21" ht="143.25" customHeight="1">
      <c r="A159" s="30">
        <v>4</v>
      </c>
      <c r="B159" s="30" t="s">
        <v>371</v>
      </c>
      <c r="C159" s="30" t="s">
        <v>374</v>
      </c>
      <c r="D159" s="242"/>
      <c r="E159" s="143" t="s">
        <v>340</v>
      </c>
      <c r="F159" s="128" t="s">
        <v>111</v>
      </c>
      <c r="G159" s="128" t="s">
        <v>684</v>
      </c>
      <c r="H159" s="128" t="s">
        <v>71</v>
      </c>
      <c r="I159" s="127" t="s">
        <v>655</v>
      </c>
      <c r="J159" s="127" t="s">
        <v>1509</v>
      </c>
      <c r="K159" s="127" t="s">
        <v>1510</v>
      </c>
      <c r="L159" s="127" t="s">
        <v>1510</v>
      </c>
      <c r="M159" s="127"/>
      <c r="N159" s="127"/>
      <c r="O159" s="127"/>
      <c r="P159" s="127"/>
      <c r="Q159" s="170" t="s">
        <v>1252</v>
      </c>
      <c r="R159" s="127" t="s">
        <v>1293</v>
      </c>
      <c r="S159" s="139"/>
      <c r="T159" s="32"/>
      <c r="U159" s="32" t="s">
        <v>836</v>
      </c>
    </row>
    <row r="160" spans="1:21" ht="227.25" customHeight="1">
      <c r="A160" s="30">
        <v>4</v>
      </c>
      <c r="B160" s="30" t="s">
        <v>371</v>
      </c>
      <c r="C160" s="30" t="s">
        <v>374</v>
      </c>
      <c r="D160" s="242"/>
      <c r="E160" s="143" t="s">
        <v>1</v>
      </c>
      <c r="F160" s="128" t="s">
        <v>422</v>
      </c>
      <c r="G160" s="128" t="s">
        <v>759</v>
      </c>
      <c r="H160" s="128" t="s">
        <v>751</v>
      </c>
      <c r="I160" s="127" t="s">
        <v>358</v>
      </c>
      <c r="J160" s="127" t="s">
        <v>1138</v>
      </c>
      <c r="K160" s="127" t="s">
        <v>1139</v>
      </c>
      <c r="L160" s="127" t="s">
        <v>1201</v>
      </c>
      <c r="M160" s="127"/>
      <c r="N160" s="127"/>
      <c r="O160" s="127"/>
      <c r="P160" s="127"/>
      <c r="Q160" s="170" t="s">
        <v>1388</v>
      </c>
      <c r="R160" s="127" t="s">
        <v>1293</v>
      </c>
      <c r="S160" s="139"/>
      <c r="T160" s="32"/>
      <c r="U160" s="32" t="s">
        <v>1100</v>
      </c>
    </row>
    <row r="161" spans="1:21" ht="330.75" customHeight="1">
      <c r="A161" s="30">
        <v>4</v>
      </c>
      <c r="B161" s="30" t="s">
        <v>371</v>
      </c>
      <c r="C161" s="30" t="s">
        <v>374</v>
      </c>
      <c r="D161" s="242"/>
      <c r="E161" s="143" t="s">
        <v>808</v>
      </c>
      <c r="F161" s="128" t="s">
        <v>55</v>
      </c>
      <c r="G161" s="128" t="s">
        <v>581</v>
      </c>
      <c r="H161" s="128" t="s">
        <v>504</v>
      </c>
      <c r="I161" s="127" t="s">
        <v>650</v>
      </c>
      <c r="J161" s="127" t="s">
        <v>551</v>
      </c>
      <c r="K161" s="127" t="s">
        <v>749</v>
      </c>
      <c r="L161" s="127" t="s">
        <v>1244</v>
      </c>
      <c r="M161" s="127"/>
      <c r="N161" s="127"/>
      <c r="O161" s="127"/>
      <c r="P161" s="127"/>
      <c r="Q161" s="170" t="s">
        <v>1245</v>
      </c>
      <c r="R161" s="127" t="s">
        <v>1293</v>
      </c>
      <c r="S161" s="139"/>
      <c r="T161" s="32" t="s">
        <v>54</v>
      </c>
      <c r="U161" s="32"/>
    </row>
    <row r="162" spans="1:21" ht="190.5" customHeight="1">
      <c r="A162" s="30">
        <v>4</v>
      </c>
      <c r="B162" s="30" t="s">
        <v>371</v>
      </c>
      <c r="C162" s="30" t="s">
        <v>374</v>
      </c>
      <c r="D162" s="242"/>
      <c r="E162" s="143" t="s">
        <v>732</v>
      </c>
      <c r="F162" s="128" t="s">
        <v>526</v>
      </c>
      <c r="G162" s="128" t="s">
        <v>780</v>
      </c>
      <c r="H162" s="128" t="s">
        <v>515</v>
      </c>
      <c r="I162" s="127" t="s">
        <v>358</v>
      </c>
      <c r="J162" s="127" t="s">
        <v>56</v>
      </c>
      <c r="K162" s="127" t="s">
        <v>801</v>
      </c>
      <c r="L162" s="127" t="s">
        <v>1242</v>
      </c>
      <c r="M162" s="127"/>
      <c r="N162" s="127"/>
      <c r="O162" s="127"/>
      <c r="P162" s="127"/>
      <c r="Q162" s="170" t="s">
        <v>1243</v>
      </c>
      <c r="R162" s="127" t="s">
        <v>1293</v>
      </c>
      <c r="S162" s="139"/>
      <c r="T162" s="32"/>
      <c r="U162" s="32" t="s">
        <v>473</v>
      </c>
    </row>
    <row r="163" spans="1:21" ht="112.5" customHeight="1">
      <c r="A163" s="30">
        <v>4</v>
      </c>
      <c r="B163" s="30" t="s">
        <v>371</v>
      </c>
      <c r="C163" s="30" t="s">
        <v>51</v>
      </c>
      <c r="D163" s="242" t="s">
        <v>1528</v>
      </c>
      <c r="E163" s="143" t="s">
        <v>809</v>
      </c>
      <c r="F163" s="128" t="s">
        <v>231</v>
      </c>
      <c r="G163" s="128" t="s">
        <v>350</v>
      </c>
      <c r="H163" s="128" t="s">
        <v>532</v>
      </c>
      <c r="I163" s="127" t="s">
        <v>650</v>
      </c>
      <c r="J163" s="127" t="s">
        <v>1153</v>
      </c>
      <c r="K163" s="127" t="s">
        <v>1021</v>
      </c>
      <c r="L163" s="127" t="s">
        <v>1177</v>
      </c>
      <c r="M163" s="127"/>
      <c r="N163" s="127"/>
      <c r="O163" s="127"/>
      <c r="P163" s="127"/>
      <c r="Q163" s="170" t="s">
        <v>1389</v>
      </c>
      <c r="R163" s="127" t="s">
        <v>1293</v>
      </c>
      <c r="S163" s="139"/>
      <c r="T163" s="32"/>
      <c r="U163" s="32"/>
    </row>
    <row r="164" spans="1:21" ht="252.75" customHeight="1">
      <c r="A164" s="30">
        <v>4</v>
      </c>
      <c r="B164" s="30" t="s">
        <v>371</v>
      </c>
      <c r="C164" s="30" t="s">
        <v>51</v>
      </c>
      <c r="D164" s="242"/>
      <c r="E164" s="143" t="s">
        <v>810</v>
      </c>
      <c r="F164" s="128" t="s">
        <v>927</v>
      </c>
      <c r="G164" s="128" t="s">
        <v>212</v>
      </c>
      <c r="H164" s="128" t="s">
        <v>30</v>
      </c>
      <c r="I164" s="127" t="s">
        <v>650</v>
      </c>
      <c r="J164" s="127" t="s">
        <v>0</v>
      </c>
      <c r="K164" s="127" t="s">
        <v>749</v>
      </c>
      <c r="L164" s="127" t="s">
        <v>1177</v>
      </c>
      <c r="M164" s="127"/>
      <c r="N164" s="127"/>
      <c r="O164" s="127"/>
      <c r="P164" s="127"/>
      <c r="Q164" s="170" t="s">
        <v>1390</v>
      </c>
      <c r="R164" s="127" t="s">
        <v>1513</v>
      </c>
      <c r="S164" s="139"/>
      <c r="T164" s="32"/>
      <c r="U164" s="32" t="s">
        <v>829</v>
      </c>
    </row>
    <row r="165" spans="1:21" ht="189" customHeight="1">
      <c r="A165" s="30">
        <v>4</v>
      </c>
      <c r="B165" s="30" t="s">
        <v>371</v>
      </c>
      <c r="C165" s="30" t="s">
        <v>51</v>
      </c>
      <c r="D165" s="242"/>
      <c r="E165" s="143" t="s">
        <v>461</v>
      </c>
      <c r="F165" s="128" t="s">
        <v>65</v>
      </c>
      <c r="G165" s="128" t="s">
        <v>870</v>
      </c>
      <c r="H165" s="128" t="s">
        <v>1391</v>
      </c>
      <c r="I165" s="127" t="s">
        <v>666</v>
      </c>
      <c r="J165" s="127" t="s">
        <v>402</v>
      </c>
      <c r="K165" s="127" t="s">
        <v>123</v>
      </c>
      <c r="L165" s="127" t="s">
        <v>1172</v>
      </c>
      <c r="M165" s="127"/>
      <c r="N165" s="127"/>
      <c r="O165" s="127"/>
      <c r="P165" s="127"/>
      <c r="Q165" s="170" t="s">
        <v>1392</v>
      </c>
      <c r="R165" s="127" t="s">
        <v>1293</v>
      </c>
      <c r="S165" s="139"/>
      <c r="T165" s="32"/>
      <c r="U165" s="32" t="s">
        <v>978</v>
      </c>
    </row>
    <row r="166" spans="1:21" ht="160.5" customHeight="1">
      <c r="A166" s="30">
        <v>4</v>
      </c>
      <c r="B166" s="30" t="s">
        <v>371</v>
      </c>
      <c r="C166" s="30" t="s">
        <v>51</v>
      </c>
      <c r="D166" s="242"/>
      <c r="E166" s="143" t="s">
        <v>4</v>
      </c>
      <c r="F166" s="128" t="s">
        <v>889</v>
      </c>
      <c r="G166" s="128" t="s">
        <v>475</v>
      </c>
      <c r="H166" s="128" t="s">
        <v>30</v>
      </c>
      <c r="I166" s="127" t="s">
        <v>666</v>
      </c>
      <c r="J166" s="127" t="str">
        <f>J80</f>
        <v>タクシー券
利用率
65.9％</v>
      </c>
      <c r="K166" s="127" t="str">
        <f>K80</f>
        <v>継続</v>
      </c>
      <c r="L166" s="127" t="s">
        <v>1177</v>
      </c>
      <c r="M166" s="127"/>
      <c r="N166" s="127"/>
      <c r="O166" s="127"/>
      <c r="P166" s="127"/>
      <c r="Q166" s="170" t="str">
        <f>Q80</f>
        <v>在宅の重度障害者に福祉タクシー利用券・福祉自動車燃料費助成券等を交付し利用料等の助成を行った。令和２年度利用率は63.42％。</v>
      </c>
      <c r="R166" s="127" t="s">
        <v>1513</v>
      </c>
      <c r="S166" s="139"/>
      <c r="T166" s="32"/>
      <c r="U166" s="32" t="str">
        <f>U80</f>
        <v>行政評価（健福-30）</v>
      </c>
    </row>
    <row r="167" spans="1:21" ht="163.5" customHeight="1">
      <c r="A167" s="30">
        <v>4</v>
      </c>
      <c r="B167" s="30" t="s">
        <v>371</v>
      </c>
      <c r="C167" s="30" t="s">
        <v>51</v>
      </c>
      <c r="D167" s="243"/>
      <c r="E167" s="143" t="s">
        <v>909</v>
      </c>
      <c r="F167" s="128" t="s">
        <v>61</v>
      </c>
      <c r="G167" s="128" t="s">
        <v>911</v>
      </c>
      <c r="H167" s="128" t="s">
        <v>833</v>
      </c>
      <c r="I167" s="127" t="s">
        <v>666</v>
      </c>
      <c r="J167" s="127" t="s">
        <v>1007</v>
      </c>
      <c r="K167" s="127" t="s">
        <v>1007</v>
      </c>
      <c r="L167" s="127" t="s">
        <v>1177</v>
      </c>
      <c r="M167" s="127"/>
      <c r="N167" s="127"/>
      <c r="O167" s="127"/>
      <c r="P167" s="127"/>
      <c r="Q167" s="170" t="s">
        <v>1481</v>
      </c>
      <c r="R167" s="127" t="s">
        <v>1293</v>
      </c>
      <c r="S167" s="139"/>
      <c r="T167" s="32"/>
      <c r="U167" s="32" t="s">
        <v>907</v>
      </c>
    </row>
    <row r="168" spans="1:21" ht="174.75" customHeight="1">
      <c r="A168" s="30">
        <v>5</v>
      </c>
      <c r="B168" s="30" t="s">
        <v>274</v>
      </c>
      <c r="C168" s="30" t="s">
        <v>329</v>
      </c>
      <c r="D168" s="244" t="s">
        <v>1491</v>
      </c>
      <c r="E168" s="143" t="s">
        <v>811</v>
      </c>
      <c r="F168" s="128" t="s">
        <v>616</v>
      </c>
      <c r="G168" s="128" t="s">
        <v>78</v>
      </c>
      <c r="H168" s="128" t="s">
        <v>49</v>
      </c>
      <c r="I168" s="127" t="s">
        <v>513</v>
      </c>
      <c r="J168" s="127" t="s">
        <v>1007</v>
      </c>
      <c r="K168" s="127" t="s">
        <v>749</v>
      </c>
      <c r="L168" s="127" t="s">
        <v>1182</v>
      </c>
      <c r="M168" s="127"/>
      <c r="N168" s="127"/>
      <c r="O168" s="127"/>
      <c r="P168" s="127"/>
      <c r="Q168" s="170" t="s">
        <v>1393</v>
      </c>
      <c r="R168" s="127" t="s">
        <v>1293</v>
      </c>
      <c r="S168" s="139"/>
      <c r="T168" s="32"/>
      <c r="U168" s="32" t="s">
        <v>990</v>
      </c>
    </row>
    <row r="169" spans="1:21" ht="163.5" customHeight="1">
      <c r="A169" s="30">
        <v>5</v>
      </c>
      <c r="B169" s="30" t="s">
        <v>262</v>
      </c>
      <c r="C169" s="30" t="s">
        <v>267</v>
      </c>
      <c r="D169" s="240"/>
      <c r="E169" s="143" t="s">
        <v>813</v>
      </c>
      <c r="F169" s="128" t="s">
        <v>293</v>
      </c>
      <c r="G169" s="128" t="s">
        <v>869</v>
      </c>
      <c r="H169" s="128" t="s">
        <v>164</v>
      </c>
      <c r="I169" s="127" t="s">
        <v>467</v>
      </c>
      <c r="J169" s="127" t="s">
        <v>551</v>
      </c>
      <c r="K169" s="127" t="s">
        <v>749</v>
      </c>
      <c r="L169" s="127" t="s">
        <v>1182</v>
      </c>
      <c r="M169" s="127"/>
      <c r="N169" s="127"/>
      <c r="O169" s="127"/>
      <c r="P169" s="127"/>
      <c r="Q169" s="170" t="s">
        <v>1482</v>
      </c>
      <c r="R169" s="127" t="s">
        <v>1293</v>
      </c>
      <c r="S169" s="139"/>
      <c r="T169" s="32"/>
      <c r="U169" s="32" t="s">
        <v>990</v>
      </c>
    </row>
    <row r="170" spans="1:21" ht="250.5" customHeight="1">
      <c r="A170" s="30">
        <v>5</v>
      </c>
      <c r="B170" s="30" t="s">
        <v>262</v>
      </c>
      <c r="C170" s="30" t="s">
        <v>267</v>
      </c>
      <c r="D170" s="240"/>
      <c r="E170" s="143" t="s">
        <v>359</v>
      </c>
      <c r="F170" s="128" t="s">
        <v>786</v>
      </c>
      <c r="G170" s="128" t="s">
        <v>649</v>
      </c>
      <c r="H170" s="128" t="s">
        <v>1394</v>
      </c>
      <c r="I170" s="127" t="s">
        <v>380</v>
      </c>
      <c r="J170" s="127" t="s">
        <v>609</v>
      </c>
      <c r="K170" s="127" t="s">
        <v>749</v>
      </c>
      <c r="L170" s="127" t="s">
        <v>1182</v>
      </c>
      <c r="M170" s="127"/>
      <c r="N170" s="127"/>
      <c r="O170" s="127"/>
      <c r="P170" s="127"/>
      <c r="Q170" s="170" t="s">
        <v>1395</v>
      </c>
      <c r="R170" s="127" t="s">
        <v>1293</v>
      </c>
      <c r="S170" s="139"/>
      <c r="T170" s="32"/>
      <c r="U170" s="32" t="s">
        <v>1101</v>
      </c>
    </row>
    <row r="171" spans="1:21" ht="227.25" customHeight="1">
      <c r="A171" s="30">
        <v>5</v>
      </c>
      <c r="B171" s="30" t="s">
        <v>262</v>
      </c>
      <c r="C171" s="30" t="s">
        <v>267</v>
      </c>
      <c r="D171" s="240"/>
      <c r="E171" s="143" t="s">
        <v>302</v>
      </c>
      <c r="F171" s="128" t="s">
        <v>495</v>
      </c>
      <c r="G171" s="128" t="s">
        <v>314</v>
      </c>
      <c r="H171" s="128" t="s">
        <v>319</v>
      </c>
      <c r="I171" s="127" t="s">
        <v>380</v>
      </c>
      <c r="J171" s="127" t="str">
        <f>J14</f>
        <v>相談件数
756件</v>
      </c>
      <c r="K171" s="127" t="str">
        <f>K14</f>
        <v>継続</v>
      </c>
      <c r="L171" s="127" t="str">
        <f>L14</f>
        <v>継続</v>
      </c>
      <c r="M171" s="127"/>
      <c r="N171" s="127"/>
      <c r="O171" s="127"/>
      <c r="P171" s="127"/>
      <c r="Q171" s="170" t="str">
        <f>Q14</f>
        <v>子育て家庭に情報提供をするために保育コンシェルジュを配置し、より専門的に、育児不安の解消に努め、保護者に寄り添った支援を行った。かまくら子育てメディアスポットも含め今後の更なる活用を図る。
令和２年度相談件数：280件</v>
      </c>
      <c r="R171" s="127" t="s">
        <v>1293</v>
      </c>
      <c r="S171" s="139"/>
      <c r="T171" s="32"/>
      <c r="U171" s="32" t="str">
        <f>U14</f>
        <v>行政評価（こども-02）
『鎌倉きらきら白書』(鎌倉市子ども・子育てきらきらプラン～かまくらっ子をみんなで育てよう！～◆年度推進状況報告書)</v>
      </c>
    </row>
    <row r="172" spans="1:21" ht="139.5" customHeight="1">
      <c r="A172" s="30">
        <v>5</v>
      </c>
      <c r="B172" s="30" t="s">
        <v>262</v>
      </c>
      <c r="C172" s="30" t="s">
        <v>267</v>
      </c>
      <c r="D172" s="240"/>
      <c r="E172" s="143" t="s">
        <v>790</v>
      </c>
      <c r="F172" s="128" t="s">
        <v>618</v>
      </c>
      <c r="G172" s="128" t="s">
        <v>880</v>
      </c>
      <c r="H172" s="128" t="s">
        <v>614</v>
      </c>
      <c r="I172" s="127" t="s">
        <v>661</v>
      </c>
      <c r="J172" s="127" t="s">
        <v>543</v>
      </c>
      <c r="K172" s="127" t="s">
        <v>18</v>
      </c>
      <c r="L172" s="127" t="s">
        <v>1277</v>
      </c>
      <c r="M172" s="127"/>
      <c r="N172" s="127"/>
      <c r="O172" s="127"/>
      <c r="P172" s="127"/>
      <c r="Q172" s="170" t="s">
        <v>1396</v>
      </c>
      <c r="R172" s="127" t="s">
        <v>1293</v>
      </c>
      <c r="S172" s="139"/>
      <c r="T172" s="32" t="s">
        <v>1102</v>
      </c>
      <c r="U172" s="32" t="s">
        <v>990</v>
      </c>
    </row>
    <row r="173" spans="1:21" ht="142.5" customHeight="1">
      <c r="A173" s="30">
        <v>5</v>
      </c>
      <c r="B173" s="30" t="s">
        <v>262</v>
      </c>
      <c r="C173" s="30" t="s">
        <v>448</v>
      </c>
      <c r="D173" s="240"/>
      <c r="E173" s="143" t="s">
        <v>136</v>
      </c>
      <c r="F173" s="128" t="s">
        <v>104</v>
      </c>
      <c r="G173" s="128" t="s">
        <v>100</v>
      </c>
      <c r="H173" s="128" t="s">
        <v>235</v>
      </c>
      <c r="I173" s="127" t="s">
        <v>440</v>
      </c>
      <c r="J173" s="127" t="s">
        <v>1108</v>
      </c>
      <c r="K173" s="127" t="s">
        <v>1109</v>
      </c>
      <c r="L173" s="127" t="s">
        <v>1226</v>
      </c>
      <c r="M173" s="127"/>
      <c r="N173" s="127"/>
      <c r="O173" s="127"/>
      <c r="P173" s="127"/>
      <c r="Q173" s="170" t="s">
        <v>1397</v>
      </c>
      <c r="R173" s="127" t="s">
        <v>1513</v>
      </c>
      <c r="S173" s="139" t="s">
        <v>1436</v>
      </c>
      <c r="T173" s="32"/>
      <c r="U173" s="32" t="s">
        <v>1035</v>
      </c>
    </row>
    <row r="174" spans="1:21" ht="266.25" customHeight="1">
      <c r="A174" s="30">
        <v>5</v>
      </c>
      <c r="B174" s="30" t="s">
        <v>262</v>
      </c>
      <c r="C174" s="30" t="s">
        <v>448</v>
      </c>
      <c r="D174" s="240" t="s">
        <v>1529</v>
      </c>
      <c r="E174" s="143" t="s">
        <v>814</v>
      </c>
      <c r="F174" s="128" t="s">
        <v>117</v>
      </c>
      <c r="G174" s="128" t="s">
        <v>145</v>
      </c>
      <c r="H174" s="128" t="s">
        <v>200</v>
      </c>
      <c r="I174" s="127" t="s">
        <v>440</v>
      </c>
      <c r="J174" s="127" t="s">
        <v>1285</v>
      </c>
      <c r="K174" s="127" t="s">
        <v>1286</v>
      </c>
      <c r="L174" s="127" t="s">
        <v>316</v>
      </c>
      <c r="M174" s="127"/>
      <c r="N174" s="127"/>
      <c r="O174" s="127"/>
      <c r="P174" s="127"/>
      <c r="Q174" s="170" t="s">
        <v>1429</v>
      </c>
      <c r="R174" s="127" t="s">
        <v>1513</v>
      </c>
      <c r="S174" s="139"/>
      <c r="T174" s="32"/>
      <c r="U174" s="32" t="s">
        <v>990</v>
      </c>
    </row>
    <row r="175" spans="1:21" ht="117" customHeight="1">
      <c r="A175" s="30">
        <v>5</v>
      </c>
      <c r="B175" s="30" t="s">
        <v>262</v>
      </c>
      <c r="C175" s="30" t="s">
        <v>376</v>
      </c>
      <c r="D175" s="240"/>
      <c r="E175" s="143" t="s">
        <v>778</v>
      </c>
      <c r="F175" s="128" t="s">
        <v>98</v>
      </c>
      <c r="G175" s="128" t="s">
        <v>419</v>
      </c>
      <c r="H175" s="128" t="s">
        <v>1159</v>
      </c>
      <c r="I175" s="127" t="s">
        <v>661</v>
      </c>
      <c r="J175" s="127" t="s">
        <v>1521</v>
      </c>
      <c r="K175" s="127" t="s">
        <v>1177</v>
      </c>
      <c r="L175" s="127" t="s">
        <v>1177</v>
      </c>
      <c r="M175" s="127"/>
      <c r="N175" s="127"/>
      <c r="O175" s="127"/>
      <c r="P175" s="127"/>
      <c r="Q175" s="170" t="s">
        <v>1268</v>
      </c>
      <c r="R175" s="127" t="s">
        <v>1513</v>
      </c>
      <c r="S175" s="139"/>
      <c r="T175" s="32"/>
      <c r="U175" s="32" t="s">
        <v>990</v>
      </c>
    </row>
    <row r="176" spans="1:21" ht="110.25" customHeight="1">
      <c r="A176" s="30">
        <v>5</v>
      </c>
      <c r="B176" s="30" t="s">
        <v>262</v>
      </c>
      <c r="C176" s="30" t="s">
        <v>376</v>
      </c>
      <c r="D176" s="240"/>
      <c r="E176" s="143" t="s">
        <v>746</v>
      </c>
      <c r="F176" s="128" t="s">
        <v>34</v>
      </c>
      <c r="G176" s="128" t="s">
        <v>871</v>
      </c>
      <c r="H176" s="128" t="s">
        <v>834</v>
      </c>
      <c r="I176" s="127" t="s">
        <v>665</v>
      </c>
      <c r="J176" s="127" t="s">
        <v>1007</v>
      </c>
      <c r="K176" s="127" t="s">
        <v>749</v>
      </c>
      <c r="L176" s="127" t="s">
        <v>1177</v>
      </c>
      <c r="M176" s="127"/>
      <c r="N176" s="127"/>
      <c r="O176" s="127"/>
      <c r="P176" s="127"/>
      <c r="Q176" s="170" t="s">
        <v>1227</v>
      </c>
      <c r="R176" s="127" t="s">
        <v>1513</v>
      </c>
      <c r="S176" s="139"/>
      <c r="T176" s="32"/>
      <c r="U176" s="32" t="s">
        <v>990</v>
      </c>
    </row>
    <row r="177" spans="1:21" ht="212.25" customHeight="1">
      <c r="A177" s="30">
        <v>5</v>
      </c>
      <c r="B177" s="30" t="s">
        <v>262</v>
      </c>
      <c r="C177" s="30" t="s">
        <v>376</v>
      </c>
      <c r="D177" s="240"/>
      <c r="E177" s="143" t="s">
        <v>816</v>
      </c>
      <c r="F177" s="128" t="s">
        <v>1111</v>
      </c>
      <c r="G177" s="128" t="s">
        <v>577</v>
      </c>
      <c r="H177" s="128" t="s">
        <v>834</v>
      </c>
      <c r="I177" s="127" t="s">
        <v>335</v>
      </c>
      <c r="J177" s="127" t="str">
        <f>J149</f>
        <v>講演会２回
研修会２回</v>
      </c>
      <c r="K177" s="127" t="s">
        <v>749</v>
      </c>
      <c r="L177" s="127" t="s">
        <v>1177</v>
      </c>
      <c r="M177" s="127"/>
      <c r="N177" s="127"/>
      <c r="O177" s="127"/>
      <c r="P177" s="127"/>
      <c r="Q177" s="170" t="s">
        <v>1379</v>
      </c>
      <c r="R177" s="154" t="s">
        <v>1513</v>
      </c>
      <c r="S177" s="139"/>
      <c r="T177" s="32"/>
      <c r="U177" s="32" t="str">
        <f>U149</f>
        <v>行政評価（健福-18）
財務（成年後見センター運営委託）と市社協HP</v>
      </c>
    </row>
    <row r="178" spans="1:21" ht="108.75" customHeight="1">
      <c r="A178" s="30">
        <v>5</v>
      </c>
      <c r="B178" s="30" t="s">
        <v>262</v>
      </c>
      <c r="C178" s="30" t="s">
        <v>376</v>
      </c>
      <c r="D178" s="240"/>
      <c r="E178" s="143" t="s">
        <v>188</v>
      </c>
      <c r="F178" s="128" t="s">
        <v>94</v>
      </c>
      <c r="G178" s="128" t="s">
        <v>844</v>
      </c>
      <c r="H178" s="128" t="s">
        <v>164</v>
      </c>
      <c r="I178" s="127" t="s">
        <v>467</v>
      </c>
      <c r="J178" s="127" t="s">
        <v>551</v>
      </c>
      <c r="K178" s="127" t="s">
        <v>749</v>
      </c>
      <c r="L178" s="127" t="s">
        <v>1182</v>
      </c>
      <c r="M178" s="127"/>
      <c r="N178" s="127"/>
      <c r="O178" s="127"/>
      <c r="P178" s="127"/>
      <c r="Q178" s="170" t="s">
        <v>1231</v>
      </c>
      <c r="R178" s="127" t="s">
        <v>1293</v>
      </c>
      <c r="S178" s="139"/>
      <c r="T178" s="32"/>
      <c r="U178" s="32" t="s">
        <v>990</v>
      </c>
    </row>
    <row r="179" spans="1:21" ht="159.75" customHeight="1">
      <c r="A179" s="30">
        <v>5</v>
      </c>
      <c r="B179" s="30" t="s">
        <v>262</v>
      </c>
      <c r="C179" s="30" t="s">
        <v>376</v>
      </c>
      <c r="D179" s="240"/>
      <c r="E179" s="143" t="s">
        <v>817</v>
      </c>
      <c r="F179" s="128" t="s">
        <v>157</v>
      </c>
      <c r="G179" s="128" t="s">
        <v>521</v>
      </c>
      <c r="H179" s="128" t="s">
        <v>200</v>
      </c>
      <c r="I179" s="127" t="s">
        <v>665</v>
      </c>
      <c r="J179" s="127" t="s">
        <v>551</v>
      </c>
      <c r="K179" s="127" t="s">
        <v>749</v>
      </c>
      <c r="L179" s="127" t="s">
        <v>1182</v>
      </c>
      <c r="M179" s="127"/>
      <c r="N179" s="127"/>
      <c r="O179" s="127"/>
      <c r="P179" s="127"/>
      <c r="Q179" s="170" t="s">
        <v>1398</v>
      </c>
      <c r="R179" s="127" t="s">
        <v>1513</v>
      </c>
      <c r="S179" s="139"/>
      <c r="T179" s="32"/>
      <c r="U179" s="32" t="s">
        <v>990</v>
      </c>
    </row>
    <row r="180" spans="1:21" ht="271.5" customHeight="1">
      <c r="A180" s="30">
        <v>5</v>
      </c>
      <c r="B180" s="30" t="s">
        <v>262</v>
      </c>
      <c r="C180" s="30" t="s">
        <v>376</v>
      </c>
      <c r="D180" s="240"/>
      <c r="E180" s="143" t="s">
        <v>818</v>
      </c>
      <c r="F180" s="128" t="s">
        <v>158</v>
      </c>
      <c r="G180" s="128" t="s">
        <v>21</v>
      </c>
      <c r="H180" s="128" t="s">
        <v>1399</v>
      </c>
      <c r="I180" s="127" t="s">
        <v>665</v>
      </c>
      <c r="J180" s="127" t="s">
        <v>1007</v>
      </c>
      <c r="K180" s="127" t="s">
        <v>749</v>
      </c>
      <c r="L180" s="127" t="s">
        <v>1177</v>
      </c>
      <c r="M180" s="127"/>
      <c r="N180" s="127"/>
      <c r="O180" s="127"/>
      <c r="P180" s="127"/>
      <c r="Q180" s="170" t="s">
        <v>1400</v>
      </c>
      <c r="R180" s="127" t="s">
        <v>1513</v>
      </c>
      <c r="S180" s="139"/>
      <c r="T180" s="32"/>
      <c r="U180" s="32" t="s">
        <v>829</v>
      </c>
    </row>
    <row r="181" spans="1:21" ht="233.25" customHeight="1">
      <c r="A181" s="30">
        <v>5</v>
      </c>
      <c r="B181" s="30" t="s">
        <v>262</v>
      </c>
      <c r="C181" s="30" t="s">
        <v>378</v>
      </c>
      <c r="D181" s="240" t="s">
        <v>1529</v>
      </c>
      <c r="E181" s="143" t="s">
        <v>510</v>
      </c>
      <c r="F181" s="128" t="s">
        <v>72</v>
      </c>
      <c r="G181" s="128" t="s">
        <v>255</v>
      </c>
      <c r="H181" s="128" t="s">
        <v>1179</v>
      </c>
      <c r="I181" s="127" t="s">
        <v>665</v>
      </c>
      <c r="J181" s="127" t="s">
        <v>1522</v>
      </c>
      <c r="K181" s="127" t="s">
        <v>749</v>
      </c>
      <c r="L181" s="127" t="s">
        <v>1180</v>
      </c>
      <c r="M181" s="127"/>
      <c r="N181" s="127"/>
      <c r="O181" s="127"/>
      <c r="P181" s="127"/>
      <c r="Q181" s="170" t="s">
        <v>1181</v>
      </c>
      <c r="R181" s="127" t="s">
        <v>1293</v>
      </c>
      <c r="S181" s="139"/>
      <c r="T181" s="32"/>
      <c r="U181" s="32" t="s">
        <v>460</v>
      </c>
    </row>
    <row r="182" spans="1:21" ht="233.25" customHeight="1">
      <c r="A182" s="30">
        <v>5</v>
      </c>
      <c r="B182" s="30" t="s">
        <v>262</v>
      </c>
      <c r="C182" s="30" t="s">
        <v>378</v>
      </c>
      <c r="D182" s="240"/>
      <c r="E182" s="143" t="s">
        <v>777</v>
      </c>
      <c r="F182" s="128" t="s">
        <v>160</v>
      </c>
      <c r="G182" s="128" t="s">
        <v>39</v>
      </c>
      <c r="H182" s="128" t="s">
        <v>700</v>
      </c>
      <c r="I182" s="127" t="s">
        <v>665</v>
      </c>
      <c r="J182" s="127" t="s">
        <v>331</v>
      </c>
      <c r="K182" s="127" t="s">
        <v>749</v>
      </c>
      <c r="L182" s="127" t="s">
        <v>1021</v>
      </c>
      <c r="M182" s="127"/>
      <c r="N182" s="127"/>
      <c r="O182" s="127"/>
      <c r="P182" s="127"/>
      <c r="Q182" s="139" t="s">
        <v>1511</v>
      </c>
      <c r="R182" s="127" t="s">
        <v>1293</v>
      </c>
      <c r="S182" s="139"/>
      <c r="T182" s="32"/>
      <c r="U182" s="32" t="s">
        <v>1101</v>
      </c>
    </row>
    <row r="183" spans="1:21" ht="240.75" customHeight="1">
      <c r="A183" s="30">
        <v>5</v>
      </c>
      <c r="B183" s="30" t="s">
        <v>262</v>
      </c>
      <c r="C183" s="30" t="s">
        <v>378</v>
      </c>
      <c r="D183" s="240"/>
      <c r="E183" s="143" t="s">
        <v>496</v>
      </c>
      <c r="F183" s="128" t="s">
        <v>162</v>
      </c>
      <c r="G183" s="128" t="s">
        <v>202</v>
      </c>
      <c r="H183" s="128" t="s">
        <v>30</v>
      </c>
      <c r="I183" s="127" t="s">
        <v>665</v>
      </c>
      <c r="J183" s="127" t="s">
        <v>1103</v>
      </c>
      <c r="K183" s="127" t="s">
        <v>270</v>
      </c>
      <c r="L183" s="127" t="s">
        <v>1204</v>
      </c>
      <c r="M183" s="127"/>
      <c r="N183" s="127"/>
      <c r="O183" s="127"/>
      <c r="P183" s="127"/>
      <c r="Q183" s="170" t="s">
        <v>1401</v>
      </c>
      <c r="R183" s="154" t="s">
        <v>1514</v>
      </c>
      <c r="S183" s="139"/>
      <c r="T183" s="32"/>
      <c r="U183" s="32" t="s">
        <v>599</v>
      </c>
    </row>
    <row r="184" spans="1:21" ht="247.5" customHeight="1">
      <c r="A184" s="30">
        <v>5</v>
      </c>
      <c r="B184" s="30" t="s">
        <v>262</v>
      </c>
      <c r="C184" s="30" t="s">
        <v>378</v>
      </c>
      <c r="D184" s="240"/>
      <c r="E184" s="143" t="s">
        <v>819</v>
      </c>
      <c r="F184" s="128" t="s">
        <v>578</v>
      </c>
      <c r="G184" s="128" t="s">
        <v>134</v>
      </c>
      <c r="H184" s="128" t="s">
        <v>1179</v>
      </c>
      <c r="I184" s="127" t="s">
        <v>665</v>
      </c>
      <c r="J184" s="139" t="s">
        <v>1522</v>
      </c>
      <c r="K184" s="127" t="s">
        <v>749</v>
      </c>
      <c r="L184" s="139" t="s">
        <v>1180</v>
      </c>
      <c r="M184" s="127"/>
      <c r="N184" s="127"/>
      <c r="O184" s="127"/>
      <c r="P184" s="127"/>
      <c r="Q184" s="170" t="s">
        <v>1430</v>
      </c>
      <c r="R184" s="127" t="s">
        <v>1293</v>
      </c>
      <c r="S184" s="139"/>
      <c r="T184" s="32"/>
      <c r="U184" s="32" t="s">
        <v>460</v>
      </c>
    </row>
    <row r="185" spans="1:21" ht="213.75" customHeight="1">
      <c r="A185" s="30">
        <v>5</v>
      </c>
      <c r="B185" s="30" t="s">
        <v>262</v>
      </c>
      <c r="C185" s="30" t="s">
        <v>378</v>
      </c>
      <c r="D185" s="240"/>
      <c r="E185" s="143" t="s">
        <v>446</v>
      </c>
      <c r="F185" s="128" t="s">
        <v>512</v>
      </c>
      <c r="G185" s="128" t="s">
        <v>392</v>
      </c>
      <c r="H185" s="128" t="s">
        <v>1402</v>
      </c>
      <c r="I185" s="127" t="s">
        <v>320</v>
      </c>
      <c r="J185" s="127" t="s">
        <v>551</v>
      </c>
      <c r="K185" s="127" t="s">
        <v>749</v>
      </c>
      <c r="L185" s="127" t="s">
        <v>1182</v>
      </c>
      <c r="M185" s="127"/>
      <c r="N185" s="127"/>
      <c r="O185" s="127"/>
      <c r="P185" s="127"/>
      <c r="Q185" s="170" t="s">
        <v>1403</v>
      </c>
      <c r="R185" s="127" t="s">
        <v>1293</v>
      </c>
      <c r="S185" s="139"/>
      <c r="T185" s="32"/>
      <c r="U185" s="32" t="s">
        <v>990</v>
      </c>
    </row>
    <row r="186" spans="1:21" ht="124.5" customHeight="1">
      <c r="A186" s="30">
        <v>5</v>
      </c>
      <c r="B186" s="30" t="s">
        <v>262</v>
      </c>
      <c r="C186" s="30" t="s">
        <v>378</v>
      </c>
      <c r="D186" s="240"/>
      <c r="E186" s="143" t="s">
        <v>820</v>
      </c>
      <c r="F186" s="128" t="s">
        <v>905</v>
      </c>
      <c r="G186" s="128" t="s">
        <v>913</v>
      </c>
      <c r="H186" s="128" t="s">
        <v>30</v>
      </c>
      <c r="I186" s="127" t="s">
        <v>667</v>
      </c>
      <c r="J186" s="127" t="s">
        <v>551</v>
      </c>
      <c r="K186" s="127" t="s">
        <v>749</v>
      </c>
      <c r="L186" s="127" t="s">
        <v>1177</v>
      </c>
      <c r="M186" s="127"/>
      <c r="N186" s="127"/>
      <c r="O186" s="127"/>
      <c r="P186" s="127"/>
      <c r="Q186" s="170" t="s">
        <v>1404</v>
      </c>
      <c r="R186" s="127" t="s">
        <v>1513</v>
      </c>
      <c r="S186" s="139"/>
      <c r="T186" s="32"/>
      <c r="U186" s="32" t="s">
        <v>460</v>
      </c>
    </row>
    <row r="187" spans="1:21" ht="261" customHeight="1">
      <c r="A187" s="30">
        <v>5</v>
      </c>
      <c r="B187" s="30" t="s">
        <v>262</v>
      </c>
      <c r="C187" s="30" t="s">
        <v>88</v>
      </c>
      <c r="D187" s="240" t="s">
        <v>1529</v>
      </c>
      <c r="E187" s="143" t="s">
        <v>821</v>
      </c>
      <c r="F187" s="128" t="s">
        <v>872</v>
      </c>
      <c r="G187" s="128" t="s">
        <v>580</v>
      </c>
      <c r="H187" s="128" t="s">
        <v>95</v>
      </c>
      <c r="I187" s="127" t="s">
        <v>513</v>
      </c>
      <c r="J187" s="127" t="s">
        <v>1219</v>
      </c>
      <c r="K187" s="127" t="s">
        <v>1182</v>
      </c>
      <c r="L187" s="127" t="s">
        <v>1177</v>
      </c>
      <c r="M187" s="127"/>
      <c r="N187" s="127"/>
      <c r="O187" s="127"/>
      <c r="P187" s="127"/>
      <c r="Q187" s="170" t="s">
        <v>1483</v>
      </c>
      <c r="R187" s="154" t="s">
        <v>1513</v>
      </c>
      <c r="S187" s="139" t="s">
        <v>1436</v>
      </c>
      <c r="T187" s="32"/>
      <c r="U187" s="32" t="s">
        <v>594</v>
      </c>
    </row>
    <row r="188" spans="1:21" ht="348" customHeight="1">
      <c r="A188" s="30">
        <v>5</v>
      </c>
      <c r="B188" s="30" t="s">
        <v>262</v>
      </c>
      <c r="C188" s="30" t="s">
        <v>88</v>
      </c>
      <c r="D188" s="240"/>
      <c r="E188" s="143" t="s">
        <v>822</v>
      </c>
      <c r="F188" s="128" t="s">
        <v>76</v>
      </c>
      <c r="G188" s="128" t="s">
        <v>891</v>
      </c>
      <c r="H188" s="128" t="s">
        <v>1185</v>
      </c>
      <c r="I188" s="127" t="s">
        <v>320</v>
      </c>
      <c r="J188" s="127" t="s">
        <v>551</v>
      </c>
      <c r="K188" s="127" t="s">
        <v>749</v>
      </c>
      <c r="L188" s="127" t="s">
        <v>1182</v>
      </c>
      <c r="M188" s="127"/>
      <c r="N188" s="127"/>
      <c r="O188" s="127"/>
      <c r="P188" s="127"/>
      <c r="Q188" s="170" t="s">
        <v>1405</v>
      </c>
      <c r="R188" s="127" t="s">
        <v>1293</v>
      </c>
      <c r="S188" s="139"/>
      <c r="T188" s="32"/>
      <c r="U188" s="32" t="s">
        <v>520</v>
      </c>
    </row>
    <row r="189" spans="1:21" ht="99" customHeight="1">
      <c r="A189" s="30">
        <v>5</v>
      </c>
      <c r="B189" s="30" t="s">
        <v>262</v>
      </c>
      <c r="C189" s="30" t="s">
        <v>88</v>
      </c>
      <c r="D189" s="240"/>
      <c r="E189" s="143" t="s">
        <v>823</v>
      </c>
      <c r="F189" s="128" t="s">
        <v>120</v>
      </c>
      <c r="G189" s="128" t="s">
        <v>389</v>
      </c>
      <c r="H189" s="128" t="s">
        <v>1186</v>
      </c>
      <c r="I189" s="127" t="s">
        <v>320</v>
      </c>
      <c r="J189" s="127" t="s">
        <v>551</v>
      </c>
      <c r="K189" s="127" t="s">
        <v>749</v>
      </c>
      <c r="L189" s="127" t="s">
        <v>1182</v>
      </c>
      <c r="M189" s="127"/>
      <c r="N189" s="127"/>
      <c r="O189" s="127"/>
      <c r="P189" s="127"/>
      <c r="Q189" s="170" t="s">
        <v>1406</v>
      </c>
      <c r="R189" s="127" t="s">
        <v>1293</v>
      </c>
      <c r="S189" s="139"/>
      <c r="T189" s="32"/>
      <c r="U189" s="32" t="s">
        <v>1104</v>
      </c>
    </row>
    <row r="190" spans="1:21" ht="138" customHeight="1">
      <c r="A190" s="30">
        <v>5</v>
      </c>
      <c r="B190" s="30" t="s">
        <v>262</v>
      </c>
      <c r="C190" s="30" t="s">
        <v>88</v>
      </c>
      <c r="D190" s="240"/>
      <c r="E190" s="143" t="s">
        <v>150</v>
      </c>
      <c r="F190" s="128" t="s">
        <v>884</v>
      </c>
      <c r="G190" s="128" t="s">
        <v>644</v>
      </c>
      <c r="H190" s="128" t="s">
        <v>726</v>
      </c>
      <c r="I190" s="127" t="s">
        <v>667</v>
      </c>
      <c r="J190" s="127" t="s">
        <v>1007</v>
      </c>
      <c r="K190" s="127" t="s">
        <v>749</v>
      </c>
      <c r="L190" s="127" t="s">
        <v>1182</v>
      </c>
      <c r="M190" s="127"/>
      <c r="N190" s="127"/>
      <c r="O190" s="127"/>
      <c r="P190" s="127"/>
      <c r="Q190" s="170" t="s">
        <v>1407</v>
      </c>
      <c r="R190" s="127" t="s">
        <v>1293</v>
      </c>
      <c r="S190" s="139"/>
      <c r="T190" s="32"/>
      <c r="U190" s="32" t="s">
        <v>1106</v>
      </c>
    </row>
    <row r="191" spans="1:21" ht="162.75" customHeight="1">
      <c r="A191" s="30">
        <v>5</v>
      </c>
      <c r="B191" s="30" t="s">
        <v>262</v>
      </c>
      <c r="C191" s="30" t="s">
        <v>88</v>
      </c>
      <c r="D191" s="240"/>
      <c r="E191" s="143" t="s">
        <v>824</v>
      </c>
      <c r="F191" s="128" t="s">
        <v>82</v>
      </c>
      <c r="G191" s="128" t="s">
        <v>535</v>
      </c>
      <c r="H191" s="128" t="s">
        <v>319</v>
      </c>
      <c r="I191" s="127" t="s">
        <v>320</v>
      </c>
      <c r="J191" s="127" t="s">
        <v>551</v>
      </c>
      <c r="K191" s="127" t="s">
        <v>749</v>
      </c>
      <c r="L191" s="127" t="s">
        <v>1196</v>
      </c>
      <c r="M191" s="127"/>
      <c r="N191" s="127"/>
      <c r="O191" s="127"/>
      <c r="P191" s="127"/>
      <c r="Q191" s="170" t="s">
        <v>1408</v>
      </c>
      <c r="R191" s="127" t="s">
        <v>1293</v>
      </c>
      <c r="S191" s="139"/>
      <c r="T191" s="32"/>
      <c r="U191" s="32" t="s">
        <v>829</v>
      </c>
    </row>
    <row r="192" spans="1:21" ht="304.5" customHeight="1">
      <c r="A192" s="30">
        <v>5</v>
      </c>
      <c r="B192" s="30" t="s">
        <v>262</v>
      </c>
      <c r="C192" s="30" t="s">
        <v>88</v>
      </c>
      <c r="D192" s="240"/>
      <c r="E192" s="143" t="s">
        <v>334</v>
      </c>
      <c r="F192" s="145" t="s">
        <v>361</v>
      </c>
      <c r="G192" s="128" t="s">
        <v>296</v>
      </c>
      <c r="H192" s="128" t="s">
        <v>835</v>
      </c>
      <c r="I192" s="127" t="s">
        <v>647</v>
      </c>
      <c r="J192" s="139" t="str">
        <f>J144</f>
        <v>・本庁舎ロビーで３虐待防止のパネル展示を実施（11/11～15）
・玉縄まつりにて３虐待防止の啓発を実施
・要対協の各種会議で虐待対応の連携について周知</v>
      </c>
      <c r="K192" s="127" t="s">
        <v>749</v>
      </c>
      <c r="L192" s="127" t="s">
        <v>1177</v>
      </c>
      <c r="M192" s="127"/>
      <c r="N192" s="127"/>
      <c r="O192" s="127"/>
      <c r="P192" s="127"/>
      <c r="Q192" s="170" t="str">
        <f>Q144</f>
        <v>市役所本庁舎ロビーにおいて、３課合同でパネルやリーフレットを展示し、虐待防止の啓発に行った（10月29日～11月５日）。
その他例年実施している玉縄まつり時の啓発活動は、新型コロナウィルスの影響により中止となった。</v>
      </c>
      <c r="R192" s="154" t="s">
        <v>1513</v>
      </c>
      <c r="S192" s="139"/>
      <c r="T192" s="32"/>
      <c r="U192" s="32" t="s">
        <v>1013</v>
      </c>
    </row>
    <row r="193" spans="1:21" ht="112.5" customHeight="1">
      <c r="A193" s="30">
        <v>5</v>
      </c>
      <c r="B193" s="30" t="s">
        <v>262</v>
      </c>
      <c r="C193" s="30" t="s">
        <v>88</v>
      </c>
      <c r="D193" s="240" t="s">
        <v>1529</v>
      </c>
      <c r="E193" s="143" t="s">
        <v>783</v>
      </c>
      <c r="F193" s="128" t="s">
        <v>181</v>
      </c>
      <c r="G193" s="128" t="s">
        <v>83</v>
      </c>
      <c r="H193" s="128" t="s">
        <v>318</v>
      </c>
      <c r="I193" s="127" t="s">
        <v>666</v>
      </c>
      <c r="J193" s="127" t="s">
        <v>627</v>
      </c>
      <c r="K193" s="127" t="s">
        <v>749</v>
      </c>
      <c r="L193" s="127" t="s">
        <v>1177</v>
      </c>
      <c r="M193" s="127"/>
      <c r="N193" s="127"/>
      <c r="O193" s="127"/>
      <c r="P193" s="127"/>
      <c r="Q193" s="170" t="s">
        <v>1409</v>
      </c>
      <c r="R193" s="127" t="s">
        <v>1293</v>
      </c>
      <c r="S193" s="139"/>
      <c r="T193" s="32"/>
      <c r="U193" s="32" t="s">
        <v>990</v>
      </c>
    </row>
    <row r="194" spans="1:21" ht="196.5" customHeight="1">
      <c r="A194" s="30">
        <v>5</v>
      </c>
      <c r="B194" s="30" t="s">
        <v>262</v>
      </c>
      <c r="C194" s="30" t="s">
        <v>88</v>
      </c>
      <c r="D194" s="240"/>
      <c r="E194" s="143" t="s">
        <v>109</v>
      </c>
      <c r="F194" s="128" t="s">
        <v>295</v>
      </c>
      <c r="G194" s="128" t="s">
        <v>269</v>
      </c>
      <c r="H194" s="128" t="s">
        <v>30</v>
      </c>
      <c r="I194" s="127" t="s">
        <v>658</v>
      </c>
      <c r="J194" s="127" t="s">
        <v>1235</v>
      </c>
      <c r="K194" s="127" t="s">
        <v>749</v>
      </c>
      <c r="L194" s="127" t="s">
        <v>1177</v>
      </c>
      <c r="M194" s="127"/>
      <c r="N194" s="127"/>
      <c r="O194" s="127"/>
      <c r="P194" s="127"/>
      <c r="Q194" s="170" t="s">
        <v>1234</v>
      </c>
      <c r="R194" s="154" t="s">
        <v>1513</v>
      </c>
      <c r="S194" s="139"/>
      <c r="T194" s="32"/>
      <c r="U194" s="32" t="s">
        <v>990</v>
      </c>
    </row>
    <row r="195" spans="1:21" ht="105" customHeight="1">
      <c r="A195" s="30">
        <v>5</v>
      </c>
      <c r="B195" s="30" t="s">
        <v>262</v>
      </c>
      <c r="C195" s="30" t="s">
        <v>88</v>
      </c>
      <c r="D195" s="240"/>
      <c r="E195" s="143" t="s">
        <v>20</v>
      </c>
      <c r="F195" s="128" t="s">
        <v>196</v>
      </c>
      <c r="G195" s="128" t="s">
        <v>916</v>
      </c>
      <c r="H195" s="128" t="s">
        <v>852</v>
      </c>
      <c r="I195" s="127" t="s">
        <v>661</v>
      </c>
      <c r="J195" s="127" t="s">
        <v>1236</v>
      </c>
      <c r="K195" s="127" t="s">
        <v>749</v>
      </c>
      <c r="L195" s="127" t="s">
        <v>1177</v>
      </c>
      <c r="M195" s="127"/>
      <c r="N195" s="127"/>
      <c r="O195" s="127"/>
      <c r="P195" s="127"/>
      <c r="Q195" s="170" t="s">
        <v>1410</v>
      </c>
      <c r="R195" s="127" t="s">
        <v>1293</v>
      </c>
      <c r="S195" s="139"/>
      <c r="T195" s="32"/>
      <c r="U195" s="32" t="s">
        <v>990</v>
      </c>
    </row>
    <row r="196" spans="1:21" ht="214.5" customHeight="1">
      <c r="A196" s="30">
        <v>5</v>
      </c>
      <c r="B196" s="30" t="s">
        <v>262</v>
      </c>
      <c r="C196" s="30" t="s">
        <v>379</v>
      </c>
      <c r="D196" s="240"/>
      <c r="E196" s="143" t="s">
        <v>825</v>
      </c>
      <c r="F196" s="128" t="s">
        <v>210</v>
      </c>
      <c r="G196" s="128" t="s">
        <v>630</v>
      </c>
      <c r="H196" s="128" t="s">
        <v>1278</v>
      </c>
      <c r="I196" s="127" t="s">
        <v>380</v>
      </c>
      <c r="J196" s="127" t="s">
        <v>1416</v>
      </c>
      <c r="K196" s="127" t="s">
        <v>1417</v>
      </c>
      <c r="L196" s="127" t="s">
        <v>1182</v>
      </c>
      <c r="M196" s="127"/>
      <c r="N196" s="127"/>
      <c r="O196" s="127"/>
      <c r="P196" s="127"/>
      <c r="Q196" s="170" t="s">
        <v>1484</v>
      </c>
      <c r="R196" s="127" t="s">
        <v>1293</v>
      </c>
      <c r="S196" s="139" t="s">
        <v>1448</v>
      </c>
      <c r="T196" s="32"/>
      <c r="U196" s="32" t="s">
        <v>829</v>
      </c>
    </row>
    <row r="197" spans="1:21" ht="114" customHeight="1">
      <c r="A197" s="30">
        <v>5</v>
      </c>
      <c r="B197" s="30" t="s">
        <v>262</v>
      </c>
      <c r="C197" s="30" t="s">
        <v>379</v>
      </c>
      <c r="D197" s="240"/>
      <c r="E197" s="143" t="s">
        <v>574</v>
      </c>
      <c r="F197" s="128" t="s">
        <v>170</v>
      </c>
      <c r="G197" s="128" t="s">
        <v>417</v>
      </c>
      <c r="H197" s="128" t="s">
        <v>30</v>
      </c>
      <c r="I197" s="127" t="s">
        <v>380</v>
      </c>
      <c r="J197" s="127" t="s">
        <v>1236</v>
      </c>
      <c r="K197" s="127" t="s">
        <v>749</v>
      </c>
      <c r="L197" s="127" t="s">
        <v>1177</v>
      </c>
      <c r="M197" s="127"/>
      <c r="N197" s="127"/>
      <c r="O197" s="127"/>
      <c r="P197" s="127"/>
      <c r="Q197" s="170" t="s">
        <v>1411</v>
      </c>
      <c r="R197" s="127" t="s">
        <v>1293</v>
      </c>
      <c r="S197" s="139"/>
      <c r="T197" s="32"/>
      <c r="U197" s="32"/>
    </row>
    <row r="198" spans="1:21" ht="114" customHeight="1">
      <c r="A198" s="30">
        <v>5</v>
      </c>
      <c r="B198" s="30" t="s">
        <v>262</v>
      </c>
      <c r="C198" s="30" t="s">
        <v>379</v>
      </c>
      <c r="D198" s="240"/>
      <c r="E198" s="143" t="s">
        <v>826</v>
      </c>
      <c r="F198" s="128" t="s">
        <v>213</v>
      </c>
      <c r="G198" s="128" t="s">
        <v>459</v>
      </c>
      <c r="H198" s="128" t="s">
        <v>311</v>
      </c>
      <c r="I198" s="127" t="s">
        <v>380</v>
      </c>
      <c r="J198" s="127" t="s">
        <v>1271</v>
      </c>
      <c r="K198" s="127" t="s">
        <v>749</v>
      </c>
      <c r="L198" s="127" t="s">
        <v>1021</v>
      </c>
      <c r="M198" s="127"/>
      <c r="N198" s="127"/>
      <c r="O198" s="127"/>
      <c r="P198" s="127"/>
      <c r="Q198" s="170" t="s">
        <v>1270</v>
      </c>
      <c r="R198" s="127" t="s">
        <v>1513</v>
      </c>
      <c r="S198" s="139"/>
      <c r="T198" s="32"/>
      <c r="U198" s="32" t="s">
        <v>990</v>
      </c>
    </row>
    <row r="199" spans="1:21" ht="142.5" customHeight="1">
      <c r="A199" s="30">
        <v>5</v>
      </c>
      <c r="B199" s="30" t="s">
        <v>262</v>
      </c>
      <c r="C199" s="30" t="s">
        <v>379</v>
      </c>
      <c r="D199" s="240"/>
      <c r="E199" s="143" t="s">
        <v>591</v>
      </c>
      <c r="F199" s="128" t="s">
        <v>207</v>
      </c>
      <c r="G199" s="128" t="s">
        <v>324</v>
      </c>
      <c r="H199" s="128" t="s">
        <v>311</v>
      </c>
      <c r="I199" s="127" t="s">
        <v>380</v>
      </c>
      <c r="J199" s="127" t="s">
        <v>1272</v>
      </c>
      <c r="K199" s="127" t="s">
        <v>749</v>
      </c>
      <c r="L199" s="127" t="s">
        <v>1021</v>
      </c>
      <c r="M199" s="127"/>
      <c r="N199" s="127"/>
      <c r="O199" s="127"/>
      <c r="P199" s="127"/>
      <c r="Q199" s="170" t="s">
        <v>1412</v>
      </c>
      <c r="R199" s="127" t="s">
        <v>1513</v>
      </c>
      <c r="S199" s="139"/>
      <c r="T199" s="32"/>
      <c r="U199" s="32" t="s">
        <v>990</v>
      </c>
    </row>
    <row r="200" spans="1:21" ht="243.75" customHeight="1">
      <c r="A200" s="30">
        <v>5</v>
      </c>
      <c r="B200" s="30" t="s">
        <v>262</v>
      </c>
      <c r="C200" s="30" t="s">
        <v>379</v>
      </c>
      <c r="D200" s="240"/>
      <c r="E200" s="143" t="s">
        <v>651</v>
      </c>
      <c r="F200" s="128" t="s">
        <v>873</v>
      </c>
      <c r="G200" s="128" t="s">
        <v>297</v>
      </c>
      <c r="H200" s="128" t="s">
        <v>537</v>
      </c>
      <c r="I200" s="127" t="s">
        <v>661</v>
      </c>
      <c r="J200" s="127" t="s">
        <v>1203</v>
      </c>
      <c r="K200" s="127" t="s">
        <v>1182</v>
      </c>
      <c r="L200" s="127" t="s">
        <v>1182</v>
      </c>
      <c r="M200" s="127" t="s">
        <v>1182</v>
      </c>
      <c r="N200" s="127" t="s">
        <v>1182</v>
      </c>
      <c r="O200" s="127" t="s">
        <v>1182</v>
      </c>
      <c r="P200" s="127" t="s">
        <v>1182</v>
      </c>
      <c r="Q200" s="170" t="s">
        <v>1202</v>
      </c>
      <c r="R200" s="155" t="s">
        <v>1293</v>
      </c>
      <c r="S200" s="164"/>
      <c r="T200" s="32"/>
      <c r="U200" s="32" t="s">
        <v>990</v>
      </c>
    </row>
    <row r="201" spans="1:21" ht="135.75" customHeight="1">
      <c r="A201" s="30">
        <v>5</v>
      </c>
      <c r="B201" s="30" t="s">
        <v>262</v>
      </c>
      <c r="C201" s="30" t="s">
        <v>379</v>
      </c>
      <c r="D201" s="240" t="s">
        <v>1529</v>
      </c>
      <c r="E201" s="143" t="s">
        <v>35</v>
      </c>
      <c r="F201" s="128" t="s">
        <v>209</v>
      </c>
      <c r="G201" s="128" t="s">
        <v>458</v>
      </c>
      <c r="H201" s="128" t="s">
        <v>309</v>
      </c>
      <c r="I201" s="127" t="s">
        <v>647</v>
      </c>
      <c r="J201" s="127" t="s">
        <v>1068</v>
      </c>
      <c r="K201" s="127" t="s">
        <v>749</v>
      </c>
      <c r="L201" s="127" t="s">
        <v>749</v>
      </c>
      <c r="M201" s="127"/>
      <c r="N201" s="127"/>
      <c r="O201" s="127"/>
      <c r="P201" s="127"/>
      <c r="Q201" s="170" t="s">
        <v>1176</v>
      </c>
      <c r="R201" s="127" t="s">
        <v>1293</v>
      </c>
      <c r="S201" s="139"/>
      <c r="T201" s="32"/>
      <c r="U201" s="32" t="s">
        <v>990</v>
      </c>
    </row>
    <row r="202" spans="1:21" ht="156.75" customHeight="1">
      <c r="A202" s="30">
        <v>5</v>
      </c>
      <c r="B202" s="30" t="s">
        <v>262</v>
      </c>
      <c r="C202" s="30" t="s">
        <v>379</v>
      </c>
      <c r="D202" s="240"/>
      <c r="E202" s="143" t="s">
        <v>632</v>
      </c>
      <c r="F202" s="128" t="s">
        <v>620</v>
      </c>
      <c r="G202" s="128" t="s">
        <v>795</v>
      </c>
      <c r="H202" s="128" t="s">
        <v>726</v>
      </c>
      <c r="I202" s="127" t="s">
        <v>358</v>
      </c>
      <c r="J202" s="127" t="s">
        <v>551</v>
      </c>
      <c r="K202" s="127" t="s">
        <v>1021</v>
      </c>
      <c r="L202" s="127" t="s">
        <v>1274</v>
      </c>
      <c r="M202" s="127"/>
      <c r="N202" s="127"/>
      <c r="O202" s="127"/>
      <c r="P202" s="127"/>
      <c r="Q202" s="170" t="s">
        <v>1413</v>
      </c>
      <c r="R202" s="127" t="s">
        <v>1293</v>
      </c>
      <c r="S202" s="139"/>
      <c r="T202" s="32"/>
      <c r="U202" s="32" t="s">
        <v>24</v>
      </c>
    </row>
    <row r="203" spans="1:21" ht="191.25" customHeight="1">
      <c r="A203" s="30">
        <v>5</v>
      </c>
      <c r="B203" s="30" t="s">
        <v>262</v>
      </c>
      <c r="C203" s="30" t="s">
        <v>379</v>
      </c>
      <c r="D203" s="240"/>
      <c r="E203" s="143" t="s">
        <v>500</v>
      </c>
      <c r="F203" s="128" t="s">
        <v>455</v>
      </c>
      <c r="G203" s="128" t="s">
        <v>377</v>
      </c>
      <c r="H203" s="128" t="s">
        <v>700</v>
      </c>
      <c r="I203" s="127" t="s">
        <v>358</v>
      </c>
      <c r="J203" s="127" t="s">
        <v>609</v>
      </c>
      <c r="K203" s="127" t="s">
        <v>749</v>
      </c>
      <c r="L203" s="127" t="s">
        <v>1021</v>
      </c>
      <c r="M203" s="127"/>
      <c r="N203" s="127"/>
      <c r="O203" s="127"/>
      <c r="P203" s="127"/>
      <c r="Q203" s="170" t="s">
        <v>1173</v>
      </c>
      <c r="R203" s="127" t="s">
        <v>1293</v>
      </c>
      <c r="S203" s="139"/>
      <c r="T203" s="32"/>
      <c r="U203" s="32" t="s">
        <v>1101</v>
      </c>
    </row>
    <row r="204" spans="1:21" ht="154.5" customHeight="1">
      <c r="A204" s="31">
        <v>5</v>
      </c>
      <c r="B204" s="32" t="s">
        <v>262</v>
      </c>
      <c r="C204" s="32" t="s">
        <v>379</v>
      </c>
      <c r="D204" s="241"/>
      <c r="E204" s="127" t="s">
        <v>901</v>
      </c>
      <c r="F204" s="128" t="s">
        <v>902</v>
      </c>
      <c r="G204" s="128" t="s">
        <v>903</v>
      </c>
      <c r="H204" s="128" t="s">
        <v>309</v>
      </c>
      <c r="I204" s="127" t="s">
        <v>358</v>
      </c>
      <c r="J204" s="127" t="s">
        <v>551</v>
      </c>
      <c r="K204" s="127" t="s">
        <v>749</v>
      </c>
      <c r="L204" s="127" t="s">
        <v>749</v>
      </c>
      <c r="M204" s="127"/>
      <c r="N204" s="127"/>
      <c r="O204" s="127"/>
      <c r="P204" s="127"/>
      <c r="Q204" s="170" t="s">
        <v>63</v>
      </c>
      <c r="R204" s="127" t="s">
        <v>1293</v>
      </c>
      <c r="S204" s="139"/>
      <c r="T204" s="32"/>
      <c r="U204" s="32" t="s">
        <v>990</v>
      </c>
    </row>
    <row r="205" spans="1:21">
      <c r="A205" s="30"/>
      <c r="B205" s="30"/>
      <c r="C205" s="33"/>
      <c r="D205" s="176"/>
      <c r="E205" s="149"/>
      <c r="F205" s="150"/>
      <c r="G205" s="150"/>
      <c r="H205" s="150"/>
      <c r="I205" s="151"/>
      <c r="J205" s="151"/>
      <c r="K205" s="151"/>
      <c r="L205" s="151"/>
      <c r="M205" s="151"/>
      <c r="N205" s="151"/>
      <c r="O205" s="151"/>
      <c r="P205" s="151"/>
      <c r="Q205" s="173"/>
      <c r="R205" s="151"/>
      <c r="S205" s="165"/>
      <c r="T205" s="34"/>
      <c r="U205" s="34"/>
    </row>
  </sheetData>
  <autoFilter ref="A1:U204" xr:uid="{00000000-0009-0000-0000-000008000000}"/>
  <mergeCells count="35">
    <mergeCell ref="D29:D34"/>
    <mergeCell ref="D35:D40"/>
    <mergeCell ref="D41:D48"/>
    <mergeCell ref="D2:D8"/>
    <mergeCell ref="D9:D14"/>
    <mergeCell ref="D15:D18"/>
    <mergeCell ref="D19:D23"/>
    <mergeCell ref="D24:D28"/>
    <mergeCell ref="D79:D83"/>
    <mergeCell ref="D84:D87"/>
    <mergeCell ref="D88:D92"/>
    <mergeCell ref="D93:D99"/>
    <mergeCell ref="D49:D54"/>
    <mergeCell ref="D55:D59"/>
    <mergeCell ref="D60:D66"/>
    <mergeCell ref="D67:D71"/>
    <mergeCell ref="D72:D78"/>
    <mergeCell ref="D100:D106"/>
    <mergeCell ref="D107:D112"/>
    <mergeCell ref="D113:D116"/>
    <mergeCell ref="D117:D122"/>
    <mergeCell ref="D123:D127"/>
    <mergeCell ref="D128:D131"/>
    <mergeCell ref="D132:D135"/>
    <mergeCell ref="D136:D141"/>
    <mergeCell ref="D142:D148"/>
    <mergeCell ref="D149:D156"/>
    <mergeCell ref="D187:D192"/>
    <mergeCell ref="D193:D200"/>
    <mergeCell ref="D201:D204"/>
    <mergeCell ref="D157:D162"/>
    <mergeCell ref="D163:D167"/>
    <mergeCell ref="D168:D173"/>
    <mergeCell ref="D174:D180"/>
    <mergeCell ref="D181:D186"/>
  </mergeCells>
  <phoneticPr fontId="1"/>
  <conditionalFormatting sqref="A127:A129 A93 A89 A131:A132 A173:A184 A142:A144 A163 A146 A35 A47:A50 A52:A73 A76:A86 A151:A160 A165:A166 A19:A25 A27 A102:A121 A30 A186:A203 A168:A170 A5:A13 A37:A45 A205:A1048576 A1:A3">
    <cfRule type="containsText" dxfId="384" priority="356" operator="containsText" text="5">
      <formula>NOT(ISERROR(SEARCH("5",A1)))</formula>
    </cfRule>
    <cfRule type="containsText" dxfId="383" priority="357" operator="containsText" text="4">
      <formula>NOT(ISERROR(SEARCH("4",A1)))</formula>
    </cfRule>
    <cfRule type="containsText" dxfId="382" priority="358" operator="containsText" text="3">
      <formula>NOT(ISERROR(SEARCH("3",A1)))</formula>
    </cfRule>
    <cfRule type="containsText" dxfId="381" priority="359" operator="containsText" text="2">
      <formula>NOT(ISERROR(SEARCH("2",A1)))</formula>
    </cfRule>
    <cfRule type="containsText" dxfId="380" priority="360" operator="containsText" text="1">
      <formula>NOT(ISERROR(SEARCH("1",A1)))</formula>
    </cfRule>
  </conditionalFormatting>
  <conditionalFormatting sqref="A31">
    <cfRule type="containsText" dxfId="379" priority="351" operator="containsText" text="5">
      <formula>NOT(ISERROR(SEARCH("5",A31)))</formula>
    </cfRule>
    <cfRule type="containsText" dxfId="378" priority="352" operator="containsText" text="4">
      <formula>NOT(ISERROR(SEARCH("4",A31)))</formula>
    </cfRule>
    <cfRule type="containsText" dxfId="377" priority="353" operator="containsText" text="3">
      <formula>NOT(ISERROR(SEARCH("3",A31)))</formula>
    </cfRule>
    <cfRule type="containsText" dxfId="376" priority="354" operator="containsText" text="2">
      <formula>NOT(ISERROR(SEARCH("2",A31)))</formula>
    </cfRule>
    <cfRule type="containsText" dxfId="375" priority="355" operator="containsText" text="1">
      <formula>NOT(ISERROR(SEARCH("1",A31)))</formula>
    </cfRule>
  </conditionalFormatting>
  <conditionalFormatting sqref="A17">
    <cfRule type="containsText" dxfId="374" priority="346" operator="containsText" text="5">
      <formula>NOT(ISERROR(SEARCH("5",A17)))</formula>
    </cfRule>
    <cfRule type="containsText" dxfId="373" priority="347" operator="containsText" text="4">
      <formula>NOT(ISERROR(SEARCH("4",A17)))</formula>
    </cfRule>
    <cfRule type="containsText" dxfId="372" priority="348" operator="containsText" text="3">
      <formula>NOT(ISERROR(SEARCH("3",A17)))</formula>
    </cfRule>
    <cfRule type="containsText" dxfId="371" priority="349" operator="containsText" text="2">
      <formula>NOT(ISERROR(SEARCH("2",A17)))</formula>
    </cfRule>
    <cfRule type="containsText" dxfId="370" priority="350" operator="containsText" text="1">
      <formula>NOT(ISERROR(SEARCH("1",A17)))</formula>
    </cfRule>
  </conditionalFormatting>
  <conditionalFormatting sqref="A18">
    <cfRule type="containsText" dxfId="369" priority="341" operator="containsText" text="5">
      <formula>NOT(ISERROR(SEARCH("5",A18)))</formula>
    </cfRule>
    <cfRule type="containsText" dxfId="368" priority="342" operator="containsText" text="4">
      <formula>NOT(ISERROR(SEARCH("4",A18)))</formula>
    </cfRule>
    <cfRule type="containsText" dxfId="367" priority="343" operator="containsText" text="3">
      <formula>NOT(ISERROR(SEARCH("3",A18)))</formula>
    </cfRule>
    <cfRule type="containsText" dxfId="366" priority="344" operator="containsText" text="2">
      <formula>NOT(ISERROR(SEARCH("2",A18)))</formula>
    </cfRule>
    <cfRule type="containsText" dxfId="365" priority="345" operator="containsText" text="1">
      <formula>NOT(ISERROR(SEARCH("1",A18)))</formula>
    </cfRule>
  </conditionalFormatting>
  <conditionalFormatting sqref="A4">
    <cfRule type="containsText" dxfId="364" priority="336" operator="containsText" text="5">
      <formula>NOT(ISERROR(SEARCH("5",A4)))</formula>
    </cfRule>
    <cfRule type="containsText" dxfId="363" priority="337" operator="containsText" text="4">
      <formula>NOT(ISERROR(SEARCH("4",A4)))</formula>
    </cfRule>
    <cfRule type="containsText" dxfId="362" priority="338" operator="containsText" text="3">
      <formula>NOT(ISERROR(SEARCH("3",A4)))</formula>
    </cfRule>
    <cfRule type="containsText" dxfId="361" priority="339" operator="containsText" text="2">
      <formula>NOT(ISERROR(SEARCH("2",A4)))</formula>
    </cfRule>
    <cfRule type="containsText" dxfId="360" priority="340" operator="containsText" text="1">
      <formula>NOT(ISERROR(SEARCH("1",A4)))</formula>
    </cfRule>
  </conditionalFormatting>
  <conditionalFormatting sqref="A34">
    <cfRule type="containsText" dxfId="359" priority="331" operator="containsText" text="5">
      <formula>NOT(ISERROR(SEARCH("5",A34)))</formula>
    </cfRule>
    <cfRule type="containsText" dxfId="358" priority="332" operator="containsText" text="4">
      <formula>NOT(ISERROR(SEARCH("4",A34)))</formula>
    </cfRule>
    <cfRule type="containsText" dxfId="357" priority="333" operator="containsText" text="3">
      <formula>NOT(ISERROR(SEARCH("3",A34)))</formula>
    </cfRule>
    <cfRule type="containsText" dxfId="356" priority="334" operator="containsText" text="2">
      <formula>NOT(ISERROR(SEARCH("2",A34)))</formula>
    </cfRule>
    <cfRule type="containsText" dxfId="355" priority="335" operator="containsText" text="1">
      <formula>NOT(ISERROR(SEARCH("1",A34)))</formula>
    </cfRule>
  </conditionalFormatting>
  <conditionalFormatting sqref="A122">
    <cfRule type="containsText" dxfId="354" priority="326" operator="containsText" text="5">
      <formula>NOT(ISERROR(SEARCH("5",A122)))</formula>
    </cfRule>
    <cfRule type="containsText" dxfId="353" priority="327" operator="containsText" text="4">
      <formula>NOT(ISERROR(SEARCH("4",A122)))</formula>
    </cfRule>
    <cfRule type="containsText" dxfId="352" priority="328" operator="containsText" text="3">
      <formula>NOT(ISERROR(SEARCH("3",A122)))</formula>
    </cfRule>
    <cfRule type="containsText" dxfId="351" priority="329" operator="containsText" text="2">
      <formula>NOT(ISERROR(SEARCH("2",A122)))</formula>
    </cfRule>
    <cfRule type="containsText" dxfId="350" priority="330" operator="containsText" text="1">
      <formula>NOT(ISERROR(SEARCH("1",A122)))</formula>
    </cfRule>
  </conditionalFormatting>
  <conditionalFormatting sqref="A123">
    <cfRule type="containsText" dxfId="349" priority="321" operator="containsText" text="5">
      <formula>NOT(ISERROR(SEARCH("5",A123)))</formula>
    </cfRule>
    <cfRule type="containsText" dxfId="348" priority="322" operator="containsText" text="4">
      <formula>NOT(ISERROR(SEARCH("4",A123)))</formula>
    </cfRule>
    <cfRule type="containsText" dxfId="347" priority="323" operator="containsText" text="3">
      <formula>NOT(ISERROR(SEARCH("3",A123)))</formula>
    </cfRule>
    <cfRule type="containsText" dxfId="346" priority="324" operator="containsText" text="2">
      <formula>NOT(ISERROR(SEARCH("2",A123)))</formula>
    </cfRule>
    <cfRule type="containsText" dxfId="345" priority="325" operator="containsText" text="1">
      <formula>NOT(ISERROR(SEARCH("1",A123)))</formula>
    </cfRule>
  </conditionalFormatting>
  <conditionalFormatting sqref="A125">
    <cfRule type="containsText" dxfId="344" priority="316" operator="containsText" text="5">
      <formula>NOT(ISERROR(SEARCH("5",A125)))</formula>
    </cfRule>
    <cfRule type="containsText" dxfId="343" priority="317" operator="containsText" text="4">
      <formula>NOT(ISERROR(SEARCH("4",A125)))</formula>
    </cfRule>
    <cfRule type="containsText" dxfId="342" priority="318" operator="containsText" text="3">
      <formula>NOT(ISERROR(SEARCH("3",A125)))</formula>
    </cfRule>
    <cfRule type="containsText" dxfId="341" priority="319" operator="containsText" text="2">
      <formula>NOT(ISERROR(SEARCH("2",A125)))</formula>
    </cfRule>
    <cfRule type="containsText" dxfId="340" priority="320" operator="containsText" text="1">
      <formula>NOT(ISERROR(SEARCH("1",A125)))</formula>
    </cfRule>
  </conditionalFormatting>
  <conditionalFormatting sqref="A126">
    <cfRule type="containsText" dxfId="339" priority="306" operator="containsText" text="5">
      <formula>NOT(ISERROR(SEARCH("5",A126)))</formula>
    </cfRule>
    <cfRule type="containsText" dxfId="338" priority="307" operator="containsText" text="4">
      <formula>NOT(ISERROR(SEARCH("4",A126)))</formula>
    </cfRule>
    <cfRule type="containsText" dxfId="337" priority="308" operator="containsText" text="3">
      <formula>NOT(ISERROR(SEARCH("3",A126)))</formula>
    </cfRule>
    <cfRule type="containsText" dxfId="336" priority="309" operator="containsText" text="2">
      <formula>NOT(ISERROR(SEARCH("2",A126)))</formula>
    </cfRule>
    <cfRule type="containsText" dxfId="335" priority="310" operator="containsText" text="1">
      <formula>NOT(ISERROR(SEARCH("1",A126)))</formula>
    </cfRule>
  </conditionalFormatting>
  <conditionalFormatting sqref="A124">
    <cfRule type="containsText" dxfId="334" priority="311" operator="containsText" text="5">
      <formula>NOT(ISERROR(SEARCH("5",A124)))</formula>
    </cfRule>
    <cfRule type="containsText" dxfId="333" priority="312" operator="containsText" text="4">
      <formula>NOT(ISERROR(SEARCH("4",A124)))</formula>
    </cfRule>
    <cfRule type="containsText" dxfId="332" priority="313" operator="containsText" text="3">
      <formula>NOT(ISERROR(SEARCH("3",A124)))</formula>
    </cfRule>
    <cfRule type="containsText" dxfId="331" priority="314" operator="containsText" text="2">
      <formula>NOT(ISERROR(SEARCH("2",A124)))</formula>
    </cfRule>
    <cfRule type="containsText" dxfId="330" priority="315" operator="containsText" text="1">
      <formula>NOT(ISERROR(SEARCH("1",A124)))</formula>
    </cfRule>
  </conditionalFormatting>
  <conditionalFormatting sqref="A172">
    <cfRule type="containsText" dxfId="329" priority="301" operator="containsText" text="5">
      <formula>NOT(ISERROR(SEARCH("5",A172)))</formula>
    </cfRule>
    <cfRule type="containsText" dxfId="328" priority="302" operator="containsText" text="4">
      <formula>NOT(ISERROR(SEARCH("4",A172)))</formula>
    </cfRule>
    <cfRule type="containsText" dxfId="327" priority="303" operator="containsText" text="3">
      <formula>NOT(ISERROR(SEARCH("3",A172)))</formula>
    </cfRule>
    <cfRule type="containsText" dxfId="326" priority="304" operator="containsText" text="2">
      <formula>NOT(ISERROR(SEARCH("2",A172)))</formula>
    </cfRule>
    <cfRule type="containsText" dxfId="325" priority="305" operator="containsText" text="1">
      <formula>NOT(ISERROR(SEARCH("1",A172)))</formula>
    </cfRule>
  </conditionalFormatting>
  <conditionalFormatting sqref="A14">
    <cfRule type="containsText" dxfId="324" priority="296" operator="containsText" text="5">
      <formula>NOT(ISERROR(SEARCH("5",A14)))</formula>
    </cfRule>
    <cfRule type="containsText" dxfId="323" priority="297" operator="containsText" text="4">
      <formula>NOT(ISERROR(SEARCH("4",A14)))</formula>
    </cfRule>
    <cfRule type="containsText" dxfId="322" priority="298" operator="containsText" text="3">
      <formula>NOT(ISERROR(SEARCH("3",A14)))</formula>
    </cfRule>
    <cfRule type="containsText" dxfId="321" priority="299" operator="containsText" text="2">
      <formula>NOT(ISERROR(SEARCH("2",A14)))</formula>
    </cfRule>
    <cfRule type="containsText" dxfId="320" priority="300" operator="containsText" text="1">
      <formula>NOT(ISERROR(SEARCH("1",A14)))</formula>
    </cfRule>
  </conditionalFormatting>
  <conditionalFormatting sqref="A87">
    <cfRule type="containsText" dxfId="319" priority="291" operator="containsText" text="5">
      <formula>NOT(ISERROR(SEARCH("5",A87)))</formula>
    </cfRule>
    <cfRule type="containsText" dxfId="318" priority="292" operator="containsText" text="4">
      <formula>NOT(ISERROR(SEARCH("4",A87)))</formula>
    </cfRule>
    <cfRule type="containsText" dxfId="317" priority="293" operator="containsText" text="3">
      <formula>NOT(ISERROR(SEARCH("3",A87)))</formula>
    </cfRule>
    <cfRule type="containsText" dxfId="316" priority="294" operator="containsText" text="2">
      <formula>NOT(ISERROR(SEARCH("2",A87)))</formula>
    </cfRule>
    <cfRule type="containsText" dxfId="315" priority="295" operator="containsText" text="1">
      <formula>NOT(ISERROR(SEARCH("1",A87)))</formula>
    </cfRule>
  </conditionalFormatting>
  <conditionalFormatting sqref="A95">
    <cfRule type="containsText" dxfId="314" priority="286" operator="containsText" text="5">
      <formula>NOT(ISERROR(SEARCH("5",A95)))</formula>
    </cfRule>
    <cfRule type="containsText" dxfId="313" priority="287" operator="containsText" text="4">
      <formula>NOT(ISERROR(SEARCH("4",A95)))</formula>
    </cfRule>
    <cfRule type="containsText" dxfId="312" priority="288" operator="containsText" text="3">
      <formula>NOT(ISERROR(SEARCH("3",A95)))</formula>
    </cfRule>
    <cfRule type="containsText" dxfId="311" priority="289" operator="containsText" text="2">
      <formula>NOT(ISERROR(SEARCH("2",A95)))</formula>
    </cfRule>
    <cfRule type="containsText" dxfId="310" priority="290" operator="containsText" text="1">
      <formula>NOT(ISERROR(SEARCH("1",A95)))</formula>
    </cfRule>
  </conditionalFormatting>
  <conditionalFormatting sqref="A97">
    <cfRule type="containsText" dxfId="309" priority="281" operator="containsText" text="5">
      <formula>NOT(ISERROR(SEARCH("5",A97)))</formula>
    </cfRule>
    <cfRule type="containsText" dxfId="308" priority="282" operator="containsText" text="4">
      <formula>NOT(ISERROR(SEARCH("4",A97)))</formula>
    </cfRule>
    <cfRule type="containsText" dxfId="307" priority="283" operator="containsText" text="3">
      <formula>NOT(ISERROR(SEARCH("3",A97)))</formula>
    </cfRule>
    <cfRule type="containsText" dxfId="306" priority="284" operator="containsText" text="2">
      <formula>NOT(ISERROR(SEARCH("2",A97)))</formula>
    </cfRule>
    <cfRule type="containsText" dxfId="305" priority="285" operator="containsText" text="1">
      <formula>NOT(ISERROR(SEARCH("1",A97)))</formula>
    </cfRule>
  </conditionalFormatting>
  <conditionalFormatting sqref="A161">
    <cfRule type="containsText" dxfId="304" priority="276" operator="containsText" text="5">
      <formula>NOT(ISERROR(SEARCH("5",A161)))</formula>
    </cfRule>
    <cfRule type="containsText" dxfId="303" priority="277" operator="containsText" text="4">
      <formula>NOT(ISERROR(SEARCH("4",A161)))</formula>
    </cfRule>
    <cfRule type="containsText" dxfId="302" priority="278" operator="containsText" text="3">
      <formula>NOT(ISERROR(SEARCH("3",A161)))</formula>
    </cfRule>
    <cfRule type="containsText" dxfId="301" priority="279" operator="containsText" text="2">
      <formula>NOT(ISERROR(SEARCH("2",A161)))</formula>
    </cfRule>
    <cfRule type="containsText" dxfId="300" priority="280" operator="containsText" text="1">
      <formula>NOT(ISERROR(SEARCH("1",A161)))</formula>
    </cfRule>
  </conditionalFormatting>
  <conditionalFormatting sqref="A88">
    <cfRule type="containsText" dxfId="299" priority="271" operator="containsText" text="5">
      <formula>NOT(ISERROR(SEARCH("5",A88)))</formula>
    </cfRule>
    <cfRule type="containsText" dxfId="298" priority="272" operator="containsText" text="4">
      <formula>NOT(ISERROR(SEARCH("4",A88)))</formula>
    </cfRule>
    <cfRule type="containsText" dxfId="297" priority="273" operator="containsText" text="3">
      <formula>NOT(ISERROR(SEARCH("3",A88)))</formula>
    </cfRule>
    <cfRule type="containsText" dxfId="296" priority="274" operator="containsText" text="2">
      <formula>NOT(ISERROR(SEARCH("2",A88)))</formula>
    </cfRule>
    <cfRule type="containsText" dxfId="295" priority="275" operator="containsText" text="1">
      <formula>NOT(ISERROR(SEARCH("1",A88)))</formula>
    </cfRule>
  </conditionalFormatting>
  <conditionalFormatting sqref="A130">
    <cfRule type="containsText" dxfId="294" priority="266" operator="containsText" text="5">
      <formula>NOT(ISERROR(SEARCH("5",A130)))</formula>
    </cfRule>
    <cfRule type="containsText" dxfId="293" priority="267" operator="containsText" text="4">
      <formula>NOT(ISERROR(SEARCH("4",A130)))</formula>
    </cfRule>
    <cfRule type="containsText" dxfId="292" priority="268" operator="containsText" text="3">
      <formula>NOT(ISERROR(SEARCH("3",A130)))</formula>
    </cfRule>
    <cfRule type="containsText" dxfId="291" priority="269" operator="containsText" text="2">
      <formula>NOT(ISERROR(SEARCH("2",A130)))</formula>
    </cfRule>
    <cfRule type="containsText" dxfId="290" priority="270" operator="containsText" text="1">
      <formula>NOT(ISERROR(SEARCH("1",A130)))</formula>
    </cfRule>
  </conditionalFormatting>
  <conditionalFormatting sqref="A51">
    <cfRule type="containsText" dxfId="289" priority="261" operator="containsText" text="5">
      <formula>NOT(ISERROR(SEARCH("5",A51)))</formula>
    </cfRule>
    <cfRule type="containsText" dxfId="288" priority="262" operator="containsText" text="4">
      <formula>NOT(ISERROR(SEARCH("4",A51)))</formula>
    </cfRule>
    <cfRule type="containsText" dxfId="287" priority="263" operator="containsText" text="3">
      <formula>NOT(ISERROR(SEARCH("3",A51)))</formula>
    </cfRule>
    <cfRule type="containsText" dxfId="286" priority="264" operator="containsText" text="2">
      <formula>NOT(ISERROR(SEARCH("2",A51)))</formula>
    </cfRule>
    <cfRule type="containsText" dxfId="285" priority="265" operator="containsText" text="1">
      <formula>NOT(ISERROR(SEARCH("1",A51)))</formula>
    </cfRule>
  </conditionalFormatting>
  <conditionalFormatting sqref="A74">
    <cfRule type="containsText" dxfId="284" priority="256" operator="containsText" text="5">
      <formula>NOT(ISERROR(SEARCH("5",A74)))</formula>
    </cfRule>
    <cfRule type="containsText" dxfId="283" priority="257" operator="containsText" text="4">
      <formula>NOT(ISERROR(SEARCH("4",A74)))</formula>
    </cfRule>
    <cfRule type="containsText" dxfId="282" priority="258" operator="containsText" text="3">
      <formula>NOT(ISERROR(SEARCH("3",A74)))</formula>
    </cfRule>
    <cfRule type="containsText" dxfId="281" priority="259" operator="containsText" text="2">
      <formula>NOT(ISERROR(SEARCH("2",A74)))</formula>
    </cfRule>
    <cfRule type="containsText" dxfId="280" priority="260" operator="containsText" text="1">
      <formula>NOT(ISERROR(SEARCH("1",A74)))</formula>
    </cfRule>
  </conditionalFormatting>
  <conditionalFormatting sqref="A185">
    <cfRule type="containsText" dxfId="279" priority="251" operator="containsText" text="5">
      <formula>NOT(ISERROR(SEARCH("5",A185)))</formula>
    </cfRule>
    <cfRule type="containsText" dxfId="278" priority="252" operator="containsText" text="4">
      <formula>NOT(ISERROR(SEARCH("4",A185)))</formula>
    </cfRule>
    <cfRule type="containsText" dxfId="277" priority="253" operator="containsText" text="3">
      <formula>NOT(ISERROR(SEARCH("3",A185)))</formula>
    </cfRule>
    <cfRule type="containsText" dxfId="276" priority="254" operator="containsText" text="2">
      <formula>NOT(ISERROR(SEARCH("2",A185)))</formula>
    </cfRule>
    <cfRule type="containsText" dxfId="275" priority="255" operator="containsText" text="1">
      <formula>NOT(ISERROR(SEARCH("1",A185)))</formula>
    </cfRule>
  </conditionalFormatting>
  <conditionalFormatting sqref="A94">
    <cfRule type="containsText" dxfId="274" priority="246" operator="containsText" text="5">
      <formula>NOT(ISERROR(SEARCH("5",A94)))</formula>
    </cfRule>
    <cfRule type="containsText" dxfId="273" priority="247" operator="containsText" text="4">
      <formula>NOT(ISERROR(SEARCH("4",A94)))</formula>
    </cfRule>
    <cfRule type="containsText" dxfId="272" priority="248" operator="containsText" text="3">
      <formula>NOT(ISERROR(SEARCH("3",A94)))</formula>
    </cfRule>
    <cfRule type="containsText" dxfId="271" priority="249" operator="containsText" text="2">
      <formula>NOT(ISERROR(SEARCH("2",A94)))</formula>
    </cfRule>
    <cfRule type="containsText" dxfId="270" priority="250" operator="containsText" text="1">
      <formula>NOT(ISERROR(SEARCH("1",A94)))</formula>
    </cfRule>
  </conditionalFormatting>
  <conditionalFormatting sqref="A75">
    <cfRule type="containsText" dxfId="269" priority="241" operator="containsText" text="5">
      <formula>NOT(ISERROR(SEARCH("5",A75)))</formula>
    </cfRule>
    <cfRule type="containsText" dxfId="268" priority="242" operator="containsText" text="4">
      <formula>NOT(ISERROR(SEARCH("4",A75)))</formula>
    </cfRule>
    <cfRule type="containsText" dxfId="267" priority="243" operator="containsText" text="3">
      <formula>NOT(ISERROR(SEARCH("3",A75)))</formula>
    </cfRule>
    <cfRule type="containsText" dxfId="266" priority="244" operator="containsText" text="2">
      <formula>NOT(ISERROR(SEARCH("2",A75)))</formula>
    </cfRule>
    <cfRule type="containsText" dxfId="265" priority="245" operator="containsText" text="1">
      <formula>NOT(ISERROR(SEARCH("1",A75)))</formula>
    </cfRule>
  </conditionalFormatting>
  <conditionalFormatting sqref="A162">
    <cfRule type="containsText" dxfId="264" priority="236" operator="containsText" text="5">
      <formula>NOT(ISERROR(SEARCH("5",A162)))</formula>
    </cfRule>
    <cfRule type="containsText" dxfId="263" priority="237" operator="containsText" text="4">
      <formula>NOT(ISERROR(SEARCH("4",A162)))</formula>
    </cfRule>
    <cfRule type="containsText" dxfId="262" priority="238" operator="containsText" text="3">
      <formula>NOT(ISERROR(SEARCH("3",A162)))</formula>
    </cfRule>
    <cfRule type="containsText" dxfId="261" priority="239" operator="containsText" text="2">
      <formula>NOT(ISERROR(SEARCH("2",A162)))</formula>
    </cfRule>
    <cfRule type="containsText" dxfId="260" priority="240" operator="containsText" text="1">
      <formula>NOT(ISERROR(SEARCH("1",A162)))</formula>
    </cfRule>
  </conditionalFormatting>
  <conditionalFormatting sqref="A90">
    <cfRule type="containsText" dxfId="259" priority="231" operator="containsText" text="5">
      <formula>NOT(ISERROR(SEARCH("5",A90)))</formula>
    </cfRule>
    <cfRule type="containsText" dxfId="258" priority="232" operator="containsText" text="4">
      <formula>NOT(ISERROR(SEARCH("4",A90)))</formula>
    </cfRule>
    <cfRule type="containsText" dxfId="257" priority="233" operator="containsText" text="3">
      <formula>NOT(ISERROR(SEARCH("3",A90)))</formula>
    </cfRule>
    <cfRule type="containsText" dxfId="256" priority="234" operator="containsText" text="2">
      <formula>NOT(ISERROR(SEARCH("2",A90)))</formula>
    </cfRule>
    <cfRule type="containsText" dxfId="255" priority="235" operator="containsText" text="1">
      <formula>NOT(ISERROR(SEARCH("1",A90)))</formula>
    </cfRule>
  </conditionalFormatting>
  <conditionalFormatting sqref="A91:A92">
    <cfRule type="containsText" dxfId="254" priority="226" operator="containsText" text="5">
      <formula>NOT(ISERROR(SEARCH("5",A91)))</formula>
    </cfRule>
    <cfRule type="containsText" dxfId="253" priority="227" operator="containsText" text="4">
      <formula>NOT(ISERROR(SEARCH("4",A91)))</formula>
    </cfRule>
    <cfRule type="containsText" dxfId="252" priority="228" operator="containsText" text="3">
      <formula>NOT(ISERROR(SEARCH("3",A91)))</formula>
    </cfRule>
    <cfRule type="containsText" dxfId="251" priority="229" operator="containsText" text="2">
      <formula>NOT(ISERROR(SEARCH("2",A91)))</formula>
    </cfRule>
    <cfRule type="containsText" dxfId="250" priority="230" operator="containsText" text="1">
      <formula>NOT(ISERROR(SEARCH("1",A91)))</formula>
    </cfRule>
  </conditionalFormatting>
  <conditionalFormatting sqref="A28">
    <cfRule type="containsText" dxfId="249" priority="221" operator="containsText" text="5">
      <formula>NOT(ISERROR(SEARCH("5",A28)))</formula>
    </cfRule>
    <cfRule type="containsText" dxfId="248" priority="222" operator="containsText" text="4">
      <formula>NOT(ISERROR(SEARCH("4",A28)))</formula>
    </cfRule>
    <cfRule type="containsText" dxfId="247" priority="223" operator="containsText" text="3">
      <formula>NOT(ISERROR(SEARCH("3",A28)))</formula>
    </cfRule>
    <cfRule type="containsText" dxfId="246" priority="224" operator="containsText" text="2">
      <formula>NOT(ISERROR(SEARCH("2",A28)))</formula>
    </cfRule>
    <cfRule type="containsText" dxfId="245" priority="225" operator="containsText" text="1">
      <formula>NOT(ISERROR(SEARCH("1",A28)))</formula>
    </cfRule>
  </conditionalFormatting>
  <conditionalFormatting sqref="A15">
    <cfRule type="containsText" dxfId="244" priority="216" operator="containsText" text="5">
      <formula>NOT(ISERROR(SEARCH("5",A15)))</formula>
    </cfRule>
    <cfRule type="containsText" dxfId="243" priority="217" operator="containsText" text="4">
      <formula>NOT(ISERROR(SEARCH("4",A15)))</formula>
    </cfRule>
    <cfRule type="containsText" dxfId="242" priority="218" operator="containsText" text="3">
      <formula>NOT(ISERROR(SEARCH("3",A15)))</formula>
    </cfRule>
    <cfRule type="containsText" dxfId="241" priority="219" operator="containsText" text="2">
      <formula>NOT(ISERROR(SEARCH("2",A15)))</formula>
    </cfRule>
    <cfRule type="containsText" dxfId="240" priority="220" operator="containsText" text="1">
      <formula>NOT(ISERROR(SEARCH("1",A15)))</formula>
    </cfRule>
  </conditionalFormatting>
  <conditionalFormatting sqref="A32">
    <cfRule type="containsText" dxfId="239" priority="211" operator="containsText" text="5">
      <formula>NOT(ISERROR(SEARCH("5",A32)))</formula>
    </cfRule>
    <cfRule type="containsText" dxfId="238" priority="212" operator="containsText" text="4">
      <formula>NOT(ISERROR(SEARCH("4",A32)))</formula>
    </cfRule>
    <cfRule type="containsText" dxfId="237" priority="213" operator="containsText" text="3">
      <formula>NOT(ISERROR(SEARCH("3",A32)))</formula>
    </cfRule>
    <cfRule type="containsText" dxfId="236" priority="214" operator="containsText" text="2">
      <formula>NOT(ISERROR(SEARCH("2",A32)))</formula>
    </cfRule>
    <cfRule type="containsText" dxfId="235" priority="215" operator="containsText" text="1">
      <formula>NOT(ISERROR(SEARCH("1",A32)))</formula>
    </cfRule>
  </conditionalFormatting>
  <conditionalFormatting sqref="A33">
    <cfRule type="containsText" dxfId="234" priority="206" operator="containsText" text="5">
      <formula>NOT(ISERROR(SEARCH("5",A33)))</formula>
    </cfRule>
    <cfRule type="containsText" dxfId="233" priority="207" operator="containsText" text="4">
      <formula>NOT(ISERROR(SEARCH("4",A33)))</formula>
    </cfRule>
    <cfRule type="containsText" dxfId="232" priority="208" operator="containsText" text="3">
      <formula>NOT(ISERROR(SEARCH("3",A33)))</formula>
    </cfRule>
    <cfRule type="containsText" dxfId="231" priority="209" operator="containsText" text="2">
      <formula>NOT(ISERROR(SEARCH("2",A33)))</formula>
    </cfRule>
    <cfRule type="containsText" dxfId="230" priority="210" operator="containsText" text="1">
      <formula>NOT(ISERROR(SEARCH("1",A33)))</formula>
    </cfRule>
  </conditionalFormatting>
  <conditionalFormatting sqref="A171">
    <cfRule type="containsText" dxfId="229" priority="201" operator="containsText" text="5">
      <formula>NOT(ISERROR(SEARCH("5",A171)))</formula>
    </cfRule>
    <cfRule type="containsText" dxfId="228" priority="202" operator="containsText" text="4">
      <formula>NOT(ISERROR(SEARCH("4",A171)))</formula>
    </cfRule>
    <cfRule type="containsText" dxfId="227" priority="203" operator="containsText" text="3">
      <formula>NOT(ISERROR(SEARCH("3",A171)))</formula>
    </cfRule>
    <cfRule type="containsText" dxfId="226" priority="204" operator="containsText" text="2">
      <formula>NOT(ISERROR(SEARCH("2",A171)))</formula>
    </cfRule>
    <cfRule type="containsText" dxfId="225" priority="205" operator="containsText" text="1">
      <formula>NOT(ISERROR(SEARCH("1",A171)))</formula>
    </cfRule>
  </conditionalFormatting>
  <conditionalFormatting sqref="A46">
    <cfRule type="containsText" dxfId="224" priority="191" operator="containsText" text="5">
      <formula>NOT(ISERROR(SEARCH("5",A46)))</formula>
    </cfRule>
    <cfRule type="containsText" dxfId="223" priority="192" operator="containsText" text="4">
      <formula>NOT(ISERROR(SEARCH("4",A46)))</formula>
    </cfRule>
    <cfRule type="containsText" dxfId="222" priority="193" operator="containsText" text="3">
      <formula>NOT(ISERROR(SEARCH("3",A46)))</formula>
    </cfRule>
    <cfRule type="containsText" dxfId="221" priority="194" operator="containsText" text="2">
      <formula>NOT(ISERROR(SEARCH("2",A46)))</formula>
    </cfRule>
    <cfRule type="containsText" dxfId="220" priority="195" operator="containsText" text="1">
      <formula>NOT(ISERROR(SEARCH("1",A46)))</formula>
    </cfRule>
  </conditionalFormatting>
  <conditionalFormatting sqref="A133">
    <cfRule type="containsText" dxfId="219" priority="181" operator="containsText" text="5">
      <formula>NOT(ISERROR(SEARCH("5",A133)))</formula>
    </cfRule>
    <cfRule type="containsText" dxfId="218" priority="182" operator="containsText" text="4">
      <formula>NOT(ISERROR(SEARCH("4",A133)))</formula>
    </cfRule>
    <cfRule type="containsText" dxfId="217" priority="183" operator="containsText" text="3">
      <formula>NOT(ISERROR(SEARCH("3",A133)))</formula>
    </cfRule>
    <cfRule type="containsText" dxfId="216" priority="184" operator="containsText" text="2">
      <formula>NOT(ISERROR(SEARCH("2",A133)))</formula>
    </cfRule>
    <cfRule type="containsText" dxfId="215" priority="185" operator="containsText" text="1">
      <formula>NOT(ISERROR(SEARCH("1",A133)))</formula>
    </cfRule>
  </conditionalFormatting>
  <conditionalFormatting sqref="A145">
    <cfRule type="containsText" dxfId="214" priority="166" operator="containsText" text="5">
      <formula>NOT(ISERROR(SEARCH("5",A145)))</formula>
    </cfRule>
    <cfRule type="containsText" dxfId="213" priority="167" operator="containsText" text="4">
      <formula>NOT(ISERROR(SEARCH("4",A145)))</formula>
    </cfRule>
    <cfRule type="containsText" dxfId="212" priority="168" operator="containsText" text="3">
      <formula>NOT(ISERROR(SEARCH("3",A145)))</formula>
    </cfRule>
    <cfRule type="containsText" dxfId="211" priority="169" operator="containsText" text="2">
      <formula>NOT(ISERROR(SEARCH("2",A145)))</formula>
    </cfRule>
    <cfRule type="containsText" dxfId="210" priority="170" operator="containsText" text="1">
      <formula>NOT(ISERROR(SEARCH("1",A145)))</formula>
    </cfRule>
  </conditionalFormatting>
  <conditionalFormatting sqref="A147">
    <cfRule type="containsText" dxfId="209" priority="161" operator="containsText" text="5">
      <formula>NOT(ISERROR(SEARCH("5",A147)))</formula>
    </cfRule>
    <cfRule type="containsText" dxfId="208" priority="162" operator="containsText" text="4">
      <formula>NOT(ISERROR(SEARCH("4",A147)))</formula>
    </cfRule>
    <cfRule type="containsText" dxfId="207" priority="163" operator="containsText" text="3">
      <formula>NOT(ISERROR(SEARCH("3",A147)))</formula>
    </cfRule>
    <cfRule type="containsText" dxfId="206" priority="164" operator="containsText" text="2">
      <formula>NOT(ISERROR(SEARCH("2",A147)))</formula>
    </cfRule>
    <cfRule type="containsText" dxfId="205" priority="165" operator="containsText" text="1">
      <formula>NOT(ISERROR(SEARCH("1",A147)))</formula>
    </cfRule>
  </conditionalFormatting>
  <conditionalFormatting sqref="A148">
    <cfRule type="containsText" dxfId="204" priority="156" operator="containsText" text="5">
      <formula>NOT(ISERROR(SEARCH("5",A148)))</formula>
    </cfRule>
    <cfRule type="containsText" dxfId="203" priority="157" operator="containsText" text="4">
      <formula>NOT(ISERROR(SEARCH("4",A148)))</formula>
    </cfRule>
    <cfRule type="containsText" dxfId="202" priority="158" operator="containsText" text="3">
      <formula>NOT(ISERROR(SEARCH("3",A148)))</formula>
    </cfRule>
    <cfRule type="containsText" dxfId="201" priority="159" operator="containsText" text="2">
      <formula>NOT(ISERROR(SEARCH("2",A148)))</formula>
    </cfRule>
    <cfRule type="containsText" dxfId="200" priority="160" operator="containsText" text="1">
      <formula>NOT(ISERROR(SEARCH("1",A148)))</formula>
    </cfRule>
  </conditionalFormatting>
  <conditionalFormatting sqref="A149">
    <cfRule type="containsText" dxfId="199" priority="151" operator="containsText" text="5">
      <formula>NOT(ISERROR(SEARCH("5",A149)))</formula>
    </cfRule>
    <cfRule type="containsText" dxfId="198" priority="152" operator="containsText" text="4">
      <formula>NOT(ISERROR(SEARCH("4",A149)))</formula>
    </cfRule>
    <cfRule type="containsText" dxfId="197" priority="153" operator="containsText" text="3">
      <formula>NOT(ISERROR(SEARCH("3",A149)))</formula>
    </cfRule>
    <cfRule type="containsText" dxfId="196" priority="154" operator="containsText" text="2">
      <formula>NOT(ISERROR(SEARCH("2",A149)))</formula>
    </cfRule>
    <cfRule type="containsText" dxfId="195" priority="155" operator="containsText" text="1">
      <formula>NOT(ISERROR(SEARCH("1",A149)))</formula>
    </cfRule>
  </conditionalFormatting>
  <conditionalFormatting sqref="A150">
    <cfRule type="containsText" dxfId="194" priority="146" operator="containsText" text="5">
      <formula>NOT(ISERROR(SEARCH("5",A150)))</formula>
    </cfRule>
    <cfRule type="containsText" dxfId="193" priority="147" operator="containsText" text="4">
      <formula>NOT(ISERROR(SEARCH("4",A150)))</formula>
    </cfRule>
    <cfRule type="containsText" dxfId="192" priority="148" operator="containsText" text="3">
      <formula>NOT(ISERROR(SEARCH("3",A150)))</formula>
    </cfRule>
    <cfRule type="containsText" dxfId="191" priority="149" operator="containsText" text="2">
      <formula>NOT(ISERROR(SEARCH("2",A150)))</formula>
    </cfRule>
    <cfRule type="containsText" dxfId="190" priority="150" operator="containsText" text="1">
      <formula>NOT(ISERROR(SEARCH("1",A150)))</formula>
    </cfRule>
  </conditionalFormatting>
  <conditionalFormatting sqref="A98">
    <cfRule type="containsText" dxfId="189" priority="141" operator="containsText" text="5">
      <formula>NOT(ISERROR(SEARCH("5",A98)))</formula>
    </cfRule>
    <cfRule type="containsText" dxfId="188" priority="142" operator="containsText" text="4">
      <formula>NOT(ISERROR(SEARCH("4",A98)))</formula>
    </cfRule>
    <cfRule type="containsText" dxfId="187" priority="143" operator="containsText" text="3">
      <formula>NOT(ISERROR(SEARCH("3",A98)))</formula>
    </cfRule>
    <cfRule type="containsText" dxfId="186" priority="144" operator="containsText" text="2">
      <formula>NOT(ISERROR(SEARCH("2",A98)))</formula>
    </cfRule>
    <cfRule type="containsText" dxfId="185" priority="145" operator="containsText" text="1">
      <formula>NOT(ISERROR(SEARCH("1",A98)))</formula>
    </cfRule>
  </conditionalFormatting>
  <conditionalFormatting sqref="A96">
    <cfRule type="containsText" dxfId="184" priority="136" operator="containsText" text="5">
      <formula>NOT(ISERROR(SEARCH("5",A96)))</formula>
    </cfRule>
    <cfRule type="containsText" dxfId="183" priority="137" operator="containsText" text="4">
      <formula>NOT(ISERROR(SEARCH("4",A96)))</formula>
    </cfRule>
    <cfRule type="containsText" dxfId="182" priority="138" operator="containsText" text="3">
      <formula>NOT(ISERROR(SEARCH("3",A96)))</formula>
    </cfRule>
    <cfRule type="containsText" dxfId="181" priority="139" operator="containsText" text="2">
      <formula>NOT(ISERROR(SEARCH("2",A96)))</formula>
    </cfRule>
    <cfRule type="containsText" dxfId="180" priority="140" operator="containsText" text="1">
      <formula>NOT(ISERROR(SEARCH("1",A96)))</formula>
    </cfRule>
  </conditionalFormatting>
  <conditionalFormatting sqref="A99">
    <cfRule type="containsText" dxfId="179" priority="131" operator="containsText" text="5">
      <formula>NOT(ISERROR(SEARCH("5",A99)))</formula>
    </cfRule>
    <cfRule type="containsText" dxfId="178" priority="132" operator="containsText" text="4">
      <formula>NOT(ISERROR(SEARCH("4",A99)))</formula>
    </cfRule>
    <cfRule type="containsText" dxfId="177" priority="133" operator="containsText" text="3">
      <formula>NOT(ISERROR(SEARCH("3",A99)))</formula>
    </cfRule>
    <cfRule type="containsText" dxfId="176" priority="134" operator="containsText" text="2">
      <formula>NOT(ISERROR(SEARCH("2",A99)))</formula>
    </cfRule>
    <cfRule type="containsText" dxfId="175" priority="135" operator="containsText" text="1">
      <formula>NOT(ISERROR(SEARCH("1",A99)))</formula>
    </cfRule>
  </conditionalFormatting>
  <conditionalFormatting sqref="A101">
    <cfRule type="containsText" dxfId="174" priority="126" operator="containsText" text="5">
      <formula>NOT(ISERROR(SEARCH("5",A101)))</formula>
    </cfRule>
    <cfRule type="containsText" dxfId="173" priority="127" operator="containsText" text="4">
      <formula>NOT(ISERROR(SEARCH("4",A101)))</formula>
    </cfRule>
    <cfRule type="containsText" dxfId="172" priority="128" operator="containsText" text="3">
      <formula>NOT(ISERROR(SEARCH("3",A101)))</formula>
    </cfRule>
    <cfRule type="containsText" dxfId="171" priority="129" operator="containsText" text="2">
      <formula>NOT(ISERROR(SEARCH("2",A101)))</formula>
    </cfRule>
    <cfRule type="containsText" dxfId="170" priority="130" operator="containsText" text="1">
      <formula>NOT(ISERROR(SEARCH("1",A101)))</formula>
    </cfRule>
  </conditionalFormatting>
  <conditionalFormatting sqref="A100">
    <cfRule type="containsText" dxfId="169" priority="121" operator="containsText" text="5">
      <formula>NOT(ISERROR(SEARCH("5",A100)))</formula>
    </cfRule>
    <cfRule type="containsText" dxfId="168" priority="122" operator="containsText" text="4">
      <formula>NOT(ISERROR(SEARCH("4",A100)))</formula>
    </cfRule>
    <cfRule type="containsText" dxfId="167" priority="123" operator="containsText" text="3">
      <formula>NOT(ISERROR(SEARCH("3",A100)))</formula>
    </cfRule>
    <cfRule type="containsText" dxfId="166" priority="124" operator="containsText" text="2">
      <formula>NOT(ISERROR(SEARCH("2",A100)))</formula>
    </cfRule>
    <cfRule type="containsText" dxfId="165" priority="125" operator="containsText" text="1">
      <formula>NOT(ISERROR(SEARCH("1",A100)))</formula>
    </cfRule>
  </conditionalFormatting>
  <conditionalFormatting sqref="A135">
    <cfRule type="containsText" dxfId="164" priority="116" operator="containsText" text="5">
      <formula>NOT(ISERROR(SEARCH("5",A135)))</formula>
    </cfRule>
    <cfRule type="containsText" dxfId="163" priority="117" operator="containsText" text="4">
      <formula>NOT(ISERROR(SEARCH("4",A135)))</formula>
    </cfRule>
    <cfRule type="containsText" dxfId="162" priority="118" operator="containsText" text="3">
      <formula>NOT(ISERROR(SEARCH("3",A135)))</formula>
    </cfRule>
    <cfRule type="containsText" dxfId="161" priority="119" operator="containsText" text="2">
      <formula>NOT(ISERROR(SEARCH("2",A135)))</formula>
    </cfRule>
    <cfRule type="containsText" dxfId="160" priority="120" operator="containsText" text="1">
      <formula>NOT(ISERROR(SEARCH("1",A135)))</formula>
    </cfRule>
  </conditionalFormatting>
  <conditionalFormatting sqref="A139">
    <cfRule type="containsText" dxfId="159" priority="106" operator="containsText" text="5">
      <formula>NOT(ISERROR(SEARCH("5",A139)))</formula>
    </cfRule>
    <cfRule type="containsText" dxfId="158" priority="107" operator="containsText" text="4">
      <formula>NOT(ISERROR(SEARCH("4",A139)))</formula>
    </cfRule>
    <cfRule type="containsText" dxfId="157" priority="108" operator="containsText" text="3">
      <formula>NOT(ISERROR(SEARCH("3",A139)))</formula>
    </cfRule>
    <cfRule type="containsText" dxfId="156" priority="109" operator="containsText" text="2">
      <formula>NOT(ISERROR(SEARCH("2",A139)))</formula>
    </cfRule>
    <cfRule type="containsText" dxfId="155" priority="110" operator="containsText" text="1">
      <formula>NOT(ISERROR(SEARCH("1",A139)))</formula>
    </cfRule>
  </conditionalFormatting>
  <conditionalFormatting sqref="A141">
    <cfRule type="containsText" dxfId="154" priority="101" operator="containsText" text="5">
      <formula>NOT(ISERROR(SEARCH("5",A141)))</formula>
    </cfRule>
    <cfRule type="containsText" dxfId="153" priority="102" operator="containsText" text="4">
      <formula>NOT(ISERROR(SEARCH("4",A141)))</formula>
    </cfRule>
    <cfRule type="containsText" dxfId="152" priority="103" operator="containsText" text="3">
      <formula>NOT(ISERROR(SEARCH("3",A141)))</formula>
    </cfRule>
    <cfRule type="containsText" dxfId="151" priority="104" operator="containsText" text="2">
      <formula>NOT(ISERROR(SEARCH("2",A141)))</formula>
    </cfRule>
    <cfRule type="containsText" dxfId="150" priority="105" operator="containsText" text="1">
      <formula>NOT(ISERROR(SEARCH("1",A141)))</formula>
    </cfRule>
  </conditionalFormatting>
  <conditionalFormatting sqref="A138">
    <cfRule type="containsText" dxfId="149" priority="96" operator="containsText" text="5">
      <formula>NOT(ISERROR(SEARCH("5",A138)))</formula>
    </cfRule>
    <cfRule type="containsText" dxfId="148" priority="97" operator="containsText" text="4">
      <formula>NOT(ISERROR(SEARCH("4",A138)))</formula>
    </cfRule>
    <cfRule type="containsText" dxfId="147" priority="98" operator="containsText" text="3">
      <formula>NOT(ISERROR(SEARCH("3",A138)))</formula>
    </cfRule>
    <cfRule type="containsText" dxfId="146" priority="99" operator="containsText" text="2">
      <formula>NOT(ISERROR(SEARCH("2",A138)))</formula>
    </cfRule>
    <cfRule type="containsText" dxfId="145" priority="100" operator="containsText" text="1">
      <formula>NOT(ISERROR(SEARCH("1",A138)))</formula>
    </cfRule>
  </conditionalFormatting>
  <conditionalFormatting sqref="A136">
    <cfRule type="containsText" dxfId="144" priority="91" operator="containsText" text="5">
      <formula>NOT(ISERROR(SEARCH("5",A136)))</formula>
    </cfRule>
    <cfRule type="containsText" dxfId="143" priority="92" operator="containsText" text="4">
      <formula>NOT(ISERROR(SEARCH("4",A136)))</formula>
    </cfRule>
    <cfRule type="containsText" dxfId="142" priority="93" operator="containsText" text="3">
      <formula>NOT(ISERROR(SEARCH("3",A136)))</formula>
    </cfRule>
    <cfRule type="containsText" dxfId="141" priority="94" operator="containsText" text="2">
      <formula>NOT(ISERROR(SEARCH("2",A136)))</formula>
    </cfRule>
    <cfRule type="containsText" dxfId="140" priority="95" operator="containsText" text="1">
      <formula>NOT(ISERROR(SEARCH("1",A136)))</formula>
    </cfRule>
  </conditionalFormatting>
  <conditionalFormatting sqref="A137">
    <cfRule type="containsText" dxfId="139" priority="86" operator="containsText" text="5">
      <formula>NOT(ISERROR(SEARCH("5",A137)))</formula>
    </cfRule>
    <cfRule type="containsText" dxfId="138" priority="87" operator="containsText" text="4">
      <formula>NOT(ISERROR(SEARCH("4",A137)))</formula>
    </cfRule>
    <cfRule type="containsText" dxfId="137" priority="88" operator="containsText" text="3">
      <formula>NOT(ISERROR(SEARCH("3",A137)))</formula>
    </cfRule>
    <cfRule type="containsText" dxfId="136" priority="89" operator="containsText" text="2">
      <formula>NOT(ISERROR(SEARCH("2",A137)))</formula>
    </cfRule>
    <cfRule type="containsText" dxfId="135" priority="90" operator="containsText" text="1">
      <formula>NOT(ISERROR(SEARCH("1",A137)))</formula>
    </cfRule>
  </conditionalFormatting>
  <conditionalFormatting sqref="A164">
    <cfRule type="containsText" dxfId="134" priority="76" operator="containsText" text="5">
      <formula>NOT(ISERROR(SEARCH("5",A164)))</formula>
    </cfRule>
    <cfRule type="containsText" dxfId="133" priority="77" operator="containsText" text="4">
      <formula>NOT(ISERROR(SEARCH("4",A164)))</formula>
    </cfRule>
    <cfRule type="containsText" dxfId="132" priority="78" operator="containsText" text="3">
      <formula>NOT(ISERROR(SEARCH("3",A164)))</formula>
    </cfRule>
    <cfRule type="containsText" dxfId="131" priority="79" operator="containsText" text="2">
      <formula>NOT(ISERROR(SEARCH("2",A164)))</formula>
    </cfRule>
    <cfRule type="containsText" dxfId="130" priority="80" operator="containsText" text="1">
      <formula>NOT(ISERROR(SEARCH("1",A164)))</formula>
    </cfRule>
  </conditionalFormatting>
  <conditionalFormatting sqref="A16">
    <cfRule type="containsText" dxfId="129" priority="71" operator="containsText" text="5">
      <formula>NOT(ISERROR(SEARCH("5",A16)))</formula>
    </cfRule>
    <cfRule type="containsText" dxfId="128" priority="72" operator="containsText" text="4">
      <formula>NOT(ISERROR(SEARCH("4",A16)))</formula>
    </cfRule>
    <cfRule type="containsText" dxfId="127" priority="73" operator="containsText" text="3">
      <formula>NOT(ISERROR(SEARCH("3",A16)))</formula>
    </cfRule>
    <cfRule type="containsText" dxfId="126" priority="74" operator="containsText" text="2">
      <formula>NOT(ISERROR(SEARCH("2",A16)))</formula>
    </cfRule>
    <cfRule type="containsText" dxfId="125" priority="75" operator="containsText" text="1">
      <formula>NOT(ISERROR(SEARCH("1",A16)))</formula>
    </cfRule>
  </conditionalFormatting>
  <conditionalFormatting sqref="A140">
    <cfRule type="containsText" dxfId="124" priority="66" operator="containsText" text="5">
      <formula>NOT(ISERROR(SEARCH("5",A140)))</formula>
    </cfRule>
    <cfRule type="containsText" dxfId="123" priority="67" operator="containsText" text="4">
      <formula>NOT(ISERROR(SEARCH("4",A140)))</formula>
    </cfRule>
    <cfRule type="containsText" dxfId="122" priority="68" operator="containsText" text="3">
      <formula>NOT(ISERROR(SEARCH("3",A140)))</formula>
    </cfRule>
    <cfRule type="containsText" dxfId="121" priority="69" operator="containsText" text="2">
      <formula>NOT(ISERROR(SEARCH("2",A140)))</formula>
    </cfRule>
    <cfRule type="containsText" dxfId="120" priority="70" operator="containsText" text="1">
      <formula>NOT(ISERROR(SEARCH("1",A140)))</formula>
    </cfRule>
  </conditionalFormatting>
  <conditionalFormatting sqref="A36">
    <cfRule type="containsText" dxfId="119" priority="61" operator="containsText" text="5">
      <formula>NOT(ISERROR(SEARCH("5",A36)))</formula>
    </cfRule>
    <cfRule type="containsText" dxfId="118" priority="62" operator="containsText" text="4">
      <formula>NOT(ISERROR(SEARCH("4",A36)))</formula>
    </cfRule>
    <cfRule type="containsText" dxfId="117" priority="63" operator="containsText" text="3">
      <formula>NOT(ISERROR(SEARCH("3",A36)))</formula>
    </cfRule>
    <cfRule type="containsText" dxfId="116" priority="64" operator="containsText" text="2">
      <formula>NOT(ISERROR(SEARCH("2",A36)))</formula>
    </cfRule>
    <cfRule type="containsText" dxfId="115" priority="65" operator="containsText" text="1">
      <formula>NOT(ISERROR(SEARCH("1",A36)))</formula>
    </cfRule>
  </conditionalFormatting>
  <conditionalFormatting sqref="A26">
    <cfRule type="containsText" dxfId="114" priority="56" operator="containsText" text="5">
      <formula>NOT(ISERROR(SEARCH("5",A26)))</formula>
    </cfRule>
    <cfRule type="containsText" dxfId="113" priority="57" operator="containsText" text="4">
      <formula>NOT(ISERROR(SEARCH("4",A26)))</formula>
    </cfRule>
    <cfRule type="containsText" dxfId="112" priority="58" operator="containsText" text="3">
      <formula>NOT(ISERROR(SEARCH("3",A26)))</formula>
    </cfRule>
    <cfRule type="containsText" dxfId="111" priority="59" operator="containsText" text="2">
      <formula>NOT(ISERROR(SEARCH("2",A26)))</formula>
    </cfRule>
    <cfRule type="containsText" dxfId="110" priority="60" operator="containsText" text="1">
      <formula>NOT(ISERROR(SEARCH("1",A26)))</formula>
    </cfRule>
  </conditionalFormatting>
  <conditionalFormatting sqref="A29">
    <cfRule type="containsText" dxfId="109" priority="51" operator="containsText" text="5">
      <formula>NOT(ISERROR(SEARCH("5",A29)))</formula>
    </cfRule>
    <cfRule type="containsText" dxfId="108" priority="52" operator="containsText" text="4">
      <formula>NOT(ISERROR(SEARCH("4",A29)))</formula>
    </cfRule>
    <cfRule type="containsText" dxfId="107" priority="53" operator="containsText" text="3">
      <formula>NOT(ISERROR(SEARCH("3",A29)))</formula>
    </cfRule>
    <cfRule type="containsText" dxfId="106" priority="54" operator="containsText" text="2">
      <formula>NOT(ISERROR(SEARCH("2",A29)))</formula>
    </cfRule>
    <cfRule type="containsText" dxfId="105" priority="55" operator="containsText" text="1">
      <formula>NOT(ISERROR(SEARCH("1",A29)))</formula>
    </cfRule>
  </conditionalFormatting>
  <conditionalFormatting sqref="A134">
    <cfRule type="containsText" dxfId="104" priority="41" operator="containsText" text="5">
      <formula>NOT(ISERROR(SEARCH("5",A134)))</formula>
    </cfRule>
    <cfRule type="containsText" dxfId="103" priority="42" operator="containsText" text="4">
      <formula>NOT(ISERROR(SEARCH("4",A134)))</formula>
    </cfRule>
    <cfRule type="containsText" dxfId="102" priority="43" operator="containsText" text="3">
      <formula>NOT(ISERROR(SEARCH("3",A134)))</formula>
    </cfRule>
    <cfRule type="containsText" dxfId="101" priority="44" operator="containsText" text="2">
      <formula>NOT(ISERROR(SEARCH("2",A134)))</formula>
    </cfRule>
    <cfRule type="containsText" dxfId="100" priority="45" operator="containsText" text="1">
      <formula>NOT(ISERROR(SEARCH("1",A134)))</formula>
    </cfRule>
  </conditionalFormatting>
  <conditionalFormatting sqref="A167">
    <cfRule type="containsText" dxfId="99" priority="36" operator="containsText" text="5">
      <formula>NOT(ISERROR(SEARCH("5",A167)))</formula>
    </cfRule>
    <cfRule type="containsText" dxfId="98" priority="37" operator="containsText" text="4">
      <formula>NOT(ISERROR(SEARCH("4",A167)))</formula>
    </cfRule>
    <cfRule type="containsText" dxfId="97" priority="38" operator="containsText" text="3">
      <formula>NOT(ISERROR(SEARCH("3",A167)))</formula>
    </cfRule>
    <cfRule type="containsText" dxfId="96" priority="39" operator="containsText" text="2">
      <formula>NOT(ISERROR(SEARCH("2",A167)))</formula>
    </cfRule>
    <cfRule type="containsText" dxfId="95" priority="40" operator="containsText" text="1">
      <formula>NOT(ISERROR(SEARCH("1",A167)))</formula>
    </cfRule>
  </conditionalFormatting>
  <pageMargins left="0.70866141732283472" right="0.31496062992125984" top="0.74803149606299213" bottom="0.74803149606299213" header="0.31496062992125984" footer="0.31496062992125984"/>
  <pageSetup paperSize="9" scale="54" fitToHeight="0" pageOrder="overThenDown" orientation="portrait" r:id="rId1"/>
  <headerFooter differentOddEven="1">
    <oddHeader>&amp;R
※R2評価の網掛け部分は、新型コロナウイルス感染拡大により、当初目標を達成できなかったもの　　　　</oddHeader>
    <oddFooter xml:space="preserve">&amp;C&amp;18&amp;P&amp;R
</oddFooter>
    <evenHeader>&amp;L&amp;"-,太字"&amp;16
鎌倉市地域福祉計画　取組推進状況一覧</evenHeader>
    <evenFooter>&amp;C&amp;18&amp;P</evenFooter>
  </headerFooter>
  <rowBreaks count="5" manualBreakCount="5">
    <brk id="18" min="3" max="17" man="1"/>
    <brk id="34" min="3" max="17" man="1"/>
    <brk id="59" min="3" max="17" man="1"/>
    <brk id="167" min="3" max="17" man="1"/>
    <brk id="204" max="16" man="1"/>
  </rowBreaks>
  <colBreaks count="1" manualBreakCount="1">
    <brk id="10" max="203"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5"/>
  <sheetViews>
    <sheetView view="pageLayout" topLeftCell="A4" zoomScaleNormal="85" zoomScaleSheetLayoutView="85" workbookViewId="0">
      <selection activeCell="J12" sqref="J12:J13"/>
    </sheetView>
  </sheetViews>
  <sheetFormatPr defaultRowHeight="19.5"/>
  <cols>
    <col min="1" max="1" width="5.875" style="10" customWidth="1"/>
    <col min="2" max="2" width="25.75" style="10" customWidth="1"/>
    <col min="3" max="3" width="31.25" style="10" hidden="1" customWidth="1"/>
    <col min="4" max="4" width="33.5" style="10" hidden="1" customWidth="1"/>
    <col min="5" max="5" width="11.875" style="10" customWidth="1"/>
    <col min="6" max="9" width="9" style="10" customWidth="1"/>
    <col min="10" max="10" width="12.875" style="10" customWidth="1"/>
    <col min="11" max="11" width="13.875" style="10" hidden="1" customWidth="1"/>
    <col min="12" max="13" width="8.625" style="10" hidden="1" customWidth="1"/>
    <col min="14" max="14" width="9" style="10" customWidth="1"/>
    <col min="15" max="16384" width="9" style="10"/>
  </cols>
  <sheetData>
    <row r="1" spans="1:15" ht="47.25" customHeight="1">
      <c r="A1" s="103" t="s">
        <v>989</v>
      </c>
      <c r="B1" s="104"/>
      <c r="C1" s="104"/>
      <c r="D1" s="104"/>
      <c r="E1" s="105"/>
      <c r="F1" s="111"/>
      <c r="G1" s="111"/>
      <c r="H1" s="111"/>
      <c r="I1" s="111"/>
      <c r="J1" s="111"/>
      <c r="K1" s="111"/>
      <c r="L1" s="104"/>
      <c r="M1" s="111"/>
      <c r="N1" s="104"/>
      <c r="O1" s="104"/>
    </row>
    <row r="2" spans="1:15" ht="27.95" customHeight="1">
      <c r="A2" s="286" t="s">
        <v>80</v>
      </c>
      <c r="B2" s="278" t="s">
        <v>774</v>
      </c>
      <c r="C2" s="280" t="s">
        <v>997</v>
      </c>
      <c r="D2" s="282"/>
      <c r="E2" s="106" t="s">
        <v>1125</v>
      </c>
      <c r="F2" s="278" t="s">
        <v>968</v>
      </c>
      <c r="G2" s="278" t="s">
        <v>1119</v>
      </c>
      <c r="H2" s="278" t="s">
        <v>969</v>
      </c>
      <c r="I2" s="278" t="s">
        <v>986</v>
      </c>
      <c r="J2" s="278" t="s">
        <v>996</v>
      </c>
      <c r="K2" s="280" t="s">
        <v>1120</v>
      </c>
      <c r="L2" s="281"/>
      <c r="M2" s="282"/>
      <c r="N2" s="130" t="s">
        <v>1283</v>
      </c>
      <c r="O2" s="131" t="s">
        <v>1287</v>
      </c>
    </row>
    <row r="3" spans="1:15" ht="27.95" customHeight="1">
      <c r="A3" s="287"/>
      <c r="B3" s="279"/>
      <c r="C3" s="283"/>
      <c r="D3" s="285"/>
      <c r="E3" s="107" t="s">
        <v>680</v>
      </c>
      <c r="F3" s="279"/>
      <c r="G3" s="279"/>
      <c r="H3" s="279"/>
      <c r="I3" s="279"/>
      <c r="J3" s="279"/>
      <c r="K3" s="283"/>
      <c r="L3" s="284"/>
      <c r="M3" s="285"/>
      <c r="N3" s="130" t="s">
        <v>1284</v>
      </c>
      <c r="O3" s="10" t="s">
        <v>1288</v>
      </c>
    </row>
    <row r="4" spans="1:15" ht="24.95" customHeight="1">
      <c r="A4" s="270">
        <v>1</v>
      </c>
      <c r="B4" s="272" t="s">
        <v>998</v>
      </c>
      <c r="C4" s="274" t="s">
        <v>353</v>
      </c>
      <c r="D4" s="275"/>
      <c r="E4" s="108">
        <v>17</v>
      </c>
      <c r="F4" s="112">
        <f>COUNTIF('進捗管理（取組ごと）'!R2:R18,"Ａ")</f>
        <v>11</v>
      </c>
      <c r="G4" s="108">
        <f>COUNTIF('進捗管理（取組ごと）'!R2:R18,"Ｂ")</f>
        <v>4</v>
      </c>
      <c r="H4" s="108">
        <f>COUNTIF('進捗管理（取組ごと）'!R2:R18,"Ｃ")</f>
        <v>1</v>
      </c>
      <c r="I4" s="108">
        <f>COUNTIF('進捗管理（取組ごと）'!R2:R18,"Ｄ")</f>
        <v>1</v>
      </c>
      <c r="J4" s="262" t="str">
        <f>IF(N5&gt;=75%,"A",IF(N5&gt;=50%,"B",IF(N5&gt;=25%,"C","D")))</f>
        <v>A</v>
      </c>
      <c r="K4" s="264"/>
      <c r="L4" s="265"/>
      <c r="M4" s="266"/>
      <c r="N4" s="10">
        <f>3*F4+2*G4+1*H4</f>
        <v>42</v>
      </c>
      <c r="O4" s="104"/>
    </row>
    <row r="5" spans="1:15" ht="24.95" customHeight="1">
      <c r="A5" s="271"/>
      <c r="B5" s="273"/>
      <c r="C5" s="276"/>
      <c r="D5" s="277"/>
      <c r="E5" s="109">
        <f>ROUNDUP(E4/E14,2)</f>
        <v>0.09</v>
      </c>
      <c r="F5" s="113">
        <f>F4/E4</f>
        <v>0.6470588235294118</v>
      </c>
      <c r="G5" s="113">
        <f>ROUNDDOWN(G4/E4,2)</f>
        <v>0.23</v>
      </c>
      <c r="H5" s="109">
        <f>H4/E4</f>
        <v>5.8823529411764705E-2</v>
      </c>
      <c r="I5" s="109">
        <f>I4/E4</f>
        <v>5.8823529411764705E-2</v>
      </c>
      <c r="J5" s="263"/>
      <c r="K5" s="267"/>
      <c r="L5" s="268"/>
      <c r="M5" s="269"/>
      <c r="N5" s="129">
        <f>N4/(3*E4)</f>
        <v>0.82352941176470584</v>
      </c>
      <c r="O5" s="104"/>
    </row>
    <row r="6" spans="1:15" ht="24.95" customHeight="1">
      <c r="A6" s="270">
        <v>2</v>
      </c>
      <c r="B6" s="272" t="s">
        <v>292</v>
      </c>
      <c r="C6" s="274" t="s">
        <v>66</v>
      </c>
      <c r="D6" s="275"/>
      <c r="E6" s="108">
        <v>16</v>
      </c>
      <c r="F6" s="112">
        <f>COUNTIF('進捗管理（取組ごと）'!R19:R34,"Ａ")</f>
        <v>7</v>
      </c>
      <c r="G6" s="108">
        <f>COUNTIF('進捗管理（取組ごと）'!R19:R34,"Ｂ")</f>
        <v>8</v>
      </c>
      <c r="H6" s="108">
        <f>COUNTIF('進捗管理（取組ごと）'!R19:R34,"Ｃ")</f>
        <v>0</v>
      </c>
      <c r="I6" s="108">
        <f>COUNTIF('進捗管理（取組ごと）'!R19:R34,"Ｄ")</f>
        <v>1</v>
      </c>
      <c r="J6" s="262" t="str">
        <f>IF(N7&gt;=75%,"A",IF(N7&gt;=50%,"B",IF(N7&gt;=25%,"C","D")))</f>
        <v>A</v>
      </c>
      <c r="K6" s="264"/>
      <c r="L6" s="265"/>
      <c r="M6" s="266"/>
      <c r="N6" s="10">
        <f>3*F6+2*G6+1*H6</f>
        <v>37</v>
      </c>
      <c r="O6" s="104"/>
    </row>
    <row r="7" spans="1:15" ht="24.95" customHeight="1">
      <c r="A7" s="271"/>
      <c r="B7" s="273"/>
      <c r="C7" s="276"/>
      <c r="D7" s="277"/>
      <c r="E7" s="109">
        <f>E6/E14</f>
        <v>7.8817733990147784E-2</v>
      </c>
      <c r="F7" s="113">
        <f>F6/E6</f>
        <v>0.4375</v>
      </c>
      <c r="G7" s="113">
        <f>G6/E6</f>
        <v>0.5</v>
      </c>
      <c r="H7" s="109">
        <f>H6/E6</f>
        <v>0</v>
      </c>
      <c r="I7" s="109">
        <f>I6/E6</f>
        <v>6.25E-2</v>
      </c>
      <c r="J7" s="263"/>
      <c r="K7" s="267"/>
      <c r="L7" s="268"/>
      <c r="M7" s="269"/>
      <c r="N7" s="129">
        <f>N6/(3*E6)</f>
        <v>0.77083333333333337</v>
      </c>
      <c r="O7" s="104"/>
    </row>
    <row r="8" spans="1:15" ht="24.95" customHeight="1">
      <c r="A8" s="270">
        <v>3</v>
      </c>
      <c r="B8" s="272" t="s">
        <v>1126</v>
      </c>
      <c r="C8" s="274" t="s">
        <v>1030</v>
      </c>
      <c r="D8" s="275"/>
      <c r="E8" s="108">
        <v>25</v>
      </c>
      <c r="F8" s="112">
        <f>COUNTIF('進捗管理（取組ごと）'!R35:R59,"Ａ")</f>
        <v>10</v>
      </c>
      <c r="G8" s="108">
        <f>COUNTIF('進捗管理（取組ごと）'!R35:R59,"Ｂ")</f>
        <v>9</v>
      </c>
      <c r="H8" s="108">
        <f>COUNTIF('進捗管理（取組ごと）'!R35:R59,"Ｃ")</f>
        <v>4</v>
      </c>
      <c r="I8" s="108">
        <f>COUNTIF('進捗管理（取組ごと）'!R35:R59,"Ｄ")</f>
        <v>2</v>
      </c>
      <c r="J8" s="262" t="str">
        <f>IF(N9&gt;=75%,"A",IF(N9&gt;=50%,"B",IF(N9&gt;=25%,"C","D")))</f>
        <v>B</v>
      </c>
      <c r="K8" s="264"/>
      <c r="L8" s="265"/>
      <c r="M8" s="266"/>
      <c r="N8" s="10">
        <f>3*F8+2*G8+1*H8</f>
        <v>52</v>
      </c>
      <c r="O8" s="104"/>
    </row>
    <row r="9" spans="1:15" ht="24.95" customHeight="1">
      <c r="A9" s="271"/>
      <c r="B9" s="273"/>
      <c r="C9" s="276"/>
      <c r="D9" s="277"/>
      <c r="E9" s="109">
        <f>E8/E14</f>
        <v>0.12315270935960591</v>
      </c>
      <c r="F9" s="113">
        <f>F8/E8</f>
        <v>0.4</v>
      </c>
      <c r="G9" s="113">
        <f>G8/E8</f>
        <v>0.36</v>
      </c>
      <c r="H9" s="109">
        <f>H8/E8</f>
        <v>0.16</v>
      </c>
      <c r="I9" s="109">
        <f>I8/E8</f>
        <v>0.08</v>
      </c>
      <c r="J9" s="263"/>
      <c r="K9" s="267"/>
      <c r="L9" s="268"/>
      <c r="M9" s="269"/>
      <c r="N9" s="129">
        <f>N8/(3*E8)</f>
        <v>0.69333333333333336</v>
      </c>
      <c r="O9" s="104"/>
    </row>
    <row r="10" spans="1:15" ht="24.95" customHeight="1">
      <c r="A10" s="270">
        <v>4</v>
      </c>
      <c r="B10" s="272" t="s">
        <v>999</v>
      </c>
      <c r="C10" s="274" t="s">
        <v>932</v>
      </c>
      <c r="D10" s="275"/>
      <c r="E10" s="108">
        <v>108</v>
      </c>
      <c r="F10" s="112">
        <f>COUNTIF('進捗管理（取組ごと）'!R60:R167,"Ａ")</f>
        <v>52</v>
      </c>
      <c r="G10" s="108">
        <f>COUNTIF('進捗管理（取組ごと）'!R60:R167,"Ｂ")</f>
        <v>38</v>
      </c>
      <c r="H10" s="108">
        <f>COUNTIF('進捗管理（取組ごと）'!R60:R167,"Ｃ")</f>
        <v>10</v>
      </c>
      <c r="I10" s="108">
        <f>COUNTIF('進捗管理（取組ごと）'!R60:R167,"Ｄ")</f>
        <v>8</v>
      </c>
      <c r="J10" s="262" t="str">
        <f>IF(N11&gt;=75%,"A",IF(N11&gt;=50%,"B",IF(N11&gt;=25%,"C","D")))</f>
        <v>B</v>
      </c>
      <c r="K10" s="264"/>
      <c r="L10" s="265"/>
      <c r="M10" s="266"/>
      <c r="N10" s="10">
        <f>3*F10+2*G10+1*H10</f>
        <v>242</v>
      </c>
      <c r="O10" s="104"/>
    </row>
    <row r="11" spans="1:15" ht="24.95" customHeight="1">
      <c r="A11" s="271"/>
      <c r="B11" s="273"/>
      <c r="C11" s="276"/>
      <c r="D11" s="277"/>
      <c r="E11" s="109">
        <f>E10/E14</f>
        <v>0.53201970443349755</v>
      </c>
      <c r="F11" s="113">
        <f>F10/E10</f>
        <v>0.48148148148148145</v>
      </c>
      <c r="G11" s="113">
        <f>G10/E10</f>
        <v>0.35185185185185186</v>
      </c>
      <c r="H11" s="109">
        <f>H10/E10</f>
        <v>9.2592592592592587E-2</v>
      </c>
      <c r="I11" s="109">
        <f>ROUNDUP(I10/E10,2)</f>
        <v>0.08</v>
      </c>
      <c r="J11" s="263"/>
      <c r="K11" s="267"/>
      <c r="L11" s="268"/>
      <c r="M11" s="269"/>
      <c r="N11" s="129">
        <f>N10/(3*E10)</f>
        <v>0.74691358024691357</v>
      </c>
      <c r="O11" s="104"/>
    </row>
    <row r="12" spans="1:15" ht="24.95" customHeight="1">
      <c r="A12" s="270">
        <v>5</v>
      </c>
      <c r="B12" s="272" t="s">
        <v>70</v>
      </c>
      <c r="C12" s="274" t="s">
        <v>1122</v>
      </c>
      <c r="D12" s="275"/>
      <c r="E12" s="108">
        <v>37</v>
      </c>
      <c r="F12" s="112">
        <f>COUNTIF('進捗管理（取組ごと）'!R168:R204,"Ａ")</f>
        <v>23</v>
      </c>
      <c r="G12" s="108">
        <f>COUNTIF('進捗管理（取組ごと）'!R168:R204,"Ｂ")</f>
        <v>13</v>
      </c>
      <c r="H12" s="108">
        <f>COUNTIF('進捗管理（取組ごと）'!R168:R204,"Ｃ")</f>
        <v>0</v>
      </c>
      <c r="I12" s="108">
        <f>COUNTIF('進捗管理（取組ごと）'!R168:R204,"Ｄ")</f>
        <v>1</v>
      </c>
      <c r="J12" s="262" t="str">
        <f>IF(N13&gt;=75%,"A",IF(N13&gt;=50%,"B",IF(N13&gt;=25%,"C","D")))</f>
        <v>A</v>
      </c>
      <c r="K12" s="264"/>
      <c r="L12" s="265"/>
      <c r="M12" s="266"/>
      <c r="N12" s="10">
        <f>3*F12+2*G12+1*H12</f>
        <v>95</v>
      </c>
      <c r="O12" s="104"/>
    </row>
    <row r="13" spans="1:15" ht="24.95" customHeight="1">
      <c r="A13" s="271"/>
      <c r="B13" s="273"/>
      <c r="C13" s="276"/>
      <c r="D13" s="277"/>
      <c r="E13" s="109">
        <f>E12/E14</f>
        <v>0.18226600985221675</v>
      </c>
      <c r="F13" s="113">
        <f>F12/E12</f>
        <v>0.6216216216216216</v>
      </c>
      <c r="G13" s="113">
        <f>G12/E12</f>
        <v>0.35135135135135137</v>
      </c>
      <c r="H13" s="109">
        <f>H12/E12</f>
        <v>0</v>
      </c>
      <c r="I13" s="109">
        <f>I12/E12</f>
        <v>2.7027027027027029E-2</v>
      </c>
      <c r="J13" s="263"/>
      <c r="K13" s="267"/>
      <c r="L13" s="268"/>
      <c r="M13" s="269"/>
      <c r="N13" s="129">
        <f>N12/(3*E12)</f>
        <v>0.85585585585585588</v>
      </c>
      <c r="O13" s="104"/>
    </row>
    <row r="14" spans="1:15" ht="24.95" customHeight="1">
      <c r="A14" s="256" t="s">
        <v>1123</v>
      </c>
      <c r="B14" s="257"/>
      <c r="C14" s="257"/>
      <c r="D14" s="258"/>
      <c r="E14" s="108">
        <f>E4+E6+E8+E10+E12</f>
        <v>203</v>
      </c>
      <c r="F14" s="112">
        <f>F4+F6+F8+F10+F12</f>
        <v>103</v>
      </c>
      <c r="G14" s="108">
        <f>G4+G6+G8+G10+G12</f>
        <v>72</v>
      </c>
      <c r="H14" s="108">
        <f>H4+H6+H8+H10+H12</f>
        <v>15</v>
      </c>
      <c r="I14" s="108">
        <f>I4+I6+I8+I10+I12</f>
        <v>13</v>
      </c>
      <c r="J14" s="262" t="str">
        <f>IF(N15&gt;=75%,"A",IF(N15&gt;=50%,"B",IF(N15&gt;=25%,"C","D")))</f>
        <v>A</v>
      </c>
      <c r="K14" s="264"/>
      <c r="L14" s="265"/>
      <c r="M14" s="266"/>
      <c r="N14" s="10">
        <f>3*F14+2*G14+1*H14</f>
        <v>468</v>
      </c>
      <c r="O14" s="104"/>
    </row>
    <row r="15" spans="1:15" ht="24.95" customHeight="1">
      <c r="A15" s="259"/>
      <c r="B15" s="260"/>
      <c r="C15" s="260"/>
      <c r="D15" s="261"/>
      <c r="E15" s="110">
        <f>ROUNDDOWN(E5+E7+E9+E11+E13,2)</f>
        <v>1</v>
      </c>
      <c r="F15" s="110">
        <f>F14/E14</f>
        <v>0.5073891625615764</v>
      </c>
      <c r="G15" s="110">
        <f>ROUNDUP(G14/E14,2)</f>
        <v>0.36</v>
      </c>
      <c r="H15" s="110">
        <f>H14/E14</f>
        <v>7.3891625615763554E-2</v>
      </c>
      <c r="I15" s="110">
        <f>I14/E14</f>
        <v>6.4039408866995079E-2</v>
      </c>
      <c r="J15" s="263"/>
      <c r="K15" s="267"/>
      <c r="L15" s="268"/>
      <c r="M15" s="269"/>
      <c r="N15" s="129">
        <f>N14/(3*E14)</f>
        <v>0.76847290640394084</v>
      </c>
      <c r="O15" s="104"/>
    </row>
  </sheetData>
  <mergeCells count="37">
    <mergeCell ref="H2:H3"/>
    <mergeCell ref="I2:I3"/>
    <mergeCell ref="J2:J3"/>
    <mergeCell ref="K2:M3"/>
    <mergeCell ref="A4:A5"/>
    <mergeCell ref="B4:B5"/>
    <mergeCell ref="C4:D5"/>
    <mergeCell ref="J4:J5"/>
    <mergeCell ref="K4:M5"/>
    <mergeCell ref="A2:A3"/>
    <mergeCell ref="B2:B3"/>
    <mergeCell ref="C2:D3"/>
    <mergeCell ref="F2:F3"/>
    <mergeCell ref="G2:G3"/>
    <mergeCell ref="A6:A7"/>
    <mergeCell ref="B6:B7"/>
    <mergeCell ref="C6:D7"/>
    <mergeCell ref="J6:J7"/>
    <mergeCell ref="K6:M7"/>
    <mergeCell ref="A8:A9"/>
    <mergeCell ref="B8:B9"/>
    <mergeCell ref="C8:D9"/>
    <mergeCell ref="J8:J9"/>
    <mergeCell ref="K8:M9"/>
    <mergeCell ref="A10:A11"/>
    <mergeCell ref="B10:B11"/>
    <mergeCell ref="C10:D11"/>
    <mergeCell ref="J10:J11"/>
    <mergeCell ref="K10:M11"/>
    <mergeCell ref="A14:D15"/>
    <mergeCell ref="J14:J15"/>
    <mergeCell ref="K14:M15"/>
    <mergeCell ref="A12:A13"/>
    <mergeCell ref="B12:B13"/>
    <mergeCell ref="C12:D13"/>
    <mergeCell ref="J12:J13"/>
    <mergeCell ref="K12:M13"/>
  </mergeCells>
  <phoneticPr fontId="1"/>
  <pageMargins left="0.7" right="0.7" top="0.75" bottom="0.75" header="0.3" footer="0.3"/>
  <pageSetup paperSize="9" scale="83" orientation="portrait" r:id="rId1"/>
  <headerFooter>
    <oddFooter>&amp;C&amp;12&amp;P</oddFooter>
  </headerFooter>
  <colBreaks count="1" manualBreakCount="1">
    <brk id="10" max="14" man="1"/>
  </col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218"/>
  <sheetViews>
    <sheetView zoomScale="85" zoomScaleNormal="85" workbookViewId="0">
      <selection activeCell="D17" sqref="D17"/>
    </sheetView>
  </sheetViews>
  <sheetFormatPr defaultRowHeight="25.5"/>
  <cols>
    <col min="1" max="1" width="29.125" style="27" customWidth="1"/>
    <col min="3" max="3" width="17.25" bestFit="1" customWidth="1"/>
  </cols>
  <sheetData>
    <row r="1" spans="1:3">
      <c r="A1" s="38" t="s">
        <v>105</v>
      </c>
      <c r="B1" s="66" t="s">
        <v>970</v>
      </c>
      <c r="C1" s="98" t="s">
        <v>1171</v>
      </c>
    </row>
    <row r="2" spans="1:3">
      <c r="A2" s="39" t="s">
        <v>345</v>
      </c>
      <c r="B2" s="67" t="s">
        <v>1162</v>
      </c>
      <c r="C2" s="99"/>
    </row>
    <row r="3" spans="1:3">
      <c r="A3" s="39" t="s">
        <v>214</v>
      </c>
      <c r="B3" s="67" t="s">
        <v>1162</v>
      </c>
      <c r="C3" s="99"/>
    </row>
    <row r="4" spans="1:3">
      <c r="A4" s="39" t="s">
        <v>428</v>
      </c>
      <c r="B4" s="68" t="s">
        <v>1162</v>
      </c>
      <c r="C4" s="100"/>
    </row>
    <row r="5" spans="1:3">
      <c r="A5" s="39" t="s">
        <v>235</v>
      </c>
      <c r="B5" s="67" t="s">
        <v>1163</v>
      </c>
      <c r="C5" s="99"/>
    </row>
    <row r="6" spans="1:3">
      <c r="A6" s="39" t="s">
        <v>30</v>
      </c>
      <c r="B6" s="67" t="s">
        <v>1163</v>
      </c>
      <c r="C6" s="99"/>
    </row>
    <row r="7" spans="1:3">
      <c r="A7" s="40" t="s">
        <v>735</v>
      </c>
      <c r="B7" s="69" t="s">
        <v>1163</v>
      </c>
      <c r="C7" s="100"/>
    </row>
    <row r="8" spans="1:3">
      <c r="A8" s="41" t="s">
        <v>164</v>
      </c>
      <c r="B8" s="70" t="s">
        <v>1167</v>
      </c>
      <c r="C8" s="101"/>
    </row>
    <row r="9" spans="1:3">
      <c r="A9" s="42" t="s">
        <v>313</v>
      </c>
      <c r="B9" s="71" t="s">
        <v>112</v>
      </c>
      <c r="C9" s="99"/>
    </row>
    <row r="10" spans="1:3">
      <c r="A10" s="42" t="s">
        <v>327</v>
      </c>
      <c r="B10" s="71" t="s">
        <v>112</v>
      </c>
      <c r="C10" s="99" t="s">
        <v>1166</v>
      </c>
    </row>
    <row r="11" spans="1:3">
      <c r="A11" s="42" t="s">
        <v>511</v>
      </c>
      <c r="B11" s="72" t="s">
        <v>112</v>
      </c>
      <c r="C11" s="100"/>
    </row>
    <row r="12" spans="1:3">
      <c r="A12" s="43" t="s">
        <v>508</v>
      </c>
      <c r="B12" s="73" t="s">
        <v>445</v>
      </c>
      <c r="C12" s="100"/>
    </row>
    <row r="13" spans="1:3">
      <c r="A13" s="44" t="s">
        <v>138</v>
      </c>
      <c r="B13" s="74" t="s">
        <v>471</v>
      </c>
      <c r="C13" s="102"/>
    </row>
    <row r="14" spans="1:3">
      <c r="A14" s="45" t="s">
        <v>1154</v>
      </c>
      <c r="B14" s="75" t="s">
        <v>471</v>
      </c>
      <c r="C14" s="99"/>
    </row>
    <row r="15" spans="1:3">
      <c r="A15" s="46" t="s">
        <v>882</v>
      </c>
      <c r="B15" s="75" t="s">
        <v>471</v>
      </c>
      <c r="C15" s="99"/>
    </row>
    <row r="16" spans="1:3">
      <c r="A16" s="47" t="s">
        <v>309</v>
      </c>
      <c r="B16" s="76" t="s">
        <v>1161</v>
      </c>
      <c r="C16" s="102"/>
    </row>
    <row r="17" spans="1:3">
      <c r="A17" s="48" t="s">
        <v>90</v>
      </c>
      <c r="B17" s="77" t="s">
        <v>1161</v>
      </c>
      <c r="C17" s="99" t="s">
        <v>1184</v>
      </c>
    </row>
    <row r="18" spans="1:3">
      <c r="A18" s="48" t="s">
        <v>333</v>
      </c>
      <c r="B18" s="78" t="s">
        <v>1161</v>
      </c>
      <c r="C18" s="100" t="s">
        <v>309</v>
      </c>
    </row>
    <row r="19" spans="1:3">
      <c r="A19" s="49" t="s">
        <v>336</v>
      </c>
      <c r="B19" s="79" t="s">
        <v>761</v>
      </c>
      <c r="C19" s="100" t="s">
        <v>700</v>
      </c>
    </row>
    <row r="20" spans="1:3">
      <c r="A20" s="50" t="s">
        <v>515</v>
      </c>
      <c r="B20" s="80" t="s">
        <v>1170</v>
      </c>
      <c r="C20" s="101"/>
    </row>
    <row r="21" spans="1:3">
      <c r="A21" s="51" t="s">
        <v>17</v>
      </c>
      <c r="B21" s="81" t="s">
        <v>395</v>
      </c>
      <c r="C21" s="100"/>
    </row>
    <row r="22" spans="1:3">
      <c r="A22" s="52" t="s">
        <v>370</v>
      </c>
      <c r="B22" s="82" t="s">
        <v>1169</v>
      </c>
      <c r="C22" s="101" t="s">
        <v>806</v>
      </c>
    </row>
    <row r="23" spans="1:3">
      <c r="A23" s="53" t="s">
        <v>322</v>
      </c>
      <c r="B23" s="83" t="s">
        <v>1028</v>
      </c>
      <c r="C23" s="99"/>
    </row>
    <row r="24" spans="1:3">
      <c r="A24" s="54" t="s">
        <v>132</v>
      </c>
      <c r="B24" s="84" t="s">
        <v>93</v>
      </c>
      <c r="C24" s="101"/>
    </row>
    <row r="25" spans="1:3">
      <c r="A25" s="55" t="s">
        <v>325</v>
      </c>
      <c r="B25" s="85" t="s">
        <v>1165</v>
      </c>
      <c r="C25" s="99" t="s">
        <v>71</v>
      </c>
    </row>
    <row r="26" spans="1:3">
      <c r="A26" s="56" t="s">
        <v>1112</v>
      </c>
      <c r="B26" s="86" t="s">
        <v>1165</v>
      </c>
      <c r="C26" s="100"/>
    </row>
    <row r="27" spans="1:3">
      <c r="A27" s="57" t="s">
        <v>537</v>
      </c>
      <c r="B27" s="87" t="s">
        <v>1164</v>
      </c>
      <c r="C27" s="102"/>
    </row>
    <row r="28" spans="1:3">
      <c r="A28" s="58" t="s">
        <v>311</v>
      </c>
      <c r="B28" s="88" t="s">
        <v>1164</v>
      </c>
      <c r="C28" s="99"/>
    </row>
    <row r="29" spans="1:3">
      <c r="A29" s="58" t="s">
        <v>319</v>
      </c>
      <c r="B29" s="88" t="s">
        <v>1164</v>
      </c>
      <c r="C29" s="99"/>
    </row>
    <row r="30" spans="1:3">
      <c r="A30" s="58" t="s">
        <v>318</v>
      </c>
      <c r="B30" s="88" t="s">
        <v>1164</v>
      </c>
      <c r="C30" s="99"/>
    </row>
    <row r="31" spans="1:3">
      <c r="A31" s="59" t="s">
        <v>424</v>
      </c>
      <c r="B31" s="89" t="s">
        <v>1164</v>
      </c>
      <c r="C31" s="100"/>
    </row>
    <row r="32" spans="1:3">
      <c r="A32" s="60" t="s">
        <v>501</v>
      </c>
      <c r="B32" s="90" t="s">
        <v>506</v>
      </c>
      <c r="C32" s="101"/>
    </row>
    <row r="33" spans="1:3">
      <c r="A33" s="61" t="s">
        <v>514</v>
      </c>
      <c r="B33" s="91" t="s">
        <v>728</v>
      </c>
      <c r="C33" s="100"/>
    </row>
    <row r="34" spans="1:3">
      <c r="A34" s="62" t="s">
        <v>504</v>
      </c>
      <c r="B34" s="92" t="s">
        <v>387</v>
      </c>
      <c r="C34" s="101" t="s">
        <v>451</v>
      </c>
    </row>
    <row r="35" spans="1:3">
      <c r="A35" s="63" t="s">
        <v>141</v>
      </c>
      <c r="B35" s="93" t="s">
        <v>897</v>
      </c>
      <c r="C35" s="100" t="s">
        <v>504</v>
      </c>
    </row>
    <row r="36" spans="1:3">
      <c r="A36" s="64" t="s">
        <v>479</v>
      </c>
      <c r="B36" s="94" t="s">
        <v>463</v>
      </c>
      <c r="C36" s="101"/>
    </row>
    <row r="37" spans="1:3">
      <c r="A37" s="64" t="s">
        <v>564</v>
      </c>
      <c r="B37" s="95" t="s">
        <v>1115</v>
      </c>
      <c r="C37" s="99"/>
    </row>
    <row r="38" spans="1:3">
      <c r="A38" s="64" t="s">
        <v>14</v>
      </c>
      <c r="B38" s="96" t="s">
        <v>1168</v>
      </c>
      <c r="C38" s="102" t="s">
        <v>480</v>
      </c>
    </row>
    <row r="39" spans="1:3">
      <c r="A39" s="65" t="s">
        <v>342</v>
      </c>
      <c r="B39" s="97" t="s">
        <v>1168</v>
      </c>
      <c r="C39" s="100"/>
    </row>
    <row r="40" spans="1:3" ht="18.75">
      <c r="A40" s="9"/>
    </row>
    <row r="41" spans="1:3" ht="18.75">
      <c r="A41" s="9"/>
    </row>
    <row r="42" spans="1:3" ht="18.75">
      <c r="A42" s="9"/>
    </row>
    <row r="43" spans="1:3" ht="18.75">
      <c r="A43" s="9"/>
    </row>
    <row r="44" spans="1:3" ht="18.75">
      <c r="A44" s="9"/>
    </row>
    <row r="45" spans="1:3" ht="18.75">
      <c r="A45" s="9"/>
    </row>
    <row r="46" spans="1:3" ht="18.75">
      <c r="A46" s="9"/>
    </row>
    <row r="47" spans="1:3" ht="18.75">
      <c r="A47" s="9"/>
    </row>
    <row r="48" spans="1:3" ht="18.75">
      <c r="A48" s="9"/>
    </row>
    <row r="49" spans="1:1" ht="18.75">
      <c r="A49" s="9"/>
    </row>
    <row r="50" spans="1:1" ht="18.75">
      <c r="A50" s="9"/>
    </row>
    <row r="51" spans="1:1" ht="18.75">
      <c r="A51" s="9"/>
    </row>
    <row r="52" spans="1:1" ht="18.75">
      <c r="A52" s="9"/>
    </row>
    <row r="53" spans="1:1" ht="18.75">
      <c r="A53" s="9"/>
    </row>
    <row r="54" spans="1:1" ht="18.75">
      <c r="A54" s="9"/>
    </row>
    <row r="55" spans="1:1" ht="18.75">
      <c r="A55" s="9"/>
    </row>
    <row r="56" spans="1:1" ht="18.75">
      <c r="A56" s="9"/>
    </row>
    <row r="57" spans="1:1" ht="18.75">
      <c r="A57" s="9"/>
    </row>
    <row r="58" spans="1:1" ht="18.75">
      <c r="A58" s="9"/>
    </row>
    <row r="59" spans="1:1" ht="18.75">
      <c r="A59" s="9"/>
    </row>
    <row r="60" spans="1:1" ht="18.75">
      <c r="A60" s="9"/>
    </row>
    <row r="61" spans="1:1" ht="18.75">
      <c r="A61" s="9"/>
    </row>
    <row r="62" spans="1:1" ht="18.75">
      <c r="A62" s="9"/>
    </row>
    <row r="63" spans="1:1" ht="18.75">
      <c r="A63" s="9"/>
    </row>
    <row r="64" spans="1:1" ht="18.75">
      <c r="A64" s="9"/>
    </row>
    <row r="65" spans="1:1" ht="18.75">
      <c r="A65" s="9"/>
    </row>
    <row r="66" spans="1:1" ht="18.75">
      <c r="A66" s="9"/>
    </row>
    <row r="67" spans="1:1" ht="18.75">
      <c r="A67" s="9"/>
    </row>
    <row r="68" spans="1:1" ht="18.75">
      <c r="A68" s="9"/>
    </row>
    <row r="69" spans="1:1" ht="18.75">
      <c r="A69" s="9"/>
    </row>
    <row r="70" spans="1:1" ht="18.75">
      <c r="A70" s="9"/>
    </row>
    <row r="71" spans="1:1" ht="18.75">
      <c r="A71" s="9"/>
    </row>
    <row r="72" spans="1:1" ht="18.75">
      <c r="A72" s="9"/>
    </row>
    <row r="73" spans="1:1" ht="18.75">
      <c r="A73" s="9"/>
    </row>
    <row r="74" spans="1:1" ht="18.75">
      <c r="A74" s="9"/>
    </row>
    <row r="75" spans="1:1" ht="18.75">
      <c r="A75" s="9"/>
    </row>
    <row r="76" spans="1:1" ht="18.75">
      <c r="A76" s="9"/>
    </row>
    <row r="77" spans="1:1" ht="18.75">
      <c r="A77" s="9"/>
    </row>
    <row r="78" spans="1:1" ht="18.75">
      <c r="A78" s="9"/>
    </row>
    <row r="79" spans="1:1" ht="18.75">
      <c r="A79" s="9"/>
    </row>
    <row r="80" spans="1:1" ht="18.75">
      <c r="A80" s="9"/>
    </row>
    <row r="81" spans="1:1" ht="18.75">
      <c r="A81" s="9"/>
    </row>
    <row r="82" spans="1:1" ht="18.75">
      <c r="A82" s="9"/>
    </row>
    <row r="83" spans="1:1" ht="18.75">
      <c r="A83" s="9"/>
    </row>
    <row r="84" spans="1:1" ht="18.75">
      <c r="A84" s="9"/>
    </row>
    <row r="85" spans="1:1" ht="18.75">
      <c r="A85" s="9"/>
    </row>
    <row r="86" spans="1:1" ht="18.75">
      <c r="A86" s="9"/>
    </row>
    <row r="87" spans="1:1" ht="18.75">
      <c r="A87" s="9"/>
    </row>
    <row r="88" spans="1:1" ht="18.75">
      <c r="A88" s="9"/>
    </row>
    <row r="89" spans="1:1" ht="18.75">
      <c r="A89" s="9"/>
    </row>
    <row r="90" spans="1:1" ht="18.75">
      <c r="A90" s="9"/>
    </row>
    <row r="91" spans="1:1" ht="18.75">
      <c r="A91" s="9"/>
    </row>
    <row r="92" spans="1:1" ht="18.75">
      <c r="A92" s="9"/>
    </row>
    <row r="93" spans="1:1" ht="18.75">
      <c r="A93" s="9"/>
    </row>
    <row r="94" spans="1:1" ht="18.75">
      <c r="A94" s="9"/>
    </row>
    <row r="95" spans="1:1" ht="18.75">
      <c r="A95" s="9"/>
    </row>
    <row r="96" spans="1:1" ht="18.75">
      <c r="A96" s="9"/>
    </row>
    <row r="97" spans="1:1" ht="18.75">
      <c r="A97" s="9"/>
    </row>
    <row r="98" spans="1:1" ht="18.75">
      <c r="A98" s="9"/>
    </row>
    <row r="99" spans="1:1" ht="18.75">
      <c r="A99" s="9"/>
    </row>
    <row r="100" spans="1:1" ht="18.75">
      <c r="A100" s="9"/>
    </row>
    <row r="101" spans="1:1" ht="18.75">
      <c r="A101" s="9"/>
    </row>
    <row r="102" spans="1:1" ht="18.75">
      <c r="A102" s="9"/>
    </row>
    <row r="103" spans="1:1" ht="18.75">
      <c r="A103" s="9"/>
    </row>
    <row r="104" spans="1:1" ht="18.75">
      <c r="A104" s="9"/>
    </row>
    <row r="105" spans="1:1" ht="18.75">
      <c r="A105" s="9"/>
    </row>
    <row r="106" spans="1:1" ht="18.75">
      <c r="A106" s="9"/>
    </row>
    <row r="107" spans="1:1" ht="18.75">
      <c r="A107" s="9"/>
    </row>
    <row r="108" spans="1:1" ht="18.75">
      <c r="A108" s="9"/>
    </row>
    <row r="109" spans="1:1" ht="18.75">
      <c r="A109" s="9"/>
    </row>
    <row r="110" spans="1:1" ht="18.75">
      <c r="A110" s="9"/>
    </row>
    <row r="111" spans="1:1" ht="18.75">
      <c r="A111" s="9"/>
    </row>
    <row r="112" spans="1:1" ht="18.75">
      <c r="A112" s="9"/>
    </row>
    <row r="113" spans="1:1" ht="18.75">
      <c r="A113" s="9"/>
    </row>
    <row r="114" spans="1:1" ht="18.75">
      <c r="A114" s="9"/>
    </row>
    <row r="115" spans="1:1" ht="18.75">
      <c r="A115" s="9"/>
    </row>
    <row r="116" spans="1:1" ht="18.75">
      <c r="A116" s="9"/>
    </row>
    <row r="117" spans="1:1" ht="18.75">
      <c r="A117" s="9"/>
    </row>
    <row r="118" spans="1:1" ht="18.75">
      <c r="A118" s="9"/>
    </row>
    <row r="119" spans="1:1" ht="18.75">
      <c r="A119" s="9"/>
    </row>
    <row r="120" spans="1:1" ht="18.75">
      <c r="A120" s="9"/>
    </row>
    <row r="121" spans="1:1" ht="18.75">
      <c r="A121" s="9"/>
    </row>
    <row r="122" spans="1:1" ht="18.75">
      <c r="A122" s="9"/>
    </row>
    <row r="123" spans="1:1" ht="18.75">
      <c r="A123" s="9"/>
    </row>
    <row r="124" spans="1:1" ht="18.75">
      <c r="A124" s="9"/>
    </row>
    <row r="125" spans="1:1" ht="18.75">
      <c r="A125" s="9"/>
    </row>
    <row r="126" spans="1:1" ht="18.75">
      <c r="A126" s="9"/>
    </row>
    <row r="127" spans="1:1" ht="18.75">
      <c r="A127" s="9"/>
    </row>
    <row r="128" spans="1:1" ht="18.75">
      <c r="A128" s="9"/>
    </row>
    <row r="129" spans="1:1" ht="18.75">
      <c r="A129" s="9"/>
    </row>
    <row r="130" spans="1:1" ht="18.75">
      <c r="A130" s="9"/>
    </row>
    <row r="131" spans="1:1" ht="18.75">
      <c r="A131" s="9"/>
    </row>
    <row r="132" spans="1:1" ht="18.75">
      <c r="A132" s="9"/>
    </row>
    <row r="133" spans="1:1" ht="18.75">
      <c r="A133" s="9"/>
    </row>
    <row r="134" spans="1:1" ht="18.75">
      <c r="A134" s="9"/>
    </row>
    <row r="135" spans="1:1" ht="18.75">
      <c r="A135" s="9"/>
    </row>
    <row r="136" spans="1:1" ht="18.75">
      <c r="A136" s="9"/>
    </row>
    <row r="137" spans="1:1" ht="18.75">
      <c r="A137" s="9"/>
    </row>
    <row r="138" spans="1:1" ht="18.75">
      <c r="A138" s="9"/>
    </row>
    <row r="139" spans="1:1" ht="18.75">
      <c r="A139" s="9"/>
    </row>
    <row r="140" spans="1:1" ht="18.75">
      <c r="A140" s="9"/>
    </row>
    <row r="141" spans="1:1" ht="18.75">
      <c r="A141" s="9"/>
    </row>
    <row r="142" spans="1:1" ht="18.75">
      <c r="A142" s="9"/>
    </row>
    <row r="143" spans="1:1" ht="18.75">
      <c r="A143" s="9"/>
    </row>
    <row r="144" spans="1:1" ht="18.75">
      <c r="A144" s="9"/>
    </row>
    <row r="145" spans="1:1" ht="18.75">
      <c r="A145" s="9"/>
    </row>
    <row r="146" spans="1:1" ht="18.75">
      <c r="A146" s="9"/>
    </row>
    <row r="147" spans="1:1" ht="18.75">
      <c r="A147" s="9"/>
    </row>
    <row r="148" spans="1:1" ht="18.75">
      <c r="A148" s="9"/>
    </row>
    <row r="149" spans="1:1" ht="18.75">
      <c r="A149" s="9"/>
    </row>
    <row r="150" spans="1:1" ht="18.75">
      <c r="A150" s="9"/>
    </row>
    <row r="151" spans="1:1" ht="18.75">
      <c r="A151" s="9"/>
    </row>
    <row r="152" spans="1:1" ht="18.75">
      <c r="A152" s="9"/>
    </row>
    <row r="153" spans="1:1" ht="18.75">
      <c r="A153" s="9"/>
    </row>
    <row r="154" spans="1:1" ht="18.75">
      <c r="A154" s="9"/>
    </row>
    <row r="155" spans="1:1" ht="18.75">
      <c r="A155" s="9"/>
    </row>
    <row r="156" spans="1:1" ht="18.75">
      <c r="A156" s="9"/>
    </row>
    <row r="157" spans="1:1" ht="18.75">
      <c r="A157" s="9"/>
    </row>
    <row r="158" spans="1:1" ht="18.75">
      <c r="A158" s="9"/>
    </row>
    <row r="159" spans="1:1" ht="18.75">
      <c r="A159" s="9"/>
    </row>
    <row r="160" spans="1:1" ht="18.75">
      <c r="A160" s="9"/>
    </row>
    <row r="161" spans="1:1" ht="18.75">
      <c r="A161" s="9"/>
    </row>
    <row r="162" spans="1:1" ht="18.75">
      <c r="A162" s="9"/>
    </row>
    <row r="163" spans="1:1" ht="18.75">
      <c r="A163" s="9"/>
    </row>
    <row r="164" spans="1:1" ht="18.75">
      <c r="A164" s="9"/>
    </row>
    <row r="165" spans="1:1" ht="18.75">
      <c r="A165" s="9"/>
    </row>
    <row r="166" spans="1:1" ht="18.75">
      <c r="A166" s="9"/>
    </row>
    <row r="167" spans="1:1" ht="18.75">
      <c r="A167" s="9"/>
    </row>
    <row r="168" spans="1:1" ht="18.75">
      <c r="A168" s="9"/>
    </row>
    <row r="169" spans="1:1" ht="18.75">
      <c r="A169" s="9"/>
    </row>
    <row r="170" spans="1:1" ht="18.75">
      <c r="A170" s="9"/>
    </row>
    <row r="171" spans="1:1" ht="18.75">
      <c r="A171" s="9"/>
    </row>
    <row r="172" spans="1:1" ht="18.75">
      <c r="A172" s="9"/>
    </row>
    <row r="173" spans="1:1" ht="18.75">
      <c r="A173" s="9"/>
    </row>
    <row r="174" spans="1:1" ht="18.75">
      <c r="A174" s="9"/>
    </row>
    <row r="175" spans="1:1" ht="18.75">
      <c r="A175" s="9"/>
    </row>
    <row r="176" spans="1:1" ht="18.75">
      <c r="A176" s="9"/>
    </row>
    <row r="177" spans="1:1" ht="18.75">
      <c r="A177" s="9"/>
    </row>
    <row r="178" spans="1:1" ht="18.75">
      <c r="A178" s="9"/>
    </row>
    <row r="179" spans="1:1" ht="18.75">
      <c r="A179" s="9"/>
    </row>
    <row r="180" spans="1:1" ht="18.75">
      <c r="A180" s="9"/>
    </row>
    <row r="181" spans="1:1" ht="18.75">
      <c r="A181" s="9"/>
    </row>
    <row r="182" spans="1:1" ht="18.75">
      <c r="A182" s="9"/>
    </row>
    <row r="183" spans="1:1" ht="18.75">
      <c r="A183" s="9"/>
    </row>
    <row r="184" spans="1:1" ht="18.75">
      <c r="A184" s="9"/>
    </row>
    <row r="185" spans="1:1" ht="18.75">
      <c r="A185" s="9"/>
    </row>
    <row r="186" spans="1:1" ht="18.75">
      <c r="A186" s="9"/>
    </row>
    <row r="187" spans="1:1" ht="18.75">
      <c r="A187" s="9"/>
    </row>
    <row r="188" spans="1:1" ht="18.75">
      <c r="A188" s="9"/>
    </row>
    <row r="189" spans="1:1" ht="18.75">
      <c r="A189" s="9"/>
    </row>
    <row r="190" spans="1:1" ht="18.75">
      <c r="A190" s="9"/>
    </row>
    <row r="191" spans="1:1" ht="18.75">
      <c r="A191" s="9"/>
    </row>
    <row r="192" spans="1:1" ht="18.75">
      <c r="A192" s="9"/>
    </row>
    <row r="193" spans="1:1" ht="18.75">
      <c r="A193" s="9"/>
    </row>
    <row r="194" spans="1:1" ht="18.75">
      <c r="A194" s="9"/>
    </row>
    <row r="195" spans="1:1" ht="18.75">
      <c r="A195" s="9"/>
    </row>
    <row r="196" spans="1:1" ht="18.75">
      <c r="A196" s="9"/>
    </row>
    <row r="197" spans="1:1" ht="18.75">
      <c r="A197" s="9"/>
    </row>
    <row r="198" spans="1:1" ht="18.75">
      <c r="A198" s="9"/>
    </row>
    <row r="199" spans="1:1" ht="18.75">
      <c r="A199" s="9"/>
    </row>
    <row r="200" spans="1:1" ht="18.75">
      <c r="A200" s="9"/>
    </row>
    <row r="201" spans="1:1" ht="18.75">
      <c r="A201" s="9"/>
    </row>
    <row r="202" spans="1:1" ht="18.75">
      <c r="A202" s="9"/>
    </row>
    <row r="203" spans="1:1" ht="18.75">
      <c r="A203" s="9"/>
    </row>
    <row r="204" spans="1:1" ht="18.75">
      <c r="A204" s="9"/>
    </row>
    <row r="205" spans="1:1" ht="18.75">
      <c r="A205" s="9"/>
    </row>
    <row r="206" spans="1:1" ht="18.75">
      <c r="A206" s="9"/>
    </row>
    <row r="207" spans="1:1" ht="18.75">
      <c r="A207" s="9"/>
    </row>
    <row r="208" spans="1:1" ht="18.75">
      <c r="A208" s="9"/>
    </row>
    <row r="209" spans="1:1" ht="18.75">
      <c r="A209" s="9"/>
    </row>
    <row r="210" spans="1:1" ht="18.75">
      <c r="A210" s="9"/>
    </row>
    <row r="211" spans="1:1" ht="18.75">
      <c r="A211" s="9"/>
    </row>
    <row r="212" spans="1:1" ht="18.75">
      <c r="A212" s="9"/>
    </row>
    <row r="213" spans="1:1" ht="18.75">
      <c r="A213" s="9"/>
    </row>
    <row r="214" spans="1:1" ht="18.75">
      <c r="A214" s="9"/>
    </row>
    <row r="215" spans="1:1" ht="18.75">
      <c r="A215" s="9"/>
    </row>
    <row r="216" spans="1:1" ht="18.75">
      <c r="A216" s="9"/>
    </row>
    <row r="217" spans="1:1" ht="18.75">
      <c r="A217" s="9"/>
    </row>
    <row r="218" spans="1:1" ht="18.75">
      <c r="A218" s="9"/>
    </row>
  </sheetData>
  <autoFilter ref="A1:C39" xr:uid="{00000000-0009-0000-0000-00000A000000}">
    <sortState ref="A2:C39">
      <sortCondition sortBy="cellColor" ref="A1:A39" dxfId="94"/>
    </sortState>
  </autoFilter>
  <phoneticPr fontId="1"/>
  <conditionalFormatting sqref="A219:A1048576 A1:A2 A11:A27 A29:A33 A5:A9 A35:A39">
    <cfRule type="duplicateValues" dxfId="93" priority="8"/>
  </conditionalFormatting>
  <conditionalFormatting sqref="B1">
    <cfRule type="duplicateValues" dxfId="92" priority="7"/>
  </conditionalFormatting>
  <conditionalFormatting sqref="A10">
    <cfRule type="duplicateValues" dxfId="91" priority="6"/>
  </conditionalFormatting>
  <conditionalFormatting sqref="C1">
    <cfRule type="duplicateValues" dxfId="90" priority="5"/>
  </conditionalFormatting>
  <conditionalFormatting sqref="A28">
    <cfRule type="duplicateValues" dxfId="89" priority="4"/>
  </conditionalFormatting>
  <conditionalFormatting sqref="A34">
    <cfRule type="duplicateValues" dxfId="88" priority="3"/>
  </conditionalFormatting>
  <conditionalFormatting sqref="A3">
    <cfRule type="duplicateValues" dxfId="87" priority="2"/>
  </conditionalFormatting>
  <conditionalFormatting sqref="A4">
    <cfRule type="duplicateValues" dxfId="86" priority="1"/>
  </conditionalFormatting>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87"/>
  <sheetViews>
    <sheetView workbookViewId="0">
      <selection activeCell="D12" sqref="D12"/>
    </sheetView>
  </sheetViews>
  <sheetFormatPr defaultRowHeight="18.75"/>
  <cols>
    <col min="1" max="1" width="30" style="1" customWidth="1"/>
  </cols>
  <sheetData>
    <row r="1" spans="1:2">
      <c r="A1" s="114" t="s">
        <v>33</v>
      </c>
    </row>
    <row r="2" spans="1:2">
      <c r="A2" s="115" t="s">
        <v>1113</v>
      </c>
    </row>
    <row r="3" spans="1:2">
      <c r="A3" s="115" t="s">
        <v>342</v>
      </c>
    </row>
    <row r="4" spans="1:2">
      <c r="A4" s="115" t="s">
        <v>515</v>
      </c>
    </row>
    <row r="5" spans="1:2">
      <c r="A5" s="115" t="s">
        <v>508</v>
      </c>
    </row>
    <row r="6" spans="1:2">
      <c r="A6" s="115" t="s">
        <v>330</v>
      </c>
    </row>
    <row r="7" spans="1:2">
      <c r="A7" s="116" t="s">
        <v>138</v>
      </c>
    </row>
    <row r="8" spans="1:2">
      <c r="A8" s="115" t="s">
        <v>501</v>
      </c>
    </row>
    <row r="9" spans="1:2">
      <c r="A9" s="115" t="s">
        <v>322</v>
      </c>
    </row>
    <row r="10" spans="1:2">
      <c r="A10" s="115" t="s">
        <v>235</v>
      </c>
    </row>
    <row r="11" spans="1:2">
      <c r="A11" s="115" t="s">
        <v>370</v>
      </c>
    </row>
    <row r="12" spans="1:2">
      <c r="A12" s="117" t="s">
        <v>983</v>
      </c>
      <c r="B12" t="s">
        <v>1116</v>
      </c>
    </row>
    <row r="13" spans="1:2">
      <c r="A13" s="115" t="s">
        <v>141</v>
      </c>
    </row>
    <row r="14" spans="1:2">
      <c r="A14" s="115" t="s">
        <v>336</v>
      </c>
    </row>
    <row r="15" spans="1:2">
      <c r="A15" s="115" t="s">
        <v>319</v>
      </c>
    </row>
    <row r="16" spans="1:2">
      <c r="A16" s="115" t="s">
        <v>311</v>
      </c>
    </row>
    <row r="17" spans="1:1">
      <c r="A17" s="115" t="s">
        <v>17</v>
      </c>
    </row>
    <row r="18" spans="1:1">
      <c r="A18" s="115" t="s">
        <v>214</v>
      </c>
    </row>
    <row r="19" spans="1:1">
      <c r="A19" s="115" t="s">
        <v>327</v>
      </c>
    </row>
    <row r="20" spans="1:1">
      <c r="A20" s="115" t="s">
        <v>333</v>
      </c>
    </row>
    <row r="21" spans="1:1">
      <c r="A21" s="115" t="s">
        <v>325</v>
      </c>
    </row>
    <row r="22" spans="1:1">
      <c r="A22" s="115" t="s">
        <v>30</v>
      </c>
    </row>
    <row r="23" spans="1:1">
      <c r="A23" s="115" t="s">
        <v>511</v>
      </c>
    </row>
    <row r="24" spans="1:1">
      <c r="A24" s="115" t="s">
        <v>357</v>
      </c>
    </row>
    <row r="25" spans="1:1">
      <c r="A25" s="115" t="s">
        <v>428</v>
      </c>
    </row>
    <row r="26" spans="1:1">
      <c r="A26" s="115" t="s">
        <v>424</v>
      </c>
    </row>
    <row r="27" spans="1:1">
      <c r="A27" s="115" t="s">
        <v>164</v>
      </c>
    </row>
    <row r="28" spans="1:1">
      <c r="A28" s="115" t="s">
        <v>309</v>
      </c>
    </row>
    <row r="29" spans="1:1">
      <c r="A29" s="115" t="s">
        <v>564</v>
      </c>
    </row>
    <row r="30" spans="1:1">
      <c r="A30" s="115" t="s">
        <v>132</v>
      </c>
    </row>
    <row r="31" spans="1:1">
      <c r="A31" s="115" t="s">
        <v>504</v>
      </c>
    </row>
    <row r="32" spans="1:1">
      <c r="A32" s="115" t="s">
        <v>1112</v>
      </c>
    </row>
    <row r="33" spans="1:1">
      <c r="A33" s="115" t="s">
        <v>537</v>
      </c>
    </row>
    <row r="34" spans="1:1">
      <c r="A34" s="117" t="s">
        <v>345</v>
      </c>
    </row>
    <row r="35" spans="1:1">
      <c r="A35" s="115" t="s">
        <v>90</v>
      </c>
    </row>
    <row r="36" spans="1:1">
      <c r="A36" s="115" t="s">
        <v>318</v>
      </c>
    </row>
    <row r="37" spans="1:1">
      <c r="A37" s="115" t="s">
        <v>881</v>
      </c>
    </row>
    <row r="38" spans="1:1">
      <c r="A38" s="115" t="s">
        <v>882</v>
      </c>
    </row>
    <row r="39" spans="1:1">
      <c r="A39" s="115" t="s">
        <v>514</v>
      </c>
    </row>
    <row r="40" spans="1:1">
      <c r="A40" s="115" t="s">
        <v>735</v>
      </c>
    </row>
    <row r="41" spans="1:1">
      <c r="A41" s="115" t="s">
        <v>313</v>
      </c>
    </row>
    <row r="42" spans="1:1">
      <c r="A42" s="9"/>
    </row>
    <row r="43" spans="1:1">
      <c r="A43" s="9"/>
    </row>
    <row r="44" spans="1:1">
      <c r="A44" s="9"/>
    </row>
    <row r="45" spans="1:1">
      <c r="A45" s="9"/>
    </row>
    <row r="46" spans="1:1">
      <c r="A46" s="9"/>
    </row>
    <row r="47" spans="1:1">
      <c r="A47" s="9"/>
    </row>
    <row r="48" spans="1:1">
      <c r="A48" s="9"/>
    </row>
    <row r="49" spans="1:1">
      <c r="A49" s="9"/>
    </row>
    <row r="50" spans="1:1">
      <c r="A50" s="9"/>
    </row>
    <row r="51" spans="1:1">
      <c r="A51" s="9"/>
    </row>
    <row r="52" spans="1:1">
      <c r="A52" s="9"/>
    </row>
    <row r="53" spans="1:1">
      <c r="A53" s="9"/>
    </row>
    <row r="54" spans="1:1">
      <c r="A54" s="9"/>
    </row>
    <row r="55" spans="1:1">
      <c r="A55" s="9"/>
    </row>
    <row r="56" spans="1:1">
      <c r="A56" s="9"/>
    </row>
    <row r="57" spans="1:1">
      <c r="A57" s="9"/>
    </row>
    <row r="58" spans="1:1">
      <c r="A58" s="9"/>
    </row>
    <row r="59" spans="1:1">
      <c r="A59" s="9"/>
    </row>
    <row r="60" spans="1:1">
      <c r="A60" s="9"/>
    </row>
    <row r="61" spans="1:1">
      <c r="A61" s="9"/>
    </row>
    <row r="62" spans="1:1">
      <c r="A62" s="9"/>
    </row>
    <row r="63" spans="1:1">
      <c r="A63" s="9"/>
    </row>
    <row r="64" spans="1:1">
      <c r="A64" s="9"/>
    </row>
    <row r="65" spans="1:1">
      <c r="A65" s="9"/>
    </row>
    <row r="66" spans="1:1">
      <c r="A66" s="9"/>
    </row>
    <row r="67" spans="1:1">
      <c r="A67" s="9"/>
    </row>
    <row r="68" spans="1:1">
      <c r="A68" s="9"/>
    </row>
    <row r="69" spans="1:1">
      <c r="A69" s="9"/>
    </row>
    <row r="70" spans="1:1">
      <c r="A70" s="9"/>
    </row>
    <row r="71" spans="1:1">
      <c r="A71" s="9"/>
    </row>
    <row r="72" spans="1:1">
      <c r="A72" s="9"/>
    </row>
    <row r="73" spans="1:1">
      <c r="A73" s="9"/>
    </row>
    <row r="74" spans="1:1">
      <c r="A74" s="9"/>
    </row>
    <row r="75" spans="1:1">
      <c r="A75" s="9"/>
    </row>
    <row r="76" spans="1:1">
      <c r="A76" s="9"/>
    </row>
    <row r="77" spans="1:1">
      <c r="A77" s="9"/>
    </row>
    <row r="78" spans="1:1">
      <c r="A78" s="9"/>
    </row>
    <row r="79" spans="1:1">
      <c r="A79" s="9"/>
    </row>
    <row r="80" spans="1:1">
      <c r="A80" s="9"/>
    </row>
    <row r="81" spans="1:1">
      <c r="A81" s="9"/>
    </row>
    <row r="82" spans="1:1">
      <c r="A82" s="9"/>
    </row>
    <row r="83" spans="1:1">
      <c r="A83" s="9"/>
    </row>
    <row r="84" spans="1:1">
      <c r="A84" s="9"/>
    </row>
    <row r="85" spans="1:1">
      <c r="A85" s="9"/>
    </row>
    <row r="86" spans="1:1">
      <c r="A86" s="9"/>
    </row>
    <row r="87" spans="1:1">
      <c r="A87" s="9"/>
    </row>
    <row r="88" spans="1:1">
      <c r="A88" s="9"/>
    </row>
    <row r="89" spans="1:1">
      <c r="A89" s="9"/>
    </row>
    <row r="90" spans="1:1">
      <c r="A90" s="9"/>
    </row>
    <row r="91" spans="1:1">
      <c r="A91" s="9"/>
    </row>
    <row r="92" spans="1:1">
      <c r="A92" s="9"/>
    </row>
    <row r="93" spans="1:1">
      <c r="A93" s="9"/>
    </row>
    <row r="94" spans="1:1">
      <c r="A94" s="9"/>
    </row>
    <row r="95" spans="1:1">
      <c r="A95" s="9"/>
    </row>
    <row r="96" spans="1:1">
      <c r="A96" s="9"/>
    </row>
    <row r="97" spans="1:1">
      <c r="A97" s="9"/>
    </row>
    <row r="98" spans="1:1">
      <c r="A98" s="9"/>
    </row>
    <row r="99" spans="1:1">
      <c r="A99" s="9"/>
    </row>
    <row r="100" spans="1:1">
      <c r="A100" s="9"/>
    </row>
    <row r="101" spans="1:1">
      <c r="A101" s="9"/>
    </row>
    <row r="102" spans="1:1">
      <c r="A102" s="9"/>
    </row>
    <row r="103" spans="1:1">
      <c r="A103" s="9"/>
    </row>
    <row r="104" spans="1:1">
      <c r="A104" s="9"/>
    </row>
    <row r="105" spans="1:1">
      <c r="A105" s="9"/>
    </row>
    <row r="106" spans="1:1">
      <c r="A106" s="9"/>
    </row>
    <row r="107" spans="1:1">
      <c r="A107" s="9"/>
    </row>
    <row r="108" spans="1:1">
      <c r="A108" s="9"/>
    </row>
    <row r="109" spans="1:1">
      <c r="A109" s="9"/>
    </row>
    <row r="110" spans="1:1">
      <c r="A110" s="9"/>
    </row>
    <row r="111" spans="1:1">
      <c r="A111" s="9"/>
    </row>
    <row r="112" spans="1:1">
      <c r="A112" s="9"/>
    </row>
    <row r="113" spans="1:1">
      <c r="A113" s="9"/>
    </row>
    <row r="114" spans="1:1">
      <c r="A114" s="9"/>
    </row>
    <row r="115" spans="1:1">
      <c r="A115" s="9"/>
    </row>
    <row r="116" spans="1:1">
      <c r="A116" s="9"/>
    </row>
    <row r="117" spans="1:1">
      <c r="A117" s="9"/>
    </row>
    <row r="118" spans="1:1">
      <c r="A118" s="9"/>
    </row>
    <row r="119" spans="1:1">
      <c r="A119" s="9"/>
    </row>
    <row r="120" spans="1:1">
      <c r="A120" s="9"/>
    </row>
    <row r="121" spans="1:1">
      <c r="A121" s="9"/>
    </row>
    <row r="122" spans="1:1">
      <c r="A122" s="9"/>
    </row>
    <row r="123" spans="1:1">
      <c r="A123" s="9"/>
    </row>
    <row r="124" spans="1:1">
      <c r="A124" s="9"/>
    </row>
    <row r="125" spans="1:1">
      <c r="A125" s="9"/>
    </row>
    <row r="126" spans="1:1">
      <c r="A126" s="9"/>
    </row>
    <row r="127" spans="1:1">
      <c r="A127" s="9"/>
    </row>
    <row r="128" spans="1:1">
      <c r="A128" s="9"/>
    </row>
    <row r="129" spans="1:1">
      <c r="A129" s="9"/>
    </row>
    <row r="130" spans="1:1">
      <c r="A130" s="9"/>
    </row>
    <row r="131" spans="1:1">
      <c r="A131" s="9"/>
    </row>
    <row r="132" spans="1:1">
      <c r="A132" s="9"/>
    </row>
    <row r="133" spans="1:1">
      <c r="A133" s="9"/>
    </row>
    <row r="134" spans="1:1">
      <c r="A134" s="9"/>
    </row>
    <row r="135" spans="1:1">
      <c r="A135" s="9"/>
    </row>
    <row r="136" spans="1:1">
      <c r="A136" s="9"/>
    </row>
    <row r="137" spans="1:1">
      <c r="A137" s="9"/>
    </row>
    <row r="138" spans="1:1">
      <c r="A138" s="9"/>
    </row>
    <row r="139" spans="1:1">
      <c r="A139" s="9"/>
    </row>
    <row r="140" spans="1:1">
      <c r="A140" s="9"/>
    </row>
    <row r="141" spans="1:1">
      <c r="A141" s="9"/>
    </row>
    <row r="142" spans="1:1">
      <c r="A142" s="9"/>
    </row>
    <row r="143" spans="1:1">
      <c r="A143" s="9"/>
    </row>
    <row r="144" spans="1:1">
      <c r="A144" s="9"/>
    </row>
    <row r="145" spans="1:1">
      <c r="A145" s="9"/>
    </row>
    <row r="146" spans="1:1">
      <c r="A146" s="9"/>
    </row>
    <row r="147" spans="1:1">
      <c r="A147" s="9"/>
    </row>
    <row r="148" spans="1:1">
      <c r="A148" s="9"/>
    </row>
    <row r="149" spans="1:1">
      <c r="A149" s="9"/>
    </row>
    <row r="150" spans="1:1">
      <c r="A150" s="9"/>
    </row>
    <row r="151" spans="1:1">
      <c r="A151" s="9"/>
    </row>
    <row r="152" spans="1:1">
      <c r="A152" s="9"/>
    </row>
    <row r="153" spans="1:1">
      <c r="A153" s="9"/>
    </row>
    <row r="154" spans="1:1">
      <c r="A154" s="9"/>
    </row>
    <row r="155" spans="1:1">
      <c r="A155" s="9"/>
    </row>
    <row r="156" spans="1:1">
      <c r="A156" s="9"/>
    </row>
    <row r="157" spans="1:1">
      <c r="A157" s="9"/>
    </row>
    <row r="158" spans="1:1">
      <c r="A158" s="9"/>
    </row>
    <row r="159" spans="1:1">
      <c r="A159" s="9"/>
    </row>
    <row r="160" spans="1:1">
      <c r="A160" s="9"/>
    </row>
    <row r="161" spans="1:1">
      <c r="A161" s="9"/>
    </row>
    <row r="162" spans="1:1">
      <c r="A162" s="9"/>
    </row>
    <row r="163" spans="1:1">
      <c r="A163" s="9"/>
    </row>
    <row r="164" spans="1:1">
      <c r="A164" s="9"/>
    </row>
    <row r="165" spans="1:1">
      <c r="A165" s="9"/>
    </row>
    <row r="166" spans="1:1">
      <c r="A166" s="9"/>
    </row>
    <row r="167" spans="1:1">
      <c r="A167" s="9"/>
    </row>
    <row r="168" spans="1:1">
      <c r="A168" s="9"/>
    </row>
    <row r="169" spans="1:1">
      <c r="A169" s="9"/>
    </row>
    <row r="170" spans="1:1">
      <c r="A170" s="9"/>
    </row>
    <row r="171" spans="1:1">
      <c r="A171" s="9"/>
    </row>
    <row r="172" spans="1:1">
      <c r="A172" s="9"/>
    </row>
    <row r="173" spans="1:1">
      <c r="A173" s="9"/>
    </row>
    <row r="174" spans="1:1">
      <c r="A174" s="9"/>
    </row>
    <row r="175" spans="1:1">
      <c r="A175" s="9"/>
    </row>
    <row r="176" spans="1:1">
      <c r="A176" s="9"/>
    </row>
    <row r="177" spans="1:1">
      <c r="A177" s="9"/>
    </row>
    <row r="178" spans="1:1">
      <c r="A178" s="9"/>
    </row>
    <row r="179" spans="1:1">
      <c r="A179" s="9"/>
    </row>
    <row r="180" spans="1:1">
      <c r="A180" s="9"/>
    </row>
    <row r="181" spans="1:1">
      <c r="A181" s="9"/>
    </row>
    <row r="182" spans="1:1">
      <c r="A182" s="9"/>
    </row>
    <row r="183" spans="1:1">
      <c r="A183" s="9"/>
    </row>
    <row r="184" spans="1:1">
      <c r="A184" s="9"/>
    </row>
    <row r="185" spans="1:1">
      <c r="A185" s="9"/>
    </row>
    <row r="186" spans="1:1">
      <c r="A186" s="9"/>
    </row>
    <row r="187" spans="1:1">
      <c r="A187" s="9"/>
    </row>
  </sheetData>
  <autoFilter ref="A1:A41" xr:uid="{00000000-0009-0000-0000-00000B000000}">
    <sortState ref="A2:A41">
      <sortCondition ref="A1:A41"/>
    </sortState>
  </autoFilter>
  <phoneticPr fontId="1"/>
  <conditionalFormatting sqref="A1:A1048576">
    <cfRule type="duplicateValues" dxfId="85" priority="1"/>
  </conditionalFormatting>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204"/>
  <sheetViews>
    <sheetView zoomScale="70" zoomScaleNormal="70" workbookViewId="0">
      <selection activeCell="I18" sqref="A1:I18"/>
    </sheetView>
  </sheetViews>
  <sheetFormatPr defaultRowHeight="18.75"/>
  <cols>
    <col min="2" max="2" width="8.25" bestFit="1" customWidth="1"/>
    <col min="3" max="3" width="21.625" customWidth="1"/>
    <col min="4" max="4" width="10.125" bestFit="1" customWidth="1"/>
    <col min="5" max="5" width="15.75" bestFit="1" customWidth="1"/>
    <col min="6" max="6" width="18.875" customWidth="1"/>
    <col min="7" max="7" width="12.5" customWidth="1"/>
    <col min="8" max="8" width="12.375" customWidth="1"/>
  </cols>
  <sheetData>
    <row r="1" spans="1:9" ht="47.25">
      <c r="A1" s="118" t="s">
        <v>466</v>
      </c>
      <c r="B1" s="118" t="s">
        <v>206</v>
      </c>
      <c r="C1" s="118" t="s">
        <v>497</v>
      </c>
      <c r="D1" s="118" t="s">
        <v>482</v>
      </c>
      <c r="E1" s="122" t="s">
        <v>949</v>
      </c>
      <c r="F1" s="122" t="s">
        <v>948</v>
      </c>
      <c r="G1" s="122" t="s">
        <v>946</v>
      </c>
      <c r="H1" s="125" t="s">
        <v>947</v>
      </c>
      <c r="I1" s="125" t="s">
        <v>841</v>
      </c>
    </row>
    <row r="2" spans="1:9" ht="48">
      <c r="A2" s="119" t="s">
        <v>163</v>
      </c>
      <c r="B2" s="120" t="s">
        <v>588</v>
      </c>
      <c r="C2" s="120" t="s">
        <v>558</v>
      </c>
      <c r="D2" s="121" t="s">
        <v>602</v>
      </c>
      <c r="E2" s="123" t="s">
        <v>942</v>
      </c>
      <c r="F2" s="124" t="s">
        <v>773</v>
      </c>
      <c r="G2" s="123" t="s">
        <v>943</v>
      </c>
      <c r="H2" s="123" t="s">
        <v>945</v>
      </c>
      <c r="I2" s="123" t="s">
        <v>611</v>
      </c>
    </row>
    <row r="3" spans="1:9" ht="48">
      <c r="A3" s="119" t="s">
        <v>250</v>
      </c>
      <c r="B3" s="120" t="s">
        <v>845</v>
      </c>
      <c r="C3" s="120" t="s">
        <v>910</v>
      </c>
      <c r="D3" s="121" t="s">
        <v>309</v>
      </c>
      <c r="E3" s="123" t="s">
        <v>942</v>
      </c>
      <c r="F3" s="124" t="s">
        <v>773</v>
      </c>
      <c r="G3" s="123" t="s">
        <v>943</v>
      </c>
      <c r="H3" s="123" t="s">
        <v>945</v>
      </c>
      <c r="I3" s="123" t="s">
        <v>611</v>
      </c>
    </row>
    <row r="4" spans="1:9" ht="72">
      <c r="A4" s="119" t="s">
        <v>675</v>
      </c>
      <c r="B4" s="120" t="s">
        <v>432</v>
      </c>
      <c r="C4" s="120" t="s">
        <v>502</v>
      </c>
      <c r="D4" s="121" t="s">
        <v>425</v>
      </c>
      <c r="E4" s="123" t="s">
        <v>942</v>
      </c>
      <c r="F4" s="124" t="s">
        <v>773</v>
      </c>
      <c r="G4" s="123" t="s">
        <v>943</v>
      </c>
      <c r="H4" s="123" t="s">
        <v>945</v>
      </c>
      <c r="I4" s="123" t="s">
        <v>611</v>
      </c>
    </row>
    <row r="5" spans="1:9" ht="72">
      <c r="A5" s="119" t="s">
        <v>676</v>
      </c>
      <c r="B5" s="120" t="s">
        <v>886</v>
      </c>
      <c r="C5" s="120" t="s">
        <v>734</v>
      </c>
      <c r="D5" s="121" t="s">
        <v>425</v>
      </c>
      <c r="E5" s="123" t="s">
        <v>942</v>
      </c>
      <c r="F5" s="124" t="s">
        <v>773</v>
      </c>
      <c r="G5" s="123" t="s">
        <v>943</v>
      </c>
      <c r="H5" s="123" t="s">
        <v>945</v>
      </c>
      <c r="I5" s="123" t="s">
        <v>611</v>
      </c>
    </row>
    <row r="6" spans="1:9" ht="60">
      <c r="A6" s="119" t="s">
        <v>679</v>
      </c>
      <c r="B6" s="120" t="s">
        <v>208</v>
      </c>
      <c r="C6" s="120" t="s">
        <v>847</v>
      </c>
      <c r="D6" s="121" t="s">
        <v>235</v>
      </c>
      <c r="E6" s="123" t="s">
        <v>942</v>
      </c>
      <c r="F6" s="124" t="s">
        <v>773</v>
      </c>
      <c r="G6" s="123" t="s">
        <v>943</v>
      </c>
      <c r="H6" s="123" t="s">
        <v>945</v>
      </c>
      <c r="I6" s="123" t="s">
        <v>611</v>
      </c>
    </row>
    <row r="7" spans="1:9" ht="120">
      <c r="A7" s="119" t="s">
        <v>681</v>
      </c>
      <c r="B7" s="120" t="s">
        <v>914</v>
      </c>
      <c r="C7" s="120" t="s">
        <v>91</v>
      </c>
      <c r="D7" s="121" t="s">
        <v>30</v>
      </c>
      <c r="E7" s="123" t="s">
        <v>942</v>
      </c>
      <c r="F7" s="124" t="s">
        <v>773</v>
      </c>
      <c r="G7" s="123" t="s">
        <v>943</v>
      </c>
      <c r="H7" s="123" t="s">
        <v>945</v>
      </c>
      <c r="I7" s="123" t="s">
        <v>611</v>
      </c>
    </row>
    <row r="8" spans="1:9" ht="48">
      <c r="A8" s="119" t="s">
        <v>682</v>
      </c>
      <c r="B8" s="120" t="s">
        <v>165</v>
      </c>
      <c r="C8" s="120" t="s">
        <v>638</v>
      </c>
      <c r="D8" s="121" t="s">
        <v>214</v>
      </c>
      <c r="E8" s="123" t="s">
        <v>942</v>
      </c>
      <c r="F8" s="124" t="s">
        <v>773</v>
      </c>
      <c r="G8" s="123" t="s">
        <v>943</v>
      </c>
      <c r="H8" s="123" t="s">
        <v>945</v>
      </c>
      <c r="I8" s="123" t="s">
        <v>611</v>
      </c>
    </row>
    <row r="9" spans="1:9" ht="60">
      <c r="A9" s="119" t="s">
        <v>683</v>
      </c>
      <c r="B9" s="120" t="s">
        <v>107</v>
      </c>
      <c r="C9" s="120" t="s">
        <v>116</v>
      </c>
      <c r="D9" s="121" t="s">
        <v>827</v>
      </c>
      <c r="E9" s="123" t="s">
        <v>942</v>
      </c>
      <c r="F9" s="124" t="s">
        <v>773</v>
      </c>
      <c r="G9" s="123" t="s">
        <v>943</v>
      </c>
      <c r="H9" s="123" t="s">
        <v>945</v>
      </c>
      <c r="I9" s="123" t="s">
        <v>611</v>
      </c>
    </row>
    <row r="10" spans="1:9" ht="132">
      <c r="A10" s="119" t="s">
        <v>685</v>
      </c>
      <c r="B10" s="120" t="s">
        <v>57</v>
      </c>
      <c r="C10" s="120" t="s">
        <v>851</v>
      </c>
      <c r="D10" s="121" t="s">
        <v>537</v>
      </c>
      <c r="E10" s="123" t="s">
        <v>942</v>
      </c>
      <c r="F10" s="124" t="s">
        <v>773</v>
      </c>
      <c r="G10" s="123" t="s">
        <v>943</v>
      </c>
      <c r="H10" s="123" t="s">
        <v>945</v>
      </c>
      <c r="I10" s="123" t="s">
        <v>611</v>
      </c>
    </row>
    <row r="11" spans="1:9" ht="48">
      <c r="A11" s="119" t="s">
        <v>687</v>
      </c>
      <c r="B11" s="120" t="s">
        <v>46</v>
      </c>
      <c r="C11" s="120" t="s">
        <v>218</v>
      </c>
      <c r="D11" s="121" t="s">
        <v>311</v>
      </c>
      <c r="E11" s="123" t="s">
        <v>942</v>
      </c>
      <c r="F11" s="124" t="s">
        <v>773</v>
      </c>
      <c r="G11" s="123" t="s">
        <v>943</v>
      </c>
      <c r="H11" s="123" t="s">
        <v>945</v>
      </c>
      <c r="I11" s="123" t="s">
        <v>611</v>
      </c>
    </row>
    <row r="12" spans="1:9" ht="108">
      <c r="A12" s="119" t="s">
        <v>689</v>
      </c>
      <c r="B12" s="120" t="s">
        <v>28</v>
      </c>
      <c r="C12" s="120" t="s">
        <v>505</v>
      </c>
      <c r="D12" s="121" t="s">
        <v>90</v>
      </c>
      <c r="E12" s="123" t="s">
        <v>942</v>
      </c>
      <c r="F12" s="124" t="s">
        <v>773</v>
      </c>
      <c r="G12" s="123" t="s">
        <v>943</v>
      </c>
      <c r="H12" s="123" t="s">
        <v>945</v>
      </c>
      <c r="I12" s="123" t="s">
        <v>611</v>
      </c>
    </row>
    <row r="13" spans="1:9" ht="72">
      <c r="A13" s="119" t="s">
        <v>531</v>
      </c>
      <c r="B13" s="120" t="s">
        <v>427</v>
      </c>
      <c r="C13" s="120" t="s">
        <v>562</v>
      </c>
      <c r="D13" s="121" t="s">
        <v>325</v>
      </c>
      <c r="E13" s="123" t="s">
        <v>942</v>
      </c>
      <c r="F13" s="124" t="s">
        <v>773</v>
      </c>
      <c r="G13" s="123" t="s">
        <v>943</v>
      </c>
      <c r="H13" s="123" t="s">
        <v>945</v>
      </c>
      <c r="I13" s="123" t="s">
        <v>611</v>
      </c>
    </row>
    <row r="14" spans="1:9" ht="144">
      <c r="A14" s="119" t="s">
        <v>691</v>
      </c>
      <c r="B14" s="120" t="s">
        <v>152</v>
      </c>
      <c r="C14" s="120" t="s">
        <v>217</v>
      </c>
      <c r="D14" s="121" t="s">
        <v>486</v>
      </c>
      <c r="E14" s="123" t="s">
        <v>942</v>
      </c>
      <c r="F14" s="124" t="s">
        <v>773</v>
      </c>
      <c r="G14" s="123" t="s">
        <v>943</v>
      </c>
      <c r="H14" s="123" t="s">
        <v>945</v>
      </c>
      <c r="I14" s="123" t="s">
        <v>611</v>
      </c>
    </row>
    <row r="15" spans="1:9" ht="120">
      <c r="A15" s="119" t="s">
        <v>153</v>
      </c>
      <c r="B15" s="120" t="s">
        <v>788</v>
      </c>
      <c r="C15" s="120" t="s">
        <v>643</v>
      </c>
      <c r="D15" s="121" t="s">
        <v>333</v>
      </c>
      <c r="E15" s="123" t="s">
        <v>942</v>
      </c>
      <c r="F15" s="124" t="s">
        <v>773</v>
      </c>
      <c r="G15" s="123" t="s">
        <v>943</v>
      </c>
      <c r="H15" s="123" t="s">
        <v>945</v>
      </c>
      <c r="I15" s="123" t="s">
        <v>611</v>
      </c>
    </row>
    <row r="16" spans="1:9" ht="108">
      <c r="A16" s="119" t="s">
        <v>874</v>
      </c>
      <c r="B16" s="120" t="s">
        <v>876</v>
      </c>
      <c r="C16" s="120" t="s">
        <v>877</v>
      </c>
      <c r="D16" s="121" t="s">
        <v>735</v>
      </c>
      <c r="E16" s="123" t="s">
        <v>942</v>
      </c>
      <c r="F16" s="124" t="s">
        <v>773</v>
      </c>
      <c r="G16" s="123" t="s">
        <v>943</v>
      </c>
      <c r="H16" s="123" t="s">
        <v>945</v>
      </c>
      <c r="I16" s="123" t="s">
        <v>611</v>
      </c>
    </row>
    <row r="17" spans="1:9" ht="84">
      <c r="A17" s="119" t="s">
        <v>692</v>
      </c>
      <c r="B17" s="120" t="s">
        <v>41</v>
      </c>
      <c r="C17" s="120" t="s">
        <v>529</v>
      </c>
      <c r="D17" s="121" t="s">
        <v>200</v>
      </c>
      <c r="E17" s="123" t="s">
        <v>942</v>
      </c>
      <c r="F17" s="124" t="s">
        <v>773</v>
      </c>
      <c r="G17" s="123" t="s">
        <v>943</v>
      </c>
      <c r="H17" s="123" t="s">
        <v>945</v>
      </c>
      <c r="I17" s="123" t="s">
        <v>611</v>
      </c>
    </row>
    <row r="18" spans="1:9" ht="60">
      <c r="A18" s="119" t="s">
        <v>530</v>
      </c>
      <c r="B18" s="120" t="s">
        <v>81</v>
      </c>
      <c r="C18" s="120" t="s">
        <v>593</v>
      </c>
      <c r="D18" s="121" t="s">
        <v>197</v>
      </c>
      <c r="E18" s="123"/>
      <c r="F18" s="124"/>
      <c r="G18" s="123"/>
      <c r="H18" s="123"/>
      <c r="I18" s="123"/>
    </row>
    <row r="19" spans="1:9" ht="96">
      <c r="A19" s="119" t="s">
        <v>693</v>
      </c>
      <c r="B19" s="120" t="s">
        <v>420</v>
      </c>
      <c r="C19" s="120" t="s">
        <v>837</v>
      </c>
      <c r="D19" s="121" t="s">
        <v>235</v>
      </c>
      <c r="E19" s="123"/>
      <c r="F19" s="124"/>
      <c r="G19" s="123"/>
      <c r="H19" s="123"/>
      <c r="I19" s="123"/>
    </row>
    <row r="20" spans="1:9" ht="96">
      <c r="A20" s="119" t="s">
        <v>694</v>
      </c>
      <c r="B20" s="120" t="s">
        <v>113</v>
      </c>
      <c r="C20" s="120" t="s">
        <v>595</v>
      </c>
      <c r="D20" s="121" t="s">
        <v>425</v>
      </c>
      <c r="E20" s="123"/>
      <c r="F20" s="124"/>
      <c r="G20" s="123"/>
      <c r="H20" s="123"/>
      <c r="I20" s="123"/>
    </row>
    <row r="21" spans="1:9" ht="96">
      <c r="A21" s="119" t="s">
        <v>696</v>
      </c>
      <c r="B21" s="120" t="s">
        <v>225</v>
      </c>
      <c r="C21" s="120" t="s">
        <v>640</v>
      </c>
      <c r="D21" s="121" t="s">
        <v>590</v>
      </c>
      <c r="E21" s="123"/>
      <c r="F21" s="124"/>
      <c r="G21" s="123"/>
      <c r="H21" s="123"/>
      <c r="I21" s="123"/>
    </row>
    <row r="22" spans="1:9" ht="96">
      <c r="A22" s="119" t="s">
        <v>697</v>
      </c>
      <c r="B22" s="120" t="s">
        <v>893</v>
      </c>
      <c r="C22" s="120" t="s">
        <v>919</v>
      </c>
      <c r="D22" s="121" t="s">
        <v>30</v>
      </c>
      <c r="E22" s="123"/>
      <c r="F22" s="124"/>
      <c r="G22" s="123"/>
      <c r="H22" s="123"/>
      <c r="I22" s="123"/>
    </row>
    <row r="23" spans="1:9" ht="84">
      <c r="A23" s="119" t="s">
        <v>216</v>
      </c>
      <c r="B23" s="120" t="s">
        <v>849</v>
      </c>
      <c r="C23" s="120" t="s">
        <v>279</v>
      </c>
      <c r="D23" s="121" t="s">
        <v>235</v>
      </c>
      <c r="E23" s="123"/>
      <c r="F23" s="124"/>
      <c r="G23" s="123"/>
      <c r="H23" s="123"/>
      <c r="I23" s="123"/>
    </row>
    <row r="24" spans="1:9" ht="168">
      <c r="A24" s="119" t="s">
        <v>244</v>
      </c>
      <c r="B24" s="120" t="s">
        <v>418</v>
      </c>
      <c r="C24" s="120" t="s">
        <v>629</v>
      </c>
      <c r="D24" s="121" t="s">
        <v>830</v>
      </c>
      <c r="E24" s="123"/>
      <c r="F24" s="124"/>
      <c r="G24" s="123"/>
      <c r="H24" s="123"/>
      <c r="I24" s="123"/>
    </row>
    <row r="25" spans="1:9" ht="72">
      <c r="A25" s="119" t="s">
        <v>547</v>
      </c>
      <c r="B25" s="120" t="s">
        <v>189</v>
      </c>
      <c r="C25" s="120" t="s">
        <v>167</v>
      </c>
      <c r="D25" s="121" t="s">
        <v>235</v>
      </c>
      <c r="E25" s="123"/>
      <c r="F25" s="124"/>
      <c r="G25" s="123"/>
      <c r="H25" s="123"/>
      <c r="I25" s="123"/>
    </row>
    <row r="26" spans="1:9" ht="120">
      <c r="A26" s="119" t="s">
        <v>699</v>
      </c>
      <c r="B26" s="120" t="s">
        <v>338</v>
      </c>
      <c r="C26" s="120" t="s">
        <v>890</v>
      </c>
      <c r="D26" s="121" t="s">
        <v>614</v>
      </c>
      <c r="E26" s="123"/>
      <c r="F26" s="124"/>
      <c r="G26" s="123"/>
      <c r="H26" s="123"/>
      <c r="I26" s="123"/>
    </row>
    <row r="27" spans="1:9" ht="156">
      <c r="A27" s="119" t="s">
        <v>701</v>
      </c>
      <c r="B27" s="120" t="s">
        <v>192</v>
      </c>
      <c r="C27" s="120" t="s">
        <v>850</v>
      </c>
      <c r="D27" s="121" t="s">
        <v>537</v>
      </c>
      <c r="E27" s="123"/>
      <c r="F27" s="124"/>
      <c r="G27" s="123"/>
      <c r="H27" s="123"/>
      <c r="I27" s="123"/>
    </row>
    <row r="28" spans="1:9" ht="84">
      <c r="A28" s="119" t="s">
        <v>895</v>
      </c>
      <c r="B28" s="120" t="s">
        <v>429</v>
      </c>
      <c r="C28" s="120" t="s">
        <v>127</v>
      </c>
      <c r="D28" s="121" t="s">
        <v>325</v>
      </c>
      <c r="E28" s="123"/>
      <c r="F28" s="124"/>
      <c r="G28" s="123"/>
      <c r="H28" s="123"/>
      <c r="I28" s="123"/>
    </row>
    <row r="29" spans="1:9" ht="120">
      <c r="A29" s="119" t="s">
        <v>900</v>
      </c>
      <c r="B29" s="120" t="s">
        <v>894</v>
      </c>
      <c r="C29" s="120" t="s">
        <v>828</v>
      </c>
      <c r="D29" s="121" t="s">
        <v>131</v>
      </c>
      <c r="E29" s="123"/>
      <c r="F29" s="124"/>
      <c r="G29" s="123"/>
      <c r="H29" s="123"/>
      <c r="I29" s="123"/>
    </row>
    <row r="30" spans="1:9" ht="60">
      <c r="A30" s="119" t="s">
        <v>703</v>
      </c>
      <c r="B30" s="120" t="s">
        <v>110</v>
      </c>
      <c r="C30" s="120" t="s">
        <v>673</v>
      </c>
      <c r="D30" s="121" t="s">
        <v>313</v>
      </c>
      <c r="E30" s="123"/>
      <c r="F30" s="124"/>
      <c r="G30" s="123"/>
      <c r="H30" s="123"/>
      <c r="I30" s="123"/>
    </row>
    <row r="31" spans="1:9" ht="72">
      <c r="A31" s="119" t="s">
        <v>704</v>
      </c>
      <c r="B31" s="120" t="s">
        <v>939</v>
      </c>
      <c r="C31" s="120" t="s">
        <v>937</v>
      </c>
      <c r="D31" s="121" t="s">
        <v>938</v>
      </c>
      <c r="E31" s="123"/>
      <c r="F31" s="124"/>
      <c r="G31" s="123"/>
      <c r="H31" s="123"/>
      <c r="I31" s="123"/>
    </row>
    <row r="32" spans="1:9" ht="84">
      <c r="A32" s="119" t="s">
        <v>565</v>
      </c>
      <c r="B32" s="120" t="s">
        <v>494</v>
      </c>
      <c r="C32" s="120" t="s">
        <v>286</v>
      </c>
      <c r="D32" s="121" t="s">
        <v>30</v>
      </c>
      <c r="E32" s="123"/>
      <c r="F32" s="124"/>
      <c r="G32" s="123"/>
      <c r="H32" s="123"/>
      <c r="I32" s="123"/>
    </row>
    <row r="33" spans="1:9" ht="84">
      <c r="A33" s="119" t="s">
        <v>705</v>
      </c>
      <c r="B33" s="120" t="s">
        <v>347</v>
      </c>
      <c r="C33" s="120" t="s">
        <v>885</v>
      </c>
      <c r="D33" s="121" t="s">
        <v>30</v>
      </c>
      <c r="E33" s="123"/>
      <c r="F33" s="124"/>
      <c r="G33" s="123"/>
      <c r="H33" s="123"/>
      <c r="I33" s="123"/>
    </row>
    <row r="34" spans="1:9" ht="48">
      <c r="A34" s="119" t="s">
        <v>707</v>
      </c>
      <c r="B34" s="120" t="s">
        <v>598</v>
      </c>
      <c r="C34" s="120" t="s">
        <v>597</v>
      </c>
      <c r="D34" s="121" t="s">
        <v>200</v>
      </c>
      <c r="E34" s="123"/>
      <c r="F34" s="124"/>
      <c r="G34" s="123"/>
      <c r="H34" s="123"/>
      <c r="I34" s="123"/>
    </row>
    <row r="35" spans="1:9" ht="96">
      <c r="A35" s="119" t="s">
        <v>708</v>
      </c>
      <c r="B35" s="120" t="s">
        <v>892</v>
      </c>
      <c r="C35" s="120" t="s">
        <v>595</v>
      </c>
      <c r="D35" s="121" t="s">
        <v>425</v>
      </c>
      <c r="E35" s="123"/>
      <c r="F35" s="124"/>
      <c r="G35" s="123"/>
      <c r="H35" s="123"/>
      <c r="I35" s="123"/>
    </row>
    <row r="36" spans="1:9" ht="108">
      <c r="A36" s="119" t="s">
        <v>690</v>
      </c>
      <c r="B36" s="120" t="s">
        <v>215</v>
      </c>
      <c r="C36" s="120" t="s">
        <v>706</v>
      </c>
      <c r="D36" s="121" t="s">
        <v>95</v>
      </c>
      <c r="E36" s="123"/>
      <c r="F36" s="124"/>
      <c r="G36" s="123"/>
      <c r="H36" s="123"/>
      <c r="I36" s="123"/>
    </row>
    <row r="37" spans="1:9" ht="84">
      <c r="A37" s="119" t="s">
        <v>710</v>
      </c>
      <c r="B37" s="120" t="s">
        <v>442</v>
      </c>
      <c r="C37" s="120" t="s">
        <v>672</v>
      </c>
      <c r="D37" s="121" t="s">
        <v>313</v>
      </c>
      <c r="E37" s="123"/>
      <c r="F37" s="124"/>
      <c r="G37" s="123"/>
      <c r="H37" s="123"/>
      <c r="I37" s="123"/>
    </row>
    <row r="38" spans="1:9" ht="60">
      <c r="A38" s="119" t="s">
        <v>403</v>
      </c>
      <c r="B38" s="120" t="s">
        <v>444</v>
      </c>
      <c r="C38" s="120" t="s">
        <v>43</v>
      </c>
      <c r="D38" s="121" t="s">
        <v>313</v>
      </c>
      <c r="E38" s="123"/>
      <c r="F38" s="124"/>
      <c r="G38" s="123"/>
      <c r="H38" s="123"/>
      <c r="I38" s="123"/>
    </row>
    <row r="39" spans="1:9" ht="96">
      <c r="A39" s="119" t="s">
        <v>711</v>
      </c>
      <c r="B39" s="120" t="s">
        <v>600</v>
      </c>
      <c r="C39" s="120" t="s">
        <v>714</v>
      </c>
      <c r="D39" s="121" t="s">
        <v>425</v>
      </c>
      <c r="E39" s="123"/>
      <c r="F39" s="124"/>
      <c r="G39" s="123"/>
      <c r="H39" s="123"/>
      <c r="I39" s="123"/>
    </row>
    <row r="40" spans="1:9" ht="96">
      <c r="A40" s="119" t="s">
        <v>713</v>
      </c>
      <c r="B40" s="120" t="s">
        <v>48</v>
      </c>
      <c r="C40" s="120" t="s">
        <v>601</v>
      </c>
      <c r="D40" s="121" t="s">
        <v>327</v>
      </c>
      <c r="E40" s="123"/>
      <c r="F40" s="124"/>
      <c r="G40" s="123"/>
      <c r="H40" s="123"/>
      <c r="I40" s="123"/>
    </row>
    <row r="41" spans="1:9" ht="48">
      <c r="A41" s="119" t="s">
        <v>653</v>
      </c>
      <c r="B41" s="120" t="s">
        <v>146</v>
      </c>
      <c r="C41" s="120" t="s">
        <v>603</v>
      </c>
      <c r="D41" s="121" t="s">
        <v>590</v>
      </c>
      <c r="E41" s="123"/>
      <c r="F41" s="124"/>
      <c r="G41" s="123"/>
      <c r="H41" s="123"/>
      <c r="I41" s="123"/>
    </row>
    <row r="42" spans="1:9" ht="132">
      <c r="A42" s="119" t="s">
        <v>103</v>
      </c>
      <c r="B42" s="120" t="s">
        <v>855</v>
      </c>
      <c r="C42" s="120" t="s">
        <v>468</v>
      </c>
      <c r="D42" s="121" t="s">
        <v>235</v>
      </c>
      <c r="E42" s="123"/>
      <c r="F42" s="124"/>
      <c r="G42" s="123"/>
      <c r="H42" s="123"/>
      <c r="I42" s="123"/>
    </row>
    <row r="43" spans="1:9" ht="48">
      <c r="A43" s="119" t="s">
        <v>522</v>
      </c>
      <c r="B43" s="120" t="s">
        <v>248</v>
      </c>
      <c r="C43" s="120" t="s">
        <v>303</v>
      </c>
      <c r="D43" s="121" t="s">
        <v>319</v>
      </c>
      <c r="E43" s="123"/>
      <c r="F43" s="124"/>
      <c r="G43" s="123"/>
      <c r="H43" s="123"/>
      <c r="I43" s="123"/>
    </row>
    <row r="44" spans="1:9" ht="84">
      <c r="A44" s="119" t="s">
        <v>13</v>
      </c>
      <c r="B44" s="120" t="s">
        <v>360</v>
      </c>
      <c r="C44" s="120" t="s">
        <v>443</v>
      </c>
      <c r="D44" s="121" t="s">
        <v>95</v>
      </c>
      <c r="E44" s="123"/>
      <c r="F44" s="124"/>
      <c r="G44" s="123"/>
      <c r="H44" s="123"/>
      <c r="I44" s="123"/>
    </row>
    <row r="45" spans="1:9" ht="60">
      <c r="A45" s="119" t="s">
        <v>308</v>
      </c>
      <c r="B45" s="120" t="s">
        <v>398</v>
      </c>
      <c r="C45" s="120" t="s">
        <v>126</v>
      </c>
      <c r="D45" s="121" t="s">
        <v>164</v>
      </c>
      <c r="E45" s="123"/>
      <c r="F45" s="124"/>
      <c r="G45" s="123"/>
      <c r="H45" s="123"/>
      <c r="I45" s="123"/>
    </row>
    <row r="46" spans="1:9" ht="72">
      <c r="A46" s="119" t="s">
        <v>934</v>
      </c>
      <c r="B46" s="120" t="s">
        <v>559</v>
      </c>
      <c r="C46" s="120" t="s">
        <v>904</v>
      </c>
      <c r="D46" s="121" t="s">
        <v>235</v>
      </c>
      <c r="E46" s="123"/>
      <c r="F46" s="124"/>
      <c r="G46" s="123"/>
      <c r="H46" s="123"/>
      <c r="I46" s="123"/>
    </row>
    <row r="47" spans="1:9" ht="48">
      <c r="A47" s="119" t="s">
        <v>546</v>
      </c>
      <c r="B47" s="120" t="s">
        <v>478</v>
      </c>
      <c r="C47" s="120" t="s">
        <v>624</v>
      </c>
      <c r="D47" s="121" t="s">
        <v>852</v>
      </c>
      <c r="E47" s="123"/>
      <c r="F47" s="124"/>
      <c r="G47" s="123"/>
      <c r="H47" s="123"/>
      <c r="I47" s="123"/>
    </row>
    <row r="48" spans="1:9" ht="108">
      <c r="A48" s="119" t="s">
        <v>285</v>
      </c>
      <c r="B48" s="120" t="s">
        <v>469</v>
      </c>
      <c r="C48" s="120" t="s">
        <v>610</v>
      </c>
      <c r="D48" s="121" t="s">
        <v>425</v>
      </c>
      <c r="E48" s="123"/>
      <c r="F48" s="124"/>
      <c r="G48" s="123"/>
      <c r="H48" s="123"/>
      <c r="I48" s="123"/>
    </row>
    <row r="49" spans="1:9" ht="84">
      <c r="A49" s="119" t="s">
        <v>449</v>
      </c>
      <c r="B49" s="120" t="s">
        <v>87</v>
      </c>
      <c r="C49" s="120" t="s">
        <v>887</v>
      </c>
      <c r="D49" s="121" t="s">
        <v>200</v>
      </c>
      <c r="E49" s="123"/>
      <c r="F49" s="124"/>
      <c r="G49" s="123"/>
      <c r="H49" s="123"/>
      <c r="I49" s="123"/>
    </row>
    <row r="50" spans="1:9" ht="48">
      <c r="A50" s="119" t="s">
        <v>388</v>
      </c>
      <c r="B50" s="120" t="s">
        <v>372</v>
      </c>
      <c r="C50" s="120" t="s">
        <v>566</v>
      </c>
      <c r="D50" s="121" t="s">
        <v>317</v>
      </c>
      <c r="E50" s="123"/>
      <c r="F50" s="124"/>
      <c r="G50" s="123"/>
      <c r="H50" s="123"/>
      <c r="I50" s="123"/>
    </row>
    <row r="51" spans="1:9" ht="120">
      <c r="A51" s="119" t="s">
        <v>59</v>
      </c>
      <c r="B51" s="120" t="s">
        <v>509</v>
      </c>
      <c r="C51" s="120" t="s">
        <v>439</v>
      </c>
      <c r="D51" s="121" t="s">
        <v>511</v>
      </c>
      <c r="E51" s="123"/>
      <c r="F51" s="124"/>
      <c r="G51" s="123"/>
      <c r="H51" s="123"/>
      <c r="I51" s="123"/>
    </row>
    <row r="52" spans="1:9" ht="96">
      <c r="A52" s="119" t="s">
        <v>715</v>
      </c>
      <c r="B52" s="120" t="s">
        <v>232</v>
      </c>
      <c r="C52" s="120" t="s">
        <v>883</v>
      </c>
      <c r="D52" s="121" t="s">
        <v>590</v>
      </c>
      <c r="E52" s="123"/>
      <c r="F52" s="124"/>
      <c r="G52" s="123"/>
      <c r="H52" s="123"/>
      <c r="I52" s="123"/>
    </row>
    <row r="53" spans="1:9" ht="84">
      <c r="A53" s="119" t="s">
        <v>716</v>
      </c>
      <c r="B53" s="120" t="s">
        <v>355</v>
      </c>
      <c r="C53" s="120" t="s">
        <v>929</v>
      </c>
      <c r="D53" s="121" t="s">
        <v>341</v>
      </c>
      <c r="E53" s="123"/>
      <c r="F53" s="124"/>
      <c r="G53" s="123"/>
      <c r="H53" s="123"/>
      <c r="I53" s="123"/>
    </row>
    <row r="54" spans="1:9" ht="168">
      <c r="A54" s="119" t="s">
        <v>176</v>
      </c>
      <c r="B54" s="120" t="s">
        <v>409</v>
      </c>
      <c r="C54" s="120" t="s">
        <v>608</v>
      </c>
      <c r="D54" s="121" t="s">
        <v>309</v>
      </c>
      <c r="E54" s="123"/>
      <c r="F54" s="124"/>
      <c r="G54" s="123"/>
      <c r="H54" s="123"/>
      <c r="I54" s="123"/>
    </row>
    <row r="55" spans="1:9" ht="168">
      <c r="A55" s="119" t="s">
        <v>769</v>
      </c>
      <c r="B55" s="120" t="s">
        <v>584</v>
      </c>
      <c r="C55" s="120" t="s">
        <v>642</v>
      </c>
      <c r="D55" s="121" t="s">
        <v>537</v>
      </c>
      <c r="E55" s="123"/>
      <c r="F55" s="124"/>
      <c r="G55" s="123"/>
      <c r="H55" s="123"/>
      <c r="I55" s="123"/>
    </row>
    <row r="56" spans="1:9" ht="108">
      <c r="A56" s="119" t="s">
        <v>717</v>
      </c>
      <c r="B56" s="120" t="s">
        <v>3</v>
      </c>
      <c r="C56" s="120" t="s">
        <v>414</v>
      </c>
      <c r="D56" s="121" t="s">
        <v>164</v>
      </c>
      <c r="E56" s="123"/>
      <c r="F56" s="124"/>
      <c r="G56" s="123"/>
      <c r="H56" s="123"/>
      <c r="I56" s="123"/>
    </row>
    <row r="57" spans="1:9" ht="84">
      <c r="A57" s="119" t="s">
        <v>719</v>
      </c>
      <c r="B57" s="120" t="s">
        <v>268</v>
      </c>
      <c r="C57" s="120" t="s">
        <v>483</v>
      </c>
      <c r="D57" s="121" t="s">
        <v>590</v>
      </c>
      <c r="E57" s="123"/>
      <c r="F57" s="124"/>
      <c r="G57" s="123"/>
      <c r="H57" s="123"/>
      <c r="I57" s="123"/>
    </row>
    <row r="58" spans="1:9" ht="84">
      <c r="A58" s="119" t="s">
        <v>281</v>
      </c>
      <c r="B58" s="120" t="s">
        <v>102</v>
      </c>
      <c r="C58" s="120" t="s">
        <v>583</v>
      </c>
      <c r="D58" s="121" t="s">
        <v>832</v>
      </c>
      <c r="E58" s="123"/>
      <c r="F58" s="124"/>
      <c r="G58" s="123"/>
      <c r="H58" s="123"/>
      <c r="I58" s="123"/>
    </row>
    <row r="59" spans="1:9" ht="108">
      <c r="A59" s="119" t="s">
        <v>721</v>
      </c>
      <c r="B59" s="120" t="s">
        <v>612</v>
      </c>
      <c r="C59" s="120" t="s">
        <v>10</v>
      </c>
      <c r="D59" s="121" t="s">
        <v>590</v>
      </c>
      <c r="E59" s="123"/>
      <c r="F59" s="124"/>
      <c r="G59" s="123"/>
      <c r="H59" s="123"/>
      <c r="I59" s="123"/>
    </row>
    <row r="60" spans="1:9" ht="72">
      <c r="A60" s="119" t="s">
        <v>722</v>
      </c>
      <c r="B60" s="120" t="s">
        <v>404</v>
      </c>
      <c r="C60" s="120" t="s">
        <v>408</v>
      </c>
      <c r="D60" s="121" t="s">
        <v>327</v>
      </c>
      <c r="E60" s="123"/>
      <c r="F60" s="124"/>
      <c r="G60" s="123"/>
      <c r="H60" s="123"/>
      <c r="I60" s="123"/>
    </row>
    <row r="61" spans="1:9" ht="60">
      <c r="A61" s="119" t="s">
        <v>723</v>
      </c>
      <c r="B61" s="120" t="s">
        <v>193</v>
      </c>
      <c r="C61" s="120" t="s">
        <v>678</v>
      </c>
      <c r="D61" s="121" t="s">
        <v>425</v>
      </c>
      <c r="E61" s="123"/>
      <c r="F61" s="124"/>
      <c r="G61" s="123"/>
      <c r="H61" s="123"/>
      <c r="I61" s="123"/>
    </row>
    <row r="62" spans="1:9" ht="84">
      <c r="A62" s="119" t="s">
        <v>725</v>
      </c>
      <c r="B62" s="120" t="s">
        <v>310</v>
      </c>
      <c r="C62" s="120" t="s">
        <v>931</v>
      </c>
      <c r="D62" s="121" t="s">
        <v>519</v>
      </c>
      <c r="E62" s="123"/>
      <c r="F62" s="124"/>
      <c r="G62" s="123"/>
      <c r="H62" s="123"/>
      <c r="I62" s="123"/>
    </row>
    <row r="63" spans="1:9" ht="84">
      <c r="A63" s="119" t="s">
        <v>25</v>
      </c>
      <c r="B63" s="120" t="s">
        <v>271</v>
      </c>
      <c r="C63" s="120" t="s">
        <v>381</v>
      </c>
      <c r="D63" s="121" t="s">
        <v>327</v>
      </c>
      <c r="E63" s="123"/>
      <c r="F63" s="124"/>
      <c r="G63" s="123"/>
      <c r="H63" s="123"/>
      <c r="I63" s="123"/>
    </row>
    <row r="64" spans="1:9" ht="84">
      <c r="A64" s="119" t="s">
        <v>727</v>
      </c>
      <c r="B64" s="120" t="s">
        <v>315</v>
      </c>
      <c r="C64" s="120" t="s">
        <v>545</v>
      </c>
      <c r="D64" s="121" t="s">
        <v>235</v>
      </c>
      <c r="E64" s="123"/>
      <c r="F64" s="124"/>
      <c r="G64" s="123"/>
      <c r="H64" s="123"/>
      <c r="I64" s="123"/>
    </row>
    <row r="65" spans="1:9" ht="96">
      <c r="A65" s="119" t="s">
        <v>481</v>
      </c>
      <c r="B65" s="120" t="s">
        <v>698</v>
      </c>
      <c r="C65" s="120" t="s">
        <v>288</v>
      </c>
      <c r="D65" s="121" t="s">
        <v>912</v>
      </c>
      <c r="E65" s="123"/>
      <c r="F65" s="124"/>
      <c r="G65" s="123"/>
      <c r="H65" s="123"/>
      <c r="I65" s="123"/>
    </row>
    <row r="66" spans="1:9" ht="72">
      <c r="A66" s="119" t="s">
        <v>659</v>
      </c>
      <c r="B66" s="120" t="s">
        <v>143</v>
      </c>
      <c r="C66" s="120" t="s">
        <v>38</v>
      </c>
      <c r="D66" s="121" t="s">
        <v>327</v>
      </c>
      <c r="E66" s="123"/>
      <c r="F66" s="124"/>
      <c r="G66" s="123"/>
      <c r="H66" s="123"/>
      <c r="I66" s="123"/>
    </row>
    <row r="67" spans="1:9" ht="48">
      <c r="A67" s="119" t="s">
        <v>729</v>
      </c>
      <c r="B67" s="120" t="s">
        <v>121</v>
      </c>
      <c r="C67" s="120" t="s">
        <v>12</v>
      </c>
      <c r="D67" s="121" t="s">
        <v>327</v>
      </c>
      <c r="E67" s="123"/>
      <c r="F67" s="124"/>
      <c r="G67" s="123"/>
      <c r="H67" s="123"/>
      <c r="I67" s="123"/>
    </row>
    <row r="68" spans="1:9" ht="72">
      <c r="A68" s="119" t="s">
        <v>137</v>
      </c>
      <c r="B68" s="120" t="s">
        <v>185</v>
      </c>
      <c r="C68" s="120" t="s">
        <v>252</v>
      </c>
      <c r="D68" s="121" t="s">
        <v>311</v>
      </c>
      <c r="E68" s="123"/>
      <c r="F68" s="124"/>
      <c r="G68" s="123"/>
      <c r="H68" s="123"/>
      <c r="I68" s="123"/>
    </row>
    <row r="69" spans="1:9" ht="84">
      <c r="A69" s="119" t="s">
        <v>356</v>
      </c>
      <c r="B69" s="120" t="s">
        <v>549</v>
      </c>
      <c r="C69" s="120" t="s">
        <v>923</v>
      </c>
      <c r="D69" s="121" t="s">
        <v>924</v>
      </c>
      <c r="E69" s="123"/>
      <c r="F69" s="124"/>
      <c r="G69" s="123"/>
      <c r="H69" s="123"/>
      <c r="I69" s="123"/>
    </row>
    <row r="70" spans="1:9" ht="60">
      <c r="A70" s="119" t="s">
        <v>503</v>
      </c>
      <c r="B70" s="120" t="s">
        <v>187</v>
      </c>
      <c r="C70" s="120" t="s">
        <v>926</v>
      </c>
      <c r="D70" s="121" t="s">
        <v>214</v>
      </c>
      <c r="E70" s="123"/>
      <c r="F70" s="124"/>
      <c r="G70" s="123"/>
      <c r="H70" s="123"/>
      <c r="I70" s="123"/>
    </row>
    <row r="71" spans="1:9" ht="72">
      <c r="A71" s="119" t="s">
        <v>730</v>
      </c>
      <c r="B71" s="120" t="s">
        <v>367</v>
      </c>
      <c r="C71" s="120" t="s">
        <v>438</v>
      </c>
      <c r="D71" s="121" t="s">
        <v>214</v>
      </c>
      <c r="E71" s="123"/>
      <c r="F71" s="124"/>
      <c r="G71" s="123"/>
      <c r="H71" s="123"/>
      <c r="I71" s="123"/>
    </row>
    <row r="72" spans="1:9" ht="96">
      <c r="A72" s="119" t="s">
        <v>731</v>
      </c>
      <c r="B72" s="120" t="s">
        <v>280</v>
      </c>
      <c r="C72" s="120" t="s">
        <v>328</v>
      </c>
      <c r="D72" s="121" t="s">
        <v>317</v>
      </c>
      <c r="E72" s="123"/>
      <c r="F72" s="124"/>
      <c r="G72" s="123"/>
      <c r="H72" s="123"/>
      <c r="I72" s="123"/>
    </row>
    <row r="73" spans="1:9" ht="60">
      <c r="A73" s="119" t="s">
        <v>352</v>
      </c>
      <c r="B73" s="120" t="s">
        <v>364</v>
      </c>
      <c r="C73" s="120" t="s">
        <v>548</v>
      </c>
      <c r="D73" s="121" t="s">
        <v>235</v>
      </c>
      <c r="E73" s="123"/>
      <c r="F73" s="124"/>
      <c r="G73" s="123"/>
      <c r="H73" s="123"/>
      <c r="I73" s="123"/>
    </row>
    <row r="74" spans="1:9" ht="96">
      <c r="A74" s="119" t="s">
        <v>733</v>
      </c>
      <c r="B74" s="120" t="s">
        <v>60</v>
      </c>
      <c r="C74" s="120" t="s">
        <v>853</v>
      </c>
      <c r="D74" s="121" t="s">
        <v>831</v>
      </c>
      <c r="E74" s="123"/>
      <c r="F74" s="124"/>
      <c r="G74" s="123"/>
      <c r="H74" s="123"/>
      <c r="I74" s="123"/>
    </row>
    <row r="75" spans="1:9" ht="96">
      <c r="A75" s="119" t="s">
        <v>736</v>
      </c>
      <c r="B75" s="120" t="s">
        <v>299</v>
      </c>
      <c r="C75" s="120" t="s">
        <v>607</v>
      </c>
      <c r="D75" s="121" t="s">
        <v>17</v>
      </c>
      <c r="E75" s="123"/>
      <c r="F75" s="124"/>
      <c r="G75" s="123"/>
      <c r="H75" s="123"/>
      <c r="I75" s="123"/>
    </row>
    <row r="76" spans="1:9" ht="72">
      <c r="A76" s="119" t="s">
        <v>261</v>
      </c>
      <c r="B76" s="120" t="s">
        <v>935</v>
      </c>
      <c r="C76" s="120" t="s">
        <v>936</v>
      </c>
      <c r="D76" s="121" t="s">
        <v>235</v>
      </c>
      <c r="E76" s="123"/>
      <c r="F76" s="124"/>
      <c r="G76" s="123"/>
      <c r="H76" s="123"/>
      <c r="I76" s="123"/>
    </row>
    <row r="77" spans="1:9" ht="132">
      <c r="A77" s="119" t="s">
        <v>737</v>
      </c>
      <c r="B77" s="120" t="s">
        <v>857</v>
      </c>
      <c r="C77" s="120" t="s">
        <v>477</v>
      </c>
      <c r="D77" s="121" t="s">
        <v>235</v>
      </c>
      <c r="E77" s="123"/>
      <c r="F77" s="124"/>
      <c r="G77" s="123"/>
      <c r="H77" s="123"/>
      <c r="I77" s="123"/>
    </row>
    <row r="78" spans="1:9" ht="84">
      <c r="A78" s="119" t="s">
        <v>738</v>
      </c>
      <c r="B78" s="120" t="s">
        <v>233</v>
      </c>
      <c r="C78" s="120" t="s">
        <v>433</v>
      </c>
      <c r="D78" s="121" t="s">
        <v>538</v>
      </c>
      <c r="E78" s="123"/>
      <c r="F78" s="124"/>
      <c r="G78" s="123"/>
      <c r="H78" s="123"/>
      <c r="I78" s="123"/>
    </row>
    <row r="79" spans="1:9" ht="120">
      <c r="A79" s="119" t="s">
        <v>541</v>
      </c>
      <c r="B79" s="120" t="s">
        <v>124</v>
      </c>
      <c r="C79" s="120" t="s">
        <v>950</v>
      </c>
      <c r="D79" s="121" t="s">
        <v>428</v>
      </c>
      <c r="E79" s="123"/>
      <c r="F79" s="124"/>
      <c r="G79" s="123"/>
      <c r="H79" s="123"/>
      <c r="I79" s="123"/>
    </row>
    <row r="80" spans="1:9" ht="84">
      <c r="A80" s="119" t="s">
        <v>739</v>
      </c>
      <c r="B80" s="120" t="s">
        <v>125</v>
      </c>
      <c r="C80" s="120" t="s">
        <v>474</v>
      </c>
      <c r="D80" s="121" t="s">
        <v>30</v>
      </c>
      <c r="E80" s="123"/>
      <c r="F80" s="124"/>
      <c r="G80" s="123"/>
      <c r="H80" s="123"/>
      <c r="I80" s="123"/>
    </row>
    <row r="81" spans="1:9" ht="60">
      <c r="A81" s="119" t="s">
        <v>742</v>
      </c>
      <c r="B81" s="120" t="s">
        <v>859</v>
      </c>
      <c r="C81" s="120" t="s">
        <v>951</v>
      </c>
      <c r="D81" s="121" t="s">
        <v>858</v>
      </c>
      <c r="E81" s="123"/>
      <c r="F81" s="124"/>
      <c r="G81" s="123"/>
      <c r="H81" s="123"/>
      <c r="I81" s="123"/>
    </row>
    <row r="82" spans="1:9" ht="60">
      <c r="A82" s="119" t="s">
        <v>743</v>
      </c>
      <c r="B82" s="120" t="s">
        <v>73</v>
      </c>
      <c r="C82" s="120" t="s">
        <v>563</v>
      </c>
      <c r="D82" s="121" t="s">
        <v>564</v>
      </c>
      <c r="E82" s="123"/>
      <c r="F82" s="124"/>
      <c r="G82" s="123"/>
      <c r="H82" s="123"/>
      <c r="I82" s="123"/>
    </row>
    <row r="83" spans="1:9" ht="108">
      <c r="A83" s="119" t="s">
        <v>301</v>
      </c>
      <c r="B83" s="120" t="s">
        <v>128</v>
      </c>
      <c r="C83" s="120" t="s">
        <v>631</v>
      </c>
      <c r="D83" s="121" t="s">
        <v>235</v>
      </c>
      <c r="E83" s="123"/>
      <c r="F83" s="124"/>
      <c r="G83" s="123"/>
      <c r="H83" s="123"/>
      <c r="I83" s="123"/>
    </row>
    <row r="84" spans="1:9" ht="120">
      <c r="A84" s="119" t="s">
        <v>744</v>
      </c>
      <c r="B84" s="120" t="s">
        <v>68</v>
      </c>
      <c r="C84" s="120" t="s">
        <v>465</v>
      </c>
      <c r="D84" s="121" t="s">
        <v>235</v>
      </c>
      <c r="E84" s="123"/>
      <c r="F84" s="124"/>
      <c r="G84" s="123"/>
      <c r="H84" s="123"/>
      <c r="I84" s="123"/>
    </row>
    <row r="85" spans="1:9" ht="108">
      <c r="A85" s="119" t="s">
        <v>32</v>
      </c>
      <c r="B85" s="120" t="s">
        <v>79</v>
      </c>
      <c r="C85" s="120" t="s">
        <v>918</v>
      </c>
      <c r="D85" s="121" t="s">
        <v>30</v>
      </c>
      <c r="E85" s="123"/>
      <c r="F85" s="124"/>
      <c r="G85" s="123"/>
      <c r="H85" s="123"/>
      <c r="I85" s="123"/>
    </row>
    <row r="86" spans="1:9" ht="48">
      <c r="A86" s="119" t="s">
        <v>745</v>
      </c>
      <c r="B86" s="120" t="s">
        <v>365</v>
      </c>
      <c r="C86" s="120" t="s">
        <v>585</v>
      </c>
      <c r="D86" s="121" t="s">
        <v>511</v>
      </c>
      <c r="E86" s="123"/>
      <c r="F86" s="124"/>
      <c r="G86" s="123"/>
      <c r="H86" s="123"/>
      <c r="I86" s="123"/>
    </row>
    <row r="87" spans="1:9" ht="48">
      <c r="A87" s="119" t="s">
        <v>85</v>
      </c>
      <c r="B87" s="120" t="s">
        <v>499</v>
      </c>
      <c r="C87" s="120" t="s">
        <v>686</v>
      </c>
      <c r="D87" s="121" t="s">
        <v>5</v>
      </c>
      <c r="E87" s="123"/>
      <c r="F87" s="124"/>
      <c r="G87" s="123"/>
      <c r="H87" s="123"/>
      <c r="I87" s="123"/>
    </row>
    <row r="88" spans="1:9" ht="96">
      <c r="A88" s="119" t="s">
        <v>747</v>
      </c>
      <c r="B88" s="120" t="s">
        <v>507</v>
      </c>
      <c r="C88" s="120" t="s">
        <v>36</v>
      </c>
      <c r="D88" s="121" t="s">
        <v>508</v>
      </c>
      <c r="E88" s="123"/>
      <c r="F88" s="124"/>
      <c r="G88" s="123"/>
      <c r="H88" s="123"/>
      <c r="I88" s="123"/>
    </row>
    <row r="89" spans="1:9" ht="84">
      <c r="A89" s="119" t="s">
        <v>750</v>
      </c>
      <c r="B89" s="120" t="s">
        <v>179</v>
      </c>
      <c r="C89" s="120" t="s">
        <v>860</v>
      </c>
      <c r="D89" s="121" t="s">
        <v>30</v>
      </c>
      <c r="E89" s="123"/>
      <c r="F89" s="124"/>
      <c r="G89" s="123"/>
      <c r="H89" s="123"/>
      <c r="I89" s="123"/>
    </row>
    <row r="90" spans="1:9" ht="60">
      <c r="A90" s="119" t="s">
        <v>752</v>
      </c>
      <c r="B90" s="120" t="s">
        <v>122</v>
      </c>
      <c r="C90" s="120" t="s">
        <v>613</v>
      </c>
      <c r="D90" s="121" t="s">
        <v>370</v>
      </c>
      <c r="E90" s="123"/>
      <c r="F90" s="124"/>
      <c r="G90" s="123"/>
      <c r="H90" s="123"/>
      <c r="I90" s="123"/>
    </row>
    <row r="91" spans="1:9" ht="60">
      <c r="A91" s="119" t="s">
        <v>652</v>
      </c>
      <c r="B91" s="120" t="s">
        <v>69</v>
      </c>
      <c r="C91" s="120" t="s">
        <v>346</v>
      </c>
      <c r="D91" s="121" t="s">
        <v>508</v>
      </c>
      <c r="E91" s="123"/>
      <c r="F91" s="124"/>
      <c r="G91" s="123"/>
      <c r="H91" s="123"/>
      <c r="I91" s="123"/>
    </row>
    <row r="92" spans="1:9" ht="84">
      <c r="A92" s="119" t="s">
        <v>754</v>
      </c>
      <c r="B92" s="120" t="s">
        <v>533</v>
      </c>
      <c r="C92" s="120" t="s">
        <v>204</v>
      </c>
      <c r="D92" s="121" t="s">
        <v>508</v>
      </c>
      <c r="E92" s="123"/>
      <c r="F92" s="124"/>
      <c r="G92" s="123"/>
      <c r="H92" s="123"/>
      <c r="I92" s="123"/>
    </row>
    <row r="93" spans="1:9" ht="96">
      <c r="A93" s="119" t="s">
        <v>757</v>
      </c>
      <c r="B93" s="120" t="s">
        <v>44</v>
      </c>
      <c r="C93" s="120" t="s">
        <v>525</v>
      </c>
      <c r="D93" s="121" t="s">
        <v>327</v>
      </c>
      <c r="E93" s="123"/>
      <c r="F93" s="124"/>
      <c r="G93" s="123"/>
      <c r="H93" s="123"/>
      <c r="I93" s="123"/>
    </row>
    <row r="94" spans="1:9" ht="72">
      <c r="A94" s="119" t="s">
        <v>758</v>
      </c>
      <c r="B94" s="120" t="s">
        <v>534</v>
      </c>
      <c r="C94" s="120" t="s">
        <v>941</v>
      </c>
      <c r="D94" s="121" t="s">
        <v>840</v>
      </c>
      <c r="E94" s="123"/>
      <c r="F94" s="124"/>
      <c r="G94" s="123"/>
      <c r="H94" s="123"/>
      <c r="I94" s="123"/>
    </row>
    <row r="95" spans="1:9" ht="132">
      <c r="A95" s="119" t="s">
        <v>9</v>
      </c>
      <c r="B95" s="120" t="s">
        <v>199</v>
      </c>
      <c r="C95" s="120" t="s">
        <v>767</v>
      </c>
      <c r="D95" s="121" t="s">
        <v>501</v>
      </c>
      <c r="E95" s="123"/>
      <c r="F95" s="124"/>
      <c r="G95" s="123"/>
      <c r="H95" s="123"/>
      <c r="I95" s="123"/>
    </row>
    <row r="96" spans="1:9" ht="84">
      <c r="A96" s="119" t="s">
        <v>764</v>
      </c>
      <c r="B96" s="120" t="s">
        <v>645</v>
      </c>
      <c r="C96" s="120" t="s">
        <v>332</v>
      </c>
      <c r="D96" s="121" t="s">
        <v>95</v>
      </c>
      <c r="E96" s="123"/>
      <c r="F96" s="124"/>
      <c r="G96" s="123"/>
      <c r="H96" s="123"/>
      <c r="I96" s="123"/>
    </row>
    <row r="97" spans="1:9" ht="96">
      <c r="A97" s="119" t="s">
        <v>561</v>
      </c>
      <c r="B97" s="120" t="s">
        <v>230</v>
      </c>
      <c r="C97" s="120" t="s">
        <v>155</v>
      </c>
      <c r="D97" s="121" t="s">
        <v>415</v>
      </c>
      <c r="E97" s="123"/>
      <c r="F97" s="124"/>
      <c r="G97" s="123"/>
      <c r="H97" s="123"/>
      <c r="I97" s="123"/>
    </row>
    <row r="98" spans="1:9" ht="108">
      <c r="A98" s="119" t="s">
        <v>64</v>
      </c>
      <c r="B98" s="120" t="s">
        <v>278</v>
      </c>
      <c r="C98" s="120" t="s">
        <v>741</v>
      </c>
      <c r="D98" s="121" t="s">
        <v>95</v>
      </c>
      <c r="E98" s="123"/>
      <c r="F98" s="124"/>
      <c r="G98" s="123"/>
      <c r="H98" s="123"/>
      <c r="I98" s="123"/>
    </row>
    <row r="99" spans="1:9" ht="84">
      <c r="A99" s="119" t="s">
        <v>92</v>
      </c>
      <c r="B99" s="120" t="s">
        <v>646</v>
      </c>
      <c r="C99" s="120" t="s">
        <v>129</v>
      </c>
      <c r="D99" s="121" t="s">
        <v>95</v>
      </c>
      <c r="E99" s="123"/>
      <c r="F99" s="124"/>
      <c r="G99" s="123"/>
      <c r="H99" s="123"/>
      <c r="I99" s="123"/>
    </row>
    <row r="100" spans="1:9" ht="108">
      <c r="A100" s="119" t="s">
        <v>413</v>
      </c>
      <c r="B100" s="120" t="s">
        <v>174</v>
      </c>
      <c r="C100" s="120" t="s">
        <v>930</v>
      </c>
      <c r="D100" s="121" t="s">
        <v>95</v>
      </c>
      <c r="E100" s="123"/>
      <c r="F100" s="124"/>
      <c r="G100" s="123"/>
      <c r="H100" s="123"/>
      <c r="I100" s="123"/>
    </row>
    <row r="101" spans="1:9" ht="96">
      <c r="A101" s="119" t="s">
        <v>579</v>
      </c>
      <c r="B101" s="120" t="s">
        <v>224</v>
      </c>
      <c r="C101" s="120" t="s">
        <v>169</v>
      </c>
      <c r="D101" s="121" t="s">
        <v>95</v>
      </c>
      <c r="E101" s="123"/>
      <c r="F101" s="124"/>
      <c r="G101" s="123"/>
      <c r="H101" s="123"/>
      <c r="I101" s="123"/>
    </row>
    <row r="102" spans="1:9" ht="72">
      <c r="A102" s="119" t="s">
        <v>765</v>
      </c>
      <c r="B102" s="120" t="s">
        <v>290</v>
      </c>
      <c r="C102" s="120" t="s">
        <v>524</v>
      </c>
      <c r="D102" s="121" t="s">
        <v>164</v>
      </c>
      <c r="E102" s="123"/>
      <c r="F102" s="124"/>
      <c r="G102" s="123"/>
      <c r="H102" s="123"/>
      <c r="I102" s="123"/>
    </row>
    <row r="103" spans="1:9" ht="60">
      <c r="A103" s="119" t="s">
        <v>766</v>
      </c>
      <c r="B103" s="120" t="s">
        <v>291</v>
      </c>
      <c r="C103" s="120" t="s">
        <v>58</v>
      </c>
      <c r="D103" s="121" t="s">
        <v>200</v>
      </c>
      <c r="E103" s="123"/>
      <c r="F103" s="124"/>
      <c r="G103" s="123"/>
      <c r="H103" s="123"/>
      <c r="I103" s="123"/>
    </row>
    <row r="104" spans="1:9" ht="60">
      <c r="A104" s="119" t="s">
        <v>768</v>
      </c>
      <c r="B104" s="120" t="s">
        <v>144</v>
      </c>
      <c r="C104" s="120" t="s">
        <v>760</v>
      </c>
      <c r="D104" s="121" t="s">
        <v>164</v>
      </c>
      <c r="E104" s="123"/>
      <c r="F104" s="124"/>
      <c r="G104" s="123"/>
      <c r="H104" s="123"/>
      <c r="I104" s="123"/>
    </row>
    <row r="105" spans="1:9" ht="72">
      <c r="A105" s="119" t="s">
        <v>770</v>
      </c>
      <c r="B105" s="120" t="s">
        <v>431</v>
      </c>
      <c r="C105" s="120" t="s">
        <v>407</v>
      </c>
      <c r="D105" s="121" t="s">
        <v>164</v>
      </c>
      <c r="E105" s="123"/>
      <c r="F105" s="124"/>
      <c r="G105" s="123"/>
      <c r="H105" s="123"/>
      <c r="I105" s="123"/>
    </row>
    <row r="106" spans="1:9" ht="156">
      <c r="A106" s="119" t="s">
        <v>771</v>
      </c>
      <c r="B106" s="120" t="s">
        <v>385</v>
      </c>
      <c r="C106" s="120" t="s">
        <v>384</v>
      </c>
      <c r="D106" s="121" t="s">
        <v>756</v>
      </c>
      <c r="E106" s="123"/>
      <c r="F106" s="124"/>
      <c r="G106" s="123"/>
      <c r="H106" s="123"/>
      <c r="I106" s="123"/>
    </row>
    <row r="107" spans="1:9" ht="84">
      <c r="A107" s="119" t="s">
        <v>688</v>
      </c>
      <c r="B107" s="120" t="s">
        <v>382</v>
      </c>
      <c r="C107" s="120" t="s">
        <v>390</v>
      </c>
      <c r="D107" s="121" t="s">
        <v>138</v>
      </c>
      <c r="E107" s="123"/>
      <c r="F107" s="124"/>
      <c r="G107" s="123"/>
      <c r="H107" s="123"/>
      <c r="I107" s="123"/>
    </row>
    <row r="108" spans="1:9" ht="120">
      <c r="A108" s="119" t="s">
        <v>11</v>
      </c>
      <c r="B108" s="120" t="s">
        <v>399</v>
      </c>
      <c r="C108" s="120" t="s">
        <v>928</v>
      </c>
      <c r="D108" s="121" t="s">
        <v>138</v>
      </c>
      <c r="E108" s="123"/>
      <c r="F108" s="124"/>
      <c r="G108" s="123"/>
      <c r="H108" s="123"/>
      <c r="I108" s="123"/>
    </row>
    <row r="109" spans="1:9" ht="60">
      <c r="A109" s="119" t="s">
        <v>375</v>
      </c>
      <c r="B109" s="120" t="s">
        <v>22</v>
      </c>
      <c r="C109" s="120" t="s">
        <v>569</v>
      </c>
      <c r="D109" s="121" t="s">
        <v>881</v>
      </c>
      <c r="E109" s="123"/>
      <c r="F109" s="124"/>
      <c r="G109" s="123"/>
      <c r="H109" s="123"/>
      <c r="I109" s="123"/>
    </row>
    <row r="110" spans="1:9" ht="204">
      <c r="A110" s="119" t="s">
        <v>763</v>
      </c>
      <c r="B110" s="120" t="s">
        <v>166</v>
      </c>
      <c r="C110" s="120" t="s">
        <v>922</v>
      </c>
      <c r="D110" s="121" t="s">
        <v>235</v>
      </c>
      <c r="E110" s="123"/>
      <c r="F110" s="124"/>
      <c r="G110" s="123"/>
      <c r="H110" s="123"/>
      <c r="I110" s="123"/>
    </row>
    <row r="111" spans="1:9" ht="60">
      <c r="A111" s="119" t="s">
        <v>772</v>
      </c>
      <c r="B111" s="120" t="s">
        <v>400</v>
      </c>
      <c r="C111" s="120" t="s">
        <v>568</v>
      </c>
      <c r="D111" s="121" t="s">
        <v>30</v>
      </c>
      <c r="E111" s="123"/>
      <c r="F111" s="124"/>
      <c r="G111" s="123"/>
      <c r="H111" s="123"/>
      <c r="I111" s="123"/>
    </row>
    <row r="112" spans="1:9" ht="84">
      <c r="A112" s="119" t="s">
        <v>775</v>
      </c>
      <c r="B112" s="120" t="s">
        <v>168</v>
      </c>
      <c r="C112" s="120" t="s">
        <v>572</v>
      </c>
      <c r="D112" s="121" t="s">
        <v>319</v>
      </c>
      <c r="E112" s="123"/>
      <c r="F112" s="124"/>
      <c r="G112" s="123"/>
      <c r="H112" s="123"/>
      <c r="I112" s="123"/>
    </row>
    <row r="113" spans="1:9" ht="84">
      <c r="A113" s="119" t="s">
        <v>776</v>
      </c>
      <c r="B113" s="120" t="s">
        <v>172</v>
      </c>
      <c r="C113" s="120" t="s">
        <v>628</v>
      </c>
      <c r="D113" s="121" t="s">
        <v>235</v>
      </c>
      <c r="E113" s="123"/>
      <c r="F113" s="124"/>
      <c r="G113" s="123"/>
      <c r="H113" s="123"/>
      <c r="I113" s="123"/>
    </row>
    <row r="114" spans="1:9" ht="72">
      <c r="A114" s="119" t="s">
        <v>241</v>
      </c>
      <c r="B114" s="120" t="s">
        <v>284</v>
      </c>
      <c r="C114" s="120" t="s">
        <v>151</v>
      </c>
      <c r="D114" s="121" t="s">
        <v>235</v>
      </c>
      <c r="E114" s="123"/>
      <c r="F114" s="124"/>
      <c r="G114" s="123"/>
      <c r="H114" s="123"/>
      <c r="I114" s="123"/>
    </row>
    <row r="115" spans="1:9" ht="84">
      <c r="A115" s="119" t="s">
        <v>198</v>
      </c>
      <c r="B115" s="120" t="s">
        <v>354</v>
      </c>
      <c r="C115" s="120" t="s">
        <v>119</v>
      </c>
      <c r="D115" s="121" t="s">
        <v>309</v>
      </c>
      <c r="E115" s="123"/>
      <c r="F115" s="124"/>
      <c r="G115" s="123"/>
      <c r="H115" s="123"/>
      <c r="I115" s="123"/>
    </row>
    <row r="116" spans="1:9" ht="96">
      <c r="A116" s="119" t="s">
        <v>779</v>
      </c>
      <c r="B116" s="120" t="s">
        <v>287</v>
      </c>
      <c r="C116" s="120" t="s">
        <v>861</v>
      </c>
      <c r="D116" s="121" t="s">
        <v>50</v>
      </c>
      <c r="E116" s="123"/>
      <c r="F116" s="124"/>
      <c r="G116" s="123"/>
      <c r="H116" s="123"/>
      <c r="I116" s="123"/>
    </row>
    <row r="117" spans="1:9" ht="84">
      <c r="A117" s="119" t="s">
        <v>456</v>
      </c>
      <c r="B117" s="120" t="s">
        <v>366</v>
      </c>
      <c r="C117" s="120" t="s">
        <v>159</v>
      </c>
      <c r="D117" s="121" t="s">
        <v>863</v>
      </c>
      <c r="E117" s="123"/>
      <c r="F117" s="124"/>
      <c r="G117" s="123"/>
      <c r="H117" s="123"/>
      <c r="I117" s="123"/>
    </row>
    <row r="118" spans="1:9" ht="132">
      <c r="A118" s="119" t="s">
        <v>52</v>
      </c>
      <c r="B118" s="120" t="s">
        <v>457</v>
      </c>
      <c r="C118" s="120" t="s">
        <v>339</v>
      </c>
      <c r="D118" s="121" t="s">
        <v>95</v>
      </c>
      <c r="E118" s="123"/>
      <c r="F118" s="124"/>
      <c r="G118" s="123"/>
      <c r="H118" s="123"/>
      <c r="I118" s="123"/>
    </row>
    <row r="119" spans="1:9" ht="60">
      <c r="A119" s="119" t="s">
        <v>781</v>
      </c>
      <c r="B119" s="120" t="s">
        <v>219</v>
      </c>
      <c r="C119" s="120" t="s">
        <v>888</v>
      </c>
      <c r="D119" s="121" t="s">
        <v>940</v>
      </c>
      <c r="E119" s="123"/>
      <c r="F119" s="124"/>
      <c r="G119" s="123"/>
      <c r="H119" s="123"/>
      <c r="I119" s="123"/>
    </row>
    <row r="120" spans="1:9" ht="108">
      <c r="A120" s="119" t="s">
        <v>782</v>
      </c>
      <c r="B120" s="120" t="s">
        <v>623</v>
      </c>
      <c r="C120" s="120" t="s">
        <v>917</v>
      </c>
      <c r="D120" s="121" t="s">
        <v>882</v>
      </c>
      <c r="E120" s="123"/>
      <c r="F120" s="124"/>
      <c r="G120" s="123"/>
      <c r="H120" s="123"/>
      <c r="I120" s="123"/>
    </row>
    <row r="121" spans="1:9" ht="96">
      <c r="A121" s="119" t="s">
        <v>753</v>
      </c>
      <c r="B121" s="120" t="s">
        <v>180</v>
      </c>
      <c r="C121" s="120" t="s">
        <v>97</v>
      </c>
      <c r="D121" s="121" t="s">
        <v>235</v>
      </c>
      <c r="E121" s="123"/>
      <c r="F121" s="124"/>
      <c r="G121" s="123"/>
      <c r="H121" s="123"/>
      <c r="I121" s="123"/>
    </row>
    <row r="122" spans="1:9" ht="120">
      <c r="A122" s="119" t="s">
        <v>453</v>
      </c>
      <c r="B122" s="120" t="s">
        <v>488</v>
      </c>
      <c r="C122" s="120" t="s">
        <v>864</v>
      </c>
      <c r="D122" s="121" t="s">
        <v>318</v>
      </c>
      <c r="E122" s="123"/>
      <c r="F122" s="124"/>
      <c r="G122" s="123"/>
      <c r="H122" s="123"/>
      <c r="I122" s="123"/>
    </row>
    <row r="123" spans="1:9" ht="72">
      <c r="A123" s="119" t="s">
        <v>784</v>
      </c>
      <c r="B123" s="120" t="s">
        <v>489</v>
      </c>
      <c r="C123" s="120" t="s">
        <v>491</v>
      </c>
      <c r="D123" s="121" t="s">
        <v>311</v>
      </c>
      <c r="E123" s="123"/>
      <c r="F123" s="124"/>
      <c r="G123" s="123"/>
      <c r="H123" s="123"/>
      <c r="I123" s="123"/>
    </row>
    <row r="124" spans="1:9" ht="156">
      <c r="A124" s="119" t="s">
        <v>576</v>
      </c>
      <c r="B124" s="120" t="s">
        <v>493</v>
      </c>
      <c r="C124" s="120" t="s">
        <v>921</v>
      </c>
      <c r="D124" s="121" t="s">
        <v>311</v>
      </c>
      <c r="E124" s="123"/>
      <c r="F124" s="124"/>
      <c r="G124" s="123"/>
      <c r="H124" s="123"/>
      <c r="I124" s="123"/>
    </row>
    <row r="125" spans="1:9" ht="84">
      <c r="A125" s="119" t="s">
        <v>147</v>
      </c>
      <c r="B125" s="120" t="s">
        <v>236</v>
      </c>
      <c r="C125" s="120" t="s">
        <v>492</v>
      </c>
      <c r="D125" s="121" t="s">
        <v>319</v>
      </c>
      <c r="E125" s="123"/>
      <c r="F125" s="124"/>
      <c r="G125" s="123"/>
      <c r="H125" s="123"/>
      <c r="I125" s="123"/>
    </row>
    <row r="126" spans="1:9" ht="180">
      <c r="A126" s="119" t="s">
        <v>785</v>
      </c>
      <c r="B126" s="120" t="s">
        <v>74</v>
      </c>
      <c r="C126" s="120" t="s">
        <v>573</v>
      </c>
      <c r="D126" s="121" t="s">
        <v>311</v>
      </c>
      <c r="E126" s="123"/>
      <c r="F126" s="124"/>
      <c r="G126" s="123"/>
      <c r="H126" s="123"/>
      <c r="I126" s="123"/>
    </row>
    <row r="127" spans="1:9" ht="60">
      <c r="A127" s="119" t="s">
        <v>787</v>
      </c>
      <c r="B127" s="120" t="s">
        <v>625</v>
      </c>
      <c r="C127" s="120" t="s">
        <v>617</v>
      </c>
      <c r="D127" s="121" t="s">
        <v>235</v>
      </c>
      <c r="E127" s="123"/>
      <c r="F127" s="124"/>
      <c r="G127" s="123"/>
      <c r="H127" s="123"/>
      <c r="I127" s="123"/>
    </row>
    <row r="128" spans="1:9" ht="96">
      <c r="A128" s="119" t="s">
        <v>266</v>
      </c>
      <c r="B128" s="120" t="s">
        <v>7</v>
      </c>
      <c r="C128" s="120" t="s">
        <v>101</v>
      </c>
      <c r="D128" s="121" t="s">
        <v>330</v>
      </c>
      <c r="E128" s="123"/>
      <c r="F128" s="124"/>
      <c r="G128" s="123"/>
      <c r="H128" s="123"/>
      <c r="I128" s="123"/>
    </row>
    <row r="129" spans="1:9" ht="96">
      <c r="A129" s="119" t="s">
        <v>789</v>
      </c>
      <c r="B129" s="120" t="s">
        <v>133</v>
      </c>
      <c r="C129" s="120" t="s">
        <v>349</v>
      </c>
      <c r="D129" s="121" t="s">
        <v>90</v>
      </c>
      <c r="E129" s="123"/>
      <c r="F129" s="124"/>
      <c r="G129" s="123"/>
      <c r="H129" s="123"/>
      <c r="I129" s="123"/>
    </row>
    <row r="130" spans="1:9" ht="84">
      <c r="A130" s="119" t="s">
        <v>695</v>
      </c>
      <c r="B130" s="120" t="s">
        <v>487</v>
      </c>
      <c r="C130" s="120" t="s">
        <v>702</v>
      </c>
      <c r="D130" s="121" t="s">
        <v>309</v>
      </c>
      <c r="E130" s="123"/>
      <c r="F130" s="124"/>
      <c r="G130" s="123"/>
      <c r="H130" s="123"/>
      <c r="I130" s="123"/>
    </row>
    <row r="131" spans="1:9" ht="96">
      <c r="A131" s="119" t="s">
        <v>114</v>
      </c>
      <c r="B131" s="120" t="s">
        <v>898</v>
      </c>
      <c r="C131" s="120" t="s">
        <v>899</v>
      </c>
      <c r="D131" s="121" t="s">
        <v>812</v>
      </c>
      <c r="E131" s="123"/>
      <c r="F131" s="124"/>
      <c r="G131" s="123"/>
      <c r="H131" s="123"/>
      <c r="I131" s="123"/>
    </row>
    <row r="132" spans="1:9" ht="60">
      <c r="A132" s="119" t="s">
        <v>229</v>
      </c>
      <c r="B132" s="120" t="s">
        <v>410</v>
      </c>
      <c r="C132" s="120" t="s">
        <v>528</v>
      </c>
      <c r="D132" s="121" t="s">
        <v>214</v>
      </c>
      <c r="E132" s="123"/>
      <c r="F132" s="124"/>
      <c r="G132" s="123"/>
      <c r="H132" s="123"/>
      <c r="I132" s="123"/>
    </row>
    <row r="133" spans="1:9" ht="240">
      <c r="A133" s="119" t="s">
        <v>186</v>
      </c>
      <c r="B133" s="120" t="s">
        <v>452</v>
      </c>
      <c r="C133" s="120" t="s">
        <v>183</v>
      </c>
      <c r="D133" s="121" t="s">
        <v>235</v>
      </c>
      <c r="E133" s="123"/>
      <c r="F133" s="124"/>
      <c r="G133" s="123"/>
      <c r="H133" s="123"/>
      <c r="I133" s="123"/>
    </row>
    <row r="134" spans="1:9" ht="84">
      <c r="A134" s="119" t="s">
        <v>906</v>
      </c>
      <c r="B134" s="120" t="s">
        <v>908</v>
      </c>
      <c r="C134" s="120" t="s">
        <v>628</v>
      </c>
      <c r="D134" s="121" t="s">
        <v>235</v>
      </c>
      <c r="E134" s="123"/>
      <c r="F134" s="124"/>
      <c r="G134" s="123"/>
      <c r="H134" s="123"/>
      <c r="I134" s="123"/>
    </row>
    <row r="135" spans="1:9" ht="132">
      <c r="A135" s="119" t="s">
        <v>77</v>
      </c>
      <c r="B135" s="120" t="s">
        <v>490</v>
      </c>
      <c r="C135" s="120" t="s">
        <v>587</v>
      </c>
      <c r="D135" s="121" t="s">
        <v>95</v>
      </c>
      <c r="E135" s="123"/>
      <c r="F135" s="124"/>
      <c r="G135" s="123"/>
      <c r="H135" s="123"/>
      <c r="I135" s="123"/>
    </row>
    <row r="136" spans="1:9" ht="84">
      <c r="A136" s="119" t="s">
        <v>791</v>
      </c>
      <c r="B136" s="120" t="s">
        <v>485</v>
      </c>
      <c r="C136" s="120" t="s">
        <v>674</v>
      </c>
      <c r="D136" s="121" t="s">
        <v>95</v>
      </c>
      <c r="E136" s="123"/>
      <c r="F136" s="124"/>
      <c r="G136" s="123"/>
      <c r="H136" s="123"/>
      <c r="I136" s="123"/>
    </row>
    <row r="137" spans="1:9" ht="132">
      <c r="A137" s="119" t="s">
        <v>792</v>
      </c>
      <c r="B137" s="120" t="s">
        <v>397</v>
      </c>
      <c r="C137" s="120" t="s">
        <v>668</v>
      </c>
      <c r="D137" s="121" t="s">
        <v>95</v>
      </c>
      <c r="E137" s="123"/>
      <c r="F137" s="124"/>
      <c r="G137" s="123"/>
      <c r="H137" s="123"/>
      <c r="I137" s="123"/>
    </row>
    <row r="138" spans="1:9" ht="156">
      <c r="A138" s="119" t="s">
        <v>793</v>
      </c>
      <c r="B138" s="120" t="s">
        <v>386</v>
      </c>
      <c r="C138" s="120" t="s">
        <v>343</v>
      </c>
      <c r="D138" s="121" t="s">
        <v>95</v>
      </c>
      <c r="E138" s="123"/>
      <c r="F138" s="124"/>
      <c r="G138" s="123"/>
      <c r="H138" s="123"/>
      <c r="I138" s="123"/>
    </row>
    <row r="139" spans="1:9" ht="144">
      <c r="A139" s="119" t="s">
        <v>228</v>
      </c>
      <c r="B139" s="120" t="s">
        <v>283</v>
      </c>
      <c r="C139" s="120" t="s">
        <v>441</v>
      </c>
      <c r="D139" s="121" t="s">
        <v>95</v>
      </c>
      <c r="E139" s="123"/>
      <c r="F139" s="124"/>
      <c r="G139" s="123"/>
      <c r="H139" s="123"/>
      <c r="I139" s="123"/>
    </row>
    <row r="140" spans="1:9" ht="72">
      <c r="A140" s="119" t="s">
        <v>140</v>
      </c>
      <c r="B140" s="120" t="s">
        <v>878</v>
      </c>
      <c r="C140" s="120" t="s">
        <v>879</v>
      </c>
      <c r="D140" s="121" t="s">
        <v>735</v>
      </c>
      <c r="E140" s="123"/>
      <c r="F140" s="124"/>
      <c r="G140" s="123"/>
      <c r="H140" s="123"/>
      <c r="I140" s="123"/>
    </row>
    <row r="141" spans="1:9" ht="96">
      <c r="A141" s="119" t="s">
        <v>875</v>
      </c>
      <c r="B141" s="120" t="s">
        <v>615</v>
      </c>
      <c r="C141" s="120" t="s">
        <v>656</v>
      </c>
      <c r="D141" s="121" t="s">
        <v>933</v>
      </c>
      <c r="E141" s="123"/>
      <c r="F141" s="124"/>
      <c r="G141" s="123"/>
      <c r="H141" s="123"/>
      <c r="I141" s="123"/>
    </row>
    <row r="142" spans="1:9" ht="108">
      <c r="A142" s="119" t="s">
        <v>794</v>
      </c>
      <c r="B142" s="120" t="s">
        <v>84</v>
      </c>
      <c r="C142" s="120" t="s">
        <v>575</v>
      </c>
      <c r="D142" s="121" t="s">
        <v>311</v>
      </c>
      <c r="E142" s="123"/>
      <c r="F142" s="124"/>
      <c r="G142" s="123"/>
      <c r="H142" s="123"/>
      <c r="I142" s="123"/>
    </row>
    <row r="143" spans="1:9" ht="132">
      <c r="A143" s="119" t="s">
        <v>86</v>
      </c>
      <c r="B143" s="120" t="s">
        <v>182</v>
      </c>
      <c r="C143" s="120" t="s">
        <v>391</v>
      </c>
      <c r="D143" s="121" t="s">
        <v>920</v>
      </c>
      <c r="E143" s="123"/>
      <c r="F143" s="124"/>
      <c r="G143" s="123"/>
      <c r="H143" s="123"/>
      <c r="I143" s="123"/>
    </row>
    <row r="144" spans="1:9" ht="60">
      <c r="A144" s="119" t="s">
        <v>796</v>
      </c>
      <c r="B144" s="120" t="s">
        <v>430</v>
      </c>
      <c r="C144" s="120" t="s">
        <v>856</v>
      </c>
      <c r="D144" s="121" t="s">
        <v>830</v>
      </c>
      <c r="E144" s="123"/>
      <c r="F144" s="124"/>
      <c r="G144" s="123"/>
      <c r="H144" s="123"/>
      <c r="I144" s="123"/>
    </row>
    <row r="145" spans="1:9" ht="60">
      <c r="A145" s="119" t="s">
        <v>797</v>
      </c>
      <c r="B145" s="120" t="s">
        <v>838</v>
      </c>
      <c r="C145" s="120" t="s">
        <v>633</v>
      </c>
      <c r="D145" s="121" t="s">
        <v>833</v>
      </c>
      <c r="E145" s="123"/>
      <c r="F145" s="124"/>
      <c r="G145" s="123"/>
      <c r="H145" s="123"/>
      <c r="I145" s="123"/>
    </row>
    <row r="146" spans="1:9" ht="132">
      <c r="A146" s="119" t="s">
        <v>321</v>
      </c>
      <c r="B146" s="120" t="s">
        <v>148</v>
      </c>
      <c r="C146" s="120" t="s">
        <v>865</v>
      </c>
      <c r="D146" s="121" t="s">
        <v>833</v>
      </c>
      <c r="E146" s="123"/>
      <c r="F146" s="124"/>
      <c r="G146" s="123"/>
      <c r="H146" s="123"/>
      <c r="I146" s="123"/>
    </row>
    <row r="147" spans="1:9" ht="48">
      <c r="A147" s="119" t="s">
        <v>798</v>
      </c>
      <c r="B147" s="120" t="s">
        <v>635</v>
      </c>
      <c r="C147" s="120" t="s">
        <v>470</v>
      </c>
      <c r="D147" s="121" t="s">
        <v>833</v>
      </c>
      <c r="E147" s="123"/>
      <c r="F147" s="124"/>
      <c r="G147" s="123"/>
      <c r="H147" s="123"/>
      <c r="I147" s="123"/>
    </row>
    <row r="148" spans="1:9" ht="48">
      <c r="A148" s="119" t="s">
        <v>800</v>
      </c>
      <c r="B148" s="120" t="s">
        <v>866</v>
      </c>
      <c r="C148" s="120" t="s">
        <v>135</v>
      </c>
      <c r="D148" s="121" t="s">
        <v>833</v>
      </c>
      <c r="E148" s="123"/>
      <c r="F148" s="124"/>
      <c r="G148" s="123"/>
      <c r="H148" s="123"/>
      <c r="I148" s="123"/>
    </row>
    <row r="149" spans="1:9" ht="48">
      <c r="A149" s="119" t="s">
        <v>802</v>
      </c>
      <c r="B149" s="120" t="s">
        <v>139</v>
      </c>
      <c r="C149" s="120" t="s">
        <v>868</v>
      </c>
      <c r="D149" s="121" t="s">
        <v>833</v>
      </c>
      <c r="E149" s="123"/>
      <c r="F149" s="124"/>
      <c r="G149" s="123"/>
      <c r="H149" s="123"/>
      <c r="I149" s="123"/>
    </row>
    <row r="150" spans="1:9" ht="120">
      <c r="A150" s="119" t="s">
        <v>803</v>
      </c>
      <c r="B150" s="120" t="s">
        <v>636</v>
      </c>
      <c r="C150" s="120" t="s">
        <v>952</v>
      </c>
      <c r="D150" s="121" t="s">
        <v>833</v>
      </c>
      <c r="E150" s="123"/>
      <c r="F150" s="124"/>
      <c r="G150" s="123"/>
      <c r="H150" s="123"/>
      <c r="I150" s="123"/>
    </row>
    <row r="151" spans="1:9" ht="60">
      <c r="A151" s="119" t="s">
        <v>75</v>
      </c>
      <c r="B151" s="120" t="s">
        <v>29</v>
      </c>
      <c r="C151" s="120" t="s">
        <v>89</v>
      </c>
      <c r="D151" s="121" t="s">
        <v>235</v>
      </c>
      <c r="E151" s="123"/>
      <c r="F151" s="124"/>
      <c r="G151" s="123"/>
      <c r="H151" s="123"/>
      <c r="I151" s="123"/>
    </row>
    <row r="152" spans="1:9" ht="48">
      <c r="A152" s="119" t="s">
        <v>161</v>
      </c>
      <c r="B152" s="120" t="s">
        <v>177</v>
      </c>
      <c r="C152" s="120" t="s">
        <v>498</v>
      </c>
      <c r="D152" s="121" t="s">
        <v>30</v>
      </c>
      <c r="E152" s="123"/>
      <c r="F152" s="124"/>
      <c r="G152" s="123"/>
      <c r="H152" s="123"/>
      <c r="I152" s="123"/>
    </row>
    <row r="153" spans="1:9" ht="72">
      <c r="A153" s="119" t="s">
        <v>804</v>
      </c>
      <c r="B153" s="120" t="s">
        <v>178</v>
      </c>
      <c r="C153" s="120" t="s">
        <v>149</v>
      </c>
      <c r="D153" s="121" t="s">
        <v>318</v>
      </c>
      <c r="E153" s="123"/>
      <c r="F153" s="124"/>
      <c r="G153" s="123"/>
      <c r="H153" s="123"/>
      <c r="I153" s="123"/>
    </row>
    <row r="154" spans="1:9" ht="84">
      <c r="A154" s="119" t="s">
        <v>554</v>
      </c>
      <c r="B154" s="120" t="s">
        <v>582</v>
      </c>
      <c r="C154" s="120" t="s">
        <v>641</v>
      </c>
      <c r="D154" s="121" t="s">
        <v>424</v>
      </c>
      <c r="E154" s="123"/>
      <c r="F154" s="124"/>
      <c r="G154" s="123"/>
      <c r="H154" s="123"/>
      <c r="I154" s="123"/>
    </row>
    <row r="155" spans="1:9" ht="60">
      <c r="A155" s="119" t="s">
        <v>805</v>
      </c>
      <c r="B155" s="120" t="s">
        <v>194</v>
      </c>
      <c r="C155" s="120" t="s">
        <v>23</v>
      </c>
      <c r="D155" s="121" t="s">
        <v>342</v>
      </c>
      <c r="E155" s="123"/>
      <c r="F155" s="124"/>
      <c r="G155" s="123"/>
      <c r="H155" s="123"/>
      <c r="I155" s="123"/>
    </row>
    <row r="156" spans="1:9" ht="60">
      <c r="A156" s="119" t="s">
        <v>373</v>
      </c>
      <c r="B156" s="120" t="s">
        <v>542</v>
      </c>
      <c r="C156" s="120" t="s">
        <v>454</v>
      </c>
      <c r="D156" s="121" t="s">
        <v>852</v>
      </c>
      <c r="E156" s="123"/>
      <c r="F156" s="124"/>
      <c r="G156" s="123"/>
      <c r="H156" s="123"/>
      <c r="I156" s="123"/>
    </row>
    <row r="157" spans="1:9" ht="96">
      <c r="A157" s="119" t="s">
        <v>807</v>
      </c>
      <c r="B157" s="120" t="s">
        <v>37</v>
      </c>
      <c r="C157" s="120" t="s">
        <v>254</v>
      </c>
      <c r="D157" s="121" t="s">
        <v>322</v>
      </c>
      <c r="E157" s="123"/>
      <c r="F157" s="124"/>
      <c r="G157" s="123"/>
      <c r="H157" s="123"/>
      <c r="I157" s="123"/>
    </row>
    <row r="158" spans="1:9" ht="120">
      <c r="A158" s="119" t="s">
        <v>762</v>
      </c>
      <c r="B158" s="120" t="s">
        <v>555</v>
      </c>
      <c r="C158" s="120" t="s">
        <v>556</v>
      </c>
      <c r="D158" s="121" t="s">
        <v>132</v>
      </c>
      <c r="E158" s="123"/>
      <c r="F158" s="124"/>
      <c r="G158" s="123"/>
      <c r="H158" s="123"/>
      <c r="I158" s="123"/>
    </row>
    <row r="159" spans="1:9" ht="36">
      <c r="A159" s="119" t="s">
        <v>340</v>
      </c>
      <c r="B159" s="120" t="s">
        <v>111</v>
      </c>
      <c r="C159" s="120" t="s">
        <v>684</v>
      </c>
      <c r="D159" s="121" t="s">
        <v>325</v>
      </c>
      <c r="E159" s="123"/>
      <c r="F159" s="124"/>
      <c r="G159" s="123"/>
      <c r="H159" s="123"/>
      <c r="I159" s="123"/>
    </row>
    <row r="160" spans="1:9" ht="132">
      <c r="A160" s="119" t="s">
        <v>1</v>
      </c>
      <c r="B160" s="120" t="s">
        <v>422</v>
      </c>
      <c r="C160" s="120" t="s">
        <v>759</v>
      </c>
      <c r="D160" s="121" t="s">
        <v>751</v>
      </c>
      <c r="E160" s="123"/>
      <c r="F160" s="124"/>
      <c r="G160" s="123"/>
      <c r="H160" s="123"/>
      <c r="I160" s="123"/>
    </row>
    <row r="161" spans="1:9" ht="180">
      <c r="A161" s="119" t="s">
        <v>808</v>
      </c>
      <c r="B161" s="120" t="s">
        <v>55</v>
      </c>
      <c r="C161" s="120" t="s">
        <v>581</v>
      </c>
      <c r="D161" s="121" t="s">
        <v>504</v>
      </c>
      <c r="E161" s="123"/>
      <c r="F161" s="124"/>
      <c r="G161" s="123"/>
      <c r="H161" s="123"/>
      <c r="I161" s="123"/>
    </row>
    <row r="162" spans="1:9" ht="108">
      <c r="A162" s="119" t="s">
        <v>732</v>
      </c>
      <c r="B162" s="120" t="s">
        <v>526</v>
      </c>
      <c r="C162" s="120" t="s">
        <v>780</v>
      </c>
      <c r="D162" s="121" t="s">
        <v>515</v>
      </c>
      <c r="E162" s="123"/>
      <c r="F162" s="124"/>
      <c r="G162" s="123"/>
      <c r="H162" s="123"/>
      <c r="I162" s="123"/>
    </row>
    <row r="163" spans="1:9" ht="36">
      <c r="A163" s="119" t="s">
        <v>809</v>
      </c>
      <c r="B163" s="120" t="s">
        <v>231</v>
      </c>
      <c r="C163" s="120" t="s">
        <v>350</v>
      </c>
      <c r="D163" s="121" t="s">
        <v>532</v>
      </c>
      <c r="E163" s="123"/>
      <c r="F163" s="124"/>
      <c r="G163" s="123"/>
      <c r="H163" s="123"/>
      <c r="I163" s="123"/>
    </row>
    <row r="164" spans="1:9" ht="48">
      <c r="A164" s="119" t="s">
        <v>810</v>
      </c>
      <c r="B164" s="120" t="s">
        <v>927</v>
      </c>
      <c r="C164" s="120" t="s">
        <v>212</v>
      </c>
      <c r="D164" s="121" t="s">
        <v>30</v>
      </c>
      <c r="E164" s="123"/>
      <c r="F164" s="124"/>
      <c r="G164" s="123"/>
      <c r="H164" s="123"/>
      <c r="I164" s="123"/>
    </row>
    <row r="165" spans="1:9" ht="48">
      <c r="A165" s="119" t="s">
        <v>461</v>
      </c>
      <c r="B165" s="120" t="s">
        <v>65</v>
      </c>
      <c r="C165" s="120" t="s">
        <v>870</v>
      </c>
      <c r="D165" s="121" t="s">
        <v>552</v>
      </c>
      <c r="E165" s="123"/>
      <c r="F165" s="124"/>
      <c r="G165" s="123"/>
      <c r="H165" s="123"/>
      <c r="I165" s="123"/>
    </row>
    <row r="166" spans="1:9" ht="84">
      <c r="A166" s="119" t="s">
        <v>4</v>
      </c>
      <c r="B166" s="120" t="s">
        <v>889</v>
      </c>
      <c r="C166" s="120" t="s">
        <v>854</v>
      </c>
      <c r="D166" s="121" t="s">
        <v>30</v>
      </c>
      <c r="E166" s="123"/>
      <c r="F166" s="124"/>
      <c r="G166" s="123"/>
      <c r="H166" s="123"/>
      <c r="I166" s="123"/>
    </row>
    <row r="167" spans="1:9" ht="96">
      <c r="A167" s="119" t="s">
        <v>909</v>
      </c>
      <c r="B167" s="120" t="s">
        <v>61</v>
      </c>
      <c r="C167" s="120" t="s">
        <v>911</v>
      </c>
      <c r="D167" s="121" t="s">
        <v>833</v>
      </c>
      <c r="E167" s="123"/>
      <c r="F167" s="124"/>
      <c r="G167" s="123"/>
      <c r="H167" s="123"/>
      <c r="I167" s="123"/>
    </row>
    <row r="168" spans="1:9" ht="96">
      <c r="A168" s="119" t="s">
        <v>811</v>
      </c>
      <c r="B168" s="120" t="s">
        <v>616</v>
      </c>
      <c r="C168" s="120" t="s">
        <v>78</v>
      </c>
      <c r="D168" s="121" t="s">
        <v>49</v>
      </c>
      <c r="E168" s="123"/>
      <c r="F168" s="124"/>
      <c r="G168" s="123"/>
      <c r="H168" s="123"/>
      <c r="I168" s="123"/>
    </row>
    <row r="169" spans="1:9" ht="84">
      <c r="A169" s="119" t="s">
        <v>813</v>
      </c>
      <c r="B169" s="120" t="s">
        <v>293</v>
      </c>
      <c r="C169" s="120" t="s">
        <v>869</v>
      </c>
      <c r="D169" s="121" t="s">
        <v>164</v>
      </c>
      <c r="E169" s="123"/>
      <c r="F169" s="124"/>
      <c r="G169" s="123"/>
      <c r="H169" s="123"/>
      <c r="I169" s="123"/>
    </row>
    <row r="170" spans="1:9" ht="60">
      <c r="A170" s="119" t="s">
        <v>359</v>
      </c>
      <c r="B170" s="120" t="s">
        <v>786</v>
      </c>
      <c r="C170" s="120" t="s">
        <v>649</v>
      </c>
      <c r="D170" s="121" t="s">
        <v>621</v>
      </c>
      <c r="E170" s="123"/>
      <c r="F170" s="124"/>
      <c r="G170" s="123"/>
      <c r="H170" s="123"/>
      <c r="I170" s="123"/>
    </row>
    <row r="171" spans="1:9" ht="120">
      <c r="A171" s="119" t="s">
        <v>302</v>
      </c>
      <c r="B171" s="120" t="s">
        <v>495</v>
      </c>
      <c r="C171" s="120" t="s">
        <v>314</v>
      </c>
      <c r="D171" s="121" t="s">
        <v>319</v>
      </c>
      <c r="E171" s="123"/>
      <c r="F171" s="124"/>
      <c r="G171" s="123"/>
      <c r="H171" s="123"/>
      <c r="I171" s="123"/>
    </row>
    <row r="172" spans="1:9" ht="36">
      <c r="A172" s="119" t="s">
        <v>790</v>
      </c>
      <c r="B172" s="120" t="s">
        <v>618</v>
      </c>
      <c r="C172" s="120" t="s">
        <v>880</v>
      </c>
      <c r="D172" s="121" t="s">
        <v>614</v>
      </c>
      <c r="E172" s="123"/>
      <c r="F172" s="124"/>
      <c r="G172" s="123"/>
      <c r="H172" s="123"/>
      <c r="I172" s="123"/>
    </row>
    <row r="173" spans="1:9" ht="72">
      <c r="A173" s="119" t="s">
        <v>136</v>
      </c>
      <c r="B173" s="120" t="s">
        <v>104</v>
      </c>
      <c r="C173" s="120" t="s">
        <v>100</v>
      </c>
      <c r="D173" s="121" t="s">
        <v>235</v>
      </c>
      <c r="E173" s="123"/>
      <c r="F173" s="124"/>
      <c r="G173" s="123"/>
      <c r="H173" s="123"/>
      <c r="I173" s="123"/>
    </row>
    <row r="174" spans="1:9" ht="84">
      <c r="A174" s="119" t="s">
        <v>814</v>
      </c>
      <c r="B174" s="120" t="s">
        <v>117</v>
      </c>
      <c r="C174" s="120" t="s">
        <v>145</v>
      </c>
      <c r="D174" s="121" t="s">
        <v>200</v>
      </c>
      <c r="E174" s="123"/>
      <c r="F174" s="124"/>
      <c r="G174" s="123"/>
      <c r="H174" s="123"/>
      <c r="I174" s="123"/>
    </row>
    <row r="175" spans="1:9" ht="60">
      <c r="A175" s="119" t="s">
        <v>778</v>
      </c>
      <c r="B175" s="120" t="s">
        <v>98</v>
      </c>
      <c r="C175" s="120" t="s">
        <v>419</v>
      </c>
      <c r="D175" s="121" t="s">
        <v>940</v>
      </c>
      <c r="E175" s="123"/>
      <c r="F175" s="124"/>
      <c r="G175" s="123"/>
      <c r="H175" s="123"/>
      <c r="I175" s="123"/>
    </row>
    <row r="176" spans="1:9" ht="48">
      <c r="A176" s="119" t="s">
        <v>746</v>
      </c>
      <c r="B176" s="120" t="s">
        <v>34</v>
      </c>
      <c r="C176" s="120" t="s">
        <v>871</v>
      </c>
      <c r="D176" s="121" t="s">
        <v>834</v>
      </c>
      <c r="E176" s="123"/>
      <c r="F176" s="124"/>
      <c r="G176" s="123"/>
      <c r="H176" s="123"/>
      <c r="I176" s="123"/>
    </row>
    <row r="177" spans="1:9" ht="132">
      <c r="A177" s="119" t="s">
        <v>816</v>
      </c>
      <c r="B177" s="120" t="s">
        <v>223</v>
      </c>
      <c r="C177" s="120" t="s">
        <v>577</v>
      </c>
      <c r="D177" s="121" t="s">
        <v>834</v>
      </c>
      <c r="E177" s="123"/>
      <c r="F177" s="124"/>
      <c r="G177" s="123"/>
      <c r="H177" s="123"/>
      <c r="I177" s="123"/>
    </row>
    <row r="178" spans="1:9" ht="60">
      <c r="A178" s="119" t="s">
        <v>188</v>
      </c>
      <c r="B178" s="120" t="s">
        <v>94</v>
      </c>
      <c r="C178" s="120" t="s">
        <v>844</v>
      </c>
      <c r="D178" s="121" t="s">
        <v>164</v>
      </c>
      <c r="E178" s="123"/>
      <c r="F178" s="124"/>
      <c r="G178" s="123"/>
      <c r="H178" s="123"/>
      <c r="I178" s="123"/>
    </row>
    <row r="179" spans="1:9" ht="84">
      <c r="A179" s="119" t="s">
        <v>817</v>
      </c>
      <c r="B179" s="120" t="s">
        <v>157</v>
      </c>
      <c r="C179" s="120" t="s">
        <v>521</v>
      </c>
      <c r="D179" s="121" t="s">
        <v>200</v>
      </c>
      <c r="E179" s="123"/>
      <c r="F179" s="124"/>
      <c r="G179" s="123"/>
      <c r="H179" s="123"/>
      <c r="I179" s="123"/>
    </row>
    <row r="180" spans="1:9" ht="96">
      <c r="A180" s="119" t="s">
        <v>818</v>
      </c>
      <c r="B180" s="120" t="s">
        <v>158</v>
      </c>
      <c r="C180" s="120" t="s">
        <v>21</v>
      </c>
      <c r="D180" s="121" t="s">
        <v>834</v>
      </c>
      <c r="E180" s="123"/>
      <c r="F180" s="124"/>
      <c r="G180" s="123"/>
      <c r="H180" s="123"/>
      <c r="I180" s="123"/>
    </row>
    <row r="181" spans="1:9" ht="60">
      <c r="A181" s="119" t="s">
        <v>510</v>
      </c>
      <c r="B181" s="120" t="s">
        <v>72</v>
      </c>
      <c r="C181" s="120" t="s">
        <v>255</v>
      </c>
      <c r="D181" s="121" t="s">
        <v>90</v>
      </c>
      <c r="E181" s="123"/>
      <c r="F181" s="124"/>
      <c r="G181" s="123"/>
      <c r="H181" s="123"/>
      <c r="I181" s="123"/>
    </row>
    <row r="182" spans="1:9" ht="84">
      <c r="A182" s="119" t="s">
        <v>777</v>
      </c>
      <c r="B182" s="120" t="s">
        <v>160</v>
      </c>
      <c r="C182" s="120" t="s">
        <v>39</v>
      </c>
      <c r="D182" s="121" t="s">
        <v>336</v>
      </c>
      <c r="E182" s="123"/>
      <c r="F182" s="124"/>
      <c r="G182" s="123"/>
      <c r="H182" s="123"/>
      <c r="I182" s="123"/>
    </row>
    <row r="183" spans="1:9" ht="48">
      <c r="A183" s="119" t="s">
        <v>496</v>
      </c>
      <c r="B183" s="120" t="s">
        <v>162</v>
      </c>
      <c r="C183" s="120" t="s">
        <v>202</v>
      </c>
      <c r="D183" s="121" t="s">
        <v>30</v>
      </c>
      <c r="E183" s="123"/>
      <c r="F183" s="124"/>
      <c r="G183" s="123"/>
      <c r="H183" s="123"/>
      <c r="I183" s="123"/>
    </row>
    <row r="184" spans="1:9" ht="84">
      <c r="A184" s="119" t="s">
        <v>819</v>
      </c>
      <c r="B184" s="120" t="s">
        <v>578</v>
      </c>
      <c r="C184" s="120" t="s">
        <v>134</v>
      </c>
      <c r="D184" s="121" t="s">
        <v>90</v>
      </c>
      <c r="E184" s="123"/>
      <c r="F184" s="124"/>
      <c r="G184" s="123"/>
      <c r="H184" s="123"/>
      <c r="I184" s="123"/>
    </row>
    <row r="185" spans="1:9" ht="108">
      <c r="A185" s="119" t="s">
        <v>446</v>
      </c>
      <c r="B185" s="120" t="s">
        <v>512</v>
      </c>
      <c r="C185" s="120" t="s">
        <v>392</v>
      </c>
      <c r="D185" s="121" t="s">
        <v>843</v>
      </c>
      <c r="E185" s="123"/>
      <c r="F185" s="124"/>
      <c r="G185" s="123"/>
      <c r="H185" s="123"/>
      <c r="I185" s="123"/>
    </row>
    <row r="186" spans="1:9" ht="48">
      <c r="A186" s="119" t="s">
        <v>820</v>
      </c>
      <c r="B186" s="120" t="s">
        <v>905</v>
      </c>
      <c r="C186" s="120" t="s">
        <v>913</v>
      </c>
      <c r="D186" s="121" t="s">
        <v>30</v>
      </c>
      <c r="E186" s="123"/>
      <c r="F186" s="124"/>
      <c r="G186" s="123"/>
      <c r="H186" s="123"/>
      <c r="I186" s="123"/>
    </row>
    <row r="187" spans="1:9" ht="60">
      <c r="A187" s="119" t="s">
        <v>821</v>
      </c>
      <c r="B187" s="120" t="s">
        <v>872</v>
      </c>
      <c r="C187" s="120" t="s">
        <v>580</v>
      </c>
      <c r="D187" s="121" t="s">
        <v>95</v>
      </c>
      <c r="E187" s="123"/>
      <c r="F187" s="124"/>
      <c r="G187" s="123"/>
      <c r="H187" s="123"/>
      <c r="I187" s="123"/>
    </row>
    <row r="188" spans="1:9" ht="108">
      <c r="A188" s="119" t="s">
        <v>822</v>
      </c>
      <c r="B188" s="120" t="s">
        <v>76</v>
      </c>
      <c r="C188" s="120" t="s">
        <v>891</v>
      </c>
      <c r="D188" s="121" t="s">
        <v>327</v>
      </c>
      <c r="E188" s="123"/>
      <c r="F188" s="124"/>
      <c r="G188" s="123"/>
      <c r="H188" s="123"/>
      <c r="I188" s="123"/>
    </row>
    <row r="189" spans="1:9" ht="72">
      <c r="A189" s="119" t="s">
        <v>823</v>
      </c>
      <c r="B189" s="120" t="s">
        <v>120</v>
      </c>
      <c r="C189" s="120" t="s">
        <v>389</v>
      </c>
      <c r="D189" s="121" t="s">
        <v>327</v>
      </c>
      <c r="E189" s="123"/>
      <c r="F189" s="124"/>
      <c r="G189" s="123"/>
      <c r="H189" s="123"/>
      <c r="I189" s="123"/>
    </row>
    <row r="190" spans="1:9" ht="60">
      <c r="A190" s="119" t="s">
        <v>150</v>
      </c>
      <c r="B190" s="120" t="s">
        <v>884</v>
      </c>
      <c r="C190" s="120" t="s">
        <v>644</v>
      </c>
      <c r="D190" s="121" t="s">
        <v>590</v>
      </c>
      <c r="E190" s="123"/>
      <c r="F190" s="124"/>
      <c r="G190" s="123"/>
      <c r="H190" s="123"/>
      <c r="I190" s="123"/>
    </row>
    <row r="191" spans="1:9" ht="96">
      <c r="A191" s="119" t="s">
        <v>824</v>
      </c>
      <c r="B191" s="120" t="s">
        <v>82</v>
      </c>
      <c r="C191" s="120" t="s">
        <v>535</v>
      </c>
      <c r="D191" s="121" t="s">
        <v>319</v>
      </c>
      <c r="E191" s="123"/>
      <c r="F191" s="124"/>
      <c r="G191" s="123"/>
      <c r="H191" s="123"/>
      <c r="I191" s="123"/>
    </row>
    <row r="192" spans="1:9" ht="96">
      <c r="A192" s="119" t="s">
        <v>334</v>
      </c>
      <c r="B192" s="120" t="s">
        <v>361</v>
      </c>
      <c r="C192" s="120" t="s">
        <v>296</v>
      </c>
      <c r="D192" s="121" t="s">
        <v>835</v>
      </c>
      <c r="E192" s="123"/>
      <c r="F192" s="124"/>
      <c r="G192" s="123"/>
      <c r="H192" s="123"/>
      <c r="I192" s="123"/>
    </row>
    <row r="193" spans="1:9" ht="72">
      <c r="A193" s="119" t="s">
        <v>783</v>
      </c>
      <c r="B193" s="120" t="s">
        <v>181</v>
      </c>
      <c r="C193" s="120" t="s">
        <v>83</v>
      </c>
      <c r="D193" s="121" t="s">
        <v>318</v>
      </c>
      <c r="E193" s="123"/>
      <c r="F193" s="124"/>
      <c r="G193" s="123"/>
      <c r="H193" s="123"/>
      <c r="I193" s="123"/>
    </row>
    <row r="194" spans="1:9" ht="60">
      <c r="A194" s="119" t="s">
        <v>109</v>
      </c>
      <c r="B194" s="120" t="s">
        <v>295</v>
      </c>
      <c r="C194" s="120" t="s">
        <v>269</v>
      </c>
      <c r="D194" s="121" t="s">
        <v>30</v>
      </c>
      <c r="E194" s="123"/>
      <c r="F194" s="124"/>
      <c r="G194" s="123"/>
      <c r="H194" s="123"/>
      <c r="I194" s="123"/>
    </row>
    <row r="195" spans="1:9" ht="48">
      <c r="A195" s="119" t="s">
        <v>20</v>
      </c>
      <c r="B195" s="120" t="s">
        <v>196</v>
      </c>
      <c r="C195" s="120" t="s">
        <v>916</v>
      </c>
      <c r="D195" s="121" t="s">
        <v>852</v>
      </c>
      <c r="E195" s="123"/>
      <c r="F195" s="124"/>
      <c r="G195" s="123"/>
      <c r="H195" s="123"/>
      <c r="I195" s="123"/>
    </row>
    <row r="196" spans="1:9" ht="60">
      <c r="A196" s="119" t="s">
        <v>825</v>
      </c>
      <c r="B196" s="120" t="s">
        <v>210</v>
      </c>
      <c r="C196" s="120" t="s">
        <v>630</v>
      </c>
      <c r="D196" s="121" t="s">
        <v>235</v>
      </c>
      <c r="E196" s="123"/>
      <c r="F196" s="124"/>
      <c r="G196" s="123"/>
      <c r="H196" s="123"/>
      <c r="I196" s="123"/>
    </row>
    <row r="197" spans="1:9" ht="48">
      <c r="A197" s="119" t="s">
        <v>574</v>
      </c>
      <c r="B197" s="120" t="s">
        <v>170</v>
      </c>
      <c r="C197" s="120" t="s">
        <v>417</v>
      </c>
      <c r="D197" s="121" t="s">
        <v>30</v>
      </c>
      <c r="E197" s="123"/>
      <c r="F197" s="124"/>
      <c r="G197" s="123"/>
      <c r="H197" s="123"/>
      <c r="I197" s="123"/>
    </row>
    <row r="198" spans="1:9" ht="60">
      <c r="A198" s="119" t="s">
        <v>826</v>
      </c>
      <c r="B198" s="120" t="s">
        <v>213</v>
      </c>
      <c r="C198" s="120" t="s">
        <v>459</v>
      </c>
      <c r="D198" s="121" t="s">
        <v>311</v>
      </c>
      <c r="E198" s="123"/>
      <c r="F198" s="124"/>
      <c r="G198" s="123"/>
      <c r="H198" s="123"/>
      <c r="I198" s="123"/>
    </row>
    <row r="199" spans="1:9" ht="60">
      <c r="A199" s="119" t="s">
        <v>591</v>
      </c>
      <c r="B199" s="120" t="s">
        <v>207</v>
      </c>
      <c r="C199" s="120" t="s">
        <v>324</v>
      </c>
      <c r="D199" s="121" t="s">
        <v>311</v>
      </c>
      <c r="E199" s="123"/>
      <c r="F199" s="124"/>
      <c r="G199" s="123"/>
      <c r="H199" s="123"/>
      <c r="I199" s="123"/>
    </row>
    <row r="200" spans="1:9" ht="144">
      <c r="A200" s="119" t="s">
        <v>651</v>
      </c>
      <c r="B200" s="120" t="s">
        <v>873</v>
      </c>
      <c r="C200" s="120" t="s">
        <v>297</v>
      </c>
      <c r="D200" s="121" t="s">
        <v>537</v>
      </c>
      <c r="E200" s="123"/>
      <c r="F200" s="124"/>
      <c r="G200" s="123"/>
      <c r="H200" s="123"/>
      <c r="I200" s="123"/>
    </row>
    <row r="201" spans="1:9" ht="84">
      <c r="A201" s="119" t="s">
        <v>35</v>
      </c>
      <c r="B201" s="120" t="s">
        <v>209</v>
      </c>
      <c r="C201" s="120" t="s">
        <v>458</v>
      </c>
      <c r="D201" s="121" t="s">
        <v>90</v>
      </c>
      <c r="E201" s="123"/>
      <c r="F201" s="124"/>
      <c r="G201" s="123"/>
      <c r="H201" s="123"/>
      <c r="I201" s="123"/>
    </row>
    <row r="202" spans="1:9" ht="72">
      <c r="A202" s="119" t="s">
        <v>632</v>
      </c>
      <c r="B202" s="120" t="s">
        <v>620</v>
      </c>
      <c r="C202" s="120" t="s">
        <v>795</v>
      </c>
      <c r="D202" s="121" t="s">
        <v>590</v>
      </c>
      <c r="E202" s="123"/>
      <c r="F202" s="124"/>
      <c r="G202" s="123"/>
      <c r="H202" s="123"/>
      <c r="I202" s="123"/>
    </row>
    <row r="203" spans="1:9" ht="72">
      <c r="A203" s="119" t="s">
        <v>500</v>
      </c>
      <c r="B203" s="120" t="s">
        <v>455</v>
      </c>
      <c r="C203" s="120" t="s">
        <v>377</v>
      </c>
      <c r="D203" s="121" t="s">
        <v>336</v>
      </c>
      <c r="E203" s="123"/>
      <c r="F203" s="124"/>
      <c r="G203" s="123"/>
      <c r="H203" s="123"/>
      <c r="I203" s="123"/>
    </row>
    <row r="204" spans="1:9" ht="72">
      <c r="A204" s="119" t="s">
        <v>901</v>
      </c>
      <c r="B204" s="120" t="s">
        <v>902</v>
      </c>
      <c r="C204" s="120" t="s">
        <v>903</v>
      </c>
      <c r="D204" s="121" t="s">
        <v>333</v>
      </c>
      <c r="E204" s="123"/>
      <c r="F204" s="124"/>
      <c r="G204" s="123"/>
      <c r="H204" s="123"/>
      <c r="I204" s="123"/>
    </row>
  </sheetData>
  <phoneticPr fontId="1"/>
  <pageMargins left="0.7" right="0.7" top="0.75" bottom="0.75" header="0.3" footer="0.3"/>
  <pageSetup paperSize="9" scale="6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31"/>
  <sheetViews>
    <sheetView zoomScale="70" zoomScaleNormal="70" workbookViewId="0">
      <selection activeCell="B2" sqref="B2"/>
    </sheetView>
  </sheetViews>
  <sheetFormatPr defaultRowHeight="18.75"/>
  <cols>
    <col min="1" max="1" width="5.75" customWidth="1"/>
    <col min="2" max="2" width="44" customWidth="1"/>
    <col min="3" max="3" width="43.625" customWidth="1"/>
    <col min="4" max="4" width="5.625" customWidth="1"/>
    <col min="5" max="5" width="30.5" customWidth="1"/>
    <col min="6" max="6" width="59.125" customWidth="1"/>
    <col min="7" max="7" width="30.75" customWidth="1"/>
  </cols>
  <sheetData>
    <row r="1" spans="1:7" s="2" customFormat="1" ht="45" customHeight="1">
      <c r="A1" s="3" t="s">
        <v>80</v>
      </c>
      <c r="B1" s="3" t="s">
        <v>156</v>
      </c>
      <c r="C1" s="3" t="s">
        <v>406</v>
      </c>
      <c r="D1" s="6" t="s">
        <v>466</v>
      </c>
      <c r="E1" s="6" t="s">
        <v>206</v>
      </c>
      <c r="F1" s="6" t="s">
        <v>26</v>
      </c>
      <c r="G1" s="6" t="s">
        <v>482</v>
      </c>
    </row>
    <row r="2" spans="1:7" s="2" customFormat="1" ht="40.5" customHeight="1">
      <c r="A2" s="4">
        <v>1</v>
      </c>
      <c r="B2" s="7" t="s">
        <v>234</v>
      </c>
      <c r="C2" s="5" t="s">
        <v>464</v>
      </c>
      <c r="D2" s="126"/>
      <c r="E2" s="5"/>
      <c r="F2" s="7"/>
      <c r="G2" s="7"/>
    </row>
    <row r="3" spans="1:7" ht="40.5" customHeight="1">
      <c r="A3" s="5">
        <v>1</v>
      </c>
      <c r="B3" s="7" t="s">
        <v>234</v>
      </c>
      <c r="C3" s="5" t="s">
        <v>239</v>
      </c>
      <c r="D3" s="126"/>
      <c r="E3" s="5"/>
      <c r="F3" s="7"/>
      <c r="G3" s="7"/>
    </row>
    <row r="4" spans="1:7" ht="40.5" customHeight="1">
      <c r="A4" s="5">
        <v>1</v>
      </c>
      <c r="B4" s="7" t="s">
        <v>337</v>
      </c>
      <c r="C4" s="5" t="s">
        <v>462</v>
      </c>
      <c r="D4" s="126"/>
      <c r="E4" s="5"/>
      <c r="F4" s="7"/>
      <c r="G4" s="7"/>
    </row>
    <row r="5" spans="1:7" ht="40.5" customHeight="1">
      <c r="A5" s="5">
        <v>1</v>
      </c>
      <c r="B5" s="7" t="s">
        <v>337</v>
      </c>
      <c r="C5" s="5" t="s">
        <v>383</v>
      </c>
      <c r="D5" s="126"/>
      <c r="E5" s="5"/>
      <c r="F5" s="7"/>
      <c r="G5" s="7"/>
    </row>
    <row r="6" spans="1:7" ht="40.5" customHeight="1">
      <c r="A6" s="5">
        <v>2</v>
      </c>
      <c r="B6" s="7" t="s">
        <v>242</v>
      </c>
      <c r="C6" s="5" t="s">
        <v>282</v>
      </c>
      <c r="D6" s="126"/>
      <c r="E6" s="5"/>
      <c r="F6" s="7"/>
      <c r="G6" s="7"/>
    </row>
    <row r="7" spans="1:7" ht="40.5" customHeight="1">
      <c r="A7" s="5">
        <v>2</v>
      </c>
      <c r="B7" s="7" t="s">
        <v>242</v>
      </c>
      <c r="C7" s="5" t="s">
        <v>351</v>
      </c>
      <c r="D7" s="126"/>
      <c r="E7" s="5"/>
      <c r="F7" s="7"/>
      <c r="G7" s="7"/>
    </row>
    <row r="8" spans="1:7" ht="40.5" customHeight="1">
      <c r="A8" s="5">
        <v>2</v>
      </c>
      <c r="B8" s="7" t="s">
        <v>242</v>
      </c>
      <c r="C8" s="5" t="s">
        <v>307</v>
      </c>
      <c r="D8" s="126"/>
      <c r="E8" s="5"/>
      <c r="F8" s="7"/>
      <c r="G8" s="7"/>
    </row>
    <row r="9" spans="1:7" ht="40.5" customHeight="1">
      <c r="A9" s="5">
        <v>3</v>
      </c>
      <c r="B9" s="7" t="s">
        <v>16</v>
      </c>
      <c r="C9" s="5" t="s">
        <v>245</v>
      </c>
      <c r="D9" s="126"/>
      <c r="E9" s="5"/>
      <c r="F9" s="7"/>
      <c r="G9" s="7"/>
    </row>
    <row r="10" spans="1:7" ht="40.5" customHeight="1">
      <c r="A10" s="5">
        <v>3</v>
      </c>
      <c r="B10" s="7" t="s">
        <v>16</v>
      </c>
      <c r="C10" s="5" t="s">
        <v>305</v>
      </c>
      <c r="D10" s="126"/>
      <c r="E10" s="5"/>
      <c r="F10" s="7"/>
      <c r="G10" s="7"/>
    </row>
    <row r="11" spans="1:7" ht="40.5" customHeight="1">
      <c r="A11" s="5">
        <v>3</v>
      </c>
      <c r="B11" s="7" t="s">
        <v>238</v>
      </c>
      <c r="C11" s="5" t="s">
        <v>245</v>
      </c>
      <c r="D11" s="126"/>
      <c r="E11" s="5"/>
      <c r="F11" s="7"/>
      <c r="G11" s="7"/>
    </row>
    <row r="12" spans="1:7" ht="40.5" customHeight="1">
      <c r="A12" s="5">
        <v>3</v>
      </c>
      <c r="B12" s="7" t="s">
        <v>238</v>
      </c>
      <c r="C12" s="5" t="s">
        <v>249</v>
      </c>
      <c r="D12" s="126"/>
      <c r="E12" s="5"/>
      <c r="F12" s="7"/>
      <c r="G12" s="7"/>
    </row>
    <row r="13" spans="1:7" ht="40.5" customHeight="1">
      <c r="A13" s="5">
        <v>4</v>
      </c>
      <c r="B13" s="7" t="s">
        <v>253</v>
      </c>
      <c r="C13" s="5" t="s">
        <v>258</v>
      </c>
      <c r="D13" s="126"/>
      <c r="E13" s="5"/>
      <c r="F13" s="7"/>
      <c r="G13" s="7"/>
    </row>
    <row r="14" spans="1:7" ht="40.5" customHeight="1">
      <c r="A14" s="5">
        <v>4</v>
      </c>
      <c r="B14" s="7" t="s">
        <v>253</v>
      </c>
      <c r="C14" s="5" t="s">
        <v>240</v>
      </c>
      <c r="D14" s="126"/>
      <c r="E14" s="5"/>
      <c r="F14" s="7"/>
      <c r="G14" s="7"/>
    </row>
    <row r="15" spans="1:7" ht="40.5" customHeight="1">
      <c r="A15" s="5">
        <v>4</v>
      </c>
      <c r="B15" s="7" t="s">
        <v>253</v>
      </c>
      <c r="C15" s="5" t="s">
        <v>421</v>
      </c>
      <c r="D15" s="126"/>
      <c r="E15" s="5"/>
      <c r="F15" s="7"/>
      <c r="G15" s="7"/>
    </row>
    <row r="16" spans="1:7" ht="40.5" customHeight="1">
      <c r="A16" s="5">
        <v>4</v>
      </c>
      <c r="B16" s="7" t="s">
        <v>253</v>
      </c>
      <c r="C16" s="5" t="s">
        <v>257</v>
      </c>
      <c r="D16" s="126"/>
      <c r="E16" s="5"/>
      <c r="F16" s="7"/>
      <c r="G16" s="7"/>
    </row>
    <row r="17" spans="1:7" ht="40.5" customHeight="1">
      <c r="A17" s="5">
        <v>4</v>
      </c>
      <c r="B17" s="7" t="s">
        <v>253</v>
      </c>
      <c r="C17" s="5" t="s">
        <v>243</v>
      </c>
      <c r="D17" s="126"/>
      <c r="E17" s="5"/>
      <c r="F17" s="7"/>
      <c r="G17" s="7"/>
    </row>
    <row r="18" spans="1:7" ht="40.5" customHeight="1">
      <c r="A18" s="5">
        <v>4</v>
      </c>
      <c r="B18" s="7" t="s">
        <v>253</v>
      </c>
      <c r="C18" s="5" t="s">
        <v>246</v>
      </c>
      <c r="D18" s="126"/>
      <c r="E18" s="5"/>
      <c r="F18" s="7"/>
      <c r="G18" s="7"/>
    </row>
    <row r="19" spans="1:7" ht="40.5" customHeight="1">
      <c r="A19" s="5">
        <v>4</v>
      </c>
      <c r="B19" s="7" t="s">
        <v>253</v>
      </c>
      <c r="C19" s="5" t="s">
        <v>401</v>
      </c>
      <c r="D19" s="126"/>
      <c r="E19" s="5"/>
      <c r="F19" s="7"/>
      <c r="G19" s="7"/>
    </row>
    <row r="20" spans="1:7" ht="40.5" customHeight="1">
      <c r="A20" s="5">
        <v>4</v>
      </c>
      <c r="B20" s="7" t="s">
        <v>260</v>
      </c>
      <c r="C20" s="5" t="s">
        <v>265</v>
      </c>
      <c r="D20" s="126"/>
      <c r="E20" s="5"/>
      <c r="F20" s="7"/>
      <c r="G20" s="7"/>
    </row>
    <row r="21" spans="1:7" ht="40.5" customHeight="1">
      <c r="A21" s="5">
        <v>4</v>
      </c>
      <c r="B21" s="7" t="s">
        <v>260</v>
      </c>
      <c r="C21" s="5" t="s">
        <v>19</v>
      </c>
      <c r="D21" s="126"/>
      <c r="E21" s="5"/>
      <c r="F21" s="7"/>
      <c r="G21" s="7"/>
    </row>
    <row r="22" spans="1:7" ht="40.5" customHeight="1">
      <c r="A22" s="5">
        <v>4</v>
      </c>
      <c r="B22" s="7" t="s">
        <v>371</v>
      </c>
      <c r="C22" s="5" t="s">
        <v>374</v>
      </c>
      <c r="D22" s="126"/>
      <c r="E22" s="5"/>
      <c r="F22" s="7"/>
      <c r="G22" s="7"/>
    </row>
    <row r="23" spans="1:7" ht="40.5" customHeight="1">
      <c r="A23" s="5">
        <v>4</v>
      </c>
      <c r="B23" s="7" t="s">
        <v>371</v>
      </c>
      <c r="C23" s="5" t="s">
        <v>6</v>
      </c>
      <c r="D23" s="126"/>
      <c r="E23" s="5"/>
      <c r="F23" s="7"/>
      <c r="G23" s="7"/>
    </row>
    <row r="24" spans="1:7" ht="40.5" customHeight="1">
      <c r="A24" s="5">
        <v>5</v>
      </c>
      <c r="B24" s="7" t="s">
        <v>274</v>
      </c>
      <c r="C24" s="5" t="s">
        <v>275</v>
      </c>
      <c r="D24" s="126"/>
      <c r="E24" s="5"/>
      <c r="F24" s="7"/>
      <c r="G24" s="7"/>
    </row>
    <row r="25" spans="1:7" ht="40.5" customHeight="1">
      <c r="A25" s="5">
        <v>5</v>
      </c>
      <c r="B25" s="7" t="s">
        <v>274</v>
      </c>
      <c r="C25" s="5" t="s">
        <v>277</v>
      </c>
      <c r="D25" s="126"/>
      <c r="E25" s="5"/>
      <c r="F25" s="7"/>
      <c r="G25" s="7"/>
    </row>
    <row r="26" spans="1:7" ht="40.5" customHeight="1">
      <c r="A26" s="5">
        <v>5</v>
      </c>
      <c r="B26" s="7" t="s">
        <v>262</v>
      </c>
      <c r="C26" s="5" t="s">
        <v>267</v>
      </c>
      <c r="D26" s="126"/>
      <c r="E26" s="5"/>
      <c r="F26" s="7"/>
      <c r="G26" s="7"/>
    </row>
    <row r="27" spans="1:7" ht="40.5" customHeight="1">
      <c r="A27" s="5">
        <v>5</v>
      </c>
      <c r="B27" s="7" t="s">
        <v>262</v>
      </c>
      <c r="C27" s="5" t="s">
        <v>448</v>
      </c>
      <c r="D27" s="126"/>
      <c r="E27" s="5"/>
      <c r="F27" s="7"/>
      <c r="G27" s="7"/>
    </row>
    <row r="28" spans="1:7" ht="40.5" customHeight="1">
      <c r="A28" s="5">
        <v>5</v>
      </c>
      <c r="B28" s="7" t="s">
        <v>262</v>
      </c>
      <c r="C28" s="5" t="s">
        <v>376</v>
      </c>
      <c r="D28" s="126"/>
      <c r="E28" s="5"/>
      <c r="F28" s="7"/>
      <c r="G28" s="7"/>
    </row>
    <row r="29" spans="1:7" ht="40.5" customHeight="1">
      <c r="A29" s="5">
        <v>5</v>
      </c>
      <c r="B29" s="7" t="s">
        <v>262</v>
      </c>
      <c r="C29" s="5" t="s">
        <v>378</v>
      </c>
      <c r="D29" s="126"/>
      <c r="E29" s="5"/>
      <c r="F29" s="7"/>
      <c r="G29" s="7"/>
    </row>
    <row r="30" spans="1:7" ht="40.5" customHeight="1">
      <c r="A30" s="5">
        <v>5</v>
      </c>
      <c r="B30" s="7" t="s">
        <v>262</v>
      </c>
      <c r="C30" s="5" t="s">
        <v>88</v>
      </c>
      <c r="D30" s="126"/>
      <c r="E30" s="5"/>
      <c r="F30" s="7"/>
      <c r="G30" s="7"/>
    </row>
    <row r="31" spans="1:7" ht="40.5" customHeight="1">
      <c r="A31" s="5">
        <v>5</v>
      </c>
      <c r="B31" s="7" t="s">
        <v>262</v>
      </c>
      <c r="C31" s="5" t="s">
        <v>379</v>
      </c>
      <c r="D31" s="126"/>
      <c r="E31" s="5"/>
      <c r="F31" s="7"/>
      <c r="G31" s="7"/>
    </row>
  </sheetData>
  <phoneticPr fontId="1"/>
  <conditionalFormatting sqref="A30:A31">
    <cfRule type="containsText" dxfId="84" priority="1" operator="containsText" text="5">
      <formula>NOT(ISERROR(SEARCH("5",A30)))</formula>
    </cfRule>
    <cfRule type="containsText" dxfId="83" priority="2" operator="containsText" text="4">
      <formula>NOT(ISERROR(SEARCH("4",A30)))</formula>
    </cfRule>
    <cfRule type="containsText" dxfId="82" priority="3" operator="containsText" text="3">
      <formula>NOT(ISERROR(SEARCH("3",A30)))</formula>
    </cfRule>
    <cfRule type="containsText" dxfId="81" priority="4" operator="containsText" text="2">
      <formula>NOT(ISERROR(SEARCH("2",A30)))</formula>
    </cfRule>
    <cfRule type="containsText" dxfId="80" priority="5" operator="containsText" text="1">
      <formula>NOT(ISERROR(SEARCH("1",A30)))</formula>
    </cfRule>
  </conditionalFormatting>
  <conditionalFormatting sqref="A1:A2">
    <cfRule type="containsText" dxfId="79" priority="81" operator="containsText" text="5">
      <formula>NOT(ISERROR(SEARCH("5",A1)))</formula>
    </cfRule>
    <cfRule type="containsText" dxfId="78" priority="82" operator="containsText" text="4">
      <formula>NOT(ISERROR(SEARCH("4",A1)))</formula>
    </cfRule>
    <cfRule type="containsText" dxfId="77" priority="83" operator="containsText" text="3">
      <formula>NOT(ISERROR(SEARCH("3",A1)))</formula>
    </cfRule>
    <cfRule type="containsText" dxfId="76" priority="84" operator="containsText" text="2">
      <formula>NOT(ISERROR(SEARCH("2",A1)))</formula>
    </cfRule>
    <cfRule type="containsText" dxfId="75" priority="85" operator="containsText" text="1">
      <formula>NOT(ISERROR(SEARCH("1",A1)))</formula>
    </cfRule>
  </conditionalFormatting>
  <conditionalFormatting sqref="A3">
    <cfRule type="containsText" dxfId="74" priority="76" operator="containsText" text="5">
      <formula>NOT(ISERROR(SEARCH("5",A3)))</formula>
    </cfRule>
    <cfRule type="containsText" dxfId="73" priority="77" operator="containsText" text="4">
      <formula>NOT(ISERROR(SEARCH("4",A3)))</formula>
    </cfRule>
    <cfRule type="containsText" dxfId="72" priority="78" operator="containsText" text="3">
      <formula>NOT(ISERROR(SEARCH("3",A3)))</formula>
    </cfRule>
    <cfRule type="containsText" dxfId="71" priority="79" operator="containsText" text="2">
      <formula>NOT(ISERROR(SEARCH("2",A3)))</formula>
    </cfRule>
    <cfRule type="containsText" dxfId="70" priority="80" operator="containsText" text="1">
      <formula>NOT(ISERROR(SEARCH("1",A3)))</formula>
    </cfRule>
  </conditionalFormatting>
  <conditionalFormatting sqref="A4">
    <cfRule type="containsText" dxfId="69" priority="71" operator="containsText" text="5">
      <formula>NOT(ISERROR(SEARCH("5",A4)))</formula>
    </cfRule>
    <cfRule type="containsText" dxfId="68" priority="72" operator="containsText" text="4">
      <formula>NOT(ISERROR(SEARCH("4",A4)))</formula>
    </cfRule>
    <cfRule type="containsText" dxfId="67" priority="73" operator="containsText" text="3">
      <formula>NOT(ISERROR(SEARCH("3",A4)))</formula>
    </cfRule>
    <cfRule type="containsText" dxfId="66" priority="74" operator="containsText" text="2">
      <formula>NOT(ISERROR(SEARCH("2",A4)))</formula>
    </cfRule>
    <cfRule type="containsText" dxfId="65" priority="75" operator="containsText" text="1">
      <formula>NOT(ISERROR(SEARCH("1",A4)))</formula>
    </cfRule>
  </conditionalFormatting>
  <conditionalFormatting sqref="A5">
    <cfRule type="containsText" dxfId="64" priority="66" operator="containsText" text="5">
      <formula>NOT(ISERROR(SEARCH("5",A5)))</formula>
    </cfRule>
    <cfRule type="containsText" dxfId="63" priority="67" operator="containsText" text="4">
      <formula>NOT(ISERROR(SEARCH("4",A5)))</formula>
    </cfRule>
    <cfRule type="containsText" dxfId="62" priority="68" operator="containsText" text="3">
      <formula>NOT(ISERROR(SEARCH("3",A5)))</formula>
    </cfRule>
    <cfRule type="containsText" dxfId="61" priority="69" operator="containsText" text="2">
      <formula>NOT(ISERROR(SEARCH("2",A5)))</formula>
    </cfRule>
    <cfRule type="containsText" dxfId="60" priority="70" operator="containsText" text="1">
      <formula>NOT(ISERROR(SEARCH("1",A5)))</formula>
    </cfRule>
  </conditionalFormatting>
  <conditionalFormatting sqref="A6:A7">
    <cfRule type="containsText" dxfId="59" priority="61" operator="containsText" text="5">
      <formula>NOT(ISERROR(SEARCH("5",A6)))</formula>
    </cfRule>
    <cfRule type="containsText" dxfId="58" priority="62" operator="containsText" text="4">
      <formula>NOT(ISERROR(SEARCH("4",A6)))</formula>
    </cfRule>
    <cfRule type="containsText" dxfId="57" priority="63" operator="containsText" text="3">
      <formula>NOT(ISERROR(SEARCH("3",A6)))</formula>
    </cfRule>
    <cfRule type="containsText" dxfId="56" priority="64" operator="containsText" text="2">
      <formula>NOT(ISERROR(SEARCH("2",A6)))</formula>
    </cfRule>
    <cfRule type="containsText" dxfId="55" priority="65" operator="containsText" text="1">
      <formula>NOT(ISERROR(SEARCH("1",A6)))</formula>
    </cfRule>
  </conditionalFormatting>
  <conditionalFormatting sqref="A8:A9">
    <cfRule type="containsText" dxfId="54" priority="56" operator="containsText" text="5">
      <formula>NOT(ISERROR(SEARCH("5",A8)))</formula>
    </cfRule>
    <cfRule type="containsText" dxfId="53" priority="57" operator="containsText" text="4">
      <formula>NOT(ISERROR(SEARCH("4",A8)))</formula>
    </cfRule>
    <cfRule type="containsText" dxfId="52" priority="58" operator="containsText" text="3">
      <formula>NOT(ISERROR(SEARCH("3",A8)))</formula>
    </cfRule>
    <cfRule type="containsText" dxfId="51" priority="59" operator="containsText" text="2">
      <formula>NOT(ISERROR(SEARCH("2",A8)))</formula>
    </cfRule>
    <cfRule type="containsText" dxfId="50" priority="60" operator="containsText" text="1">
      <formula>NOT(ISERROR(SEARCH("1",A8)))</formula>
    </cfRule>
  </conditionalFormatting>
  <conditionalFormatting sqref="A10:A11">
    <cfRule type="containsText" dxfId="49" priority="51" operator="containsText" text="5">
      <formula>NOT(ISERROR(SEARCH("5",A10)))</formula>
    </cfRule>
    <cfRule type="containsText" dxfId="48" priority="52" operator="containsText" text="4">
      <formula>NOT(ISERROR(SEARCH("4",A10)))</formula>
    </cfRule>
    <cfRule type="containsText" dxfId="47" priority="53" operator="containsText" text="3">
      <formula>NOT(ISERROR(SEARCH("3",A10)))</formula>
    </cfRule>
    <cfRule type="containsText" dxfId="46" priority="54" operator="containsText" text="2">
      <formula>NOT(ISERROR(SEARCH("2",A10)))</formula>
    </cfRule>
    <cfRule type="containsText" dxfId="45" priority="55" operator="containsText" text="1">
      <formula>NOT(ISERROR(SEARCH("1",A10)))</formula>
    </cfRule>
  </conditionalFormatting>
  <conditionalFormatting sqref="A12:A13">
    <cfRule type="containsText" dxfId="44" priority="46" operator="containsText" text="5">
      <formula>NOT(ISERROR(SEARCH("5",A12)))</formula>
    </cfRule>
    <cfRule type="containsText" dxfId="43" priority="47" operator="containsText" text="4">
      <formula>NOT(ISERROR(SEARCH("4",A12)))</formula>
    </cfRule>
    <cfRule type="containsText" dxfId="42" priority="48" operator="containsText" text="3">
      <formula>NOT(ISERROR(SEARCH("3",A12)))</formula>
    </cfRule>
    <cfRule type="containsText" dxfId="41" priority="49" operator="containsText" text="2">
      <formula>NOT(ISERROR(SEARCH("2",A12)))</formula>
    </cfRule>
    <cfRule type="containsText" dxfId="40" priority="50" operator="containsText" text="1">
      <formula>NOT(ISERROR(SEARCH("1",A12)))</formula>
    </cfRule>
  </conditionalFormatting>
  <conditionalFormatting sqref="A14:A15">
    <cfRule type="containsText" dxfId="39" priority="41" operator="containsText" text="5">
      <formula>NOT(ISERROR(SEARCH("5",A14)))</formula>
    </cfRule>
    <cfRule type="containsText" dxfId="38" priority="42" operator="containsText" text="4">
      <formula>NOT(ISERROR(SEARCH("4",A14)))</formula>
    </cfRule>
    <cfRule type="containsText" dxfId="37" priority="43" operator="containsText" text="3">
      <formula>NOT(ISERROR(SEARCH("3",A14)))</formula>
    </cfRule>
    <cfRule type="containsText" dxfId="36" priority="44" operator="containsText" text="2">
      <formula>NOT(ISERROR(SEARCH("2",A14)))</formula>
    </cfRule>
    <cfRule type="containsText" dxfId="35" priority="45" operator="containsText" text="1">
      <formula>NOT(ISERROR(SEARCH("1",A14)))</formula>
    </cfRule>
  </conditionalFormatting>
  <conditionalFormatting sqref="A16:A17">
    <cfRule type="containsText" dxfId="34" priority="36" operator="containsText" text="5">
      <formula>NOT(ISERROR(SEARCH("5",A16)))</formula>
    </cfRule>
    <cfRule type="containsText" dxfId="33" priority="37" operator="containsText" text="4">
      <formula>NOT(ISERROR(SEARCH("4",A16)))</formula>
    </cfRule>
    <cfRule type="containsText" dxfId="32" priority="38" operator="containsText" text="3">
      <formula>NOT(ISERROR(SEARCH("3",A16)))</formula>
    </cfRule>
    <cfRule type="containsText" dxfId="31" priority="39" operator="containsText" text="2">
      <formula>NOT(ISERROR(SEARCH("2",A16)))</formula>
    </cfRule>
    <cfRule type="containsText" dxfId="30" priority="40" operator="containsText" text="1">
      <formula>NOT(ISERROR(SEARCH("1",A16)))</formula>
    </cfRule>
  </conditionalFormatting>
  <conditionalFormatting sqref="A18:A19">
    <cfRule type="containsText" dxfId="29" priority="31" operator="containsText" text="5">
      <formula>NOT(ISERROR(SEARCH("5",A18)))</formula>
    </cfRule>
    <cfRule type="containsText" dxfId="28" priority="32" operator="containsText" text="4">
      <formula>NOT(ISERROR(SEARCH("4",A18)))</formula>
    </cfRule>
    <cfRule type="containsText" dxfId="27" priority="33" operator="containsText" text="3">
      <formula>NOT(ISERROR(SEARCH("3",A18)))</formula>
    </cfRule>
    <cfRule type="containsText" dxfId="26" priority="34" operator="containsText" text="2">
      <formula>NOT(ISERROR(SEARCH("2",A18)))</formula>
    </cfRule>
    <cfRule type="containsText" dxfId="25" priority="35" operator="containsText" text="1">
      <formula>NOT(ISERROR(SEARCH("1",A18)))</formula>
    </cfRule>
  </conditionalFormatting>
  <conditionalFormatting sqref="A20:A21">
    <cfRule type="containsText" dxfId="24" priority="26" operator="containsText" text="5">
      <formula>NOT(ISERROR(SEARCH("5",A20)))</formula>
    </cfRule>
    <cfRule type="containsText" dxfId="23" priority="27" operator="containsText" text="4">
      <formula>NOT(ISERROR(SEARCH("4",A20)))</formula>
    </cfRule>
    <cfRule type="containsText" dxfId="22" priority="28" operator="containsText" text="3">
      <formula>NOT(ISERROR(SEARCH("3",A20)))</formula>
    </cfRule>
    <cfRule type="containsText" dxfId="21" priority="29" operator="containsText" text="2">
      <formula>NOT(ISERROR(SEARCH("2",A20)))</formula>
    </cfRule>
    <cfRule type="containsText" dxfId="20" priority="30" operator="containsText" text="1">
      <formula>NOT(ISERROR(SEARCH("1",A20)))</formula>
    </cfRule>
  </conditionalFormatting>
  <conditionalFormatting sqref="A22:A23">
    <cfRule type="containsText" dxfId="19" priority="21" operator="containsText" text="5">
      <formula>NOT(ISERROR(SEARCH("5",A22)))</formula>
    </cfRule>
    <cfRule type="containsText" dxfId="18" priority="22" operator="containsText" text="4">
      <formula>NOT(ISERROR(SEARCH("4",A22)))</formula>
    </cfRule>
    <cfRule type="containsText" dxfId="17" priority="23" operator="containsText" text="3">
      <formula>NOT(ISERROR(SEARCH("3",A22)))</formula>
    </cfRule>
    <cfRule type="containsText" dxfId="16" priority="24" operator="containsText" text="2">
      <formula>NOT(ISERROR(SEARCH("2",A22)))</formula>
    </cfRule>
    <cfRule type="containsText" dxfId="15" priority="25" operator="containsText" text="1">
      <formula>NOT(ISERROR(SEARCH("1",A22)))</formula>
    </cfRule>
  </conditionalFormatting>
  <conditionalFormatting sqref="A24:A25">
    <cfRule type="containsText" dxfId="14" priority="16" operator="containsText" text="5">
      <formula>NOT(ISERROR(SEARCH("5",A24)))</formula>
    </cfRule>
    <cfRule type="containsText" dxfId="13" priority="17" operator="containsText" text="4">
      <formula>NOT(ISERROR(SEARCH("4",A24)))</formula>
    </cfRule>
    <cfRule type="containsText" dxfId="12" priority="18" operator="containsText" text="3">
      <formula>NOT(ISERROR(SEARCH("3",A24)))</formula>
    </cfRule>
    <cfRule type="containsText" dxfId="11" priority="19" operator="containsText" text="2">
      <formula>NOT(ISERROR(SEARCH("2",A24)))</formula>
    </cfRule>
    <cfRule type="containsText" dxfId="10" priority="20" operator="containsText" text="1">
      <formula>NOT(ISERROR(SEARCH("1",A24)))</formula>
    </cfRule>
  </conditionalFormatting>
  <conditionalFormatting sqref="A26:A27">
    <cfRule type="containsText" dxfId="9" priority="11" operator="containsText" text="5">
      <formula>NOT(ISERROR(SEARCH("5",A26)))</formula>
    </cfRule>
    <cfRule type="containsText" dxfId="8" priority="12" operator="containsText" text="4">
      <formula>NOT(ISERROR(SEARCH("4",A26)))</formula>
    </cfRule>
    <cfRule type="containsText" dxfId="7" priority="13" operator="containsText" text="3">
      <formula>NOT(ISERROR(SEARCH("3",A26)))</formula>
    </cfRule>
    <cfRule type="containsText" dxfId="6" priority="14" operator="containsText" text="2">
      <formula>NOT(ISERROR(SEARCH("2",A26)))</formula>
    </cfRule>
    <cfRule type="containsText" dxfId="5" priority="15" operator="containsText" text="1">
      <formula>NOT(ISERROR(SEARCH("1",A26)))</formula>
    </cfRule>
  </conditionalFormatting>
  <conditionalFormatting sqref="A28:A29">
    <cfRule type="containsText" dxfId="4" priority="6" operator="containsText" text="5">
      <formula>NOT(ISERROR(SEARCH("5",A28)))</formula>
    </cfRule>
    <cfRule type="containsText" dxfId="3" priority="7" operator="containsText" text="4">
      <formula>NOT(ISERROR(SEARCH("4",A28)))</formula>
    </cfRule>
    <cfRule type="containsText" dxfId="2" priority="8" operator="containsText" text="3">
      <formula>NOT(ISERROR(SEARCH("3",A28)))</formula>
    </cfRule>
    <cfRule type="containsText" dxfId="1" priority="9" operator="containsText" text="2">
      <formula>NOT(ISERROR(SEARCH("2",A28)))</formula>
    </cfRule>
    <cfRule type="containsText" dxfId="0" priority="10" operator="containsText" text="1">
      <formula>NOT(ISERROR(SEARCH("1",A28)))</formula>
    </cfRule>
  </conditionalFormatting>
  <pageMargins left="0.7" right="0.7" top="0.75" bottom="0.75" header="0.3" footer="0.3"/>
  <pageSetup paperSize="8" scale="86" fitToHeight="0" orientation="landscape" r:id="rId1"/>
  <headerFooter>
    <oddHeader>&amp;L&amp;14地域福祉計画　取組一覧【新規追加用】</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0"/>
  <sheetViews>
    <sheetView topLeftCell="A7" workbookViewId="0">
      <selection activeCell="J12" sqref="J12"/>
    </sheetView>
  </sheetViews>
  <sheetFormatPr defaultRowHeight="18.75"/>
  <sheetData>
    <row r="1" spans="1:1">
      <c r="A1" t="s">
        <v>115</v>
      </c>
    </row>
    <row r="2" spans="1:1">
      <c r="A2" t="s">
        <v>654</v>
      </c>
    </row>
    <row r="3" spans="1:1">
      <c r="A3" t="s">
        <v>650</v>
      </c>
    </row>
    <row r="4" spans="1:1">
      <c r="A4" t="s">
        <v>440</v>
      </c>
    </row>
    <row r="5" spans="1:1">
      <c r="A5" t="s">
        <v>2</v>
      </c>
    </row>
    <row r="6" spans="1:1">
      <c r="A6" t="s">
        <v>237</v>
      </c>
    </row>
    <row r="7" spans="1:1">
      <c r="A7" t="s">
        <v>660</v>
      </c>
    </row>
    <row r="8" spans="1:1">
      <c r="A8" t="s">
        <v>648</v>
      </c>
    </row>
    <row r="9" spans="1:1">
      <c r="A9" t="s">
        <v>658</v>
      </c>
    </row>
    <row r="10" spans="1:1">
      <c r="A10" t="s">
        <v>657</v>
      </c>
    </row>
    <row r="11" spans="1:1">
      <c r="A11" t="s">
        <v>335</v>
      </c>
    </row>
    <row r="12" spans="1:1">
      <c r="A12" t="s">
        <v>647</v>
      </c>
    </row>
    <row r="13" spans="1:1">
      <c r="A13" t="s">
        <v>171</v>
      </c>
    </row>
    <row r="14" spans="1:1">
      <c r="A14" t="s">
        <v>184</v>
      </c>
    </row>
    <row r="15" spans="1:1">
      <c r="A15" t="s">
        <v>655</v>
      </c>
    </row>
    <row r="16" spans="1:1">
      <c r="A16" t="s">
        <v>358</v>
      </c>
    </row>
    <row r="17" spans="1:1">
      <c r="A17" t="s">
        <v>663</v>
      </c>
    </row>
    <row r="18" spans="1:1">
      <c r="A18" t="s">
        <v>661</v>
      </c>
    </row>
    <row r="19" spans="1:1">
      <c r="A19" t="s">
        <v>662</v>
      </c>
    </row>
    <row r="20" spans="1:1">
      <c r="A20" t="s">
        <v>665</v>
      </c>
    </row>
    <row r="21" spans="1:1">
      <c r="A21" t="s">
        <v>664</v>
      </c>
    </row>
    <row r="22" spans="1:1">
      <c r="A22" t="s">
        <v>467</v>
      </c>
    </row>
    <row r="23" spans="1:1">
      <c r="A23" t="s">
        <v>666</v>
      </c>
    </row>
    <row r="24" spans="1:1">
      <c r="A24" t="s">
        <v>667</v>
      </c>
    </row>
    <row r="25" spans="1:1">
      <c r="A25" t="s">
        <v>669</v>
      </c>
    </row>
    <row r="26" spans="1:1">
      <c r="A26" t="s">
        <v>513</v>
      </c>
    </row>
    <row r="27" spans="1:1">
      <c r="A27" t="s">
        <v>320</v>
      </c>
    </row>
    <row r="28" spans="1:1">
      <c r="A28" t="s">
        <v>380</v>
      </c>
    </row>
    <row r="29" spans="1:1">
      <c r="A29" t="s">
        <v>670</v>
      </c>
    </row>
    <row r="30" spans="1:1">
      <c r="A30" t="s">
        <v>671</v>
      </c>
    </row>
  </sheetData>
  <autoFilter ref="A1:A30" xr:uid="{00000000-0009-0000-0000-00000E000000}">
    <sortState ref="A2:A30">
      <sortCondition ref="A1:A30"/>
    </sortState>
  </autoFilter>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K62"/>
  <sheetViews>
    <sheetView view="pageBreakPreview" topLeftCell="A64" zoomScaleNormal="55" zoomScaleSheetLayoutView="100" workbookViewId="0">
      <selection activeCell="J36" sqref="J36"/>
    </sheetView>
  </sheetViews>
  <sheetFormatPr defaultRowHeight="18.75"/>
  <cols>
    <col min="1" max="1" width="3.625" customWidth="1"/>
    <col min="2" max="2" width="6" customWidth="1"/>
    <col min="3" max="3" width="8.125" customWidth="1"/>
    <col min="8" max="8" width="4.5" customWidth="1"/>
    <col min="11" max="11" width="10" bestFit="1" customWidth="1"/>
  </cols>
  <sheetData>
    <row r="4" spans="1:10" ht="19.5">
      <c r="A4" s="212" t="s">
        <v>363</v>
      </c>
      <c r="B4" s="212"/>
      <c r="C4" s="212"/>
      <c r="D4" s="212"/>
      <c r="E4" s="212"/>
      <c r="F4" s="212"/>
      <c r="G4" s="212"/>
      <c r="H4" s="212"/>
      <c r="I4" s="212"/>
      <c r="J4" s="212"/>
    </row>
    <row r="5" spans="1:10" ht="19.5">
      <c r="A5" s="212" t="s">
        <v>991</v>
      </c>
      <c r="B5" s="212"/>
      <c r="C5" s="212"/>
      <c r="D5" s="212"/>
      <c r="E5" s="212"/>
      <c r="F5" s="212"/>
      <c r="G5" s="212"/>
      <c r="H5" s="212"/>
      <c r="I5" s="212"/>
      <c r="J5" s="212"/>
    </row>
    <row r="6" spans="1:10" ht="19.5">
      <c r="A6" s="11"/>
      <c r="B6" s="11"/>
      <c r="C6" s="11"/>
      <c r="D6" s="11"/>
      <c r="E6" s="11"/>
      <c r="F6" s="11"/>
      <c r="G6" s="11"/>
      <c r="H6" s="11"/>
      <c r="I6" s="11"/>
      <c r="J6" s="11"/>
    </row>
    <row r="8" spans="1:10">
      <c r="A8" t="s">
        <v>1001</v>
      </c>
      <c r="C8" s="9"/>
    </row>
    <row r="9" spans="1:10">
      <c r="A9" s="9" t="s">
        <v>42</v>
      </c>
      <c r="B9" s="9"/>
      <c r="C9" s="9"/>
    </row>
    <row r="10" spans="1:10">
      <c r="A10" s="9" t="s">
        <v>1000</v>
      </c>
      <c r="B10" s="9"/>
      <c r="C10" s="9"/>
    </row>
    <row r="11" spans="1:10">
      <c r="A11" s="9" t="s">
        <v>544</v>
      </c>
      <c r="B11" s="9"/>
      <c r="C11" s="9"/>
    </row>
    <row r="12" spans="1:10" s="9" customFormat="1">
      <c r="A12" s="9" t="s">
        <v>965</v>
      </c>
    </row>
    <row r="13" spans="1:10" s="9" customFormat="1">
      <c r="A13" s="9" t="s">
        <v>27</v>
      </c>
    </row>
    <row r="14" spans="1:10" s="9" customFormat="1">
      <c r="A14" s="9" t="s">
        <v>523</v>
      </c>
    </row>
    <row r="15" spans="1:10" s="9" customFormat="1">
      <c r="A15" s="9" t="s">
        <v>712</v>
      </c>
    </row>
    <row r="16" spans="1:10">
      <c r="A16" s="12"/>
      <c r="B16" s="12"/>
      <c r="C16" s="12"/>
    </row>
    <row r="18" spans="1:11" s="10" customFormat="1" ht="19.5">
      <c r="B18" s="13" t="s">
        <v>190</v>
      </c>
      <c r="C18" s="13"/>
      <c r="D18" s="13"/>
      <c r="E18" s="13"/>
      <c r="F18" s="13"/>
      <c r="G18" s="13"/>
      <c r="H18" s="13"/>
      <c r="I18" s="13"/>
      <c r="J18" s="13"/>
    </row>
    <row r="20" spans="1:11" s="9" customFormat="1">
      <c r="A20" s="9" t="s">
        <v>966</v>
      </c>
    </row>
    <row r="21" spans="1:11" s="9" customFormat="1">
      <c r="A21" s="9" t="s">
        <v>476</v>
      </c>
    </row>
    <row r="22" spans="1:11" s="9" customFormat="1">
      <c r="A22" s="9" t="s">
        <v>31</v>
      </c>
    </row>
    <row r="23" spans="1:11" s="9" customFormat="1">
      <c r="A23" s="9" t="s">
        <v>967</v>
      </c>
    </row>
    <row r="25" spans="1:11" s="10" customFormat="1" ht="19.5">
      <c r="B25" s="13" t="s">
        <v>560</v>
      </c>
      <c r="C25" s="13"/>
      <c r="D25" s="13"/>
      <c r="E25" s="13"/>
      <c r="F25" s="13"/>
      <c r="G25" s="13"/>
      <c r="H25" s="13"/>
      <c r="I25" s="13"/>
      <c r="J25" s="13"/>
    </row>
    <row r="27" spans="1:11">
      <c r="A27" t="s">
        <v>195</v>
      </c>
    </row>
    <row r="29" spans="1:11">
      <c r="B29" s="213" t="s">
        <v>988</v>
      </c>
      <c r="C29" s="213"/>
      <c r="D29" s="213" t="s">
        <v>987</v>
      </c>
      <c r="E29" s="213"/>
      <c r="F29" s="213"/>
      <c r="G29" s="213"/>
      <c r="H29" s="213"/>
      <c r="I29" s="14" t="s">
        <v>972</v>
      </c>
      <c r="J29" s="14" t="s">
        <v>263</v>
      </c>
    </row>
    <row r="30" spans="1:11" ht="19.5">
      <c r="B30" s="15" t="s">
        <v>968</v>
      </c>
      <c r="C30" s="15" t="s">
        <v>915</v>
      </c>
      <c r="D30" s="208" t="s">
        <v>1454</v>
      </c>
      <c r="E30" s="208"/>
      <c r="F30" s="208"/>
      <c r="G30" s="208"/>
      <c r="H30" s="208"/>
      <c r="I30" s="201">
        <f>総括表!F14</f>
        <v>103</v>
      </c>
      <c r="J30" s="18">
        <f>総括表!F15</f>
        <v>0.5073891625615764</v>
      </c>
      <c r="K30" s="10"/>
    </row>
    <row r="31" spans="1:11" ht="19.5">
      <c r="B31" s="15" t="s">
        <v>53</v>
      </c>
      <c r="C31" s="15" t="s">
        <v>369</v>
      </c>
      <c r="D31" s="208" t="s">
        <v>1455</v>
      </c>
      <c r="E31" s="208"/>
      <c r="F31" s="208"/>
      <c r="G31" s="208"/>
      <c r="H31" s="208"/>
      <c r="I31" s="201">
        <f>総括表!G14</f>
        <v>72</v>
      </c>
      <c r="J31" s="18">
        <f>総括表!G15</f>
        <v>0.36</v>
      </c>
      <c r="K31" s="129"/>
    </row>
    <row r="32" spans="1:11">
      <c r="B32" s="15" t="s">
        <v>969</v>
      </c>
      <c r="C32" s="15" t="s">
        <v>980</v>
      </c>
      <c r="D32" s="208" t="s">
        <v>1456</v>
      </c>
      <c r="E32" s="208"/>
      <c r="F32" s="208"/>
      <c r="G32" s="208"/>
      <c r="H32" s="208"/>
      <c r="I32" s="201">
        <f>総括表!H14</f>
        <v>15</v>
      </c>
      <c r="J32" s="18">
        <f>総括表!H15</f>
        <v>7.3891625615763554E-2</v>
      </c>
    </row>
    <row r="33" spans="1:10">
      <c r="B33" s="15" t="s">
        <v>971</v>
      </c>
      <c r="C33" s="15" t="s">
        <v>982</v>
      </c>
      <c r="D33" s="208" t="s">
        <v>1457</v>
      </c>
      <c r="E33" s="208"/>
      <c r="F33" s="208"/>
      <c r="G33" s="208"/>
      <c r="H33" s="208"/>
      <c r="I33" s="201">
        <f>総括表!I14</f>
        <v>13</v>
      </c>
      <c r="J33" s="18">
        <f>総括表!I15</f>
        <v>6.4039408866995079E-2</v>
      </c>
    </row>
    <row r="34" spans="1:10">
      <c r="B34" s="209" t="s">
        <v>1123</v>
      </c>
      <c r="C34" s="210"/>
      <c r="D34" s="210"/>
      <c r="E34" s="210"/>
      <c r="F34" s="210"/>
      <c r="G34" s="210"/>
      <c r="H34" s="211"/>
      <c r="I34" s="201">
        <f>総括表!E14</f>
        <v>203</v>
      </c>
      <c r="J34" s="18">
        <f>総括表!E15</f>
        <v>1</v>
      </c>
    </row>
    <row r="35" spans="1:10">
      <c r="I35" s="16"/>
      <c r="J35" s="168" t="s">
        <v>1453</v>
      </c>
    </row>
    <row r="43" spans="1:10" s="10" customFormat="1" ht="19.5">
      <c r="B43" s="13" t="s">
        <v>1289</v>
      </c>
      <c r="C43" s="13"/>
      <c r="D43" s="13"/>
      <c r="E43" s="13"/>
      <c r="F43" s="13"/>
      <c r="G43" s="13"/>
      <c r="H43" s="13"/>
      <c r="I43" s="13"/>
      <c r="J43" s="13"/>
    </row>
    <row r="45" spans="1:10">
      <c r="A45" t="s">
        <v>195</v>
      </c>
      <c r="B45" s="16" t="s">
        <v>436</v>
      </c>
      <c r="C45" s="17" t="s">
        <v>1002</v>
      </c>
    </row>
    <row r="47" spans="1:10">
      <c r="B47" s="16" t="s">
        <v>436</v>
      </c>
      <c r="C47" s="17" t="s">
        <v>1002</v>
      </c>
    </row>
    <row r="59" spans="1:10" ht="19.5">
      <c r="A59" s="10"/>
      <c r="B59" s="13" t="s">
        <v>1290</v>
      </c>
      <c r="C59" s="13"/>
      <c r="D59" s="13"/>
      <c r="E59" s="13"/>
      <c r="F59" s="13"/>
      <c r="G59" s="13"/>
      <c r="H59" s="13"/>
      <c r="I59" s="13"/>
      <c r="J59" s="13"/>
    </row>
    <row r="61" spans="1:10">
      <c r="A61" t="s">
        <v>195</v>
      </c>
      <c r="B61" s="17" t="s">
        <v>944</v>
      </c>
      <c r="C61" s="17"/>
    </row>
    <row r="62" spans="1:10" s="10" customFormat="1" ht="19.5"/>
  </sheetData>
  <mergeCells count="9">
    <mergeCell ref="D32:H32"/>
    <mergeCell ref="D33:H33"/>
    <mergeCell ref="B34:H34"/>
    <mergeCell ref="A5:J5"/>
    <mergeCell ref="A4:J4"/>
    <mergeCell ref="D29:H29"/>
    <mergeCell ref="D30:H30"/>
    <mergeCell ref="D31:H31"/>
    <mergeCell ref="B29:C29"/>
  </mergeCells>
  <phoneticPr fontId="1"/>
  <pageMargins left="0.70866141732283472" right="0.70866141732283472" top="0.74803149606299213" bottom="0.74803149606299213" header="0.31496062992125984" footer="0.31496062992125984"/>
  <pageSetup paperSize="9" orientation="portrait" r:id="rId1"/>
  <headerFooter>
    <oddFooter>&amp;C&amp;12&amp;P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24019-CBE8-467E-A5FF-BA55633215A0}">
  <dimension ref="A2:J19"/>
  <sheetViews>
    <sheetView view="pageBreakPreview" zoomScaleNormal="70" zoomScaleSheetLayoutView="100" workbookViewId="0"/>
  </sheetViews>
  <sheetFormatPr defaultRowHeight="18.75"/>
  <cols>
    <col min="1" max="1" width="10.625" customWidth="1"/>
    <col min="2" max="2" width="4.625" customWidth="1"/>
    <col min="3" max="10" width="7.875" customWidth="1"/>
  </cols>
  <sheetData>
    <row r="2" spans="1:10" ht="36.75" customHeight="1">
      <c r="A2" s="19" t="s">
        <v>815</v>
      </c>
      <c r="B2" s="21" t="s">
        <v>211</v>
      </c>
      <c r="C2" s="23"/>
      <c r="D2" s="24"/>
      <c r="E2" s="24"/>
      <c r="F2" s="24"/>
      <c r="G2" s="24"/>
      <c r="H2" s="24"/>
      <c r="I2" s="24"/>
      <c r="J2" s="25"/>
    </row>
    <row r="3" spans="1:10" ht="15" customHeight="1">
      <c r="B3" s="22"/>
      <c r="C3" s="22"/>
      <c r="D3" s="22"/>
      <c r="E3" s="22"/>
      <c r="F3" s="22"/>
      <c r="G3" s="22"/>
      <c r="H3" s="22"/>
      <c r="I3" s="22"/>
      <c r="J3" s="22"/>
    </row>
    <row r="4" spans="1:10" ht="15" customHeight="1">
      <c r="A4" s="132"/>
      <c r="B4" s="133"/>
      <c r="C4" s="133"/>
      <c r="D4" s="133"/>
      <c r="E4" s="133"/>
      <c r="F4" s="133"/>
      <c r="G4" s="133"/>
      <c r="H4" s="133"/>
      <c r="I4" s="133"/>
      <c r="J4" s="133"/>
    </row>
    <row r="5" spans="1:10" ht="15" customHeight="1">
      <c r="A5" s="132"/>
      <c r="B5" s="133"/>
      <c r="C5" s="133"/>
      <c r="D5" s="133"/>
      <c r="E5" s="133"/>
      <c r="F5" s="133"/>
      <c r="G5" s="133"/>
      <c r="H5" s="133"/>
      <c r="I5" s="133"/>
      <c r="J5" s="133"/>
    </row>
    <row r="6" spans="1:10" ht="18.75" customHeight="1">
      <c r="A6" s="202" t="s">
        <v>639</v>
      </c>
      <c r="B6" s="214" t="s">
        <v>976</v>
      </c>
      <c r="C6" s="214"/>
      <c r="D6" s="214"/>
      <c r="E6" s="214"/>
      <c r="F6" s="214"/>
      <c r="G6" s="214"/>
      <c r="H6" s="214"/>
      <c r="I6" s="214"/>
      <c r="J6" s="214"/>
    </row>
    <row r="7" spans="1:10">
      <c r="A7" s="134"/>
      <c r="B7" s="214"/>
      <c r="C7" s="214"/>
      <c r="D7" s="214"/>
      <c r="E7" s="214"/>
      <c r="F7" s="214"/>
      <c r="G7" s="214"/>
      <c r="H7" s="214"/>
      <c r="I7" s="214"/>
      <c r="J7" s="214"/>
    </row>
    <row r="8" spans="1:10">
      <c r="A8" s="134"/>
      <c r="B8" s="214"/>
      <c r="C8" s="214"/>
      <c r="D8" s="214"/>
      <c r="E8" s="214"/>
      <c r="F8" s="214"/>
      <c r="G8" s="214"/>
      <c r="H8" s="214"/>
      <c r="I8" s="214"/>
      <c r="J8" s="214"/>
    </row>
    <row r="9" spans="1:10">
      <c r="A9" s="134"/>
      <c r="B9" s="135"/>
      <c r="C9" s="135"/>
      <c r="D9" s="135"/>
      <c r="E9" s="135"/>
      <c r="F9" s="135"/>
      <c r="G9" s="135"/>
      <c r="H9" s="135"/>
      <c r="I9" s="135"/>
      <c r="J9" s="135"/>
    </row>
    <row r="10" spans="1:10">
      <c r="A10" s="134"/>
      <c r="B10" s="132"/>
      <c r="C10" s="132"/>
      <c r="D10" s="132"/>
      <c r="E10" s="132"/>
      <c r="F10" s="132"/>
      <c r="G10" s="132"/>
      <c r="H10" s="132"/>
      <c r="I10" s="132"/>
      <c r="J10" s="132"/>
    </row>
    <row r="11" spans="1:10">
      <c r="A11" s="202" t="s">
        <v>975</v>
      </c>
      <c r="B11" s="134" t="s">
        <v>953</v>
      </c>
      <c r="C11" s="132" t="s">
        <v>954</v>
      </c>
      <c r="D11" s="134"/>
      <c r="E11" s="132"/>
      <c r="F11" s="132"/>
      <c r="G11" s="132"/>
      <c r="H11" s="132"/>
      <c r="I11" s="132"/>
      <c r="J11" s="132"/>
    </row>
    <row r="12" spans="1:10">
      <c r="A12" s="134"/>
      <c r="B12" s="134" t="s">
        <v>663</v>
      </c>
      <c r="C12" s="132" t="s">
        <v>677</v>
      </c>
      <c r="D12" s="134"/>
      <c r="E12" s="132"/>
      <c r="F12" s="132"/>
      <c r="G12" s="132"/>
      <c r="H12" s="132"/>
      <c r="I12" s="132"/>
      <c r="J12" s="132"/>
    </row>
    <row r="13" spans="1:10">
      <c r="A13" s="134"/>
      <c r="B13" s="132"/>
      <c r="C13" s="132"/>
      <c r="D13" s="132"/>
      <c r="E13" s="132"/>
      <c r="F13" s="132"/>
      <c r="G13" s="132"/>
      <c r="H13" s="132"/>
      <c r="I13" s="132"/>
      <c r="J13" s="132"/>
    </row>
    <row r="14" spans="1:10">
      <c r="A14" s="134"/>
      <c r="B14" s="132"/>
      <c r="C14" s="132"/>
      <c r="D14" s="132"/>
      <c r="E14" s="132"/>
      <c r="F14" s="132"/>
      <c r="G14" s="132"/>
      <c r="H14" s="132"/>
      <c r="I14" s="132"/>
      <c r="J14" s="132"/>
    </row>
    <row r="15" spans="1:10">
      <c r="A15" s="202" t="s">
        <v>1541</v>
      </c>
      <c r="B15" s="134" t="s">
        <v>175</v>
      </c>
      <c r="C15" s="215" t="s">
        <v>1542</v>
      </c>
      <c r="D15" s="215"/>
      <c r="E15" s="215"/>
      <c r="F15" s="215"/>
      <c r="G15" s="215"/>
      <c r="H15" s="215"/>
      <c r="I15" s="215"/>
      <c r="J15" s="215"/>
    </row>
    <row r="16" spans="1:10" ht="9" customHeight="1" thickBot="1">
      <c r="A16" s="132"/>
      <c r="B16" s="132"/>
      <c r="C16" s="132"/>
      <c r="D16" s="132"/>
      <c r="E16" s="132"/>
      <c r="F16" s="132"/>
      <c r="G16" s="132"/>
      <c r="H16" s="132"/>
      <c r="I16" s="132"/>
      <c r="J16" s="132"/>
    </row>
    <row r="17" spans="2:10" ht="37.5">
      <c r="B17" s="216" t="s">
        <v>774</v>
      </c>
      <c r="C17" s="217"/>
      <c r="D17" s="218"/>
      <c r="E17" s="198" t="s">
        <v>1539</v>
      </c>
      <c r="F17" s="197" t="s">
        <v>1530</v>
      </c>
      <c r="G17" s="196" t="s">
        <v>1531</v>
      </c>
      <c r="H17" s="197" t="s">
        <v>1532</v>
      </c>
      <c r="I17" s="199" t="s">
        <v>1533</v>
      </c>
      <c r="J17" s="200" t="s">
        <v>996</v>
      </c>
    </row>
    <row r="18" spans="2:10" ht="18.75" customHeight="1">
      <c r="B18" s="219" t="s">
        <v>1534</v>
      </c>
      <c r="C18" s="220"/>
      <c r="D18" s="221"/>
      <c r="E18" s="225">
        <f>総括表!E4</f>
        <v>17</v>
      </c>
      <c r="F18" s="225">
        <f>総括表!F4</f>
        <v>11</v>
      </c>
      <c r="G18" s="225">
        <f>総括表!G4</f>
        <v>4</v>
      </c>
      <c r="H18" s="225">
        <f>総括表!H4</f>
        <v>1</v>
      </c>
      <c r="I18" s="227">
        <f>総括表!I4</f>
        <v>1</v>
      </c>
      <c r="J18" s="229" t="str">
        <f>総括表!J4</f>
        <v>A</v>
      </c>
    </row>
    <row r="19" spans="2:10" ht="18.75" customHeight="1" thickBot="1">
      <c r="B19" s="222"/>
      <c r="C19" s="223"/>
      <c r="D19" s="224"/>
      <c r="E19" s="226"/>
      <c r="F19" s="226"/>
      <c r="G19" s="226"/>
      <c r="H19" s="226"/>
      <c r="I19" s="228"/>
      <c r="J19" s="230"/>
    </row>
  </sheetData>
  <mergeCells count="10">
    <mergeCell ref="B6:J8"/>
    <mergeCell ref="C15:J15"/>
    <mergeCell ref="B17:D17"/>
    <mergeCell ref="B18:D19"/>
    <mergeCell ref="E18:E19"/>
    <mergeCell ref="F18:F19"/>
    <mergeCell ref="G18:G19"/>
    <mergeCell ref="H18:H19"/>
    <mergeCell ref="I18:I19"/>
    <mergeCell ref="J18:J19"/>
  </mergeCells>
  <phoneticPr fontId="42"/>
  <pageMargins left="0.7" right="0.7" top="0.75" bottom="0.75" header="0.3" footer="0.3"/>
  <pageSetup paperSize="9" fitToHeight="0" orientation="portrait" r:id="rId1"/>
  <headerFooter>
    <oddFooter>&amp;C&amp;12&amp;P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95D99-2305-4E9A-8223-DF4BB8CA855E}">
  <sheetPr>
    <pageSetUpPr fitToPage="1"/>
  </sheetPr>
  <dimension ref="A2:J19"/>
  <sheetViews>
    <sheetView view="pageBreakPreview" zoomScaleSheetLayoutView="100" workbookViewId="0">
      <selection activeCell="A15" sqref="A15"/>
    </sheetView>
  </sheetViews>
  <sheetFormatPr defaultRowHeight="18.75"/>
  <cols>
    <col min="1" max="1" width="10.625" customWidth="1"/>
    <col min="2" max="2" width="4.625" customWidth="1"/>
    <col min="3" max="10" width="7.875" customWidth="1"/>
  </cols>
  <sheetData>
    <row r="2" spans="1:10" ht="36.75" customHeight="1">
      <c r="A2" s="19" t="s">
        <v>604</v>
      </c>
      <c r="B2" s="21" t="s">
        <v>992</v>
      </c>
      <c r="C2" s="24"/>
      <c r="D2" s="23"/>
      <c r="E2" s="24"/>
      <c r="F2" s="24"/>
      <c r="G2" s="24"/>
      <c r="H2" s="24"/>
      <c r="I2" s="24"/>
      <c r="J2" s="25"/>
    </row>
    <row r="3" spans="1:10" ht="15" customHeight="1">
      <c r="B3" s="22"/>
      <c r="C3" s="22"/>
      <c r="D3" s="22"/>
      <c r="E3" s="22"/>
      <c r="F3" s="22"/>
      <c r="G3" s="22"/>
      <c r="H3" s="22"/>
      <c r="I3" s="22"/>
      <c r="J3" s="22"/>
    </row>
    <row r="4" spans="1:10" ht="15" customHeight="1">
      <c r="B4" s="22"/>
      <c r="C4" s="22"/>
      <c r="D4" s="22"/>
      <c r="E4" s="22"/>
      <c r="F4" s="22"/>
      <c r="G4" s="22"/>
      <c r="H4" s="22"/>
      <c r="I4" s="22"/>
      <c r="J4" s="22"/>
    </row>
    <row r="5" spans="1:10" ht="18.75" customHeight="1">
      <c r="A5" s="20" t="s">
        <v>639</v>
      </c>
      <c r="B5" s="214" t="s">
        <v>979</v>
      </c>
      <c r="C5" s="214"/>
      <c r="D5" s="214"/>
      <c r="E5" s="214"/>
      <c r="F5" s="214"/>
      <c r="G5" s="214"/>
      <c r="H5" s="214"/>
      <c r="I5" s="214"/>
      <c r="J5" s="214"/>
    </row>
    <row r="6" spans="1:10">
      <c r="A6" s="16"/>
      <c r="B6" s="214"/>
      <c r="C6" s="214"/>
      <c r="D6" s="214"/>
      <c r="E6" s="214"/>
      <c r="F6" s="214"/>
      <c r="G6" s="214"/>
      <c r="H6" s="214"/>
      <c r="I6" s="214"/>
      <c r="J6" s="214"/>
    </row>
    <row r="7" spans="1:10">
      <c r="A7" s="16"/>
      <c r="B7" s="214"/>
      <c r="C7" s="214"/>
      <c r="D7" s="214"/>
      <c r="E7" s="214"/>
      <c r="F7" s="214"/>
      <c r="G7" s="214"/>
      <c r="H7" s="214"/>
      <c r="I7" s="214"/>
      <c r="J7" s="214"/>
    </row>
    <row r="8" spans="1:10">
      <c r="A8" s="16"/>
      <c r="B8" s="214"/>
      <c r="C8" s="214"/>
      <c r="D8" s="214"/>
      <c r="E8" s="214"/>
      <c r="F8" s="214"/>
      <c r="G8" s="214"/>
      <c r="H8" s="214"/>
      <c r="I8" s="214"/>
      <c r="J8" s="214"/>
    </row>
    <row r="9" spans="1:10">
      <c r="A9" s="16"/>
      <c r="B9" s="214"/>
      <c r="C9" s="214"/>
      <c r="D9" s="214"/>
      <c r="E9" s="214"/>
      <c r="F9" s="214"/>
      <c r="G9" s="214"/>
      <c r="H9" s="214"/>
      <c r="I9" s="214"/>
      <c r="J9" s="214"/>
    </row>
    <row r="10" spans="1:10">
      <c r="A10" s="16"/>
      <c r="B10" s="135"/>
      <c r="C10" s="135"/>
      <c r="D10" s="135"/>
      <c r="E10" s="135"/>
      <c r="F10" s="135"/>
      <c r="G10" s="135"/>
      <c r="H10" s="135"/>
      <c r="I10" s="135"/>
      <c r="J10" s="135"/>
    </row>
    <row r="11" spans="1:10" ht="15" customHeight="1">
      <c r="B11" s="138"/>
      <c r="C11" s="138"/>
      <c r="D11" s="138"/>
      <c r="E11" s="138"/>
      <c r="F11" s="138"/>
      <c r="G11" s="138"/>
      <c r="H11" s="138"/>
      <c r="I11" s="138"/>
      <c r="J11" s="138"/>
    </row>
    <row r="12" spans="1:10">
      <c r="A12" s="20" t="s">
        <v>975</v>
      </c>
      <c r="B12" s="136" t="s">
        <v>953</v>
      </c>
      <c r="C12" s="137" t="s">
        <v>292</v>
      </c>
      <c r="D12" s="137"/>
      <c r="E12" s="137"/>
      <c r="F12" s="137"/>
      <c r="G12" s="137"/>
      <c r="H12" s="137"/>
      <c r="I12" s="137"/>
      <c r="J12" s="137"/>
    </row>
    <row r="13" spans="1:10">
      <c r="B13" s="137"/>
      <c r="C13" s="137"/>
      <c r="D13" s="137"/>
      <c r="E13" s="137"/>
      <c r="F13" s="137"/>
      <c r="G13" s="137"/>
      <c r="H13" s="137"/>
      <c r="I13" s="137"/>
      <c r="J13" s="137"/>
    </row>
    <row r="15" spans="1:10" ht="18.75" customHeight="1">
      <c r="A15" s="202" t="s">
        <v>1541</v>
      </c>
      <c r="B15" s="134" t="s">
        <v>175</v>
      </c>
      <c r="C15" s="215" t="s">
        <v>1542</v>
      </c>
      <c r="D15" s="215"/>
      <c r="E15" s="215"/>
      <c r="F15" s="215"/>
      <c r="G15" s="215"/>
      <c r="H15" s="215"/>
      <c r="I15" s="215"/>
      <c r="J15" s="215"/>
    </row>
    <row r="16" spans="1:10" ht="9" customHeight="1" thickBot="1">
      <c r="B16" s="137"/>
      <c r="C16" s="137"/>
      <c r="D16" s="137"/>
      <c r="E16" s="137"/>
      <c r="F16" s="137"/>
      <c r="G16" s="137"/>
      <c r="H16" s="137"/>
      <c r="I16" s="137"/>
      <c r="J16" s="137"/>
    </row>
    <row r="17" spans="2:10" ht="37.5">
      <c r="B17" s="216" t="s">
        <v>774</v>
      </c>
      <c r="C17" s="217"/>
      <c r="D17" s="218"/>
      <c r="E17" s="198" t="s">
        <v>1539</v>
      </c>
      <c r="F17" s="197" t="s">
        <v>1530</v>
      </c>
      <c r="G17" s="196" t="s">
        <v>1531</v>
      </c>
      <c r="H17" s="197" t="s">
        <v>1532</v>
      </c>
      <c r="I17" s="199" t="s">
        <v>1533</v>
      </c>
      <c r="J17" s="200" t="s">
        <v>996</v>
      </c>
    </row>
    <row r="18" spans="2:10">
      <c r="B18" s="231" t="s">
        <v>1535</v>
      </c>
      <c r="C18" s="231"/>
      <c r="D18" s="231"/>
      <c r="E18" s="225">
        <f>総括表!E6</f>
        <v>16</v>
      </c>
      <c r="F18" s="225">
        <f>総括表!F6</f>
        <v>7</v>
      </c>
      <c r="G18" s="225">
        <f>総括表!G6</f>
        <v>8</v>
      </c>
      <c r="H18" s="225">
        <f>総括表!H6</f>
        <v>0</v>
      </c>
      <c r="I18" s="227">
        <f>総括表!I6</f>
        <v>1</v>
      </c>
      <c r="J18" s="229" t="str">
        <f>総括表!J6</f>
        <v>A</v>
      </c>
    </row>
    <row r="19" spans="2:10" ht="19.5" thickBot="1">
      <c r="B19" s="232"/>
      <c r="C19" s="232"/>
      <c r="D19" s="232"/>
      <c r="E19" s="226"/>
      <c r="F19" s="226"/>
      <c r="G19" s="226"/>
      <c r="H19" s="226"/>
      <c r="I19" s="228"/>
      <c r="J19" s="230"/>
    </row>
  </sheetData>
  <mergeCells count="10">
    <mergeCell ref="B5:J9"/>
    <mergeCell ref="C15:J15"/>
    <mergeCell ref="B17:D17"/>
    <mergeCell ref="B18:D19"/>
    <mergeCell ref="E18:E19"/>
    <mergeCell ref="F18:F19"/>
    <mergeCell ref="G18:G19"/>
    <mergeCell ref="H18:H19"/>
    <mergeCell ref="I18:I19"/>
    <mergeCell ref="J18:J19"/>
  </mergeCells>
  <phoneticPr fontId="42"/>
  <pageMargins left="0.7" right="0.7" top="0.75" bottom="0.75" header="0.3" footer="0.3"/>
  <pageSetup paperSize="9" fitToHeight="0" orientation="portrait" r:id="rId1"/>
  <headerFooter>
    <oddFooter>&amp;C&amp;12&amp;P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E11A9-5E61-4104-A1D2-AA2F212D8CD9}">
  <sheetPr>
    <pageSetUpPr fitToPage="1"/>
  </sheetPr>
  <dimension ref="A2:J22"/>
  <sheetViews>
    <sheetView view="pageBreakPreview" zoomScale="115" zoomScaleNormal="55" zoomScaleSheetLayoutView="115" workbookViewId="0">
      <selection activeCell="A5" sqref="A5"/>
    </sheetView>
  </sheetViews>
  <sheetFormatPr defaultRowHeight="18.75"/>
  <cols>
    <col min="1" max="1" width="10.625" customWidth="1"/>
    <col min="2" max="2" width="4.625" customWidth="1"/>
    <col min="3" max="10" width="7.875" customWidth="1"/>
  </cols>
  <sheetData>
    <row r="2" spans="1:10" ht="36.75" customHeight="1">
      <c r="A2" s="19" t="s">
        <v>956</v>
      </c>
      <c r="B2" s="21" t="s">
        <v>994</v>
      </c>
      <c r="C2" s="24"/>
      <c r="D2" s="23"/>
      <c r="E2" s="24"/>
      <c r="F2" s="24"/>
      <c r="G2" s="24"/>
      <c r="H2" s="24"/>
      <c r="I2" s="24"/>
      <c r="J2" s="25"/>
    </row>
    <row r="3" spans="1:10" ht="15" customHeight="1">
      <c r="B3" s="22"/>
      <c r="C3" s="22"/>
      <c r="D3" s="22"/>
      <c r="E3" s="22"/>
      <c r="F3" s="22"/>
      <c r="G3" s="22"/>
      <c r="H3" s="22"/>
      <c r="I3" s="22"/>
      <c r="J3" s="22"/>
    </row>
    <row r="4" spans="1:10" ht="15" customHeight="1">
      <c r="B4" s="22"/>
      <c r="C4" s="22"/>
      <c r="D4" s="22"/>
      <c r="E4" s="22"/>
      <c r="F4" s="22"/>
      <c r="G4" s="22"/>
      <c r="H4" s="22"/>
      <c r="I4" s="22"/>
      <c r="J4" s="22"/>
    </row>
    <row r="5" spans="1:10" ht="18.75" customHeight="1">
      <c r="A5" s="20" t="s">
        <v>639</v>
      </c>
      <c r="B5" s="233" t="s">
        <v>748</v>
      </c>
      <c r="C5" s="233"/>
      <c r="D5" s="233"/>
      <c r="E5" s="233"/>
      <c r="F5" s="233"/>
      <c r="G5" s="233"/>
      <c r="H5" s="233"/>
      <c r="I5" s="233"/>
      <c r="J5" s="233"/>
    </row>
    <row r="6" spans="1:10">
      <c r="A6" s="16"/>
      <c r="B6" s="233"/>
      <c r="C6" s="233"/>
      <c r="D6" s="233"/>
      <c r="E6" s="233"/>
      <c r="F6" s="233"/>
      <c r="G6" s="233"/>
      <c r="H6" s="233"/>
      <c r="I6" s="233"/>
      <c r="J6" s="233"/>
    </row>
    <row r="7" spans="1:10">
      <c r="A7" s="16"/>
      <c r="B7" s="233"/>
      <c r="C7" s="233"/>
      <c r="D7" s="233"/>
      <c r="E7" s="233"/>
      <c r="F7" s="233"/>
      <c r="G7" s="233"/>
      <c r="H7" s="233"/>
      <c r="I7" s="233"/>
      <c r="J7" s="233"/>
    </row>
    <row r="8" spans="1:10">
      <c r="A8" s="16"/>
      <c r="B8" s="233"/>
      <c r="C8" s="233"/>
      <c r="D8" s="233"/>
      <c r="E8" s="233"/>
      <c r="F8" s="233"/>
      <c r="G8" s="233"/>
      <c r="H8" s="233"/>
      <c r="I8" s="233"/>
      <c r="J8" s="233"/>
    </row>
    <row r="9" spans="1:10">
      <c r="A9" s="16"/>
      <c r="B9" s="233"/>
      <c r="C9" s="233"/>
      <c r="D9" s="233"/>
      <c r="E9" s="233"/>
      <c r="F9" s="233"/>
      <c r="G9" s="233"/>
      <c r="H9" s="233"/>
      <c r="I9" s="233"/>
      <c r="J9" s="233"/>
    </row>
    <row r="10" spans="1:10">
      <c r="A10" s="16"/>
      <c r="B10" s="233"/>
      <c r="C10" s="233"/>
      <c r="D10" s="233"/>
      <c r="E10" s="233"/>
      <c r="F10" s="233"/>
      <c r="G10" s="233"/>
      <c r="H10" s="233"/>
      <c r="I10" s="233"/>
      <c r="J10" s="233"/>
    </row>
    <row r="11" spans="1:10">
      <c r="A11" s="16"/>
      <c r="B11" s="233"/>
      <c r="C11" s="233"/>
      <c r="D11" s="233"/>
      <c r="E11" s="233"/>
      <c r="F11" s="233"/>
      <c r="G11" s="233"/>
      <c r="H11" s="233"/>
      <c r="I11" s="233"/>
      <c r="J11" s="233"/>
    </row>
    <row r="12" spans="1:10">
      <c r="A12" s="16"/>
      <c r="B12" s="135"/>
      <c r="C12" s="135"/>
      <c r="D12" s="135"/>
      <c r="E12" s="135"/>
      <c r="F12" s="135"/>
      <c r="G12" s="135"/>
      <c r="H12" s="135"/>
      <c r="I12" s="135"/>
      <c r="J12" s="135"/>
    </row>
    <row r="13" spans="1:10" ht="15" customHeight="1">
      <c r="B13" s="138"/>
      <c r="C13" s="137"/>
      <c r="D13" s="138"/>
      <c r="E13" s="138"/>
      <c r="F13" s="138"/>
      <c r="G13" s="138"/>
      <c r="H13" s="138"/>
      <c r="I13" s="138"/>
      <c r="J13" s="138"/>
    </row>
    <row r="14" spans="1:10">
      <c r="A14" s="20" t="s">
        <v>975</v>
      </c>
      <c r="B14" s="134" t="s">
        <v>953</v>
      </c>
      <c r="C14" s="137" t="s">
        <v>957</v>
      </c>
      <c r="D14" s="137"/>
      <c r="E14" s="137"/>
      <c r="F14" s="137"/>
      <c r="G14" s="137"/>
      <c r="H14" s="137"/>
      <c r="I14" s="137"/>
      <c r="J14" s="137"/>
    </row>
    <row r="15" spans="1:10">
      <c r="B15" s="134" t="s">
        <v>663</v>
      </c>
      <c r="C15" s="137" t="s">
        <v>958</v>
      </c>
      <c r="D15" s="137"/>
      <c r="E15" s="137"/>
      <c r="F15" s="137"/>
      <c r="G15" s="137"/>
      <c r="H15" s="137"/>
      <c r="I15" s="137"/>
      <c r="J15" s="137"/>
    </row>
    <row r="18" spans="1:10" ht="18.75" customHeight="1">
      <c r="A18" s="202" t="s">
        <v>1541</v>
      </c>
      <c r="B18" s="134" t="s">
        <v>175</v>
      </c>
      <c r="C18" s="215" t="s">
        <v>1542</v>
      </c>
      <c r="D18" s="215"/>
      <c r="E18" s="215"/>
      <c r="F18" s="215"/>
      <c r="G18" s="215"/>
      <c r="H18" s="215"/>
      <c r="I18" s="215"/>
      <c r="J18" s="215"/>
    </row>
    <row r="19" spans="1:10" ht="9" customHeight="1" thickBot="1">
      <c r="B19" s="137"/>
      <c r="C19" s="137"/>
      <c r="D19" s="137"/>
      <c r="E19" s="137"/>
      <c r="F19" s="137"/>
      <c r="G19" s="137"/>
      <c r="H19" s="137"/>
      <c r="I19" s="137"/>
      <c r="J19" s="137"/>
    </row>
    <row r="20" spans="1:10" ht="37.5">
      <c r="B20" s="216" t="s">
        <v>774</v>
      </c>
      <c r="C20" s="217"/>
      <c r="D20" s="218"/>
      <c r="E20" s="198" t="s">
        <v>1539</v>
      </c>
      <c r="F20" s="197" t="s">
        <v>1530</v>
      </c>
      <c r="G20" s="196" t="s">
        <v>1531</v>
      </c>
      <c r="H20" s="197" t="s">
        <v>1532</v>
      </c>
      <c r="I20" s="199" t="s">
        <v>1533</v>
      </c>
      <c r="J20" s="200" t="s">
        <v>996</v>
      </c>
    </row>
    <row r="21" spans="1:10">
      <c r="B21" s="234" t="s">
        <v>1536</v>
      </c>
      <c r="C21" s="234"/>
      <c r="D21" s="234"/>
      <c r="E21" s="225">
        <f>総括表!E8</f>
        <v>25</v>
      </c>
      <c r="F21" s="225">
        <f>総括表!F8</f>
        <v>10</v>
      </c>
      <c r="G21" s="225">
        <f>総括表!G8</f>
        <v>9</v>
      </c>
      <c r="H21" s="225">
        <f>総括表!H8</f>
        <v>4</v>
      </c>
      <c r="I21" s="227">
        <f>総括表!I8</f>
        <v>2</v>
      </c>
      <c r="J21" s="229" t="str">
        <f>総括表!J8</f>
        <v>B</v>
      </c>
    </row>
    <row r="22" spans="1:10" ht="19.5" thickBot="1">
      <c r="B22" s="235"/>
      <c r="C22" s="235"/>
      <c r="D22" s="235"/>
      <c r="E22" s="226"/>
      <c r="F22" s="226"/>
      <c r="G22" s="226"/>
      <c r="H22" s="226"/>
      <c r="I22" s="228"/>
      <c r="J22" s="230"/>
    </row>
  </sheetData>
  <mergeCells count="10">
    <mergeCell ref="B5:J11"/>
    <mergeCell ref="C18:J18"/>
    <mergeCell ref="B20:D20"/>
    <mergeCell ref="B21:D22"/>
    <mergeCell ref="E21:E22"/>
    <mergeCell ref="F21:F22"/>
    <mergeCell ref="G21:G22"/>
    <mergeCell ref="H21:H22"/>
    <mergeCell ref="I21:I22"/>
    <mergeCell ref="J21:J22"/>
  </mergeCells>
  <phoneticPr fontId="42"/>
  <pageMargins left="0.7" right="0.7" top="0.75" bottom="0.75" header="0.3" footer="0.3"/>
  <pageSetup paperSize="9" fitToHeight="0" orientation="portrait" r:id="rId1"/>
  <headerFooter>
    <oddFooter>&amp;C&amp;12&amp;P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B641B-6095-4690-9EE1-7092DB73C8FC}">
  <sheetPr>
    <pageSetUpPr fitToPage="1"/>
  </sheetPr>
  <dimension ref="A2:J20"/>
  <sheetViews>
    <sheetView view="pageBreakPreview" zoomScaleSheetLayoutView="100" workbookViewId="0">
      <selection activeCell="H14" sqref="H14"/>
    </sheetView>
  </sheetViews>
  <sheetFormatPr defaultRowHeight="18.75"/>
  <cols>
    <col min="1" max="1" width="10.625" customWidth="1"/>
    <col min="2" max="2" width="4.625" customWidth="1"/>
    <col min="3" max="10" width="7.875" customWidth="1"/>
  </cols>
  <sheetData>
    <row r="2" spans="1:10" ht="36.75" customHeight="1">
      <c r="A2" s="19" t="s">
        <v>553</v>
      </c>
      <c r="B2" s="23" t="s">
        <v>220</v>
      </c>
      <c r="C2" s="24"/>
      <c r="D2" s="23"/>
      <c r="E2" s="24"/>
      <c r="F2" s="24"/>
      <c r="G2" s="24"/>
      <c r="H2" s="24"/>
      <c r="I2" s="24"/>
      <c r="J2" s="25"/>
    </row>
    <row r="3" spans="1:10" ht="15" customHeight="1">
      <c r="B3" s="22"/>
      <c r="C3" s="22"/>
      <c r="D3" s="22"/>
      <c r="E3" s="22"/>
      <c r="F3" s="22"/>
      <c r="G3" s="22"/>
      <c r="H3" s="22"/>
      <c r="I3" s="22"/>
      <c r="J3" s="22"/>
    </row>
    <row r="4" spans="1:10" ht="15" customHeight="1">
      <c r="B4" s="22"/>
      <c r="C4" s="22"/>
      <c r="D4" s="22"/>
      <c r="E4" s="22"/>
      <c r="F4" s="22"/>
      <c r="G4" s="22"/>
      <c r="H4" s="22"/>
      <c r="I4" s="22"/>
      <c r="J4" s="22"/>
    </row>
    <row r="5" spans="1:10" ht="18.75" customHeight="1">
      <c r="A5" s="20" t="s">
        <v>639</v>
      </c>
      <c r="B5" s="233" t="s">
        <v>15</v>
      </c>
      <c r="C5" s="233"/>
      <c r="D5" s="233"/>
      <c r="E5" s="233"/>
      <c r="F5" s="233"/>
      <c r="G5" s="233"/>
      <c r="H5" s="233"/>
      <c r="I5" s="233"/>
      <c r="J5" s="233"/>
    </row>
    <row r="6" spans="1:10">
      <c r="A6" s="16"/>
      <c r="B6" s="233"/>
      <c r="C6" s="233"/>
      <c r="D6" s="233"/>
      <c r="E6" s="233"/>
      <c r="F6" s="233"/>
      <c r="G6" s="233"/>
      <c r="H6" s="233"/>
      <c r="I6" s="233"/>
      <c r="J6" s="233"/>
    </row>
    <row r="7" spans="1:10">
      <c r="A7" s="16"/>
      <c r="B7" s="233"/>
      <c r="C7" s="233"/>
      <c r="D7" s="233"/>
      <c r="E7" s="233"/>
      <c r="F7" s="233"/>
      <c r="G7" s="233"/>
      <c r="H7" s="233"/>
      <c r="I7" s="233"/>
      <c r="J7" s="233"/>
    </row>
    <row r="8" spans="1:10">
      <c r="A8" s="16"/>
      <c r="B8" s="233"/>
      <c r="C8" s="233"/>
      <c r="D8" s="233"/>
      <c r="E8" s="233"/>
      <c r="F8" s="233"/>
      <c r="G8" s="233"/>
      <c r="H8" s="233"/>
      <c r="I8" s="233"/>
      <c r="J8" s="233"/>
    </row>
    <row r="9" spans="1:10">
      <c r="A9" s="16"/>
      <c r="B9" s="233"/>
      <c r="C9" s="233"/>
      <c r="D9" s="233"/>
      <c r="E9" s="233"/>
      <c r="F9" s="233"/>
      <c r="G9" s="233"/>
      <c r="H9" s="233"/>
      <c r="I9" s="233"/>
      <c r="J9" s="233"/>
    </row>
    <row r="10" spans="1:10">
      <c r="A10" s="16"/>
      <c r="B10" s="233"/>
      <c r="C10" s="233"/>
      <c r="D10" s="233"/>
      <c r="E10" s="233"/>
      <c r="F10" s="233"/>
      <c r="G10" s="233"/>
      <c r="H10" s="233"/>
      <c r="I10" s="233"/>
      <c r="J10" s="233"/>
    </row>
    <row r="11" spans="1:10" ht="32.1" customHeight="1">
      <c r="B11" s="138"/>
      <c r="C11" s="138"/>
      <c r="D11" s="137"/>
      <c r="E11" s="138"/>
      <c r="F11" s="138"/>
      <c r="G11" s="138"/>
      <c r="H11" s="138"/>
      <c r="I11" s="138"/>
      <c r="J11" s="138"/>
    </row>
    <row r="12" spans="1:10">
      <c r="A12" s="20" t="s">
        <v>975</v>
      </c>
      <c r="B12" s="134" t="s">
        <v>953</v>
      </c>
      <c r="C12" s="137" t="s">
        <v>960</v>
      </c>
      <c r="D12" s="137"/>
      <c r="E12" s="137"/>
      <c r="F12" s="137"/>
      <c r="G12" s="137"/>
      <c r="H12" s="137"/>
      <c r="I12" s="137"/>
      <c r="J12" s="137"/>
    </row>
    <row r="13" spans="1:10">
      <c r="B13" s="134" t="s">
        <v>663</v>
      </c>
      <c r="C13" s="137" t="s">
        <v>961</v>
      </c>
      <c r="D13" s="137"/>
      <c r="E13" s="137"/>
      <c r="F13" s="137"/>
      <c r="G13" s="137"/>
      <c r="H13" s="137"/>
      <c r="I13" s="137"/>
      <c r="J13" s="137"/>
    </row>
    <row r="14" spans="1:10">
      <c r="B14" s="134" t="s">
        <v>666</v>
      </c>
      <c r="C14" s="137" t="s">
        <v>962</v>
      </c>
      <c r="D14" s="137"/>
      <c r="E14" s="137"/>
      <c r="F14" s="137"/>
      <c r="G14" s="137"/>
      <c r="H14" s="137"/>
      <c r="I14" s="137"/>
      <c r="J14" s="137"/>
    </row>
    <row r="15" spans="1:10" ht="32.1" customHeight="1">
      <c r="B15" s="134"/>
      <c r="C15" s="137"/>
      <c r="D15" s="137"/>
      <c r="E15" s="137"/>
      <c r="F15" s="137"/>
      <c r="G15" s="137"/>
      <c r="H15" s="137"/>
      <c r="I15" s="137"/>
      <c r="J15" s="137"/>
    </row>
    <row r="16" spans="1:10" ht="18.75" customHeight="1">
      <c r="A16" s="202" t="s">
        <v>1541</v>
      </c>
      <c r="B16" s="134" t="s">
        <v>175</v>
      </c>
      <c r="C16" s="215" t="s">
        <v>1542</v>
      </c>
      <c r="D16" s="215"/>
      <c r="E16" s="215"/>
      <c r="F16" s="215"/>
      <c r="G16" s="215"/>
      <c r="H16" s="215"/>
      <c r="I16" s="215"/>
      <c r="J16" s="215"/>
    </row>
    <row r="17" spans="2:10" ht="9" customHeight="1" thickBot="1">
      <c r="B17" s="137"/>
      <c r="C17" s="137"/>
      <c r="D17" s="137"/>
      <c r="E17" s="137"/>
      <c r="F17" s="137"/>
      <c r="G17" s="137"/>
      <c r="H17" s="137"/>
      <c r="I17" s="137"/>
      <c r="J17" s="137"/>
    </row>
    <row r="18" spans="2:10" ht="37.5">
      <c r="B18" s="216" t="s">
        <v>774</v>
      </c>
      <c r="C18" s="217"/>
      <c r="D18" s="218"/>
      <c r="E18" s="198" t="s">
        <v>1539</v>
      </c>
      <c r="F18" s="197" t="s">
        <v>1530</v>
      </c>
      <c r="G18" s="196" t="s">
        <v>1531</v>
      </c>
      <c r="H18" s="197" t="s">
        <v>1532</v>
      </c>
      <c r="I18" s="199" t="s">
        <v>1533</v>
      </c>
      <c r="J18" s="200" t="s">
        <v>996</v>
      </c>
    </row>
    <row r="19" spans="2:10">
      <c r="B19" s="234" t="s">
        <v>1537</v>
      </c>
      <c r="C19" s="234"/>
      <c r="D19" s="234"/>
      <c r="E19" s="225">
        <f>総括表!E10</f>
        <v>108</v>
      </c>
      <c r="F19" s="225">
        <f>総括表!F10</f>
        <v>52</v>
      </c>
      <c r="G19" s="225">
        <f>総括表!G10</f>
        <v>38</v>
      </c>
      <c r="H19" s="225">
        <f>総括表!H10</f>
        <v>10</v>
      </c>
      <c r="I19" s="227">
        <f>総括表!I10</f>
        <v>8</v>
      </c>
      <c r="J19" s="229" t="str">
        <f>総括表!J10</f>
        <v>B</v>
      </c>
    </row>
    <row r="20" spans="2:10" ht="19.5" thickBot="1">
      <c r="B20" s="235"/>
      <c r="C20" s="235"/>
      <c r="D20" s="235"/>
      <c r="E20" s="226"/>
      <c r="F20" s="226"/>
      <c r="G20" s="226"/>
      <c r="H20" s="226"/>
      <c r="I20" s="228"/>
      <c r="J20" s="230"/>
    </row>
  </sheetData>
  <mergeCells count="10">
    <mergeCell ref="B5:J10"/>
    <mergeCell ref="C16:J16"/>
    <mergeCell ref="B18:D18"/>
    <mergeCell ref="B19:D20"/>
    <mergeCell ref="E19:E20"/>
    <mergeCell ref="F19:F20"/>
    <mergeCell ref="G19:G20"/>
    <mergeCell ref="H19:H20"/>
    <mergeCell ref="I19:I20"/>
    <mergeCell ref="J19:J20"/>
  </mergeCells>
  <phoneticPr fontId="42"/>
  <pageMargins left="0.7" right="0.7" top="0.75" bottom="0.75" header="0.3" footer="0.3"/>
  <pageSetup paperSize="9" fitToHeight="0" orientation="portrait" r:id="rId1"/>
  <headerFooter>
    <oddFooter>&amp;C&amp;12&amp;P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2:J14"/>
  <sheetViews>
    <sheetView view="pageBreakPreview" zoomScale="40" zoomScaleNormal="100" zoomScaleSheetLayoutView="40" workbookViewId="0">
      <selection activeCell="M13" sqref="M13"/>
    </sheetView>
  </sheetViews>
  <sheetFormatPr defaultRowHeight="18.75"/>
  <sheetData>
    <row r="12" spans="1:10">
      <c r="A12" s="140"/>
      <c r="B12" s="140"/>
      <c r="C12" s="140"/>
      <c r="D12" s="140"/>
      <c r="E12" s="140"/>
      <c r="F12" s="140"/>
      <c r="G12" s="140"/>
      <c r="H12" s="140"/>
      <c r="I12" s="140"/>
      <c r="J12" s="140"/>
    </row>
    <row r="13" spans="1:10" ht="25.5">
      <c r="A13" s="236" t="s">
        <v>1294</v>
      </c>
      <c r="B13" s="236"/>
      <c r="C13" s="236"/>
      <c r="D13" s="236"/>
      <c r="E13" s="236"/>
      <c r="F13" s="236"/>
      <c r="G13" s="236"/>
      <c r="H13" s="236"/>
      <c r="I13" s="236"/>
      <c r="J13" s="236"/>
    </row>
    <row r="14" spans="1:10">
      <c r="A14" s="140"/>
      <c r="B14" s="140"/>
      <c r="C14" s="140"/>
      <c r="D14" s="140"/>
      <c r="E14" s="140"/>
      <c r="F14" s="140"/>
      <c r="G14" s="140"/>
      <c r="H14" s="140"/>
      <c r="I14" s="140"/>
      <c r="J14" s="140"/>
    </row>
  </sheetData>
  <mergeCells count="1">
    <mergeCell ref="A13:J13"/>
  </mergeCells>
  <phoneticPr fontId="42"/>
  <pageMargins left="0.7" right="0.7" top="0.75" bottom="0.75" header="0.3" footer="0.3"/>
  <pageSetup paperSize="9" scale="8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BC297-AD07-49E9-9A5E-50889343748E}">
  <sheetPr>
    <pageSetUpPr fitToPage="1"/>
  </sheetPr>
  <dimension ref="A2:J19"/>
  <sheetViews>
    <sheetView view="pageBreakPreview" zoomScaleNormal="70" zoomScaleSheetLayoutView="100" workbookViewId="0">
      <selection activeCell="B5" sqref="B5:J8"/>
    </sheetView>
  </sheetViews>
  <sheetFormatPr defaultRowHeight="18.75"/>
  <cols>
    <col min="1" max="1" width="10.625" customWidth="1"/>
    <col min="2" max="2" width="4.625" customWidth="1"/>
    <col min="3" max="10" width="7.875" customWidth="1"/>
  </cols>
  <sheetData>
    <row r="2" spans="1:10" ht="36.75" customHeight="1">
      <c r="A2" s="19" t="s">
        <v>130</v>
      </c>
      <c r="B2" s="21" t="s">
        <v>995</v>
      </c>
      <c r="C2" s="24"/>
      <c r="D2" s="23"/>
      <c r="E2" s="24"/>
      <c r="F2" s="24"/>
      <c r="G2" s="24"/>
      <c r="H2" s="24"/>
      <c r="I2" s="24"/>
      <c r="J2" s="25"/>
    </row>
    <row r="3" spans="1:10" ht="15" customHeight="1">
      <c r="B3" s="22"/>
      <c r="C3" s="22"/>
      <c r="D3" s="22"/>
      <c r="E3" s="22"/>
      <c r="F3" s="22"/>
      <c r="G3" s="22"/>
      <c r="H3" s="22"/>
      <c r="I3" s="22"/>
      <c r="J3" s="22"/>
    </row>
    <row r="4" spans="1:10" ht="15" customHeight="1">
      <c r="B4" s="22"/>
      <c r="C4" s="22"/>
      <c r="D4" s="22"/>
      <c r="E4" s="22"/>
      <c r="F4" s="22"/>
      <c r="G4" s="22"/>
      <c r="H4" s="22"/>
      <c r="I4" s="22"/>
      <c r="J4" s="22"/>
    </row>
    <row r="5" spans="1:10" ht="18.75" customHeight="1">
      <c r="A5" s="20" t="s">
        <v>639</v>
      </c>
      <c r="B5" s="233" t="s">
        <v>191</v>
      </c>
      <c r="C5" s="233"/>
      <c r="D5" s="233"/>
      <c r="E5" s="233"/>
      <c r="F5" s="233"/>
      <c r="G5" s="233"/>
      <c r="H5" s="233"/>
      <c r="I5" s="233"/>
      <c r="J5" s="233"/>
    </row>
    <row r="6" spans="1:10" ht="18.75" customHeight="1">
      <c r="A6" s="20"/>
      <c r="B6" s="233"/>
      <c r="C6" s="233"/>
      <c r="D6" s="233"/>
      <c r="E6" s="233"/>
      <c r="F6" s="233"/>
      <c r="G6" s="233"/>
      <c r="H6" s="233"/>
      <c r="I6" s="233"/>
      <c r="J6" s="233"/>
    </row>
    <row r="7" spans="1:10">
      <c r="A7" s="16"/>
      <c r="B7" s="233"/>
      <c r="C7" s="233"/>
      <c r="D7" s="233"/>
      <c r="E7" s="233"/>
      <c r="F7" s="233"/>
      <c r="G7" s="233"/>
      <c r="H7" s="233"/>
      <c r="I7" s="233"/>
      <c r="J7" s="233"/>
    </row>
    <row r="8" spans="1:10">
      <c r="A8" s="16"/>
      <c r="B8" s="233"/>
      <c r="C8" s="233"/>
      <c r="D8" s="233"/>
      <c r="E8" s="233"/>
      <c r="F8" s="233"/>
      <c r="G8" s="233"/>
      <c r="H8" s="233"/>
      <c r="I8" s="233"/>
      <c r="J8" s="233"/>
    </row>
    <row r="9" spans="1:10">
      <c r="A9" s="16"/>
      <c r="B9" s="135"/>
      <c r="C9" s="135"/>
      <c r="D9" s="135"/>
      <c r="E9" s="135"/>
      <c r="F9" s="135"/>
      <c r="G9" s="135"/>
      <c r="H9" s="135"/>
      <c r="I9" s="135"/>
      <c r="J9" s="135"/>
    </row>
    <row r="10" spans="1:10" ht="15" customHeight="1">
      <c r="B10" s="138"/>
      <c r="C10" s="138"/>
      <c r="D10" s="138"/>
      <c r="E10" s="138"/>
      <c r="F10" s="138"/>
      <c r="G10" s="138"/>
      <c r="H10" s="138"/>
      <c r="I10" s="138"/>
      <c r="J10" s="138"/>
    </row>
    <row r="11" spans="1:10">
      <c r="A11" s="20" t="s">
        <v>975</v>
      </c>
      <c r="B11" s="134" t="s">
        <v>953</v>
      </c>
      <c r="C11" s="137" t="s">
        <v>298</v>
      </c>
      <c r="D11" s="137"/>
      <c r="E11" s="137"/>
      <c r="F11" s="137"/>
      <c r="G11" s="137"/>
      <c r="H11" s="137"/>
      <c r="I11" s="137"/>
      <c r="J11" s="137"/>
    </row>
    <row r="12" spans="1:10">
      <c r="B12" s="134" t="s">
        <v>663</v>
      </c>
      <c r="C12" s="137" t="s">
        <v>955</v>
      </c>
      <c r="D12" s="137"/>
      <c r="E12" s="137"/>
      <c r="F12" s="137"/>
      <c r="G12" s="137"/>
      <c r="H12" s="137"/>
      <c r="I12" s="137"/>
      <c r="J12" s="137"/>
    </row>
    <row r="13" spans="1:10">
      <c r="B13" s="137"/>
      <c r="C13" s="137"/>
      <c r="D13" s="137"/>
      <c r="E13" s="137"/>
      <c r="F13" s="137"/>
      <c r="G13" s="137"/>
      <c r="H13" s="137"/>
      <c r="I13" s="137"/>
      <c r="J13" s="137"/>
    </row>
    <row r="14" spans="1:10">
      <c r="B14" s="137"/>
      <c r="C14" s="137"/>
      <c r="D14" s="137"/>
      <c r="E14" s="137"/>
      <c r="F14" s="137"/>
      <c r="G14" s="137"/>
      <c r="H14" s="137"/>
      <c r="I14" s="137"/>
      <c r="J14" s="137"/>
    </row>
    <row r="15" spans="1:10" ht="18.75" customHeight="1">
      <c r="A15" s="202" t="s">
        <v>1541</v>
      </c>
      <c r="B15" s="134" t="s">
        <v>175</v>
      </c>
      <c r="C15" s="215" t="s">
        <v>1542</v>
      </c>
      <c r="D15" s="215"/>
      <c r="E15" s="215"/>
      <c r="F15" s="215"/>
      <c r="G15" s="215"/>
      <c r="H15" s="215"/>
      <c r="I15" s="215"/>
      <c r="J15" s="215"/>
    </row>
    <row r="16" spans="1:10" ht="9" customHeight="1" thickBot="1">
      <c r="B16" s="137"/>
      <c r="C16" s="137"/>
      <c r="D16" s="137"/>
      <c r="E16" s="137"/>
      <c r="F16" s="137"/>
      <c r="G16" s="137"/>
      <c r="H16" s="137"/>
      <c r="I16" s="137"/>
      <c r="J16" s="137"/>
    </row>
    <row r="17" spans="2:10" ht="37.5">
      <c r="B17" s="216" t="s">
        <v>774</v>
      </c>
      <c r="C17" s="217"/>
      <c r="D17" s="218"/>
      <c r="E17" s="198" t="s">
        <v>1539</v>
      </c>
      <c r="F17" s="197" t="s">
        <v>1530</v>
      </c>
      <c r="G17" s="196" t="s">
        <v>1531</v>
      </c>
      <c r="H17" s="197" t="s">
        <v>1532</v>
      </c>
      <c r="I17" s="199" t="s">
        <v>1533</v>
      </c>
      <c r="J17" s="200" t="s">
        <v>996</v>
      </c>
    </row>
    <row r="18" spans="2:10">
      <c r="B18" s="237" t="s">
        <v>1538</v>
      </c>
      <c r="C18" s="237"/>
      <c r="D18" s="237"/>
      <c r="E18" s="225">
        <f>総括表!E12</f>
        <v>37</v>
      </c>
      <c r="F18" s="225">
        <f>総括表!F12</f>
        <v>23</v>
      </c>
      <c r="G18" s="225">
        <f>総括表!G12</f>
        <v>13</v>
      </c>
      <c r="H18" s="225">
        <f>総括表!H12</f>
        <v>0</v>
      </c>
      <c r="I18" s="227">
        <f>総括表!I12</f>
        <v>1</v>
      </c>
      <c r="J18" s="229" t="str">
        <f>総括表!J12</f>
        <v>A</v>
      </c>
    </row>
    <row r="19" spans="2:10" ht="19.5" thickBot="1">
      <c r="B19" s="238"/>
      <c r="C19" s="238"/>
      <c r="D19" s="238"/>
      <c r="E19" s="226"/>
      <c r="F19" s="226"/>
      <c r="G19" s="226"/>
      <c r="H19" s="226"/>
      <c r="I19" s="228"/>
      <c r="J19" s="230"/>
    </row>
  </sheetData>
  <mergeCells count="10">
    <mergeCell ref="B5:J8"/>
    <mergeCell ref="C15:J15"/>
    <mergeCell ref="B17:D17"/>
    <mergeCell ref="B18:D19"/>
    <mergeCell ref="E18:E19"/>
    <mergeCell ref="F18:F19"/>
    <mergeCell ref="G18:G19"/>
    <mergeCell ref="H18:H19"/>
    <mergeCell ref="I18:I19"/>
    <mergeCell ref="J18:J19"/>
  </mergeCells>
  <phoneticPr fontId="42"/>
  <pageMargins left="0.7" right="0.7" top="0.75" bottom="0.75" header="0.3" footer="0.3"/>
  <pageSetup paperSize="9" fitToHeight="0" orientation="portrait" r:id="rId1"/>
  <headerFooter>
    <oddFooter>&amp;C&amp;12&amp;P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75FB7-B96F-408E-BBCF-3891DE9C07F2}">
  <sheetPr>
    <pageSetUpPr fitToPage="1"/>
  </sheetPr>
  <dimension ref="A24:J56"/>
  <sheetViews>
    <sheetView view="pageBreakPreview" zoomScale="70" zoomScaleNormal="70" zoomScaleSheetLayoutView="70" workbookViewId="0">
      <selection activeCell="N24" sqref="N24"/>
    </sheetView>
  </sheetViews>
  <sheetFormatPr defaultRowHeight="18.75"/>
  <cols>
    <col min="1" max="10" width="7.875" customWidth="1"/>
  </cols>
  <sheetData>
    <row r="24" spans="1:10" ht="36.75" customHeight="1">
      <c r="A24" s="178"/>
      <c r="B24" s="179"/>
      <c r="C24" s="180"/>
      <c r="D24" s="181"/>
      <c r="E24" s="180"/>
      <c r="F24" s="180"/>
      <c r="G24" s="180"/>
      <c r="H24" s="180"/>
      <c r="I24" s="180"/>
      <c r="J24" s="180"/>
    </row>
    <row r="25" spans="1:10" ht="15" customHeight="1">
      <c r="B25" s="22"/>
      <c r="C25" s="22"/>
      <c r="D25" s="22"/>
      <c r="E25" s="22"/>
      <c r="F25" s="22"/>
      <c r="G25" s="22"/>
      <c r="H25" s="22"/>
      <c r="I25" s="22"/>
      <c r="J25" s="22"/>
    </row>
    <row r="26" spans="1:10" ht="15" customHeight="1">
      <c r="B26" s="22"/>
      <c r="C26" s="22"/>
      <c r="D26" s="22"/>
      <c r="E26" s="22"/>
      <c r="F26" s="22"/>
      <c r="G26" s="22"/>
      <c r="H26" s="22"/>
      <c r="I26" s="22"/>
      <c r="J26" s="22"/>
    </row>
    <row r="27" spans="1:10" ht="18.75" customHeight="1">
      <c r="A27" s="182"/>
      <c r="B27" s="195"/>
      <c r="C27" s="195"/>
      <c r="D27" s="195"/>
      <c r="E27" s="195"/>
      <c r="F27" s="195"/>
      <c r="G27" s="195"/>
      <c r="H27" s="195"/>
      <c r="I27" s="195"/>
      <c r="J27" s="186"/>
    </row>
    <row r="28" spans="1:10" ht="18.75" customHeight="1">
      <c r="A28" s="182"/>
      <c r="B28" s="186"/>
      <c r="C28" s="239" t="s">
        <v>1512</v>
      </c>
      <c r="D28" s="239"/>
      <c r="E28" s="239"/>
      <c r="F28" s="239"/>
      <c r="G28" s="239"/>
      <c r="H28" s="239"/>
      <c r="I28" s="186"/>
      <c r="J28" s="186"/>
    </row>
    <row r="29" spans="1:10">
      <c r="A29" s="182"/>
      <c r="B29" s="186"/>
      <c r="C29" s="239"/>
      <c r="D29" s="239"/>
      <c r="E29" s="239"/>
      <c r="F29" s="239"/>
      <c r="G29" s="239"/>
      <c r="H29" s="239"/>
      <c r="I29" s="186"/>
      <c r="J29" s="186"/>
    </row>
    <row r="30" spans="1:10">
      <c r="A30" s="182"/>
      <c r="B30" s="195"/>
      <c r="C30" s="195"/>
      <c r="D30" s="195"/>
      <c r="E30" s="195"/>
      <c r="F30" s="195"/>
      <c r="G30" s="195"/>
      <c r="H30" s="195"/>
      <c r="I30" s="195"/>
      <c r="J30" s="186"/>
    </row>
    <row r="31" spans="1:10">
      <c r="A31" s="182"/>
      <c r="B31" s="183"/>
      <c r="C31" s="183"/>
      <c r="D31" s="183"/>
      <c r="E31" s="183"/>
      <c r="F31" s="183"/>
      <c r="G31" s="183"/>
      <c r="H31" s="183"/>
      <c r="I31" s="183"/>
      <c r="J31" s="183"/>
    </row>
    <row r="32" spans="1:10" ht="15" customHeight="1">
      <c r="A32" s="156"/>
      <c r="B32" s="184"/>
      <c r="C32" s="184"/>
      <c r="D32" s="184"/>
      <c r="E32" s="184"/>
      <c r="F32" s="184"/>
      <c r="G32" s="184"/>
      <c r="H32" s="184"/>
      <c r="I32" s="184"/>
      <c r="J32" s="184"/>
    </row>
    <row r="33" spans="1:10">
      <c r="A33" s="182"/>
      <c r="B33" s="162"/>
      <c r="C33" s="160"/>
      <c r="D33" s="160"/>
      <c r="E33" s="160"/>
      <c r="F33" s="160"/>
      <c r="G33" s="160"/>
      <c r="H33" s="160"/>
      <c r="I33" s="160"/>
      <c r="J33" s="160"/>
    </row>
    <row r="34" spans="1:10">
      <c r="A34" s="156"/>
      <c r="B34" s="162"/>
      <c r="C34" s="160"/>
      <c r="D34" s="160"/>
      <c r="E34" s="160"/>
      <c r="F34" s="160"/>
      <c r="G34" s="160"/>
      <c r="H34" s="160"/>
      <c r="I34" s="160"/>
      <c r="J34" s="160"/>
    </row>
    <row r="35" spans="1:10">
      <c r="A35" s="156"/>
      <c r="B35" s="160"/>
      <c r="C35" s="160"/>
      <c r="D35" s="160"/>
      <c r="E35" s="160"/>
      <c r="F35" s="160"/>
      <c r="G35" s="160"/>
      <c r="H35" s="160"/>
      <c r="I35" s="160"/>
      <c r="J35" s="160"/>
    </row>
    <row r="36" spans="1:10">
      <c r="A36" s="156"/>
      <c r="B36" s="160"/>
      <c r="C36" s="160"/>
      <c r="D36" s="160"/>
      <c r="E36" s="160"/>
      <c r="F36" s="160"/>
      <c r="G36" s="160"/>
      <c r="H36" s="160"/>
      <c r="I36" s="160"/>
      <c r="J36" s="160"/>
    </row>
    <row r="37" spans="1:10">
      <c r="A37" s="182"/>
      <c r="B37" s="162"/>
      <c r="C37" s="160"/>
      <c r="D37" s="160"/>
      <c r="E37" s="160"/>
      <c r="F37" s="160"/>
      <c r="G37" s="160"/>
      <c r="H37" s="160"/>
      <c r="I37" s="160"/>
      <c r="J37" s="160"/>
    </row>
    <row r="38" spans="1:10" ht="9" customHeight="1">
      <c r="A38" s="156"/>
      <c r="B38" s="160"/>
      <c r="C38" s="160"/>
      <c r="D38" s="160"/>
      <c r="E38" s="160"/>
      <c r="F38" s="160"/>
      <c r="G38" s="160"/>
      <c r="H38" s="160"/>
      <c r="I38" s="160"/>
      <c r="J38" s="160"/>
    </row>
    <row r="39" spans="1:10">
      <c r="A39" s="156"/>
      <c r="B39" s="187"/>
      <c r="C39" s="187"/>
      <c r="D39" s="188"/>
      <c r="E39" s="188"/>
      <c r="F39" s="188"/>
      <c r="G39" s="188"/>
      <c r="H39" s="188"/>
      <c r="I39" s="188"/>
      <c r="J39" s="188"/>
    </row>
    <row r="40" spans="1:10">
      <c r="A40" s="156"/>
      <c r="B40" s="187"/>
      <c r="C40" s="187"/>
      <c r="D40" s="189"/>
      <c r="E40" s="190"/>
      <c r="F40" s="190"/>
      <c r="G40" s="190"/>
      <c r="H40" s="190"/>
      <c r="I40" s="190"/>
      <c r="J40" s="190"/>
    </row>
    <row r="41" spans="1:10">
      <c r="A41" s="156"/>
      <c r="B41" s="187"/>
      <c r="C41" s="187"/>
      <c r="D41" s="189"/>
      <c r="E41" s="191"/>
      <c r="F41" s="191"/>
      <c r="G41" s="191"/>
      <c r="H41" s="191"/>
      <c r="I41" s="191"/>
      <c r="J41" s="191"/>
    </row>
    <row r="42" spans="1:10">
      <c r="A42" s="156"/>
      <c r="B42" s="187"/>
      <c r="C42" s="187"/>
      <c r="D42" s="189"/>
      <c r="E42" s="190"/>
      <c r="F42" s="190"/>
      <c r="G42" s="190"/>
      <c r="H42" s="190"/>
      <c r="I42" s="190"/>
      <c r="J42" s="190"/>
    </row>
    <row r="43" spans="1:10">
      <c r="A43" s="185"/>
      <c r="B43" s="187"/>
      <c r="C43" s="187"/>
      <c r="D43" s="187"/>
      <c r="E43" s="192"/>
      <c r="F43" s="192"/>
      <c r="G43" s="192"/>
      <c r="H43" s="192"/>
      <c r="I43" s="192"/>
      <c r="J43" s="192"/>
    </row>
    <row r="44" spans="1:10">
      <c r="A44" s="156"/>
      <c r="B44" s="157"/>
      <c r="C44" s="157"/>
      <c r="D44" s="161"/>
      <c r="E44" s="158"/>
      <c r="F44" s="158"/>
      <c r="G44" s="158"/>
      <c r="H44" s="158"/>
      <c r="I44" s="158"/>
      <c r="J44" s="159"/>
    </row>
    <row r="45" spans="1:10">
      <c r="A45" s="156"/>
      <c r="B45" s="156"/>
      <c r="C45" s="156"/>
      <c r="D45" s="156"/>
      <c r="E45" s="156"/>
      <c r="F45" s="156"/>
      <c r="G45" s="156"/>
      <c r="H45" s="156"/>
      <c r="I45" s="156"/>
      <c r="J45" s="156"/>
    </row>
    <row r="46" spans="1:10">
      <c r="A46" s="156"/>
      <c r="B46" s="162"/>
      <c r="C46" s="194"/>
      <c r="D46" s="194"/>
      <c r="E46" s="194"/>
      <c r="F46" s="194"/>
      <c r="G46" s="194"/>
      <c r="H46" s="194"/>
      <c r="I46" s="194"/>
      <c r="J46" s="194"/>
    </row>
    <row r="47" spans="1:10">
      <c r="A47" s="156"/>
      <c r="B47" s="162"/>
      <c r="C47" s="194"/>
      <c r="D47" s="194"/>
      <c r="E47" s="194"/>
      <c r="F47" s="194"/>
      <c r="G47" s="194"/>
      <c r="H47" s="194"/>
      <c r="I47" s="194"/>
      <c r="J47" s="194"/>
    </row>
    <row r="48" spans="1:10" ht="9" customHeight="1">
      <c r="A48" s="156"/>
      <c r="B48" s="160"/>
      <c r="C48" s="160"/>
      <c r="D48" s="160"/>
      <c r="E48" s="160"/>
      <c r="F48" s="160"/>
      <c r="G48" s="160"/>
      <c r="H48" s="160"/>
      <c r="I48" s="160"/>
      <c r="J48" s="160"/>
    </row>
    <row r="49" spans="1:10">
      <c r="A49" s="156"/>
      <c r="B49" s="187"/>
      <c r="C49" s="187"/>
      <c r="D49" s="188"/>
      <c r="E49" s="188"/>
      <c r="F49" s="188"/>
      <c r="G49" s="188"/>
      <c r="H49" s="188"/>
      <c r="I49" s="188"/>
      <c r="J49" s="188"/>
    </row>
    <row r="50" spans="1:10">
      <c r="A50" s="156"/>
      <c r="B50" s="187"/>
      <c r="C50" s="187"/>
      <c r="D50" s="189"/>
      <c r="E50" s="192"/>
      <c r="F50" s="190"/>
      <c r="G50" s="190"/>
      <c r="H50" s="190"/>
      <c r="I50" s="190"/>
      <c r="J50" s="190"/>
    </row>
    <row r="51" spans="1:10">
      <c r="A51" s="156"/>
      <c r="B51" s="187"/>
      <c r="C51" s="187"/>
      <c r="D51" s="189"/>
      <c r="E51" s="190"/>
      <c r="F51" s="190"/>
      <c r="G51" s="190"/>
      <c r="H51" s="190"/>
      <c r="I51" s="190"/>
      <c r="J51" s="190"/>
    </row>
    <row r="52" spans="1:10">
      <c r="A52" s="156"/>
      <c r="B52" s="187"/>
      <c r="C52" s="187"/>
      <c r="D52" s="189"/>
      <c r="E52" s="192"/>
      <c r="F52" s="190"/>
      <c r="G52" s="190"/>
      <c r="H52" s="190"/>
      <c r="I52" s="190"/>
      <c r="J52" s="190"/>
    </row>
    <row r="53" spans="1:10">
      <c r="A53" s="185"/>
      <c r="B53" s="187"/>
      <c r="C53" s="187"/>
      <c r="D53" s="187"/>
      <c r="E53" s="193"/>
      <c r="F53" s="192"/>
      <c r="G53" s="192"/>
      <c r="H53" s="192"/>
      <c r="I53" s="192"/>
      <c r="J53" s="192"/>
    </row>
    <row r="54" spans="1:10">
      <c r="A54" s="156"/>
      <c r="B54" s="156"/>
      <c r="C54" s="156"/>
      <c r="D54" s="156"/>
      <c r="E54" s="156"/>
      <c r="F54" s="156"/>
      <c r="G54" s="156"/>
      <c r="H54" s="156"/>
      <c r="I54" s="156"/>
      <c r="J54" s="159"/>
    </row>
    <row r="55" spans="1:10">
      <c r="A55" s="156"/>
      <c r="B55" s="156"/>
      <c r="C55" s="156"/>
      <c r="D55" s="156"/>
      <c r="E55" s="156"/>
      <c r="F55" s="156"/>
      <c r="G55" s="156"/>
      <c r="H55" s="156"/>
      <c r="I55" s="156"/>
      <c r="J55" s="156"/>
    </row>
    <row r="56" spans="1:10">
      <c r="A56" s="156"/>
      <c r="B56" s="156"/>
      <c r="C56" s="156"/>
      <c r="D56" s="156"/>
      <c r="E56" s="156"/>
      <c r="F56" s="156"/>
      <c r="G56" s="156"/>
      <c r="H56" s="156"/>
      <c r="I56" s="156"/>
      <c r="J56" s="156"/>
    </row>
  </sheetData>
  <mergeCells count="1">
    <mergeCell ref="C28:H29"/>
  </mergeCells>
  <phoneticPr fontId="42"/>
  <conditionalFormatting sqref="E41:J41">
    <cfRule type="containsText" dxfId="385" priority="1" stopIfTrue="1" operator="containsText" text="★">
      <formula>NOT(ISERROR(SEARCH("★",E41)))</formula>
    </cfRule>
  </conditionalFormatting>
  <pageMargins left="0.70866141732283472" right="0.70866141732283472" top="0.74803149606299213" bottom="0.74803149606299213" header="0.31496062992125984" footer="0.31496062992125984"/>
  <pageSetup paperSize="9" fitToHeight="0" orientation="portrait" r:id="rId1"/>
  <rowBreaks count="1" manualBreakCount="1">
    <brk id="2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表紙</vt:lpstr>
      <vt:lpstr>前説</vt:lpstr>
      <vt:lpstr>目標１案</vt:lpstr>
      <vt:lpstr>目標２案</vt:lpstr>
      <vt:lpstr>目標３案</vt:lpstr>
      <vt:lpstr>目標４案</vt:lpstr>
      <vt:lpstr>取組表紙</vt:lpstr>
      <vt:lpstr>目標５案</vt:lpstr>
      <vt:lpstr>各取組の進捗</vt:lpstr>
      <vt:lpstr>進捗管理（取組ごと）</vt:lpstr>
      <vt:lpstr>総括表</vt:lpstr>
      <vt:lpstr>該当課次長確認</vt:lpstr>
      <vt:lpstr>関係課一覧</vt:lpstr>
      <vt:lpstr>印刷用見本（使わない）</vt:lpstr>
      <vt:lpstr>新規追加用</vt:lpstr>
      <vt:lpstr>Sheet1</vt:lpstr>
      <vt:lpstr>各取組の進捗!Print_Area</vt:lpstr>
      <vt:lpstr>取組表紙!Print_Area</vt:lpstr>
      <vt:lpstr>'進捗管理（取組ごと）'!Print_Area</vt:lpstr>
      <vt:lpstr>前説!Print_Area</vt:lpstr>
      <vt:lpstr>総括表!Print_Area</vt:lpstr>
      <vt:lpstr>表紙!Print_Area</vt:lpstr>
      <vt:lpstr>目標１案!Print_Area</vt:lpstr>
      <vt:lpstr>目標２案!Print_Area</vt:lpstr>
      <vt:lpstr>目標３案!Print_Area</vt:lpstr>
      <vt:lpstr>目標４案!Print_Area</vt:lpstr>
      <vt:lpstr>目標５案!Print_Area</vt:lpstr>
      <vt:lpstr>'進捗管理（取組ごと）'!Print_Titles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KDPWS25</cp:lastModifiedBy>
  <cp:lastPrinted>2022-01-26T01:35:47Z</cp:lastPrinted>
  <dcterms:created xsi:type="dcterms:W3CDTF">2019-10-01T05:11:46Z</dcterms:created>
  <dcterms:modified xsi:type="dcterms:W3CDTF">2022-01-26T01:35:56Z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2021-05-25T05:32:32Z</vt:filetime>
  </property>
</Properties>
</file>