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075" windowHeight="13920" activeTab="2"/>
  </bookViews>
  <sheets>
    <sheet name="資金収支計算書" sheetId="1" r:id="rId1"/>
    <sheet name="事業活動計算書" sheetId="2" r:id="rId2"/>
    <sheet name="貸借対照表" sheetId="3" r:id="rId3"/>
  </sheets>
  <definedNames/>
  <calcPr fullCalcOnLoad="1"/>
</workbook>
</file>

<file path=xl/sharedStrings.xml><?xml version="1.0" encoding="utf-8"?>
<sst xmlns="http://schemas.openxmlformats.org/spreadsheetml/2006/main" count="305" uniqueCount="243">
  <si>
    <t>社会福祉事業  貸借対照表</t>
  </si>
  <si>
    <t>平成28年 3月31日現在</t>
  </si>
  <si>
    <t>（単位：円）</t>
  </si>
  <si>
    <t>資   産   の   部</t>
  </si>
  <si>
    <t>勘定科目</t>
  </si>
  <si>
    <t>当年度末</t>
  </si>
  <si>
    <t>前年度末</t>
  </si>
  <si>
    <t>増減</t>
  </si>
  <si>
    <t>流動資産</t>
  </si>
  <si>
    <t xml:space="preserve">  現金預金</t>
  </si>
  <si>
    <t xml:space="preserve">  事       業        未        収       金</t>
  </si>
  <si>
    <t xml:space="preserve">  未                 収                 金</t>
  </si>
  <si>
    <t xml:space="preserve">  未       収        補        助       金</t>
  </si>
  <si>
    <t xml:space="preserve">  立                 替                 金</t>
  </si>
  <si>
    <t xml:space="preserve">  前                 払                 金</t>
  </si>
  <si>
    <t xml:space="preserve">  前          払           費           用</t>
  </si>
  <si>
    <t>固定資産</t>
  </si>
  <si>
    <t xml:space="preserve">  基本財産</t>
  </si>
  <si>
    <t xml:space="preserve">    建                                    物</t>
  </si>
  <si>
    <t xml:space="preserve">  その他の固定資産</t>
  </si>
  <si>
    <t xml:space="preserve">    構                 築                 物</t>
  </si>
  <si>
    <t xml:space="preserve">    機     械      及      び      装     置</t>
  </si>
  <si>
    <t xml:space="preserve">    車       輌        運        搬       具</t>
  </si>
  <si>
    <t xml:space="preserve">    器     具      及      び      備     品</t>
  </si>
  <si>
    <t xml:space="preserve">    退   職   給    付    引    当   資   産</t>
  </si>
  <si>
    <t xml:space="preserve">    そ　の　他　　積      立      資     産</t>
  </si>
  <si>
    <t xml:space="preserve">      りそな銀行＃0263276人件費積立金(岩瀬)</t>
  </si>
  <si>
    <t xml:space="preserve">      りそな銀行＃0454271備品積立金(岩瀬)</t>
  </si>
  <si>
    <t xml:space="preserve">      ｵﾗﾝｼﾞｪ積立金(オランジェ)</t>
  </si>
  <si>
    <t xml:space="preserve">    差       入        保        証       金</t>
  </si>
  <si>
    <t xml:space="preserve">    そ   の   他    の    固    定   資   産</t>
  </si>
  <si>
    <t xml:space="preserve">      敷金(ｵﾗﾝｼﾞｪ)</t>
  </si>
  <si>
    <t xml:space="preserve">    資産の部合計</t>
  </si>
  <si>
    <t>負   債   の   部</t>
  </si>
  <si>
    <t>流動負債</t>
  </si>
  <si>
    <t xml:space="preserve">  事       業        未        払       金</t>
  </si>
  <si>
    <t xml:space="preserve">  １年以内返済 予 定 長 期 運 営資金借入金</t>
  </si>
  <si>
    <t xml:space="preserve">  １ 年 以 内 返 済  予  定 リ ー ス 債 務</t>
  </si>
  <si>
    <t xml:space="preserve">  未          払           費           用</t>
  </si>
  <si>
    <t xml:space="preserve">  預                 り                 金</t>
  </si>
  <si>
    <t xml:space="preserve">  職       員        預        り       金</t>
  </si>
  <si>
    <t xml:space="preserve">    源泉所得税</t>
  </si>
  <si>
    <t xml:space="preserve">    市県民税(住民</t>
  </si>
  <si>
    <t xml:space="preserve">    社会保険料</t>
  </si>
  <si>
    <t xml:space="preserve">    その他</t>
  </si>
  <si>
    <t>固定負債</t>
  </si>
  <si>
    <t xml:space="preserve">  設    備    資     金     借    入    金</t>
  </si>
  <si>
    <t xml:space="preserve">  リ       ー        ス        債       務</t>
  </si>
  <si>
    <t xml:space="preserve">  退    職    給     付     引    当    金</t>
  </si>
  <si>
    <t xml:space="preserve">    福利協会退職年金基金</t>
  </si>
  <si>
    <t xml:space="preserve">    負債の部合計</t>
  </si>
  <si>
    <t>純  資  産  の  部</t>
  </si>
  <si>
    <t>基本金</t>
  </si>
  <si>
    <t xml:space="preserve">  基                 本                 金</t>
  </si>
  <si>
    <t xml:space="preserve">    一号</t>
  </si>
  <si>
    <t xml:space="preserve">    三号</t>
  </si>
  <si>
    <t>その他の積立金</t>
  </si>
  <si>
    <t xml:space="preserve">  そ　　の　　他　  積        立       金</t>
  </si>
  <si>
    <t xml:space="preserve">    備品費積立金(岩瀬)</t>
  </si>
  <si>
    <t xml:space="preserve">    ｵﾗﾝｼﾞｪ積立金(オランジェ)</t>
  </si>
  <si>
    <t xml:space="preserve">    人件費積立金(岩瀬)</t>
  </si>
  <si>
    <t>次期繰越活動増減差額</t>
  </si>
  <si>
    <t>（うち当期活動増減差額）</t>
  </si>
  <si>
    <t>純資産の部合計</t>
  </si>
  <si>
    <t xml:space="preserve">    負債及び純資産の部合計</t>
  </si>
  <si>
    <t/>
  </si>
  <si>
    <t>社会福祉事業  事業活動計算書</t>
  </si>
  <si>
    <t>（自）平成27年 4月 1日（至）平成28年 3月31日</t>
  </si>
  <si>
    <t>当年度決算(A)</t>
  </si>
  <si>
    <t>前年度決算(B)</t>
  </si>
  <si>
    <t>増減(A)-(B)</t>
  </si>
  <si>
    <t>サービス活動増減の部</t>
  </si>
  <si>
    <t xml:space="preserve">  収益</t>
  </si>
  <si>
    <t xml:space="preserve">    保     育      事      業      収     益</t>
  </si>
  <si>
    <t xml:space="preserve">      保   育   所    運    営    費   収   益</t>
  </si>
  <si>
    <t xml:space="preserve">      私  的   契   約   利   用   料   収  益</t>
  </si>
  <si>
    <t xml:space="preserve">      私 立 認 定  保  育  所  利  用 料 収 益</t>
  </si>
  <si>
    <t xml:space="preserve">      そ   の   他    の    事    業   収   益</t>
  </si>
  <si>
    <t xml:space="preserve">    そ     の      他      の      収     益</t>
  </si>
  <si>
    <t xml:space="preserve">      雑                 収                 入</t>
  </si>
  <si>
    <t xml:space="preserve">    サービス活動収益計(1)</t>
  </si>
  <si>
    <t xml:space="preserve">  費用</t>
  </si>
  <si>
    <t xml:space="preserve">    人                 件                 費</t>
  </si>
  <si>
    <t xml:space="preserve">      職          員           給           料</t>
  </si>
  <si>
    <t xml:space="preserve">      職          員           賞           与</t>
  </si>
  <si>
    <t xml:space="preserve">      非    常    勤     職     員    給    与</t>
  </si>
  <si>
    <t xml:space="preserve">      退     職      給      付      費     用</t>
  </si>
  <si>
    <t xml:space="preserve">      法       定        福        利       費</t>
  </si>
  <si>
    <t xml:space="preserve">    事                 業                 費</t>
  </si>
  <si>
    <t xml:space="preserve">      給                 食                 費</t>
  </si>
  <si>
    <t xml:space="preserve">      保       健        衛        生       費</t>
  </si>
  <si>
    <t xml:space="preserve">      日          用           品           費</t>
  </si>
  <si>
    <t xml:space="preserve">      保       育        材        料       費</t>
  </si>
  <si>
    <t xml:space="preserve">      水       道        光        熱       費</t>
  </si>
  <si>
    <t xml:space="preserve">      燃                 料                 費</t>
  </si>
  <si>
    <t xml:space="preserve">      消    耗    器     具     備    品    費</t>
  </si>
  <si>
    <t xml:space="preserve">      保                 険                 料</t>
  </si>
  <si>
    <t xml:space="preserve">      賃                 借                 料</t>
  </si>
  <si>
    <t xml:space="preserve">      車                 輌                 費</t>
  </si>
  <si>
    <t xml:space="preserve">      雑                                    費</t>
  </si>
  <si>
    <t xml:space="preserve">    事                 務                 費</t>
  </si>
  <si>
    <t xml:space="preserve">      諸                 会                 費</t>
  </si>
  <si>
    <t xml:space="preserve">      福       利        厚        生       費</t>
  </si>
  <si>
    <t xml:space="preserve">      旅       費        交        通       費</t>
  </si>
  <si>
    <t xml:space="preserve">      研       修        研        究       費</t>
  </si>
  <si>
    <t xml:space="preserve">      事     務      消      耗      品     費</t>
  </si>
  <si>
    <t xml:space="preserve">      印       刷        製        本       費</t>
  </si>
  <si>
    <t xml:space="preserve">      修                 繕                 費</t>
  </si>
  <si>
    <t xml:space="preserve">      通       信        運        搬       費</t>
  </si>
  <si>
    <t xml:space="preserve">      会                 議                 費</t>
  </si>
  <si>
    <t xml:space="preserve">      広                 報                 費</t>
  </si>
  <si>
    <t xml:space="preserve">      業       務        委        託       費</t>
  </si>
  <si>
    <t xml:space="preserve">      手                 数                 料</t>
  </si>
  <si>
    <t xml:space="preserve">      土   地   ・    建    物    賃   借   料</t>
  </si>
  <si>
    <t xml:space="preserve">      租          税           公           課</t>
  </si>
  <si>
    <t xml:space="preserve">      保                 守                 料</t>
  </si>
  <si>
    <t xml:space="preserve">      渉                 外                 費</t>
  </si>
  <si>
    <t xml:space="preserve">    減       価        償        却       費</t>
  </si>
  <si>
    <t xml:space="preserve">    サービス活動費用計(2)</t>
  </si>
  <si>
    <t xml:space="preserve">    サービス活動増減差額(3)=(1)-(2)</t>
  </si>
  <si>
    <t>サービス活動外増減の部</t>
  </si>
  <si>
    <t xml:space="preserve">    受  取   利   息   配   当   金   収  益</t>
  </si>
  <si>
    <t xml:space="preserve">    そ の 他 の サ ー  ビ  ス 活 動 外 収 益</t>
  </si>
  <si>
    <t xml:space="preserve">      利  用   者   等   外   給   食   収  益</t>
  </si>
  <si>
    <t xml:space="preserve">      雑                 収                 益</t>
  </si>
  <si>
    <t xml:space="preserve">    サービス活動外収益計(4)</t>
  </si>
  <si>
    <t xml:space="preserve">    そ の 他 の サ ー  ビ  ス 活 動 外 費 用</t>
  </si>
  <si>
    <t xml:space="preserve">      雑                 損                 失</t>
  </si>
  <si>
    <t xml:space="preserve">    サービス活動外費用計(5)</t>
  </si>
  <si>
    <t xml:space="preserve">    サービス活動外増減差額(6)=(4)-(5)</t>
  </si>
  <si>
    <t xml:space="preserve">    経常増減差額(7)=(3)+(6)</t>
  </si>
  <si>
    <t>特別増減の部</t>
  </si>
  <si>
    <t xml:space="preserve">    施  設  整  備  等   補   助  金  収  益</t>
  </si>
  <si>
    <t xml:space="preserve">      施  設  整  備  等   補   助  金  収  益</t>
  </si>
  <si>
    <t xml:space="preserve">    施  設  整  備  等   寄   附  金  収  益</t>
  </si>
  <si>
    <t xml:space="preserve">      施  設  整  備  等   寄   附  金  収  益</t>
  </si>
  <si>
    <t xml:space="preserve">    拠  点  区  分  間   繰   入  金  収  益</t>
  </si>
  <si>
    <t xml:space="preserve">    特別収益計(8)</t>
  </si>
  <si>
    <t xml:space="preserve">    固 定  資  産  売  却  損  ・  処  分 損</t>
  </si>
  <si>
    <t xml:space="preserve">      建  物   売   却   損   ・   処   分  損</t>
  </si>
  <si>
    <t xml:space="preserve">      構  築  物  売  却   損   ・  処  分  損</t>
  </si>
  <si>
    <t xml:space="preserve">      機 械 及 び 装 置  売  却 損 ・ 処 分 損</t>
  </si>
  <si>
    <t xml:space="preserve">      車 輌 運 搬  具  売  却  損  ・ 処 分 損</t>
  </si>
  <si>
    <t xml:space="preserve">      器 具 及 び 備 品  売  却 損 ・ 処 分 損</t>
  </si>
  <si>
    <t xml:space="preserve">    拠  点  区  分  間   繰   入  金  費  用</t>
  </si>
  <si>
    <t xml:space="preserve">    特別費用計(9)</t>
  </si>
  <si>
    <t xml:space="preserve">    特別増減差額(10)=(8)-(9)</t>
  </si>
  <si>
    <t>当期活動増減差額(11)=(7)+(10)</t>
  </si>
  <si>
    <t>繰越活動増減差額の部</t>
  </si>
  <si>
    <t xml:space="preserve">    前  期  繰  越  活   動   増  減  差  額(12)</t>
  </si>
  <si>
    <t xml:space="preserve">    当期末繰越活動増減差額(13)=(11)+(12)</t>
  </si>
  <si>
    <t xml:space="preserve">    基     本      金      取      崩     額(14)</t>
  </si>
  <si>
    <t xml:space="preserve">    そ  の  他  の  積   立   金  取  崩  額(15)</t>
  </si>
  <si>
    <t xml:space="preserve">      ｵﾗﾝｼﾞｪ積立金取崩額</t>
  </si>
  <si>
    <t xml:space="preserve">      人   件   積    立    金    取   崩   額</t>
  </si>
  <si>
    <t xml:space="preserve">      備   品   積    立    金    取   崩   額</t>
  </si>
  <si>
    <t xml:space="preserve">    そ  の  他  の  積   立   金  積  立  額(16)</t>
  </si>
  <si>
    <t xml:space="preserve">      人件費積立金積立額(岩瀬)</t>
  </si>
  <si>
    <t xml:space="preserve">      ｵﾗﾝｼﾞｪ積立金積立額(ｵﾗﾝｼﾞｪ)</t>
  </si>
  <si>
    <t xml:space="preserve">    次期繰越活動増減差額</t>
  </si>
  <si>
    <t xml:space="preserve">    (17)=(13)+(14)+(15)-(16)</t>
  </si>
  <si>
    <t>社会福祉事業  資金収支計算書</t>
  </si>
  <si>
    <t>予算(A)</t>
  </si>
  <si>
    <t>決算(B)</t>
  </si>
  <si>
    <t>差異(A)-(B)</t>
  </si>
  <si>
    <t>事業活動による収支</t>
  </si>
  <si>
    <t xml:space="preserve">  収入</t>
  </si>
  <si>
    <t xml:space="preserve">    保     育      事      業      収     入</t>
  </si>
  <si>
    <t xml:space="preserve">      保   育   所    給　　付    費   収   入</t>
  </si>
  <si>
    <t xml:space="preserve">      私  的   契   約   利   用   料   収  入</t>
  </si>
  <si>
    <t xml:space="preserve">      私 立 認 定  保  育  所  利  用 料 収 入</t>
  </si>
  <si>
    <t xml:space="preserve">      そ   の   他    の    事    業   収   入</t>
  </si>
  <si>
    <t xml:space="preserve">    受  取   利   息   配   当   金   収  入</t>
  </si>
  <si>
    <t xml:space="preserve">    そ     の      他      の      収     入</t>
  </si>
  <si>
    <t xml:space="preserve">      利  用  者  等  外   給   食  費  収  入</t>
  </si>
  <si>
    <t xml:space="preserve">    事業活動収入計(1)</t>
  </si>
  <si>
    <t xml:space="preserve">  支出</t>
  </si>
  <si>
    <t xml:space="preserve">    人       件        費        支       出</t>
  </si>
  <si>
    <t xml:space="preserve">      職     員      給      料      支     出</t>
  </si>
  <si>
    <t xml:space="preserve">      職     員      賞      与      支     出</t>
  </si>
  <si>
    <t xml:space="preserve">      非  常   勤   職   員   給   与   支  出</t>
  </si>
  <si>
    <t xml:space="preserve">      退     職      給      付      支     出</t>
  </si>
  <si>
    <t xml:space="preserve">      法    定    福     利     費    支    出</t>
  </si>
  <si>
    <t xml:space="preserve">    事       業        費        支       出</t>
  </si>
  <si>
    <t xml:space="preserve">      給       食        費        支       出</t>
  </si>
  <si>
    <t xml:space="preserve">      保    健    衛     生     費    支    出</t>
  </si>
  <si>
    <t xml:space="preserve">      保    育    材     料     費    支    出</t>
  </si>
  <si>
    <t xml:space="preserve">      水    道    光     熱     費    支    出</t>
  </si>
  <si>
    <t xml:space="preserve">      燃       料        費        支       出</t>
  </si>
  <si>
    <t xml:space="preserve">      消  耗   器   具   備   品   費   支  出</t>
  </si>
  <si>
    <t xml:space="preserve">      保       険        料        支       出</t>
  </si>
  <si>
    <t xml:space="preserve">      賃       借        料        支       出</t>
  </si>
  <si>
    <t xml:space="preserve">      車       輌        費        支       出</t>
  </si>
  <si>
    <t xml:space="preserve">      雑                 支                 出</t>
  </si>
  <si>
    <t xml:space="preserve">    事       務        費        支       出</t>
  </si>
  <si>
    <t xml:space="preserve">      福    利    厚     生     費    支    出</t>
  </si>
  <si>
    <t xml:space="preserve">      職    員    被     服     費    支    出</t>
  </si>
  <si>
    <t xml:space="preserve">      旅    費    交     通     費    支    出</t>
  </si>
  <si>
    <t xml:space="preserve">      研    修    研     究     費    支    出</t>
  </si>
  <si>
    <t xml:space="preserve">      事   務   消    耗    品    費   支   出</t>
  </si>
  <si>
    <t xml:space="preserve">      印    刷    製     本     費    支    出</t>
  </si>
  <si>
    <t xml:space="preserve">      修       繕        費        支       出</t>
  </si>
  <si>
    <t xml:space="preserve">      通    信    運     搬     費    支    出</t>
  </si>
  <si>
    <t xml:space="preserve">      会       議        費        支       出</t>
  </si>
  <si>
    <t xml:space="preserve">      広       報        費        支       出</t>
  </si>
  <si>
    <t xml:space="preserve">      業    務    委     託     費    支    出</t>
  </si>
  <si>
    <t xml:space="preserve">      手       数        料        支       出</t>
  </si>
  <si>
    <t xml:space="preserve">      土  地  ・  建  物   賃   借  料  支  出</t>
  </si>
  <si>
    <t xml:space="preserve">      租     税      公      課      支     出</t>
  </si>
  <si>
    <t xml:space="preserve">      保       守        料        支       出</t>
  </si>
  <si>
    <t xml:space="preserve">      渉       外        費        支       出</t>
  </si>
  <si>
    <t xml:space="preserve">      諸       会        費        支       出</t>
  </si>
  <si>
    <t xml:space="preserve">    事業活動支出計(2)</t>
  </si>
  <si>
    <t xml:space="preserve">    事業活動資金収支差額(3)=(1)-(2)</t>
  </si>
  <si>
    <t>施設整備等による収支</t>
  </si>
  <si>
    <t xml:space="preserve">    施  設  整  備  等   補   助  金  収  入</t>
  </si>
  <si>
    <t xml:space="preserve">      施  設  設  備  等   補   助  金  収  入</t>
  </si>
  <si>
    <t xml:space="preserve">    施  設  整  備  等   寄   附  金  収  入</t>
  </si>
  <si>
    <t xml:space="preserve">      施  設  設  備  等   寄   付  金  収  入</t>
  </si>
  <si>
    <t xml:space="preserve">    設  備   資   金   借   入   金   収  入</t>
  </si>
  <si>
    <t xml:space="preserve">    施設整備等収入計(4)</t>
  </si>
  <si>
    <t xml:space="preserve">    設 備 資 金 借 入  金  元 金 償 還 支 出</t>
  </si>
  <si>
    <t xml:space="preserve">    固   定   資    産    取    得   支   出</t>
  </si>
  <si>
    <t xml:space="preserve">      そ の 他 の  固  定  資  産  取 得 支 出</t>
  </si>
  <si>
    <t xml:space="preserve">      器  具  及  び  備   品   取  得  支  出</t>
  </si>
  <si>
    <t xml:space="preserve">    施設整備等支出計(5)</t>
  </si>
  <si>
    <t xml:space="preserve">    施設整備等資金収支差額(6)=(4)-(5)</t>
  </si>
  <si>
    <t>その他の活動による収支</t>
  </si>
  <si>
    <t xml:space="preserve">    積   立   資    産    取    崩   収   入</t>
  </si>
  <si>
    <t xml:space="preserve">      その他  積  立  資   産   取  崩  収  入</t>
  </si>
  <si>
    <t xml:space="preserve">    拠  点  区  分  間   繰   入  金  収  入</t>
  </si>
  <si>
    <t xml:space="preserve">    その他の活動収入計(7)</t>
  </si>
  <si>
    <t xml:space="preserve">    長期運 営 資 金 借 入 金 元 金 償 還支出</t>
  </si>
  <si>
    <t xml:space="preserve">    積     立      資      産      支     出</t>
  </si>
  <si>
    <t xml:space="preserve">      その他 積    立    資    産   支   出</t>
  </si>
  <si>
    <t xml:space="preserve">    拠  点  区  分  間   繰   入  金  支  出</t>
  </si>
  <si>
    <t xml:space="preserve">    その他の活動支出計(8)</t>
  </si>
  <si>
    <t xml:space="preserve">    その他の活動資金収支差額(9)=(7)-(8)</t>
  </si>
  <si>
    <t>予       備        費        支       出(10)</t>
  </si>
  <si>
    <t xml:space="preserve"> ---------------- </t>
  </si>
  <si>
    <t>当期資金収支差額合計(11)=(3)+(6)+(9)-(10)</t>
  </si>
  <si>
    <t>前  期   末   支   払   資   金   残  高(12)</t>
  </si>
  <si>
    <t>当期末支払資金残高(11)+(12)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</si>
</sst>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\ \ ???,???,???,??0&quot; &quot;;&quot; &quot;\△???,???,???,??0&quot; &quot;"/>
    <numFmt numFmtId="177" formatCode="&quot;[&quot;\ \ ???,???,???,??0&quot;]&quot;;&quot;[&quot;\△???,???,???,??0&quot;]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ゴシック"/>
      <family val="3"/>
    </font>
    <font>
      <b/>
      <u val="single"/>
      <sz val="2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49" fontId="38" fillId="0" borderId="10" xfId="0" applyNumberFormat="1" applyFont="1" applyBorder="1" applyAlignment="1">
      <alignment vertical="center"/>
    </xf>
    <xf numFmtId="49" fontId="38" fillId="0" borderId="11" xfId="0" applyNumberFormat="1" applyFont="1" applyBorder="1" applyAlignment="1">
      <alignment vertical="center"/>
    </xf>
    <xf numFmtId="49" fontId="38" fillId="0" borderId="12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49" fontId="38" fillId="0" borderId="10" xfId="0" applyNumberFormat="1" applyFont="1" applyBorder="1" applyAlignment="1">
      <alignment horizontal="right" vertical="center"/>
    </xf>
    <xf numFmtId="49" fontId="38" fillId="0" borderId="12" xfId="0" applyNumberFormat="1" applyFont="1" applyBorder="1" applyAlignment="1">
      <alignment horizontal="right" vertical="center"/>
    </xf>
    <xf numFmtId="0" fontId="39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49" fontId="38" fillId="0" borderId="13" xfId="0" applyNumberFormat="1" applyFont="1" applyBorder="1" applyAlignment="1">
      <alignment vertical="center"/>
    </xf>
    <xf numFmtId="49" fontId="38" fillId="0" borderId="0" xfId="0" applyNumberFormat="1" applyFont="1" applyBorder="1" applyAlignment="1">
      <alignment vertical="center"/>
    </xf>
    <xf numFmtId="176" fontId="38" fillId="0" borderId="13" xfId="0" applyNumberFormat="1" applyFont="1" applyBorder="1" applyAlignment="1">
      <alignment horizontal="right" vertical="center"/>
    </xf>
    <xf numFmtId="176" fontId="38" fillId="0" borderId="14" xfId="0" applyNumberFormat="1" applyFont="1" applyBorder="1" applyAlignment="1">
      <alignment horizontal="right" vertical="center"/>
    </xf>
    <xf numFmtId="49" fontId="38" fillId="0" borderId="15" xfId="0" applyNumberFormat="1" applyFont="1" applyBorder="1" applyAlignment="1">
      <alignment vertical="center"/>
    </xf>
    <xf numFmtId="49" fontId="38" fillId="0" borderId="16" xfId="0" applyNumberFormat="1" applyFont="1" applyBorder="1" applyAlignment="1">
      <alignment vertical="center"/>
    </xf>
    <xf numFmtId="177" fontId="38" fillId="0" borderId="15" xfId="0" applyNumberFormat="1" applyFont="1" applyBorder="1" applyAlignment="1">
      <alignment horizontal="right" vertical="center"/>
    </xf>
    <xf numFmtId="177" fontId="38" fillId="0" borderId="17" xfId="0" applyNumberFormat="1" applyFont="1" applyBorder="1" applyAlignment="1">
      <alignment horizontal="right" vertical="center"/>
    </xf>
    <xf numFmtId="177" fontId="38" fillId="0" borderId="13" xfId="0" applyNumberFormat="1" applyFont="1" applyBorder="1" applyAlignment="1">
      <alignment horizontal="right" vertical="center"/>
    </xf>
    <xf numFmtId="177" fontId="38" fillId="0" borderId="14" xfId="0" applyNumberFormat="1" applyFont="1" applyBorder="1" applyAlignment="1">
      <alignment horizontal="right" vertical="center"/>
    </xf>
    <xf numFmtId="176" fontId="38" fillId="0" borderId="10" xfId="0" applyNumberFormat="1" applyFont="1" applyBorder="1" applyAlignment="1">
      <alignment horizontal="right" vertical="center"/>
    </xf>
    <xf numFmtId="176" fontId="38" fillId="0" borderId="12" xfId="0" applyNumberFormat="1" applyFont="1" applyBorder="1" applyAlignment="1">
      <alignment horizontal="right" vertical="center"/>
    </xf>
    <xf numFmtId="49" fontId="38" fillId="0" borderId="15" xfId="0" applyNumberFormat="1" applyFont="1" applyBorder="1" applyAlignment="1">
      <alignment horizontal="right" vertical="center"/>
    </xf>
    <xf numFmtId="49" fontId="38" fillId="0" borderId="17" xfId="0" applyNumberFormat="1" applyFont="1" applyBorder="1" applyAlignment="1">
      <alignment horizontal="right" vertical="center"/>
    </xf>
    <xf numFmtId="49" fontId="38" fillId="0" borderId="17" xfId="0" applyNumberFormat="1" applyFont="1" applyBorder="1" applyAlignment="1">
      <alignment vertical="center"/>
    </xf>
    <xf numFmtId="49" fontId="38" fillId="0" borderId="18" xfId="0" applyNumberFormat="1" applyFont="1" applyBorder="1" applyAlignment="1">
      <alignment vertical="center"/>
    </xf>
    <xf numFmtId="49" fontId="38" fillId="0" borderId="19" xfId="0" applyNumberFormat="1" applyFont="1" applyBorder="1" applyAlignment="1">
      <alignment vertical="center"/>
    </xf>
    <xf numFmtId="49" fontId="38" fillId="0" borderId="20" xfId="0" applyNumberFormat="1" applyFont="1" applyBorder="1" applyAlignment="1">
      <alignment vertical="center"/>
    </xf>
    <xf numFmtId="176" fontId="38" fillId="0" borderId="18" xfId="0" applyNumberFormat="1" applyFont="1" applyBorder="1" applyAlignment="1">
      <alignment horizontal="right" vertical="center"/>
    </xf>
    <xf numFmtId="176" fontId="38" fillId="0" borderId="20" xfId="0" applyNumberFormat="1" applyFont="1" applyBorder="1" applyAlignment="1">
      <alignment horizontal="right" vertical="center"/>
    </xf>
    <xf numFmtId="49" fontId="38" fillId="0" borderId="10" xfId="0" applyNumberFormat="1" applyFont="1" applyBorder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176" fontId="38" fillId="0" borderId="15" xfId="0" applyNumberFormat="1" applyFont="1" applyBorder="1" applyAlignment="1">
      <alignment horizontal="right" vertical="center"/>
    </xf>
    <xf numFmtId="176" fontId="38" fillId="0" borderId="17" xfId="0" applyNumberFormat="1" applyFont="1" applyBorder="1" applyAlignment="1">
      <alignment horizontal="right" vertical="center"/>
    </xf>
    <xf numFmtId="49" fontId="38" fillId="0" borderId="1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62">
      <selection activeCell="K32" sqref="K32:L32"/>
    </sheetView>
  </sheetViews>
  <sheetFormatPr defaultColWidth="9.140625" defaultRowHeight="15"/>
  <cols>
    <col min="1" max="6" width="8.140625" style="0" customWidth="1"/>
    <col min="7" max="12" width="10.57421875" style="0" customWidth="1"/>
  </cols>
  <sheetData>
    <row r="1" spans="1:12" ht="13.5">
      <c r="A1" s="8" t="s">
        <v>161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3.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3.5">
      <c r="A3" s="9" t="s">
        <v>67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3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3.5">
      <c r="A5" s="11" t="s">
        <v>4</v>
      </c>
      <c r="B5" s="12"/>
      <c r="C5" s="12"/>
      <c r="D5" s="12"/>
      <c r="E5" s="12"/>
      <c r="F5" s="13"/>
      <c r="G5" s="11" t="s">
        <v>162</v>
      </c>
      <c r="H5" s="13"/>
      <c r="I5" s="11" t="s">
        <v>163</v>
      </c>
      <c r="J5" s="13"/>
      <c r="K5" s="11" t="s">
        <v>164</v>
      </c>
      <c r="L5" s="13"/>
    </row>
    <row r="6" spans="1:12" ht="13.5">
      <c r="A6" s="1" t="s">
        <v>165</v>
      </c>
      <c r="B6" s="2"/>
      <c r="C6" s="2"/>
      <c r="D6" s="2"/>
      <c r="E6" s="2"/>
      <c r="F6" s="3"/>
      <c r="G6" s="4"/>
      <c r="H6" s="5"/>
      <c r="I6" s="4"/>
      <c r="J6" s="5"/>
      <c r="K6" s="4"/>
      <c r="L6" s="5"/>
    </row>
    <row r="7" spans="1:12" ht="13.5">
      <c r="A7" s="1" t="s">
        <v>166</v>
      </c>
      <c r="B7" s="2"/>
      <c r="C7" s="2"/>
      <c r="D7" s="2"/>
      <c r="E7" s="2"/>
      <c r="F7" s="3"/>
      <c r="G7" s="6" t="s">
        <v>65</v>
      </c>
      <c r="H7" s="7"/>
      <c r="I7" s="6" t="s">
        <v>65</v>
      </c>
      <c r="J7" s="7"/>
      <c r="K7" s="6" t="s">
        <v>65</v>
      </c>
      <c r="L7" s="7"/>
    </row>
    <row r="8" spans="1:12" ht="13.5">
      <c r="A8" s="18" t="s">
        <v>167</v>
      </c>
      <c r="B8" s="19"/>
      <c r="C8" s="19"/>
      <c r="D8" s="19"/>
      <c r="E8" s="19"/>
      <c r="F8" s="19"/>
      <c r="G8" s="20">
        <v>347301000</v>
      </c>
      <c r="H8" s="21"/>
      <c r="I8" s="20">
        <v>353730718</v>
      </c>
      <c r="J8" s="21"/>
      <c r="K8" s="20">
        <v>-6429718</v>
      </c>
      <c r="L8" s="21"/>
    </row>
    <row r="9" spans="1:12" ht="13.5">
      <c r="A9" s="14" t="s">
        <v>168</v>
      </c>
      <c r="B9" s="15"/>
      <c r="C9" s="15"/>
      <c r="D9" s="15"/>
      <c r="E9" s="15"/>
      <c r="F9" s="15"/>
      <c r="G9" s="16">
        <v>234824000</v>
      </c>
      <c r="H9" s="17"/>
      <c r="I9" s="16">
        <v>295609270</v>
      </c>
      <c r="J9" s="17"/>
      <c r="K9" s="16">
        <v>-60785270</v>
      </c>
      <c r="L9" s="17"/>
    </row>
    <row r="10" spans="1:12" ht="13.5">
      <c r="A10" s="14" t="s">
        <v>169</v>
      </c>
      <c r="B10" s="15"/>
      <c r="C10" s="15"/>
      <c r="D10" s="15"/>
      <c r="E10" s="15"/>
      <c r="F10" s="15"/>
      <c r="G10" s="16">
        <v>0</v>
      </c>
      <c r="H10" s="17"/>
      <c r="I10" s="16">
        <v>921450</v>
      </c>
      <c r="J10" s="17"/>
      <c r="K10" s="16">
        <v>-921450</v>
      </c>
      <c r="L10" s="17"/>
    </row>
    <row r="11" spans="1:12" ht="13.5">
      <c r="A11" s="14" t="s">
        <v>170</v>
      </c>
      <c r="B11" s="15"/>
      <c r="C11" s="15"/>
      <c r="D11" s="15"/>
      <c r="E11" s="15"/>
      <c r="F11" s="15"/>
      <c r="G11" s="16">
        <v>2936000</v>
      </c>
      <c r="H11" s="17"/>
      <c r="I11" s="16">
        <v>2309113</v>
      </c>
      <c r="J11" s="17"/>
      <c r="K11" s="16">
        <v>626887</v>
      </c>
      <c r="L11" s="17"/>
    </row>
    <row r="12" spans="1:12" ht="13.5">
      <c r="A12" s="14" t="s">
        <v>171</v>
      </c>
      <c r="B12" s="15"/>
      <c r="C12" s="15"/>
      <c r="D12" s="15"/>
      <c r="E12" s="15"/>
      <c r="F12" s="15"/>
      <c r="G12" s="16">
        <v>109541000</v>
      </c>
      <c r="H12" s="17"/>
      <c r="I12" s="16">
        <v>54890885</v>
      </c>
      <c r="J12" s="17"/>
      <c r="K12" s="16">
        <v>54650115</v>
      </c>
      <c r="L12" s="17"/>
    </row>
    <row r="13" spans="1:12" ht="13.5">
      <c r="A13" s="14" t="s">
        <v>172</v>
      </c>
      <c r="B13" s="15"/>
      <c r="C13" s="15"/>
      <c r="D13" s="15"/>
      <c r="E13" s="15"/>
      <c r="F13" s="15"/>
      <c r="G13" s="22">
        <v>4850</v>
      </c>
      <c r="H13" s="23"/>
      <c r="I13" s="22">
        <v>12495</v>
      </c>
      <c r="J13" s="23"/>
      <c r="K13" s="22">
        <v>-7645</v>
      </c>
      <c r="L13" s="23"/>
    </row>
    <row r="14" spans="1:12" ht="13.5">
      <c r="A14" s="14" t="s">
        <v>173</v>
      </c>
      <c r="B14" s="15"/>
      <c r="C14" s="15"/>
      <c r="D14" s="15"/>
      <c r="E14" s="15"/>
      <c r="F14" s="15"/>
      <c r="G14" s="22">
        <v>80000</v>
      </c>
      <c r="H14" s="23"/>
      <c r="I14" s="22">
        <v>4128705</v>
      </c>
      <c r="J14" s="23"/>
      <c r="K14" s="22">
        <v>-4048705</v>
      </c>
      <c r="L14" s="23"/>
    </row>
    <row r="15" spans="1:12" ht="13.5">
      <c r="A15" s="14" t="s">
        <v>174</v>
      </c>
      <c r="B15" s="15"/>
      <c r="C15" s="15"/>
      <c r="D15" s="15"/>
      <c r="E15" s="15"/>
      <c r="F15" s="15"/>
      <c r="G15" s="16">
        <v>0</v>
      </c>
      <c r="H15" s="17"/>
      <c r="I15" s="16">
        <v>2063290</v>
      </c>
      <c r="J15" s="17"/>
      <c r="K15" s="16">
        <v>-2063290</v>
      </c>
      <c r="L15" s="17"/>
    </row>
    <row r="16" spans="1:12" ht="13.5">
      <c r="A16" s="14" t="s">
        <v>79</v>
      </c>
      <c r="B16" s="15"/>
      <c r="C16" s="15"/>
      <c r="D16" s="15"/>
      <c r="E16" s="15"/>
      <c r="F16" s="15"/>
      <c r="G16" s="16">
        <v>80000</v>
      </c>
      <c r="H16" s="17"/>
      <c r="I16" s="16">
        <v>2065415</v>
      </c>
      <c r="J16" s="17"/>
      <c r="K16" s="16">
        <v>-1985415</v>
      </c>
      <c r="L16" s="17"/>
    </row>
    <row r="17" spans="1:12" ht="13.5">
      <c r="A17" s="1" t="s">
        <v>175</v>
      </c>
      <c r="B17" s="2"/>
      <c r="C17" s="2"/>
      <c r="D17" s="2"/>
      <c r="E17" s="2"/>
      <c r="F17" s="3"/>
      <c r="G17" s="24">
        <v>347385850</v>
      </c>
      <c r="H17" s="25"/>
      <c r="I17" s="24">
        <v>357871918</v>
      </c>
      <c r="J17" s="25"/>
      <c r="K17" s="24">
        <v>-10486068</v>
      </c>
      <c r="L17" s="25"/>
    </row>
    <row r="18" spans="1:12" ht="13.5">
      <c r="A18" s="1" t="s">
        <v>176</v>
      </c>
      <c r="B18" s="2"/>
      <c r="C18" s="2"/>
      <c r="D18" s="2"/>
      <c r="E18" s="2"/>
      <c r="F18" s="3"/>
      <c r="G18" s="6" t="s">
        <v>65</v>
      </c>
      <c r="H18" s="7"/>
      <c r="I18" s="6" t="s">
        <v>65</v>
      </c>
      <c r="J18" s="7"/>
      <c r="K18" s="6" t="s">
        <v>65</v>
      </c>
      <c r="L18" s="7"/>
    </row>
    <row r="19" spans="1:12" ht="13.5">
      <c r="A19" s="18" t="s">
        <v>177</v>
      </c>
      <c r="B19" s="19"/>
      <c r="C19" s="19"/>
      <c r="D19" s="19"/>
      <c r="E19" s="19"/>
      <c r="F19" s="19"/>
      <c r="G19" s="20">
        <f>SUM(G20:H24)</f>
        <v>278738000</v>
      </c>
      <c r="H19" s="21"/>
      <c r="I19" s="20">
        <f>SUM(I20:J24)</f>
        <v>288098067</v>
      </c>
      <c r="J19" s="21"/>
      <c r="K19" s="20">
        <v>-9360067</v>
      </c>
      <c r="L19" s="21"/>
    </row>
    <row r="20" spans="1:12" ht="13.5">
      <c r="A20" s="14" t="s">
        <v>178</v>
      </c>
      <c r="B20" s="15"/>
      <c r="C20" s="15"/>
      <c r="D20" s="15"/>
      <c r="E20" s="15"/>
      <c r="F20" s="15"/>
      <c r="G20" s="16">
        <v>145350000</v>
      </c>
      <c r="H20" s="17"/>
      <c r="I20" s="16">
        <v>163365780</v>
      </c>
      <c r="J20" s="17"/>
      <c r="K20" s="16">
        <v>-18015780</v>
      </c>
      <c r="L20" s="17"/>
    </row>
    <row r="21" spans="1:12" ht="13.5">
      <c r="A21" s="14" t="s">
        <v>179</v>
      </c>
      <c r="B21" s="15"/>
      <c r="C21" s="15"/>
      <c r="D21" s="15"/>
      <c r="E21" s="15"/>
      <c r="F21" s="15"/>
      <c r="G21" s="16">
        <v>58350000</v>
      </c>
      <c r="H21" s="17"/>
      <c r="I21" s="16">
        <v>45289700</v>
      </c>
      <c r="J21" s="17"/>
      <c r="K21" s="16">
        <v>13060300</v>
      </c>
      <c r="L21" s="17"/>
    </row>
    <row r="22" spans="1:12" ht="13.5">
      <c r="A22" s="14" t="s">
        <v>180</v>
      </c>
      <c r="B22" s="15"/>
      <c r="C22" s="15"/>
      <c r="D22" s="15"/>
      <c r="E22" s="15"/>
      <c r="F22" s="15"/>
      <c r="G22" s="16">
        <v>39660000</v>
      </c>
      <c r="H22" s="17"/>
      <c r="I22" s="16">
        <v>42807921</v>
      </c>
      <c r="J22" s="17"/>
      <c r="K22" s="16">
        <v>-3147921</v>
      </c>
      <c r="L22" s="17"/>
    </row>
    <row r="23" spans="1:12" ht="13.5">
      <c r="A23" s="14" t="s">
        <v>181</v>
      </c>
      <c r="B23" s="15"/>
      <c r="C23" s="15"/>
      <c r="D23" s="15"/>
      <c r="E23" s="15"/>
      <c r="F23" s="15"/>
      <c r="G23" s="16">
        <v>810000</v>
      </c>
      <c r="H23" s="17"/>
      <c r="I23" s="16">
        <v>6849830</v>
      </c>
      <c r="J23" s="17"/>
      <c r="K23" s="16">
        <v>-6039830</v>
      </c>
      <c r="L23" s="17"/>
    </row>
    <row r="24" spans="1:12" ht="13.5">
      <c r="A24" s="14" t="s">
        <v>182</v>
      </c>
      <c r="B24" s="15"/>
      <c r="C24" s="15"/>
      <c r="D24" s="15"/>
      <c r="E24" s="15"/>
      <c r="F24" s="15"/>
      <c r="G24" s="16">
        <v>34568000</v>
      </c>
      <c r="H24" s="17"/>
      <c r="I24" s="16">
        <v>29784836</v>
      </c>
      <c r="J24" s="17"/>
      <c r="K24" s="16">
        <v>4783164</v>
      </c>
      <c r="L24" s="17"/>
    </row>
    <row r="25" spans="1:12" ht="13.5">
      <c r="A25" s="14" t="s">
        <v>183</v>
      </c>
      <c r="B25" s="15"/>
      <c r="C25" s="15"/>
      <c r="D25" s="15"/>
      <c r="E25" s="15"/>
      <c r="F25" s="15"/>
      <c r="G25" s="22">
        <f>SUM(G26:H35)</f>
        <v>31142000</v>
      </c>
      <c r="H25" s="23"/>
      <c r="I25" s="22">
        <f>SUM(I26:J35)</f>
        <v>32532440</v>
      </c>
      <c r="J25" s="23"/>
      <c r="K25" s="22">
        <f>SUM(K26:L35)</f>
        <v>-1390440</v>
      </c>
      <c r="L25" s="23"/>
    </row>
    <row r="26" spans="1:12" ht="13.5">
      <c r="A26" s="14" t="s">
        <v>184</v>
      </c>
      <c r="B26" s="15"/>
      <c r="C26" s="15"/>
      <c r="D26" s="15"/>
      <c r="E26" s="15"/>
      <c r="F26" s="15"/>
      <c r="G26" s="16">
        <v>17582000</v>
      </c>
      <c r="H26" s="17"/>
      <c r="I26" s="16">
        <v>15873388</v>
      </c>
      <c r="J26" s="17"/>
      <c r="K26" s="16">
        <f>G26-I26</f>
        <v>1708612</v>
      </c>
      <c r="L26" s="17"/>
    </row>
    <row r="27" spans="1:12" ht="13.5">
      <c r="A27" s="14" t="s">
        <v>185</v>
      </c>
      <c r="B27" s="15"/>
      <c r="C27" s="15"/>
      <c r="D27" s="15"/>
      <c r="E27" s="15"/>
      <c r="F27" s="15"/>
      <c r="G27" s="16">
        <v>1431000</v>
      </c>
      <c r="H27" s="17"/>
      <c r="I27" s="16">
        <v>2605747</v>
      </c>
      <c r="J27" s="17"/>
      <c r="K27" s="16">
        <f aca="true" t="shared" si="0" ref="K27:K35">G27-I27</f>
        <v>-1174747</v>
      </c>
      <c r="L27" s="17"/>
    </row>
    <row r="28" spans="1:12" ht="13.5">
      <c r="A28" s="14" t="s">
        <v>186</v>
      </c>
      <c r="B28" s="15"/>
      <c r="C28" s="15"/>
      <c r="D28" s="15"/>
      <c r="E28" s="15"/>
      <c r="F28" s="15"/>
      <c r="G28" s="16">
        <v>3830000</v>
      </c>
      <c r="H28" s="17"/>
      <c r="I28" s="16">
        <v>4679351</v>
      </c>
      <c r="J28" s="17"/>
      <c r="K28" s="16">
        <f t="shared" si="0"/>
        <v>-849351</v>
      </c>
      <c r="L28" s="17"/>
    </row>
    <row r="29" spans="1:12" ht="13.5">
      <c r="A29" s="14" t="s">
        <v>187</v>
      </c>
      <c r="B29" s="15"/>
      <c r="C29" s="15"/>
      <c r="D29" s="15"/>
      <c r="E29" s="15"/>
      <c r="F29" s="15"/>
      <c r="G29" s="16">
        <v>6085000</v>
      </c>
      <c r="H29" s="17"/>
      <c r="I29" s="16">
        <v>5565739</v>
      </c>
      <c r="J29" s="17"/>
      <c r="K29" s="16">
        <f t="shared" si="0"/>
        <v>519261</v>
      </c>
      <c r="L29" s="17"/>
    </row>
    <row r="30" spans="1:12" ht="13.5">
      <c r="A30" s="14" t="s">
        <v>188</v>
      </c>
      <c r="B30" s="15"/>
      <c r="C30" s="15"/>
      <c r="D30" s="15"/>
      <c r="E30" s="15"/>
      <c r="F30" s="15"/>
      <c r="G30" s="16">
        <v>420000</v>
      </c>
      <c r="H30" s="17"/>
      <c r="I30" s="16">
        <v>1069714</v>
      </c>
      <c r="J30" s="17"/>
      <c r="K30" s="16">
        <f t="shared" si="0"/>
        <v>-649714</v>
      </c>
      <c r="L30" s="17"/>
    </row>
    <row r="31" spans="1:12" ht="13.5">
      <c r="A31" s="14" t="s">
        <v>189</v>
      </c>
      <c r="B31" s="15"/>
      <c r="C31" s="15"/>
      <c r="D31" s="15"/>
      <c r="E31" s="15"/>
      <c r="F31" s="15"/>
      <c r="G31" s="16">
        <v>745000</v>
      </c>
      <c r="H31" s="17"/>
      <c r="I31" s="16">
        <v>1063104</v>
      </c>
      <c r="J31" s="17"/>
      <c r="K31" s="16">
        <f t="shared" si="0"/>
        <v>-318104</v>
      </c>
      <c r="L31" s="17"/>
    </row>
    <row r="32" spans="1:12" ht="13.5">
      <c r="A32" s="14" t="s">
        <v>190</v>
      </c>
      <c r="B32" s="15"/>
      <c r="C32" s="15"/>
      <c r="D32" s="15"/>
      <c r="E32" s="15"/>
      <c r="F32" s="15"/>
      <c r="G32" s="16">
        <v>0</v>
      </c>
      <c r="H32" s="17"/>
      <c r="I32" s="16">
        <v>152421</v>
      </c>
      <c r="J32" s="17"/>
      <c r="K32" s="16">
        <f t="shared" si="0"/>
        <v>-152421</v>
      </c>
      <c r="L32" s="17"/>
    </row>
    <row r="33" spans="1:12" ht="13.5">
      <c r="A33" s="14" t="s">
        <v>191</v>
      </c>
      <c r="B33" s="15"/>
      <c r="C33" s="15"/>
      <c r="D33" s="15"/>
      <c r="E33" s="15"/>
      <c r="F33" s="15"/>
      <c r="G33" s="16">
        <v>81000</v>
      </c>
      <c r="H33" s="17"/>
      <c r="I33" s="16">
        <v>91400</v>
      </c>
      <c r="J33" s="17"/>
      <c r="K33" s="16">
        <f t="shared" si="0"/>
        <v>-10400</v>
      </c>
      <c r="L33" s="17"/>
    </row>
    <row r="34" spans="1:12" ht="13.5">
      <c r="A34" s="14" t="s">
        <v>192</v>
      </c>
      <c r="B34" s="15"/>
      <c r="C34" s="15"/>
      <c r="D34" s="15"/>
      <c r="E34" s="15"/>
      <c r="F34" s="15"/>
      <c r="G34" s="16">
        <v>463000</v>
      </c>
      <c r="H34" s="17"/>
      <c r="I34" s="16">
        <v>598640</v>
      </c>
      <c r="J34" s="17"/>
      <c r="K34" s="16">
        <f t="shared" si="0"/>
        <v>-135640</v>
      </c>
      <c r="L34" s="17"/>
    </row>
    <row r="35" spans="1:12" ht="13.5">
      <c r="A35" s="14" t="s">
        <v>193</v>
      </c>
      <c r="B35" s="15"/>
      <c r="C35" s="15"/>
      <c r="D35" s="15"/>
      <c r="E35" s="15"/>
      <c r="F35" s="15"/>
      <c r="G35" s="16">
        <v>505000</v>
      </c>
      <c r="H35" s="17"/>
      <c r="I35" s="16">
        <v>832936</v>
      </c>
      <c r="J35" s="17"/>
      <c r="K35" s="16">
        <f t="shared" si="0"/>
        <v>-327936</v>
      </c>
      <c r="L35" s="17"/>
    </row>
    <row r="36" spans="1:12" ht="13.5">
      <c r="A36" s="14" t="s">
        <v>194</v>
      </c>
      <c r="B36" s="15"/>
      <c r="C36" s="15"/>
      <c r="D36" s="15"/>
      <c r="E36" s="15"/>
      <c r="F36" s="15"/>
      <c r="G36" s="22">
        <f>SUM(G37:H56)</f>
        <v>37505850</v>
      </c>
      <c r="H36" s="23"/>
      <c r="I36" s="22">
        <f>SUM(I37:J56)</f>
        <v>32163000</v>
      </c>
      <c r="J36" s="23"/>
      <c r="K36" s="22">
        <f>SUM(K37:L56)</f>
        <v>5342850</v>
      </c>
      <c r="L36" s="23"/>
    </row>
    <row r="37" spans="1:12" ht="13.5">
      <c r="A37" s="14" t="s">
        <v>195</v>
      </c>
      <c r="B37" s="15"/>
      <c r="C37" s="15"/>
      <c r="D37" s="15"/>
      <c r="E37" s="15"/>
      <c r="F37" s="15"/>
      <c r="G37" s="16">
        <v>2245000</v>
      </c>
      <c r="H37" s="17"/>
      <c r="I37" s="16">
        <v>2167860</v>
      </c>
      <c r="J37" s="17"/>
      <c r="K37" s="16">
        <f>G37-I37</f>
        <v>77140</v>
      </c>
      <c r="L37" s="17"/>
    </row>
    <row r="38" spans="1:12" ht="13.5">
      <c r="A38" s="14" t="s">
        <v>196</v>
      </c>
      <c r="B38" s="15"/>
      <c r="C38" s="15"/>
      <c r="D38" s="15"/>
      <c r="E38" s="15"/>
      <c r="F38" s="15"/>
      <c r="G38" s="16">
        <v>980000</v>
      </c>
      <c r="H38" s="17"/>
      <c r="I38" s="16">
        <v>0</v>
      </c>
      <c r="J38" s="17"/>
      <c r="K38" s="16">
        <f aca="true" t="shared" si="1" ref="K38:K56">G38-I38</f>
        <v>980000</v>
      </c>
      <c r="L38" s="17"/>
    </row>
    <row r="39" spans="1:12" ht="13.5">
      <c r="A39" s="14" t="s">
        <v>197</v>
      </c>
      <c r="B39" s="15"/>
      <c r="C39" s="15"/>
      <c r="D39" s="15"/>
      <c r="E39" s="15"/>
      <c r="F39" s="15"/>
      <c r="G39" s="16">
        <v>1789500</v>
      </c>
      <c r="H39" s="17"/>
      <c r="I39" s="16">
        <v>1981056</v>
      </c>
      <c r="J39" s="17"/>
      <c r="K39" s="16">
        <f t="shared" si="1"/>
        <v>-191556</v>
      </c>
      <c r="L39" s="17"/>
    </row>
    <row r="40" spans="1:12" ht="13.5">
      <c r="A40" s="14" t="s">
        <v>198</v>
      </c>
      <c r="B40" s="15"/>
      <c r="C40" s="15"/>
      <c r="D40" s="15"/>
      <c r="E40" s="15"/>
      <c r="F40" s="15"/>
      <c r="G40" s="16">
        <v>311000</v>
      </c>
      <c r="H40" s="17"/>
      <c r="I40" s="16">
        <v>476270</v>
      </c>
      <c r="J40" s="17"/>
      <c r="K40" s="16">
        <f t="shared" si="1"/>
        <v>-165270</v>
      </c>
      <c r="L40" s="17"/>
    </row>
    <row r="41" spans="1:12" ht="13.5">
      <c r="A41" s="14" t="s">
        <v>199</v>
      </c>
      <c r="B41" s="15"/>
      <c r="C41" s="15"/>
      <c r="D41" s="15"/>
      <c r="E41" s="15"/>
      <c r="F41" s="15"/>
      <c r="G41" s="16">
        <v>2166000</v>
      </c>
      <c r="H41" s="17"/>
      <c r="I41" s="16">
        <v>1991756</v>
      </c>
      <c r="J41" s="17"/>
      <c r="K41" s="16">
        <f t="shared" si="1"/>
        <v>174244</v>
      </c>
      <c r="L41" s="17"/>
    </row>
    <row r="42" spans="1:12" ht="13.5">
      <c r="A42" s="14" t="s">
        <v>200</v>
      </c>
      <c r="B42" s="15"/>
      <c r="C42" s="15"/>
      <c r="D42" s="15"/>
      <c r="E42" s="15"/>
      <c r="F42" s="15"/>
      <c r="G42" s="16">
        <v>520000</v>
      </c>
      <c r="H42" s="17"/>
      <c r="I42" s="16">
        <v>614702</v>
      </c>
      <c r="J42" s="17"/>
      <c r="K42" s="16">
        <f t="shared" si="1"/>
        <v>-94702</v>
      </c>
      <c r="L42" s="17"/>
    </row>
    <row r="43" spans="1:12" ht="13.5">
      <c r="A43" s="14" t="s">
        <v>201</v>
      </c>
      <c r="B43" s="15"/>
      <c r="C43" s="15"/>
      <c r="D43" s="15"/>
      <c r="E43" s="15"/>
      <c r="F43" s="15"/>
      <c r="G43" s="16">
        <v>970000</v>
      </c>
      <c r="H43" s="17"/>
      <c r="I43" s="16">
        <v>469331</v>
      </c>
      <c r="J43" s="17"/>
      <c r="K43" s="16">
        <f t="shared" si="1"/>
        <v>500669</v>
      </c>
      <c r="L43" s="17"/>
    </row>
    <row r="44" spans="1:12" ht="13.5">
      <c r="A44" s="14" t="s">
        <v>202</v>
      </c>
      <c r="B44" s="15"/>
      <c r="C44" s="15"/>
      <c r="D44" s="15"/>
      <c r="E44" s="15"/>
      <c r="F44" s="15"/>
      <c r="G44" s="16">
        <v>1610000</v>
      </c>
      <c r="H44" s="17"/>
      <c r="I44" s="16">
        <v>1913470</v>
      </c>
      <c r="J44" s="17"/>
      <c r="K44" s="16">
        <f t="shared" si="1"/>
        <v>-303470</v>
      </c>
      <c r="L44" s="17"/>
    </row>
    <row r="45" spans="1:12" ht="13.5">
      <c r="A45" s="14" t="s">
        <v>203</v>
      </c>
      <c r="B45" s="15"/>
      <c r="C45" s="15"/>
      <c r="D45" s="15"/>
      <c r="E45" s="15"/>
      <c r="F45" s="15"/>
      <c r="G45" s="16">
        <v>433500</v>
      </c>
      <c r="H45" s="17"/>
      <c r="I45" s="16">
        <v>496426</v>
      </c>
      <c r="J45" s="17"/>
      <c r="K45" s="16">
        <f t="shared" si="1"/>
        <v>-62926</v>
      </c>
      <c r="L45" s="17"/>
    </row>
    <row r="46" spans="1:12" ht="13.5">
      <c r="A46" s="14" t="s">
        <v>204</v>
      </c>
      <c r="B46" s="15"/>
      <c r="C46" s="15"/>
      <c r="D46" s="15"/>
      <c r="E46" s="15"/>
      <c r="F46" s="15"/>
      <c r="G46" s="16">
        <v>548500</v>
      </c>
      <c r="H46" s="17"/>
      <c r="I46" s="16">
        <v>288420</v>
      </c>
      <c r="J46" s="17"/>
      <c r="K46" s="16">
        <f t="shared" si="1"/>
        <v>260080</v>
      </c>
      <c r="L46" s="17"/>
    </row>
    <row r="47" spans="1:12" ht="13.5">
      <c r="A47" s="14" t="s">
        <v>205</v>
      </c>
      <c r="B47" s="15"/>
      <c r="C47" s="15"/>
      <c r="D47" s="15"/>
      <c r="E47" s="15"/>
      <c r="F47" s="15"/>
      <c r="G47" s="16">
        <v>1020500</v>
      </c>
      <c r="H47" s="17"/>
      <c r="I47" s="16">
        <v>1027180</v>
      </c>
      <c r="J47" s="17"/>
      <c r="K47" s="16">
        <f t="shared" si="1"/>
        <v>-6680</v>
      </c>
      <c r="L47" s="17"/>
    </row>
    <row r="48" spans="1:12" ht="13.5">
      <c r="A48" s="14" t="s">
        <v>206</v>
      </c>
      <c r="B48" s="15"/>
      <c r="C48" s="15"/>
      <c r="D48" s="15"/>
      <c r="E48" s="15"/>
      <c r="F48" s="15"/>
      <c r="G48" s="16">
        <v>2969000</v>
      </c>
      <c r="H48" s="17"/>
      <c r="I48" s="16">
        <v>2164085</v>
      </c>
      <c r="J48" s="17"/>
      <c r="K48" s="16">
        <f t="shared" si="1"/>
        <v>804915</v>
      </c>
      <c r="L48" s="17"/>
    </row>
    <row r="49" spans="1:12" ht="13.5">
      <c r="A49" s="14" t="s">
        <v>190</v>
      </c>
      <c r="B49" s="15"/>
      <c r="C49" s="15"/>
      <c r="D49" s="15"/>
      <c r="E49" s="15"/>
      <c r="F49" s="15"/>
      <c r="G49" s="16">
        <v>1707500</v>
      </c>
      <c r="H49" s="17"/>
      <c r="I49" s="16">
        <v>2432762</v>
      </c>
      <c r="J49" s="17"/>
      <c r="K49" s="16">
        <f t="shared" si="1"/>
        <v>-725262</v>
      </c>
      <c r="L49" s="17"/>
    </row>
    <row r="50" spans="1:12" ht="13.5">
      <c r="A50" s="14" t="s">
        <v>191</v>
      </c>
      <c r="B50" s="15"/>
      <c r="C50" s="15"/>
      <c r="D50" s="15"/>
      <c r="E50" s="15"/>
      <c r="F50" s="15"/>
      <c r="G50" s="16">
        <v>6315000</v>
      </c>
      <c r="H50" s="17"/>
      <c r="I50" s="16">
        <v>6095706</v>
      </c>
      <c r="J50" s="17"/>
      <c r="K50" s="16">
        <f t="shared" si="1"/>
        <v>219294</v>
      </c>
      <c r="L50" s="17"/>
    </row>
    <row r="51" spans="1:12" ht="13.5">
      <c r="A51" s="14" t="s">
        <v>207</v>
      </c>
      <c r="B51" s="15"/>
      <c r="C51" s="15"/>
      <c r="D51" s="15"/>
      <c r="E51" s="15"/>
      <c r="F51" s="15"/>
      <c r="G51" s="16">
        <v>5390000</v>
      </c>
      <c r="H51" s="17"/>
      <c r="I51" s="16">
        <v>5600320</v>
      </c>
      <c r="J51" s="17"/>
      <c r="K51" s="16">
        <f t="shared" si="1"/>
        <v>-210320</v>
      </c>
      <c r="L51" s="17"/>
    </row>
    <row r="52" spans="1:12" ht="13.5">
      <c r="A52" s="14" t="s">
        <v>208</v>
      </c>
      <c r="B52" s="15"/>
      <c r="C52" s="15"/>
      <c r="D52" s="15"/>
      <c r="E52" s="15"/>
      <c r="F52" s="15"/>
      <c r="G52" s="16">
        <v>0</v>
      </c>
      <c r="H52" s="17"/>
      <c r="I52" s="16">
        <v>86000</v>
      </c>
      <c r="J52" s="17"/>
      <c r="K52" s="16">
        <f t="shared" si="1"/>
        <v>-86000</v>
      </c>
      <c r="L52" s="17"/>
    </row>
    <row r="53" spans="1:12" ht="13.5">
      <c r="A53" s="14" t="s">
        <v>209</v>
      </c>
      <c r="B53" s="15"/>
      <c r="C53" s="15"/>
      <c r="D53" s="15"/>
      <c r="E53" s="15"/>
      <c r="F53" s="15"/>
      <c r="G53" s="16">
        <v>1182000</v>
      </c>
      <c r="H53" s="17"/>
      <c r="I53" s="16">
        <v>2304584</v>
      </c>
      <c r="J53" s="17"/>
      <c r="K53" s="16">
        <f t="shared" si="1"/>
        <v>-1122584</v>
      </c>
      <c r="L53" s="17"/>
    </row>
    <row r="54" spans="1:12" ht="13.5">
      <c r="A54" s="14" t="s">
        <v>210</v>
      </c>
      <c r="B54" s="15"/>
      <c r="C54" s="15"/>
      <c r="D54" s="15"/>
      <c r="E54" s="15"/>
      <c r="F54" s="15"/>
      <c r="G54" s="16">
        <v>925550</v>
      </c>
      <c r="H54" s="17"/>
      <c r="I54" s="16">
        <v>638740</v>
      </c>
      <c r="J54" s="17"/>
      <c r="K54" s="16">
        <f t="shared" si="1"/>
        <v>286810</v>
      </c>
      <c r="L54" s="17"/>
    </row>
    <row r="55" spans="1:12" ht="13.5">
      <c r="A55" s="14" t="s">
        <v>211</v>
      </c>
      <c r="B55" s="15"/>
      <c r="C55" s="15"/>
      <c r="D55" s="15"/>
      <c r="E55" s="15"/>
      <c r="F55" s="15"/>
      <c r="G55" s="16">
        <v>977000</v>
      </c>
      <c r="H55" s="17"/>
      <c r="I55" s="16">
        <v>903566</v>
      </c>
      <c r="J55" s="17"/>
      <c r="K55" s="16">
        <f t="shared" si="1"/>
        <v>73434</v>
      </c>
      <c r="L55" s="17"/>
    </row>
    <row r="56" spans="1:12" ht="13.5">
      <c r="A56" s="14" t="s">
        <v>193</v>
      </c>
      <c r="B56" s="15"/>
      <c r="C56" s="15"/>
      <c r="D56" s="15"/>
      <c r="E56" s="15"/>
      <c r="F56" s="15"/>
      <c r="G56" s="16">
        <v>5445800</v>
      </c>
      <c r="H56" s="17"/>
      <c r="I56" s="16">
        <v>510766</v>
      </c>
      <c r="J56" s="17"/>
      <c r="K56" s="16">
        <f t="shared" si="1"/>
        <v>4935034</v>
      </c>
      <c r="L56" s="17"/>
    </row>
    <row r="57" spans="1:12" ht="13.5">
      <c r="A57" s="1" t="s">
        <v>212</v>
      </c>
      <c r="B57" s="2"/>
      <c r="C57" s="2"/>
      <c r="D57" s="2"/>
      <c r="E57" s="2"/>
      <c r="F57" s="3"/>
      <c r="G57" s="24">
        <f>G36+G25+G19</f>
        <v>347385850</v>
      </c>
      <c r="H57" s="25"/>
      <c r="I57" s="24">
        <f>I36+I25+I19</f>
        <v>352793507</v>
      </c>
      <c r="J57" s="25"/>
      <c r="K57" s="24">
        <f>K36+K25+K19</f>
        <v>-5407657</v>
      </c>
      <c r="L57" s="25"/>
    </row>
    <row r="58" spans="1:12" ht="13.5">
      <c r="A58" s="1" t="s">
        <v>213</v>
      </c>
      <c r="B58" s="2"/>
      <c r="C58" s="2"/>
      <c r="D58" s="2"/>
      <c r="E58" s="2"/>
      <c r="F58" s="3"/>
      <c r="G58" s="24">
        <v>0</v>
      </c>
      <c r="H58" s="25"/>
      <c r="I58" s="24">
        <v>5078411</v>
      </c>
      <c r="J58" s="25"/>
      <c r="K58" s="24">
        <v>-5078411</v>
      </c>
      <c r="L58" s="25"/>
    </row>
    <row r="59" spans="1:12" ht="13.5">
      <c r="A59" s="1" t="s">
        <v>214</v>
      </c>
      <c r="B59" s="2"/>
      <c r="C59" s="2"/>
      <c r="D59" s="2"/>
      <c r="E59" s="2"/>
      <c r="F59" s="3"/>
      <c r="G59" s="4"/>
      <c r="H59" s="5"/>
      <c r="I59" s="4"/>
      <c r="J59" s="5"/>
      <c r="K59" s="4"/>
      <c r="L59" s="5"/>
    </row>
    <row r="60" spans="1:12" ht="13.5">
      <c r="A60" s="1" t="s">
        <v>166</v>
      </c>
      <c r="B60" s="2"/>
      <c r="C60" s="2"/>
      <c r="D60" s="2"/>
      <c r="E60" s="2"/>
      <c r="F60" s="3"/>
      <c r="G60" s="6" t="s">
        <v>65</v>
      </c>
      <c r="H60" s="7"/>
      <c r="I60" s="6" t="s">
        <v>65</v>
      </c>
      <c r="J60" s="7"/>
      <c r="K60" s="6" t="s">
        <v>65</v>
      </c>
      <c r="L60" s="7"/>
    </row>
    <row r="61" spans="1:12" ht="13.5">
      <c r="A61" s="18" t="s">
        <v>215</v>
      </c>
      <c r="B61" s="19"/>
      <c r="C61" s="19"/>
      <c r="D61" s="19"/>
      <c r="E61" s="19"/>
      <c r="F61" s="19"/>
      <c r="G61" s="20">
        <v>780000</v>
      </c>
      <c r="H61" s="21"/>
      <c r="I61" s="20">
        <v>780000</v>
      </c>
      <c r="J61" s="21"/>
      <c r="K61" s="20">
        <v>0</v>
      </c>
      <c r="L61" s="21"/>
    </row>
    <row r="62" spans="1:12" ht="13.5">
      <c r="A62" s="14" t="s">
        <v>216</v>
      </c>
      <c r="B62" s="15"/>
      <c r="C62" s="15"/>
      <c r="D62" s="15"/>
      <c r="E62" s="15"/>
      <c r="F62" s="15"/>
      <c r="G62" s="16">
        <v>780000</v>
      </c>
      <c r="H62" s="17"/>
      <c r="I62" s="16">
        <v>780000</v>
      </c>
      <c r="J62" s="17"/>
      <c r="K62" s="16">
        <v>0</v>
      </c>
      <c r="L62" s="17"/>
    </row>
    <row r="63" spans="1:12" ht="13.5">
      <c r="A63" s="14" t="s">
        <v>217</v>
      </c>
      <c r="B63" s="15"/>
      <c r="C63" s="15"/>
      <c r="D63" s="15"/>
      <c r="E63" s="15"/>
      <c r="F63" s="15"/>
      <c r="G63" s="22">
        <v>260000</v>
      </c>
      <c r="H63" s="23"/>
      <c r="I63" s="22">
        <v>260000</v>
      </c>
      <c r="J63" s="23"/>
      <c r="K63" s="22">
        <v>0</v>
      </c>
      <c r="L63" s="23"/>
    </row>
    <row r="64" spans="1:12" ht="13.5">
      <c r="A64" s="14" t="s">
        <v>218</v>
      </c>
      <c r="B64" s="15"/>
      <c r="C64" s="15"/>
      <c r="D64" s="15"/>
      <c r="E64" s="15"/>
      <c r="F64" s="15"/>
      <c r="G64" s="16">
        <v>260000</v>
      </c>
      <c r="H64" s="17"/>
      <c r="I64" s="16">
        <v>260000</v>
      </c>
      <c r="J64" s="17"/>
      <c r="K64" s="16">
        <v>0</v>
      </c>
      <c r="L64" s="17"/>
    </row>
    <row r="65" spans="1:12" ht="13.5">
      <c r="A65" s="14" t="s">
        <v>219</v>
      </c>
      <c r="B65" s="15"/>
      <c r="C65" s="15"/>
      <c r="D65" s="15"/>
      <c r="E65" s="15"/>
      <c r="F65" s="15"/>
      <c r="G65" s="22">
        <v>0</v>
      </c>
      <c r="H65" s="23"/>
      <c r="I65" s="22">
        <v>50000000</v>
      </c>
      <c r="J65" s="23"/>
      <c r="K65" s="22">
        <v>-50000000</v>
      </c>
      <c r="L65" s="23"/>
    </row>
    <row r="66" spans="1:12" ht="13.5">
      <c r="A66" s="1" t="s">
        <v>220</v>
      </c>
      <c r="B66" s="2"/>
      <c r="C66" s="2"/>
      <c r="D66" s="2"/>
      <c r="E66" s="2"/>
      <c r="F66" s="3"/>
      <c r="G66" s="24">
        <v>1040000</v>
      </c>
      <c r="H66" s="25"/>
      <c r="I66" s="24">
        <v>51040000</v>
      </c>
      <c r="J66" s="25"/>
      <c r="K66" s="24">
        <v>-50000000</v>
      </c>
      <c r="L66" s="25"/>
    </row>
    <row r="67" spans="1:12" ht="13.5">
      <c r="A67" s="1" t="s">
        <v>176</v>
      </c>
      <c r="B67" s="2"/>
      <c r="C67" s="2"/>
      <c r="D67" s="2"/>
      <c r="E67" s="2"/>
      <c r="F67" s="3"/>
      <c r="G67" s="6" t="s">
        <v>65</v>
      </c>
      <c r="H67" s="7"/>
      <c r="I67" s="6" t="s">
        <v>65</v>
      </c>
      <c r="J67" s="7"/>
      <c r="K67" s="6" t="s">
        <v>65</v>
      </c>
      <c r="L67" s="7"/>
    </row>
    <row r="68" spans="1:12" ht="13.5">
      <c r="A68" s="18" t="s">
        <v>221</v>
      </c>
      <c r="B68" s="19"/>
      <c r="C68" s="19"/>
      <c r="D68" s="19"/>
      <c r="E68" s="19"/>
      <c r="F68" s="19"/>
      <c r="G68" s="20">
        <v>780000</v>
      </c>
      <c r="H68" s="21"/>
      <c r="I68" s="20">
        <v>0</v>
      </c>
      <c r="J68" s="21"/>
      <c r="K68" s="20">
        <v>780000</v>
      </c>
      <c r="L68" s="21"/>
    </row>
    <row r="69" spans="1:12" ht="13.5">
      <c r="A69" s="14" t="s">
        <v>222</v>
      </c>
      <c r="B69" s="15"/>
      <c r="C69" s="15"/>
      <c r="D69" s="15"/>
      <c r="E69" s="15"/>
      <c r="F69" s="15"/>
      <c r="G69" s="22">
        <v>260000</v>
      </c>
      <c r="H69" s="23"/>
      <c r="I69" s="22">
        <v>313200</v>
      </c>
      <c r="J69" s="23"/>
      <c r="K69" s="22">
        <v>-53200</v>
      </c>
      <c r="L69" s="23"/>
    </row>
    <row r="70" spans="1:12" ht="13.5">
      <c r="A70" s="14" t="s">
        <v>223</v>
      </c>
      <c r="B70" s="15"/>
      <c r="C70" s="15"/>
      <c r="D70" s="15"/>
      <c r="E70" s="15"/>
      <c r="F70" s="15"/>
      <c r="G70" s="16">
        <v>260000</v>
      </c>
      <c r="H70" s="17"/>
      <c r="I70" s="16">
        <v>0</v>
      </c>
      <c r="J70" s="17"/>
      <c r="K70" s="16">
        <v>260000</v>
      </c>
      <c r="L70" s="17"/>
    </row>
    <row r="71" spans="1:12" ht="13.5">
      <c r="A71" s="14" t="s">
        <v>224</v>
      </c>
      <c r="B71" s="15"/>
      <c r="C71" s="15"/>
      <c r="D71" s="15"/>
      <c r="E71" s="15"/>
      <c r="F71" s="15"/>
      <c r="G71" s="16">
        <v>0</v>
      </c>
      <c r="H71" s="17"/>
      <c r="I71" s="16">
        <v>313200</v>
      </c>
      <c r="J71" s="17"/>
      <c r="K71" s="16">
        <v>-313200</v>
      </c>
      <c r="L71" s="17"/>
    </row>
    <row r="72" spans="1:12" ht="13.5">
      <c r="A72" s="1" t="s">
        <v>225</v>
      </c>
      <c r="B72" s="2"/>
      <c r="C72" s="2"/>
      <c r="D72" s="2"/>
      <c r="E72" s="2"/>
      <c r="F72" s="3"/>
      <c r="G72" s="24">
        <v>1040000</v>
      </c>
      <c r="H72" s="25"/>
      <c r="I72" s="24">
        <v>313200</v>
      </c>
      <c r="J72" s="25"/>
      <c r="K72" s="24">
        <v>726800</v>
      </c>
      <c r="L72" s="25"/>
    </row>
    <row r="73" spans="1:12" ht="13.5">
      <c r="A73" s="1" t="s">
        <v>226</v>
      </c>
      <c r="B73" s="2"/>
      <c r="C73" s="2"/>
      <c r="D73" s="2"/>
      <c r="E73" s="2"/>
      <c r="F73" s="3"/>
      <c r="G73" s="24">
        <v>0</v>
      </c>
      <c r="H73" s="25"/>
      <c r="I73" s="24">
        <v>50726800</v>
      </c>
      <c r="J73" s="25"/>
      <c r="K73" s="24">
        <v>-50726800</v>
      </c>
      <c r="L73" s="25"/>
    </row>
    <row r="74" spans="1:12" ht="13.5">
      <c r="A74" s="1" t="s">
        <v>227</v>
      </c>
      <c r="B74" s="2"/>
      <c r="C74" s="2"/>
      <c r="D74" s="2"/>
      <c r="E74" s="2"/>
      <c r="F74" s="3"/>
      <c r="G74" s="4"/>
      <c r="H74" s="5"/>
      <c r="I74" s="4"/>
      <c r="J74" s="5"/>
      <c r="K74" s="4"/>
      <c r="L74" s="5"/>
    </row>
    <row r="75" spans="1:12" ht="13.5">
      <c r="A75" s="1" t="s">
        <v>166</v>
      </c>
      <c r="B75" s="2"/>
      <c r="C75" s="2"/>
      <c r="D75" s="2"/>
      <c r="E75" s="2"/>
      <c r="F75" s="3"/>
      <c r="G75" s="6" t="s">
        <v>65</v>
      </c>
      <c r="H75" s="7"/>
      <c r="I75" s="6" t="s">
        <v>65</v>
      </c>
      <c r="J75" s="7"/>
      <c r="K75" s="6" t="s">
        <v>65</v>
      </c>
      <c r="L75" s="7"/>
    </row>
    <row r="76" spans="1:12" ht="13.5">
      <c r="A76" s="18" t="s">
        <v>228</v>
      </c>
      <c r="B76" s="19"/>
      <c r="C76" s="19"/>
      <c r="D76" s="19"/>
      <c r="E76" s="19"/>
      <c r="F76" s="19"/>
      <c r="G76" s="20">
        <v>0</v>
      </c>
      <c r="H76" s="21"/>
      <c r="I76" s="20">
        <v>69630940</v>
      </c>
      <c r="J76" s="21"/>
      <c r="K76" s="20">
        <v>-69630940</v>
      </c>
      <c r="L76" s="21"/>
    </row>
    <row r="77" spans="1:12" ht="13.5">
      <c r="A77" s="14" t="s">
        <v>229</v>
      </c>
      <c r="B77" s="15"/>
      <c r="C77" s="15"/>
      <c r="D77" s="15"/>
      <c r="E77" s="15"/>
      <c r="F77" s="15"/>
      <c r="G77" s="16">
        <v>0</v>
      </c>
      <c r="H77" s="17"/>
      <c r="I77" s="16">
        <v>69630940</v>
      </c>
      <c r="J77" s="17"/>
      <c r="K77" s="16">
        <v>-69630940</v>
      </c>
      <c r="L77" s="17"/>
    </row>
    <row r="78" spans="1:12" ht="13.5">
      <c r="A78" s="14" t="s">
        <v>230</v>
      </c>
      <c r="B78" s="15"/>
      <c r="C78" s="15"/>
      <c r="D78" s="15"/>
      <c r="E78" s="15"/>
      <c r="F78" s="15"/>
      <c r="G78" s="22">
        <v>2500000</v>
      </c>
      <c r="H78" s="23"/>
      <c r="I78" s="22">
        <v>34516000</v>
      </c>
      <c r="J78" s="23"/>
      <c r="K78" s="22">
        <v>-32016000</v>
      </c>
      <c r="L78" s="23"/>
    </row>
    <row r="79" spans="1:12" ht="13.5">
      <c r="A79" s="1" t="s">
        <v>231</v>
      </c>
      <c r="B79" s="2"/>
      <c r="C79" s="2"/>
      <c r="D79" s="2"/>
      <c r="E79" s="2"/>
      <c r="F79" s="3"/>
      <c r="G79" s="24">
        <v>2500000</v>
      </c>
      <c r="H79" s="25"/>
      <c r="I79" s="24">
        <v>104146940</v>
      </c>
      <c r="J79" s="25"/>
      <c r="K79" s="24">
        <v>-101646940</v>
      </c>
      <c r="L79" s="25"/>
    </row>
    <row r="80" spans="1:12" ht="13.5">
      <c r="A80" s="1" t="s">
        <v>176</v>
      </c>
      <c r="B80" s="2"/>
      <c r="C80" s="2"/>
      <c r="D80" s="2"/>
      <c r="E80" s="2"/>
      <c r="F80" s="3"/>
      <c r="G80" s="6" t="s">
        <v>65</v>
      </c>
      <c r="H80" s="7"/>
      <c r="I80" s="6" t="s">
        <v>65</v>
      </c>
      <c r="J80" s="7"/>
      <c r="K80" s="6" t="s">
        <v>65</v>
      </c>
      <c r="L80" s="7"/>
    </row>
    <row r="81" spans="1:12" ht="13.5">
      <c r="A81" s="18" t="s">
        <v>232</v>
      </c>
      <c r="B81" s="19"/>
      <c r="C81" s="19"/>
      <c r="D81" s="19"/>
      <c r="E81" s="19"/>
      <c r="F81" s="19"/>
      <c r="G81" s="20">
        <v>0</v>
      </c>
      <c r="H81" s="21"/>
      <c r="I81" s="20">
        <v>1040000</v>
      </c>
      <c r="J81" s="21"/>
      <c r="K81" s="20">
        <v>-1040000</v>
      </c>
      <c r="L81" s="21"/>
    </row>
    <row r="82" spans="1:12" ht="13.5">
      <c r="A82" s="14" t="s">
        <v>233</v>
      </c>
      <c r="B82" s="15"/>
      <c r="C82" s="15"/>
      <c r="D82" s="15"/>
      <c r="E82" s="15"/>
      <c r="F82" s="15"/>
      <c r="G82" s="22">
        <v>0</v>
      </c>
      <c r="H82" s="23"/>
      <c r="I82" s="22">
        <v>40199084</v>
      </c>
      <c r="J82" s="23"/>
      <c r="K82" s="22">
        <v>-40199084</v>
      </c>
      <c r="L82" s="23"/>
    </row>
    <row r="83" spans="1:12" ht="13.5">
      <c r="A83" s="14" t="s">
        <v>234</v>
      </c>
      <c r="B83" s="15"/>
      <c r="C83" s="15"/>
      <c r="D83" s="15"/>
      <c r="E83" s="15"/>
      <c r="F83" s="15"/>
      <c r="G83" s="16">
        <v>0</v>
      </c>
      <c r="H83" s="17"/>
      <c r="I83" s="16">
        <v>40199084</v>
      </c>
      <c r="J83" s="17"/>
      <c r="K83" s="16">
        <v>-40199084</v>
      </c>
      <c r="L83" s="17"/>
    </row>
    <row r="84" spans="1:12" ht="13.5">
      <c r="A84" s="14" t="s">
        <v>235</v>
      </c>
      <c r="B84" s="15"/>
      <c r="C84" s="15"/>
      <c r="D84" s="15"/>
      <c r="E84" s="15"/>
      <c r="F84" s="15"/>
      <c r="G84" s="22">
        <v>2500000</v>
      </c>
      <c r="H84" s="23"/>
      <c r="I84" s="22">
        <v>34516000</v>
      </c>
      <c r="J84" s="23"/>
      <c r="K84" s="22">
        <v>-32016000</v>
      </c>
      <c r="L84" s="23"/>
    </row>
    <row r="85" spans="1:12" ht="13.5">
      <c r="A85" s="1" t="s">
        <v>236</v>
      </c>
      <c r="B85" s="2"/>
      <c r="C85" s="2"/>
      <c r="D85" s="2"/>
      <c r="E85" s="2"/>
      <c r="F85" s="3"/>
      <c r="G85" s="24">
        <v>2500000</v>
      </c>
      <c r="H85" s="25"/>
      <c r="I85" s="24">
        <v>75755084</v>
      </c>
      <c r="J85" s="25"/>
      <c r="K85" s="24">
        <v>-73255084</v>
      </c>
      <c r="L85" s="25"/>
    </row>
    <row r="86" spans="1:12" ht="13.5">
      <c r="A86" s="1" t="s">
        <v>237</v>
      </c>
      <c r="B86" s="2"/>
      <c r="C86" s="2"/>
      <c r="D86" s="2"/>
      <c r="E86" s="2"/>
      <c r="F86" s="3"/>
      <c r="G86" s="24">
        <v>0</v>
      </c>
      <c r="H86" s="25"/>
      <c r="I86" s="24">
        <v>28391856</v>
      </c>
      <c r="J86" s="25"/>
      <c r="K86" s="24">
        <v>-28391856</v>
      </c>
      <c r="L86" s="25"/>
    </row>
    <row r="87" spans="1:12" ht="13.5">
      <c r="A87" s="18" t="s">
        <v>238</v>
      </c>
      <c r="B87" s="19"/>
      <c r="C87" s="19"/>
      <c r="D87" s="19"/>
      <c r="E87" s="19"/>
      <c r="F87" s="19"/>
      <c r="G87" s="20">
        <v>0</v>
      </c>
      <c r="H87" s="21"/>
      <c r="I87" s="26" t="s">
        <v>239</v>
      </c>
      <c r="J87" s="27"/>
      <c r="K87" s="20">
        <v>0</v>
      </c>
      <c r="L87" s="21"/>
    </row>
    <row r="88" spans="1:12" ht="13.5">
      <c r="A88" s="1" t="s">
        <v>240</v>
      </c>
      <c r="B88" s="2"/>
      <c r="C88" s="2"/>
      <c r="D88" s="2"/>
      <c r="E88" s="2"/>
      <c r="F88" s="3"/>
      <c r="G88" s="24">
        <v>0</v>
      </c>
      <c r="H88" s="25"/>
      <c r="I88" s="24">
        <v>84197067</v>
      </c>
      <c r="J88" s="25"/>
      <c r="K88" s="24">
        <v>-84197067</v>
      </c>
      <c r="L88" s="25"/>
    </row>
    <row r="89" spans="1:12" ht="13.5">
      <c r="A89" s="18" t="s">
        <v>241</v>
      </c>
      <c r="B89" s="19"/>
      <c r="C89" s="19"/>
      <c r="D89" s="19"/>
      <c r="E89" s="19"/>
      <c r="F89" s="19"/>
      <c r="G89" s="20">
        <v>28612775</v>
      </c>
      <c r="H89" s="21"/>
      <c r="I89" s="20">
        <v>31757471</v>
      </c>
      <c r="J89" s="21"/>
      <c r="K89" s="20">
        <v>-3144696</v>
      </c>
      <c r="L89" s="21"/>
    </row>
    <row r="90" spans="1:12" ht="13.5">
      <c r="A90" s="1" t="s">
        <v>242</v>
      </c>
      <c r="B90" s="2"/>
      <c r="C90" s="2"/>
      <c r="D90" s="2"/>
      <c r="E90" s="2"/>
      <c r="F90" s="3"/>
      <c r="G90" s="24">
        <v>28612775</v>
      </c>
      <c r="H90" s="25"/>
      <c r="I90" s="24">
        <v>115954538</v>
      </c>
      <c r="J90" s="25"/>
      <c r="K90" s="24">
        <v>-87341763</v>
      </c>
      <c r="L90" s="25"/>
    </row>
    <row r="91" spans="1:12" ht="13.5">
      <c r="A91" s="19" t="s">
        <v>65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</sheetData>
  <sheetProtection/>
  <mergeCells count="348">
    <mergeCell ref="A91:L91"/>
    <mergeCell ref="A89:F89"/>
    <mergeCell ref="G89:H89"/>
    <mergeCell ref="I89:J89"/>
    <mergeCell ref="K89:L89"/>
    <mergeCell ref="A90:F90"/>
    <mergeCell ref="G90:H90"/>
    <mergeCell ref="I90:J90"/>
    <mergeCell ref="K90:L90"/>
    <mergeCell ref="A87:F87"/>
    <mergeCell ref="G87:H87"/>
    <mergeCell ref="I87:J87"/>
    <mergeCell ref="K87:L87"/>
    <mergeCell ref="A88:F88"/>
    <mergeCell ref="G88:H88"/>
    <mergeCell ref="I88:J88"/>
    <mergeCell ref="K88:L88"/>
    <mergeCell ref="A85:F85"/>
    <mergeCell ref="G85:H85"/>
    <mergeCell ref="I85:J85"/>
    <mergeCell ref="K85:L85"/>
    <mergeCell ref="A86:F86"/>
    <mergeCell ref="G86:H86"/>
    <mergeCell ref="I86:J86"/>
    <mergeCell ref="K86:L86"/>
    <mergeCell ref="A83:F83"/>
    <mergeCell ref="G83:H83"/>
    <mergeCell ref="I83:J83"/>
    <mergeCell ref="K83:L83"/>
    <mergeCell ref="A84:F84"/>
    <mergeCell ref="G84:H84"/>
    <mergeCell ref="I84:J84"/>
    <mergeCell ref="K84:L84"/>
    <mergeCell ref="A81:F81"/>
    <mergeCell ref="G81:H81"/>
    <mergeCell ref="I81:J81"/>
    <mergeCell ref="K81:L81"/>
    <mergeCell ref="A82:F82"/>
    <mergeCell ref="G82:H82"/>
    <mergeCell ref="I82:J82"/>
    <mergeCell ref="K82:L82"/>
    <mergeCell ref="A79:F79"/>
    <mergeCell ref="G79:H79"/>
    <mergeCell ref="I79:J79"/>
    <mergeCell ref="K79:L79"/>
    <mergeCell ref="A80:F80"/>
    <mergeCell ref="G80:H80"/>
    <mergeCell ref="I80:J80"/>
    <mergeCell ref="K80:L80"/>
    <mergeCell ref="A77:F77"/>
    <mergeCell ref="G77:H77"/>
    <mergeCell ref="I77:J77"/>
    <mergeCell ref="K77:L77"/>
    <mergeCell ref="A78:F78"/>
    <mergeCell ref="G78:H78"/>
    <mergeCell ref="I78:J78"/>
    <mergeCell ref="K78:L78"/>
    <mergeCell ref="A75:F75"/>
    <mergeCell ref="G75:H75"/>
    <mergeCell ref="I75:J75"/>
    <mergeCell ref="K75:L75"/>
    <mergeCell ref="A76:F76"/>
    <mergeCell ref="G76:H76"/>
    <mergeCell ref="I76:J76"/>
    <mergeCell ref="K76:L76"/>
    <mergeCell ref="A73:F73"/>
    <mergeCell ref="G73:H73"/>
    <mergeCell ref="I73:J73"/>
    <mergeCell ref="K73:L73"/>
    <mergeCell ref="A74:F74"/>
    <mergeCell ref="G74:H74"/>
    <mergeCell ref="I74:J74"/>
    <mergeCell ref="K74:L74"/>
    <mergeCell ref="A71:F71"/>
    <mergeCell ref="G71:H71"/>
    <mergeCell ref="I71:J71"/>
    <mergeCell ref="K71:L71"/>
    <mergeCell ref="A72:F72"/>
    <mergeCell ref="G72:H72"/>
    <mergeCell ref="I72:J72"/>
    <mergeCell ref="K72:L72"/>
    <mergeCell ref="A69:F69"/>
    <mergeCell ref="G69:H69"/>
    <mergeCell ref="I69:J69"/>
    <mergeCell ref="K69:L69"/>
    <mergeCell ref="A70:F70"/>
    <mergeCell ref="G70:H70"/>
    <mergeCell ref="I70:J70"/>
    <mergeCell ref="K70:L70"/>
    <mergeCell ref="A67:F67"/>
    <mergeCell ref="G67:H67"/>
    <mergeCell ref="I67:J67"/>
    <mergeCell ref="K67:L67"/>
    <mergeCell ref="A68:F68"/>
    <mergeCell ref="G68:H68"/>
    <mergeCell ref="I68:J68"/>
    <mergeCell ref="K68:L68"/>
    <mergeCell ref="A65:F65"/>
    <mergeCell ref="G65:H65"/>
    <mergeCell ref="I65:J65"/>
    <mergeCell ref="K65:L65"/>
    <mergeCell ref="A66:F66"/>
    <mergeCell ref="G66:H66"/>
    <mergeCell ref="I66:J66"/>
    <mergeCell ref="K66:L66"/>
    <mergeCell ref="A64:F64"/>
    <mergeCell ref="G64:H64"/>
    <mergeCell ref="I64:J64"/>
    <mergeCell ref="K64:L64"/>
    <mergeCell ref="A62:F62"/>
    <mergeCell ref="G62:H62"/>
    <mergeCell ref="I62:J62"/>
    <mergeCell ref="K62:L62"/>
    <mergeCell ref="A63:F63"/>
    <mergeCell ref="G63:H63"/>
    <mergeCell ref="I63:J63"/>
    <mergeCell ref="K63:L63"/>
    <mergeCell ref="A61:F61"/>
    <mergeCell ref="G61:H61"/>
    <mergeCell ref="I61:J61"/>
    <mergeCell ref="K61:L61"/>
    <mergeCell ref="A59:F59"/>
    <mergeCell ref="G59:H59"/>
    <mergeCell ref="I59:J59"/>
    <mergeCell ref="K59:L59"/>
    <mergeCell ref="A60:F60"/>
    <mergeCell ref="G60:H60"/>
    <mergeCell ref="I60:J60"/>
    <mergeCell ref="K60:L60"/>
    <mergeCell ref="A57:F57"/>
    <mergeCell ref="G57:H57"/>
    <mergeCell ref="I57:J57"/>
    <mergeCell ref="K57:L57"/>
    <mergeCell ref="A58:F58"/>
    <mergeCell ref="G58:H58"/>
    <mergeCell ref="I58:J58"/>
    <mergeCell ref="K58:L58"/>
    <mergeCell ref="A55:F55"/>
    <mergeCell ref="G55:H55"/>
    <mergeCell ref="I55:J55"/>
    <mergeCell ref="K55:L55"/>
    <mergeCell ref="A56:F56"/>
    <mergeCell ref="G56:H56"/>
    <mergeCell ref="I56:J56"/>
    <mergeCell ref="K56:L56"/>
    <mergeCell ref="A53:F53"/>
    <mergeCell ref="G53:H53"/>
    <mergeCell ref="I53:J53"/>
    <mergeCell ref="K53:L53"/>
    <mergeCell ref="A54:F54"/>
    <mergeCell ref="G54:H54"/>
    <mergeCell ref="I54:J54"/>
    <mergeCell ref="K54:L54"/>
    <mergeCell ref="A51:F51"/>
    <mergeCell ref="G51:H51"/>
    <mergeCell ref="I51:J51"/>
    <mergeCell ref="K51:L51"/>
    <mergeCell ref="A52:F52"/>
    <mergeCell ref="G52:H52"/>
    <mergeCell ref="I52:J52"/>
    <mergeCell ref="K52:L52"/>
    <mergeCell ref="A49:F49"/>
    <mergeCell ref="G49:H49"/>
    <mergeCell ref="I49:J49"/>
    <mergeCell ref="K49:L49"/>
    <mergeCell ref="A50:F50"/>
    <mergeCell ref="G50:H50"/>
    <mergeCell ref="I50:J50"/>
    <mergeCell ref="K50:L50"/>
    <mergeCell ref="A47:F47"/>
    <mergeCell ref="G47:H47"/>
    <mergeCell ref="I47:J47"/>
    <mergeCell ref="K47:L47"/>
    <mergeCell ref="A48:F48"/>
    <mergeCell ref="G48:H48"/>
    <mergeCell ref="I48:J48"/>
    <mergeCell ref="K48:L48"/>
    <mergeCell ref="A45:F45"/>
    <mergeCell ref="G45:H45"/>
    <mergeCell ref="I45:J45"/>
    <mergeCell ref="K45:L45"/>
    <mergeCell ref="A46:F46"/>
    <mergeCell ref="G46:H46"/>
    <mergeCell ref="I46:J46"/>
    <mergeCell ref="K46:L46"/>
    <mergeCell ref="A43:F43"/>
    <mergeCell ref="G43:H43"/>
    <mergeCell ref="I43:J43"/>
    <mergeCell ref="K43:L43"/>
    <mergeCell ref="A44:F44"/>
    <mergeCell ref="G44:H44"/>
    <mergeCell ref="I44:J44"/>
    <mergeCell ref="K44:L44"/>
    <mergeCell ref="A41:F41"/>
    <mergeCell ref="G41:H41"/>
    <mergeCell ref="I41:J41"/>
    <mergeCell ref="K41:L41"/>
    <mergeCell ref="A42:F42"/>
    <mergeCell ref="G42:H42"/>
    <mergeCell ref="I42:J42"/>
    <mergeCell ref="K42:L42"/>
    <mergeCell ref="A39:F39"/>
    <mergeCell ref="G39:H39"/>
    <mergeCell ref="I39:J39"/>
    <mergeCell ref="K39:L39"/>
    <mergeCell ref="A40:F40"/>
    <mergeCell ref="G40:H40"/>
    <mergeCell ref="I40:J40"/>
    <mergeCell ref="K40:L40"/>
    <mergeCell ref="A37:F37"/>
    <mergeCell ref="G37:H37"/>
    <mergeCell ref="I37:J37"/>
    <mergeCell ref="K37:L37"/>
    <mergeCell ref="A38:F38"/>
    <mergeCell ref="G38:H38"/>
    <mergeCell ref="I38:J38"/>
    <mergeCell ref="K38:L38"/>
    <mergeCell ref="A35:F35"/>
    <mergeCell ref="G35:H35"/>
    <mergeCell ref="I35:J35"/>
    <mergeCell ref="K35:L35"/>
    <mergeCell ref="A36:F36"/>
    <mergeCell ref="G36:H36"/>
    <mergeCell ref="I36:J36"/>
    <mergeCell ref="K36:L36"/>
    <mergeCell ref="A33:F33"/>
    <mergeCell ref="G33:H33"/>
    <mergeCell ref="I33:J33"/>
    <mergeCell ref="K33:L33"/>
    <mergeCell ref="A34:F34"/>
    <mergeCell ref="G34:H34"/>
    <mergeCell ref="I34:J34"/>
    <mergeCell ref="K34:L34"/>
    <mergeCell ref="A31:F31"/>
    <mergeCell ref="G31:H31"/>
    <mergeCell ref="I31:J31"/>
    <mergeCell ref="K31:L31"/>
    <mergeCell ref="A32:F32"/>
    <mergeCell ref="G32:H32"/>
    <mergeCell ref="I32:J32"/>
    <mergeCell ref="K32:L32"/>
    <mergeCell ref="A29:F29"/>
    <mergeCell ref="G29:H29"/>
    <mergeCell ref="I29:J29"/>
    <mergeCell ref="K29:L29"/>
    <mergeCell ref="A30:F30"/>
    <mergeCell ref="G30:H30"/>
    <mergeCell ref="I30:J30"/>
    <mergeCell ref="K30:L30"/>
    <mergeCell ref="A27:F27"/>
    <mergeCell ref="G27:H27"/>
    <mergeCell ref="I27:J27"/>
    <mergeCell ref="K27:L27"/>
    <mergeCell ref="A28:F28"/>
    <mergeCell ref="G28:H28"/>
    <mergeCell ref="I28:J28"/>
    <mergeCell ref="K28:L28"/>
    <mergeCell ref="A26:F26"/>
    <mergeCell ref="G26:H26"/>
    <mergeCell ref="I26:J26"/>
    <mergeCell ref="K26:L26"/>
    <mergeCell ref="A24:F24"/>
    <mergeCell ref="G24:H24"/>
    <mergeCell ref="I24:J24"/>
    <mergeCell ref="K24:L24"/>
    <mergeCell ref="A25:F25"/>
    <mergeCell ref="G25:H25"/>
    <mergeCell ref="I25:J25"/>
    <mergeCell ref="K25:L25"/>
    <mergeCell ref="A22:F22"/>
    <mergeCell ref="G22:H22"/>
    <mergeCell ref="I22:J22"/>
    <mergeCell ref="K22:L22"/>
    <mergeCell ref="A23:F23"/>
    <mergeCell ref="G23:H23"/>
    <mergeCell ref="I23:J23"/>
    <mergeCell ref="K23:L23"/>
    <mergeCell ref="A20:F20"/>
    <mergeCell ref="G20:H20"/>
    <mergeCell ref="I20:J20"/>
    <mergeCell ref="K20:L20"/>
    <mergeCell ref="A21:F21"/>
    <mergeCell ref="G21:H21"/>
    <mergeCell ref="I21:J21"/>
    <mergeCell ref="K21:L21"/>
    <mergeCell ref="A18:F18"/>
    <mergeCell ref="G18:H18"/>
    <mergeCell ref="I18:J18"/>
    <mergeCell ref="K18:L18"/>
    <mergeCell ref="A19:F19"/>
    <mergeCell ref="G19:H19"/>
    <mergeCell ref="I19:J19"/>
    <mergeCell ref="K19:L19"/>
    <mergeCell ref="A16:F16"/>
    <mergeCell ref="G16:H16"/>
    <mergeCell ref="I16:J16"/>
    <mergeCell ref="K16:L16"/>
    <mergeCell ref="A17:F17"/>
    <mergeCell ref="G17:H17"/>
    <mergeCell ref="I17:J17"/>
    <mergeCell ref="K17:L17"/>
    <mergeCell ref="A14:F14"/>
    <mergeCell ref="G14:H14"/>
    <mergeCell ref="I14:J14"/>
    <mergeCell ref="K14:L14"/>
    <mergeCell ref="A15:F15"/>
    <mergeCell ref="G15:H15"/>
    <mergeCell ref="I15:J15"/>
    <mergeCell ref="K15:L15"/>
    <mergeCell ref="A12:F12"/>
    <mergeCell ref="G12:H12"/>
    <mergeCell ref="I12:J12"/>
    <mergeCell ref="K12:L12"/>
    <mergeCell ref="A13:F13"/>
    <mergeCell ref="G13:H13"/>
    <mergeCell ref="I13:J13"/>
    <mergeCell ref="K13:L13"/>
    <mergeCell ref="A10:F10"/>
    <mergeCell ref="G10:H10"/>
    <mergeCell ref="I10:J10"/>
    <mergeCell ref="K10:L10"/>
    <mergeCell ref="A11:F11"/>
    <mergeCell ref="G11:H11"/>
    <mergeCell ref="I11:J11"/>
    <mergeCell ref="K11:L11"/>
    <mergeCell ref="A8:F8"/>
    <mergeCell ref="G8:H8"/>
    <mergeCell ref="I8:J8"/>
    <mergeCell ref="K8:L8"/>
    <mergeCell ref="A9:F9"/>
    <mergeCell ref="G9:H9"/>
    <mergeCell ref="I9:J9"/>
    <mergeCell ref="K9:L9"/>
    <mergeCell ref="A6:F6"/>
    <mergeCell ref="G6:H6"/>
    <mergeCell ref="I6:J6"/>
    <mergeCell ref="K6:L6"/>
    <mergeCell ref="A7:F7"/>
    <mergeCell ref="G7:H7"/>
    <mergeCell ref="I7:J7"/>
    <mergeCell ref="K7:L7"/>
    <mergeCell ref="A1:L2"/>
    <mergeCell ref="A3:L3"/>
    <mergeCell ref="A4:L4"/>
    <mergeCell ref="A5:F5"/>
    <mergeCell ref="G5:H5"/>
    <mergeCell ref="I5:J5"/>
    <mergeCell ref="K5:L5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65" sqref="A65:F65"/>
    </sheetView>
  </sheetViews>
  <sheetFormatPr defaultColWidth="9.140625" defaultRowHeight="15"/>
  <cols>
    <col min="1" max="6" width="8.140625" style="0" customWidth="1"/>
    <col min="7" max="12" width="10.57421875" style="0" customWidth="1"/>
  </cols>
  <sheetData>
    <row r="1" spans="1:12" ht="13.5">
      <c r="A1" s="8" t="s">
        <v>66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3.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3.5">
      <c r="A3" s="9" t="s">
        <v>67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3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3.5">
      <c r="A5" s="11" t="s">
        <v>4</v>
      </c>
      <c r="B5" s="12"/>
      <c r="C5" s="12"/>
      <c r="D5" s="12"/>
      <c r="E5" s="12"/>
      <c r="F5" s="13"/>
      <c r="G5" s="11" t="s">
        <v>68</v>
      </c>
      <c r="H5" s="13"/>
      <c r="I5" s="11" t="s">
        <v>69</v>
      </c>
      <c r="J5" s="13"/>
      <c r="K5" s="11" t="s">
        <v>70</v>
      </c>
      <c r="L5" s="13"/>
    </row>
    <row r="6" spans="1:12" ht="13.5">
      <c r="A6" s="1" t="s">
        <v>71</v>
      </c>
      <c r="B6" s="2"/>
      <c r="C6" s="2"/>
      <c r="D6" s="2"/>
      <c r="E6" s="2"/>
      <c r="F6" s="3"/>
      <c r="G6" s="4"/>
      <c r="H6" s="5"/>
      <c r="I6" s="4"/>
      <c r="J6" s="5"/>
      <c r="K6" s="4"/>
      <c r="L6" s="5"/>
    </row>
    <row r="7" spans="1:12" ht="13.5">
      <c r="A7" s="1" t="s">
        <v>72</v>
      </c>
      <c r="B7" s="2"/>
      <c r="C7" s="2"/>
      <c r="D7" s="2"/>
      <c r="E7" s="2"/>
      <c r="F7" s="3"/>
      <c r="G7" s="6" t="s">
        <v>65</v>
      </c>
      <c r="H7" s="7"/>
      <c r="I7" s="6" t="s">
        <v>65</v>
      </c>
      <c r="J7" s="7"/>
      <c r="K7" s="6" t="s">
        <v>65</v>
      </c>
      <c r="L7" s="7"/>
    </row>
    <row r="8" spans="1:12" ht="13.5">
      <c r="A8" s="18" t="s">
        <v>73</v>
      </c>
      <c r="B8" s="19"/>
      <c r="C8" s="19"/>
      <c r="D8" s="19"/>
      <c r="E8" s="19"/>
      <c r="F8" s="19"/>
      <c r="G8" s="20">
        <v>353730718</v>
      </c>
      <c r="H8" s="21"/>
      <c r="I8" s="20">
        <v>339394921</v>
      </c>
      <c r="J8" s="21"/>
      <c r="K8" s="20">
        <v>14335797</v>
      </c>
      <c r="L8" s="21"/>
    </row>
    <row r="9" spans="1:12" ht="13.5">
      <c r="A9" s="14" t="s">
        <v>74</v>
      </c>
      <c r="B9" s="15"/>
      <c r="C9" s="15"/>
      <c r="D9" s="15"/>
      <c r="E9" s="15"/>
      <c r="F9" s="15"/>
      <c r="G9" s="16">
        <v>295609270</v>
      </c>
      <c r="H9" s="17"/>
      <c r="I9" s="16">
        <v>253629340</v>
      </c>
      <c r="J9" s="17"/>
      <c r="K9" s="16">
        <v>41979930</v>
      </c>
      <c r="L9" s="17"/>
    </row>
    <row r="10" spans="1:12" ht="13.5">
      <c r="A10" s="14" t="s">
        <v>75</v>
      </c>
      <c r="B10" s="15"/>
      <c r="C10" s="15"/>
      <c r="D10" s="15"/>
      <c r="E10" s="15"/>
      <c r="F10" s="15"/>
      <c r="G10" s="16">
        <v>921450</v>
      </c>
      <c r="H10" s="17"/>
      <c r="I10" s="16">
        <v>755550</v>
      </c>
      <c r="J10" s="17"/>
      <c r="K10" s="16">
        <v>165900</v>
      </c>
      <c r="L10" s="17"/>
    </row>
    <row r="11" spans="1:12" ht="13.5">
      <c r="A11" s="14" t="s">
        <v>76</v>
      </c>
      <c r="B11" s="15"/>
      <c r="C11" s="15"/>
      <c r="D11" s="15"/>
      <c r="E11" s="15"/>
      <c r="F11" s="15"/>
      <c r="G11" s="16">
        <v>2309113</v>
      </c>
      <c r="H11" s="17"/>
      <c r="I11" s="16">
        <v>1663357</v>
      </c>
      <c r="J11" s="17"/>
      <c r="K11" s="16">
        <v>645756</v>
      </c>
      <c r="L11" s="17"/>
    </row>
    <row r="12" spans="1:12" ht="13.5">
      <c r="A12" s="14" t="s">
        <v>77</v>
      </c>
      <c r="B12" s="15"/>
      <c r="C12" s="15"/>
      <c r="D12" s="15"/>
      <c r="E12" s="15"/>
      <c r="F12" s="15"/>
      <c r="G12" s="16">
        <v>54890885</v>
      </c>
      <c r="H12" s="17"/>
      <c r="I12" s="16">
        <v>83346674</v>
      </c>
      <c r="J12" s="17"/>
      <c r="K12" s="16">
        <v>-28455789</v>
      </c>
      <c r="L12" s="17"/>
    </row>
    <row r="13" spans="1:12" ht="13.5">
      <c r="A13" s="14" t="s">
        <v>78</v>
      </c>
      <c r="B13" s="15"/>
      <c r="C13" s="15"/>
      <c r="D13" s="15"/>
      <c r="E13" s="15"/>
      <c r="F13" s="15"/>
      <c r="G13" s="22">
        <v>847720</v>
      </c>
      <c r="H13" s="23"/>
      <c r="I13" s="22">
        <v>468070</v>
      </c>
      <c r="J13" s="23"/>
      <c r="K13" s="22">
        <v>379650</v>
      </c>
      <c r="L13" s="23"/>
    </row>
    <row r="14" spans="1:12" ht="13.5">
      <c r="A14" s="14" t="s">
        <v>79</v>
      </c>
      <c r="B14" s="15"/>
      <c r="C14" s="15"/>
      <c r="D14" s="15"/>
      <c r="E14" s="15"/>
      <c r="F14" s="15"/>
      <c r="G14" s="16">
        <v>847720</v>
      </c>
      <c r="H14" s="17"/>
      <c r="I14" s="16">
        <v>468070</v>
      </c>
      <c r="J14" s="17"/>
      <c r="K14" s="16">
        <v>379650</v>
      </c>
      <c r="L14" s="17"/>
    </row>
    <row r="15" spans="1:12" ht="13.5">
      <c r="A15" s="1" t="s">
        <v>80</v>
      </c>
      <c r="B15" s="2"/>
      <c r="C15" s="2"/>
      <c r="D15" s="2"/>
      <c r="E15" s="2"/>
      <c r="F15" s="3"/>
      <c r="G15" s="24">
        <v>354578438</v>
      </c>
      <c r="H15" s="25"/>
      <c r="I15" s="24">
        <v>339862991</v>
      </c>
      <c r="J15" s="25"/>
      <c r="K15" s="24">
        <v>14715447</v>
      </c>
      <c r="L15" s="25"/>
    </row>
    <row r="16" spans="1:12" ht="13.5">
      <c r="A16" s="1" t="s">
        <v>81</v>
      </c>
      <c r="B16" s="2"/>
      <c r="C16" s="2"/>
      <c r="D16" s="2"/>
      <c r="E16" s="2"/>
      <c r="F16" s="3"/>
      <c r="G16" s="6" t="s">
        <v>65</v>
      </c>
      <c r="H16" s="7"/>
      <c r="I16" s="6" t="s">
        <v>65</v>
      </c>
      <c r="J16" s="7"/>
      <c r="K16" s="6" t="s">
        <v>65</v>
      </c>
      <c r="L16" s="7"/>
    </row>
    <row r="17" spans="1:12" ht="13.5">
      <c r="A17" s="18" t="s">
        <v>82</v>
      </c>
      <c r="B17" s="19"/>
      <c r="C17" s="19"/>
      <c r="D17" s="19"/>
      <c r="E17" s="19"/>
      <c r="F17" s="19"/>
      <c r="G17" s="20">
        <v>288098067</v>
      </c>
      <c r="H17" s="21"/>
      <c r="I17" s="20">
        <v>273679218</v>
      </c>
      <c r="J17" s="21"/>
      <c r="K17" s="20">
        <v>14418849</v>
      </c>
      <c r="L17" s="21"/>
    </row>
    <row r="18" spans="1:12" ht="13.5">
      <c r="A18" s="14" t="s">
        <v>83</v>
      </c>
      <c r="B18" s="15"/>
      <c r="C18" s="15"/>
      <c r="D18" s="15"/>
      <c r="E18" s="15"/>
      <c r="F18" s="15"/>
      <c r="G18" s="16">
        <v>163365780</v>
      </c>
      <c r="H18" s="17"/>
      <c r="I18" s="16">
        <v>141290600</v>
      </c>
      <c r="J18" s="17"/>
      <c r="K18" s="16">
        <v>22075180</v>
      </c>
      <c r="L18" s="17"/>
    </row>
    <row r="19" spans="1:12" ht="13.5">
      <c r="A19" s="14" t="s">
        <v>84</v>
      </c>
      <c r="B19" s="15"/>
      <c r="C19" s="15"/>
      <c r="D19" s="15"/>
      <c r="E19" s="15"/>
      <c r="F19" s="15"/>
      <c r="G19" s="16">
        <v>45289700</v>
      </c>
      <c r="H19" s="17"/>
      <c r="I19" s="16">
        <v>49911844</v>
      </c>
      <c r="J19" s="17"/>
      <c r="K19" s="16">
        <v>-4622144</v>
      </c>
      <c r="L19" s="17"/>
    </row>
    <row r="20" spans="1:12" ht="13.5">
      <c r="A20" s="14" t="s">
        <v>85</v>
      </c>
      <c r="B20" s="15"/>
      <c r="C20" s="15"/>
      <c r="D20" s="15"/>
      <c r="E20" s="15"/>
      <c r="F20" s="15"/>
      <c r="G20" s="16">
        <v>42807921</v>
      </c>
      <c r="H20" s="17"/>
      <c r="I20" s="16">
        <v>47770085</v>
      </c>
      <c r="J20" s="17"/>
      <c r="K20" s="16">
        <v>-4962164</v>
      </c>
      <c r="L20" s="17"/>
    </row>
    <row r="21" spans="1:12" ht="13.5">
      <c r="A21" s="14" t="s">
        <v>86</v>
      </c>
      <c r="B21" s="15"/>
      <c r="C21" s="15"/>
      <c r="D21" s="15"/>
      <c r="E21" s="15"/>
      <c r="F21" s="15"/>
      <c r="G21" s="16">
        <v>6849830</v>
      </c>
      <c r="H21" s="17"/>
      <c r="I21" s="16">
        <v>5491600</v>
      </c>
      <c r="J21" s="17"/>
      <c r="K21" s="16">
        <v>1358230</v>
      </c>
      <c r="L21" s="17"/>
    </row>
    <row r="22" spans="1:12" ht="13.5">
      <c r="A22" s="14" t="s">
        <v>87</v>
      </c>
      <c r="B22" s="15"/>
      <c r="C22" s="15"/>
      <c r="D22" s="15"/>
      <c r="E22" s="15"/>
      <c r="F22" s="15"/>
      <c r="G22" s="16">
        <v>29784836</v>
      </c>
      <c r="H22" s="17"/>
      <c r="I22" s="16">
        <v>29215089</v>
      </c>
      <c r="J22" s="17"/>
      <c r="K22" s="16">
        <v>569747</v>
      </c>
      <c r="L22" s="17"/>
    </row>
    <row r="23" spans="1:12" ht="13.5">
      <c r="A23" s="14" t="s">
        <v>88</v>
      </c>
      <c r="B23" s="15"/>
      <c r="C23" s="15"/>
      <c r="D23" s="15"/>
      <c r="E23" s="15"/>
      <c r="F23" s="15"/>
      <c r="G23" s="22">
        <f>SUM(G24:H34)</f>
        <v>32532440</v>
      </c>
      <c r="H23" s="23"/>
      <c r="I23" s="22">
        <f>SUM(I24:J34)</f>
        <v>33630557</v>
      </c>
      <c r="J23" s="23"/>
      <c r="K23" s="22">
        <f>SUM(K24:L34)</f>
        <v>-1098117</v>
      </c>
      <c r="L23" s="23"/>
    </row>
    <row r="24" spans="1:12" ht="13.5">
      <c r="A24" s="14" t="s">
        <v>89</v>
      </c>
      <c r="B24" s="15"/>
      <c r="C24" s="15"/>
      <c r="D24" s="15"/>
      <c r="E24" s="15"/>
      <c r="F24" s="15"/>
      <c r="G24" s="16">
        <v>15873388</v>
      </c>
      <c r="H24" s="17"/>
      <c r="I24" s="16">
        <v>18408486</v>
      </c>
      <c r="J24" s="17"/>
      <c r="K24" s="16">
        <f>G24-I24</f>
        <v>-2535098</v>
      </c>
      <c r="L24" s="17"/>
    </row>
    <row r="25" spans="1:12" ht="13.5">
      <c r="A25" s="14" t="s">
        <v>90</v>
      </c>
      <c r="B25" s="15"/>
      <c r="C25" s="15"/>
      <c r="D25" s="15"/>
      <c r="E25" s="15"/>
      <c r="F25" s="15"/>
      <c r="G25" s="16">
        <v>2605747</v>
      </c>
      <c r="H25" s="17"/>
      <c r="I25" s="16">
        <v>1139787</v>
      </c>
      <c r="J25" s="17"/>
      <c r="K25" s="16">
        <f aca="true" t="shared" si="0" ref="K25:K34">G25-I25</f>
        <v>1465960</v>
      </c>
      <c r="L25" s="17"/>
    </row>
    <row r="26" spans="1:12" ht="13.5">
      <c r="A26" s="14" t="s">
        <v>91</v>
      </c>
      <c r="B26" s="15"/>
      <c r="C26" s="15"/>
      <c r="D26" s="15"/>
      <c r="E26" s="15"/>
      <c r="F26" s="15"/>
      <c r="G26" s="16">
        <v>0</v>
      </c>
      <c r="H26" s="17"/>
      <c r="I26" s="16">
        <v>69300</v>
      </c>
      <c r="J26" s="17"/>
      <c r="K26" s="16">
        <f t="shared" si="0"/>
        <v>-69300</v>
      </c>
      <c r="L26" s="17"/>
    </row>
    <row r="27" spans="1:12" ht="13.5">
      <c r="A27" s="14" t="s">
        <v>92</v>
      </c>
      <c r="B27" s="15"/>
      <c r="C27" s="15"/>
      <c r="D27" s="15"/>
      <c r="E27" s="15"/>
      <c r="F27" s="15"/>
      <c r="G27" s="16">
        <v>4679351</v>
      </c>
      <c r="H27" s="17"/>
      <c r="I27" s="16">
        <v>5440611</v>
      </c>
      <c r="J27" s="17"/>
      <c r="K27" s="16">
        <f t="shared" si="0"/>
        <v>-761260</v>
      </c>
      <c r="L27" s="17"/>
    </row>
    <row r="28" spans="1:12" ht="13.5">
      <c r="A28" s="14" t="s">
        <v>93</v>
      </c>
      <c r="B28" s="15"/>
      <c r="C28" s="15"/>
      <c r="D28" s="15"/>
      <c r="E28" s="15"/>
      <c r="F28" s="15"/>
      <c r="G28" s="16">
        <v>5565739</v>
      </c>
      <c r="H28" s="17"/>
      <c r="I28" s="16">
        <v>6008136</v>
      </c>
      <c r="J28" s="17"/>
      <c r="K28" s="16">
        <f t="shared" si="0"/>
        <v>-442397</v>
      </c>
      <c r="L28" s="17"/>
    </row>
    <row r="29" spans="1:12" ht="13.5">
      <c r="A29" s="14" t="s">
        <v>94</v>
      </c>
      <c r="B29" s="15"/>
      <c r="C29" s="15"/>
      <c r="D29" s="15"/>
      <c r="E29" s="15"/>
      <c r="F29" s="15"/>
      <c r="G29" s="16">
        <v>1069714</v>
      </c>
      <c r="H29" s="17"/>
      <c r="I29" s="16">
        <v>1150114</v>
      </c>
      <c r="J29" s="17"/>
      <c r="K29" s="16">
        <f t="shared" si="0"/>
        <v>-80400</v>
      </c>
      <c r="L29" s="17"/>
    </row>
    <row r="30" spans="1:12" ht="13.5">
      <c r="A30" s="14" t="s">
        <v>95</v>
      </c>
      <c r="B30" s="15"/>
      <c r="C30" s="15"/>
      <c r="D30" s="15"/>
      <c r="E30" s="15"/>
      <c r="F30" s="15"/>
      <c r="G30" s="16">
        <v>1063104</v>
      </c>
      <c r="H30" s="17"/>
      <c r="I30" s="16">
        <v>701942</v>
      </c>
      <c r="J30" s="17"/>
      <c r="K30" s="16">
        <f t="shared" si="0"/>
        <v>361162</v>
      </c>
      <c r="L30" s="17"/>
    </row>
    <row r="31" spans="1:12" ht="13.5">
      <c r="A31" s="14" t="s">
        <v>96</v>
      </c>
      <c r="B31" s="15"/>
      <c r="C31" s="15"/>
      <c r="D31" s="15"/>
      <c r="E31" s="15"/>
      <c r="F31" s="15"/>
      <c r="G31" s="16">
        <v>152421</v>
      </c>
      <c r="H31" s="17"/>
      <c r="I31" s="16">
        <v>47250</v>
      </c>
      <c r="J31" s="17"/>
      <c r="K31" s="16">
        <f t="shared" si="0"/>
        <v>105171</v>
      </c>
      <c r="L31" s="17"/>
    </row>
    <row r="32" spans="1:12" ht="13.5">
      <c r="A32" s="14" t="s">
        <v>97</v>
      </c>
      <c r="B32" s="15"/>
      <c r="C32" s="15"/>
      <c r="D32" s="15"/>
      <c r="E32" s="15"/>
      <c r="F32" s="15"/>
      <c r="G32" s="16">
        <v>91400</v>
      </c>
      <c r="H32" s="17"/>
      <c r="I32" s="16">
        <v>113390</v>
      </c>
      <c r="J32" s="17"/>
      <c r="K32" s="16">
        <f t="shared" si="0"/>
        <v>-21990</v>
      </c>
      <c r="L32" s="17"/>
    </row>
    <row r="33" spans="1:12" ht="13.5">
      <c r="A33" s="14" t="s">
        <v>98</v>
      </c>
      <c r="B33" s="15"/>
      <c r="C33" s="15"/>
      <c r="D33" s="15"/>
      <c r="E33" s="15"/>
      <c r="F33" s="15"/>
      <c r="G33" s="16">
        <v>598640</v>
      </c>
      <c r="H33" s="17"/>
      <c r="I33" s="16">
        <v>362391</v>
      </c>
      <c r="J33" s="17"/>
      <c r="K33" s="16">
        <f t="shared" si="0"/>
        <v>236249</v>
      </c>
      <c r="L33" s="17"/>
    </row>
    <row r="34" spans="1:12" ht="13.5">
      <c r="A34" s="14" t="s">
        <v>99</v>
      </c>
      <c r="B34" s="15"/>
      <c r="C34" s="15"/>
      <c r="D34" s="15"/>
      <c r="E34" s="15"/>
      <c r="F34" s="15"/>
      <c r="G34" s="16">
        <v>832936</v>
      </c>
      <c r="H34" s="17"/>
      <c r="I34" s="16">
        <v>189150</v>
      </c>
      <c r="J34" s="17"/>
      <c r="K34" s="16">
        <f t="shared" si="0"/>
        <v>643786</v>
      </c>
      <c r="L34" s="17"/>
    </row>
    <row r="35" spans="1:12" ht="13.5">
      <c r="A35" s="14" t="s">
        <v>100</v>
      </c>
      <c r="B35" s="15"/>
      <c r="C35" s="15"/>
      <c r="D35" s="15"/>
      <c r="E35" s="15"/>
      <c r="F35" s="15"/>
      <c r="G35" s="22">
        <v>32163000</v>
      </c>
      <c r="H35" s="23"/>
      <c r="I35" s="22">
        <f>SUM(I36:J54)</f>
        <v>34141379</v>
      </c>
      <c r="J35" s="23"/>
      <c r="K35" s="22">
        <f>SUM(K36:L54)</f>
        <v>-1978379</v>
      </c>
      <c r="L35" s="23"/>
    </row>
    <row r="36" spans="1:12" ht="13.5">
      <c r="A36" s="14" t="s">
        <v>102</v>
      </c>
      <c r="B36" s="15"/>
      <c r="C36" s="15"/>
      <c r="D36" s="15"/>
      <c r="E36" s="15"/>
      <c r="F36" s="15"/>
      <c r="G36" s="16">
        <v>2167860</v>
      </c>
      <c r="H36" s="17"/>
      <c r="I36" s="16">
        <v>2062513</v>
      </c>
      <c r="J36" s="17"/>
      <c r="K36" s="16">
        <f>G36-I36</f>
        <v>105347</v>
      </c>
      <c r="L36" s="17"/>
    </row>
    <row r="37" spans="1:12" ht="13.5">
      <c r="A37" s="14" t="s">
        <v>103</v>
      </c>
      <c r="B37" s="15"/>
      <c r="C37" s="15"/>
      <c r="D37" s="15"/>
      <c r="E37" s="15"/>
      <c r="F37" s="15"/>
      <c r="G37" s="16">
        <v>1981056</v>
      </c>
      <c r="H37" s="17"/>
      <c r="I37" s="16">
        <v>2034812</v>
      </c>
      <c r="J37" s="17"/>
      <c r="K37" s="16">
        <f aca="true" t="shared" si="1" ref="K37:K54">G37-I37</f>
        <v>-53756</v>
      </c>
      <c r="L37" s="17"/>
    </row>
    <row r="38" spans="1:12" ht="13.5">
      <c r="A38" s="14" t="s">
        <v>104</v>
      </c>
      <c r="B38" s="15"/>
      <c r="C38" s="15"/>
      <c r="D38" s="15"/>
      <c r="E38" s="15"/>
      <c r="F38" s="15"/>
      <c r="G38" s="16">
        <v>476270</v>
      </c>
      <c r="H38" s="17"/>
      <c r="I38" s="16">
        <v>1310817</v>
      </c>
      <c r="J38" s="17"/>
      <c r="K38" s="16">
        <f t="shared" si="1"/>
        <v>-834547</v>
      </c>
      <c r="L38" s="17"/>
    </row>
    <row r="39" spans="1:12" ht="13.5">
      <c r="A39" s="14" t="s">
        <v>105</v>
      </c>
      <c r="B39" s="15"/>
      <c r="C39" s="15"/>
      <c r="D39" s="15"/>
      <c r="E39" s="15"/>
      <c r="F39" s="15"/>
      <c r="G39" s="16">
        <v>1991756</v>
      </c>
      <c r="H39" s="17"/>
      <c r="I39" s="16">
        <v>2529114</v>
      </c>
      <c r="J39" s="17"/>
      <c r="K39" s="16">
        <f t="shared" si="1"/>
        <v>-537358</v>
      </c>
      <c r="L39" s="17"/>
    </row>
    <row r="40" spans="1:12" ht="13.5">
      <c r="A40" s="14" t="s">
        <v>106</v>
      </c>
      <c r="B40" s="15"/>
      <c r="C40" s="15"/>
      <c r="D40" s="15"/>
      <c r="E40" s="15"/>
      <c r="F40" s="15"/>
      <c r="G40" s="16">
        <v>614702</v>
      </c>
      <c r="H40" s="17"/>
      <c r="I40" s="16">
        <v>582883</v>
      </c>
      <c r="J40" s="17"/>
      <c r="K40" s="16">
        <f t="shared" si="1"/>
        <v>31819</v>
      </c>
      <c r="L40" s="17"/>
    </row>
    <row r="41" spans="1:12" ht="13.5">
      <c r="A41" s="14" t="s">
        <v>107</v>
      </c>
      <c r="B41" s="15"/>
      <c r="C41" s="15"/>
      <c r="D41" s="15"/>
      <c r="E41" s="15"/>
      <c r="F41" s="15"/>
      <c r="G41" s="16">
        <v>469331</v>
      </c>
      <c r="H41" s="17"/>
      <c r="I41" s="16">
        <v>1920124</v>
      </c>
      <c r="J41" s="17"/>
      <c r="K41" s="16">
        <f t="shared" si="1"/>
        <v>-1450793</v>
      </c>
      <c r="L41" s="17"/>
    </row>
    <row r="42" spans="1:12" ht="13.5">
      <c r="A42" s="14" t="s">
        <v>108</v>
      </c>
      <c r="B42" s="15"/>
      <c r="C42" s="15"/>
      <c r="D42" s="15"/>
      <c r="E42" s="15"/>
      <c r="F42" s="15"/>
      <c r="G42" s="16">
        <v>1913470</v>
      </c>
      <c r="H42" s="17"/>
      <c r="I42" s="16">
        <v>1931922</v>
      </c>
      <c r="J42" s="17"/>
      <c r="K42" s="16">
        <f t="shared" si="1"/>
        <v>-18452</v>
      </c>
      <c r="L42" s="17"/>
    </row>
    <row r="43" spans="1:12" ht="13.5">
      <c r="A43" s="14" t="s">
        <v>109</v>
      </c>
      <c r="B43" s="15"/>
      <c r="C43" s="15"/>
      <c r="D43" s="15"/>
      <c r="E43" s="15"/>
      <c r="F43" s="15"/>
      <c r="G43" s="16">
        <v>496426</v>
      </c>
      <c r="H43" s="17"/>
      <c r="I43" s="16">
        <v>634020</v>
      </c>
      <c r="J43" s="17"/>
      <c r="K43" s="16">
        <f t="shared" si="1"/>
        <v>-137594</v>
      </c>
      <c r="L43" s="17"/>
    </row>
    <row r="44" spans="1:12" ht="13.5">
      <c r="A44" s="14" t="s">
        <v>110</v>
      </c>
      <c r="B44" s="15"/>
      <c r="C44" s="15"/>
      <c r="D44" s="15"/>
      <c r="E44" s="15"/>
      <c r="F44" s="15"/>
      <c r="G44" s="16">
        <v>288420</v>
      </c>
      <c r="H44" s="17"/>
      <c r="I44" s="16">
        <v>412992</v>
      </c>
      <c r="J44" s="17"/>
      <c r="K44" s="16">
        <f t="shared" si="1"/>
        <v>-124572</v>
      </c>
      <c r="L44" s="17"/>
    </row>
    <row r="45" spans="1:12" ht="13.5">
      <c r="A45" s="14" t="s">
        <v>111</v>
      </c>
      <c r="B45" s="15"/>
      <c r="C45" s="15"/>
      <c r="D45" s="15"/>
      <c r="E45" s="15"/>
      <c r="F45" s="15"/>
      <c r="G45" s="16">
        <v>1027180</v>
      </c>
      <c r="H45" s="17"/>
      <c r="I45" s="16">
        <v>1005670</v>
      </c>
      <c r="J45" s="17"/>
      <c r="K45" s="16">
        <f t="shared" si="1"/>
        <v>21510</v>
      </c>
      <c r="L45" s="17"/>
    </row>
    <row r="46" spans="1:12" ht="13.5">
      <c r="A46" s="14" t="s">
        <v>112</v>
      </c>
      <c r="B46" s="15"/>
      <c r="C46" s="15"/>
      <c r="D46" s="15"/>
      <c r="E46" s="15"/>
      <c r="F46" s="15"/>
      <c r="G46" s="16">
        <v>2164085</v>
      </c>
      <c r="H46" s="17"/>
      <c r="I46" s="16">
        <v>2898024</v>
      </c>
      <c r="J46" s="17"/>
      <c r="K46" s="16">
        <f t="shared" si="1"/>
        <v>-733939</v>
      </c>
      <c r="L46" s="17"/>
    </row>
    <row r="47" spans="1:12" ht="13.5">
      <c r="A47" s="14" t="s">
        <v>96</v>
      </c>
      <c r="B47" s="15"/>
      <c r="C47" s="15"/>
      <c r="D47" s="15"/>
      <c r="E47" s="15"/>
      <c r="F47" s="15"/>
      <c r="G47" s="16">
        <v>2432762</v>
      </c>
      <c r="H47" s="17"/>
      <c r="I47" s="16">
        <v>1311514</v>
      </c>
      <c r="J47" s="17"/>
      <c r="K47" s="16">
        <f t="shared" si="1"/>
        <v>1121248</v>
      </c>
      <c r="L47" s="17"/>
    </row>
    <row r="48" spans="1:12" ht="13.5">
      <c r="A48" s="14" t="s">
        <v>97</v>
      </c>
      <c r="B48" s="15"/>
      <c r="C48" s="15"/>
      <c r="D48" s="15"/>
      <c r="E48" s="15"/>
      <c r="F48" s="15"/>
      <c r="G48" s="16">
        <v>6095706</v>
      </c>
      <c r="H48" s="17"/>
      <c r="I48" s="16">
        <v>6416452</v>
      </c>
      <c r="J48" s="17"/>
      <c r="K48" s="16">
        <f t="shared" si="1"/>
        <v>-320746</v>
      </c>
      <c r="L48" s="17"/>
    </row>
    <row r="49" spans="1:12" ht="13.5">
      <c r="A49" s="14" t="s">
        <v>113</v>
      </c>
      <c r="B49" s="15"/>
      <c r="C49" s="15"/>
      <c r="D49" s="15"/>
      <c r="E49" s="15"/>
      <c r="F49" s="15"/>
      <c r="G49" s="16">
        <v>5600320</v>
      </c>
      <c r="H49" s="17"/>
      <c r="I49" s="16">
        <v>5369520</v>
      </c>
      <c r="J49" s="17"/>
      <c r="K49" s="16">
        <f t="shared" si="1"/>
        <v>230800</v>
      </c>
      <c r="L49" s="17"/>
    </row>
    <row r="50" spans="1:12" ht="13.5">
      <c r="A50" s="14" t="s">
        <v>114</v>
      </c>
      <c r="B50" s="15"/>
      <c r="C50" s="15"/>
      <c r="D50" s="15"/>
      <c r="E50" s="15"/>
      <c r="F50" s="15"/>
      <c r="G50" s="16">
        <v>86000</v>
      </c>
      <c r="H50" s="17"/>
      <c r="I50" s="16">
        <v>85700</v>
      </c>
      <c r="J50" s="17"/>
      <c r="K50" s="16">
        <f t="shared" si="1"/>
        <v>300</v>
      </c>
      <c r="L50" s="17"/>
    </row>
    <row r="51" spans="1:12" ht="13.5">
      <c r="A51" s="14" t="s">
        <v>115</v>
      </c>
      <c r="B51" s="15"/>
      <c r="C51" s="15"/>
      <c r="D51" s="15"/>
      <c r="E51" s="15"/>
      <c r="F51" s="15"/>
      <c r="G51" s="16">
        <v>2304584</v>
      </c>
      <c r="H51" s="17"/>
      <c r="I51" s="16">
        <v>1217830</v>
      </c>
      <c r="J51" s="17"/>
      <c r="K51" s="16">
        <f t="shared" si="1"/>
        <v>1086754</v>
      </c>
      <c r="L51" s="17"/>
    </row>
    <row r="52" spans="1:12" ht="13.5">
      <c r="A52" s="14" t="s">
        <v>116</v>
      </c>
      <c r="B52" s="15"/>
      <c r="C52" s="15"/>
      <c r="D52" s="15"/>
      <c r="E52" s="15"/>
      <c r="F52" s="15"/>
      <c r="G52" s="16">
        <v>638740</v>
      </c>
      <c r="H52" s="17"/>
      <c r="I52" s="16">
        <v>461660</v>
      </c>
      <c r="J52" s="17"/>
      <c r="K52" s="16">
        <f t="shared" si="1"/>
        <v>177080</v>
      </c>
      <c r="L52" s="17"/>
    </row>
    <row r="53" spans="1:12" ht="13.5">
      <c r="A53" s="14" t="s">
        <v>101</v>
      </c>
      <c r="B53" s="15"/>
      <c r="C53" s="15"/>
      <c r="D53" s="15"/>
      <c r="E53" s="15"/>
      <c r="F53" s="15"/>
      <c r="G53" s="16">
        <v>903566</v>
      </c>
      <c r="H53" s="17"/>
      <c r="I53" s="16">
        <v>898250</v>
      </c>
      <c r="J53" s="17"/>
      <c r="K53" s="16">
        <f t="shared" si="1"/>
        <v>5316</v>
      </c>
      <c r="L53" s="17"/>
    </row>
    <row r="54" spans="1:12" ht="13.5">
      <c r="A54" s="14" t="s">
        <v>99</v>
      </c>
      <c r="B54" s="15"/>
      <c r="C54" s="15"/>
      <c r="D54" s="15"/>
      <c r="E54" s="15"/>
      <c r="F54" s="15"/>
      <c r="G54" s="16">
        <v>510766</v>
      </c>
      <c r="H54" s="17"/>
      <c r="I54" s="16">
        <v>1057562</v>
      </c>
      <c r="J54" s="17"/>
      <c r="K54" s="16">
        <f t="shared" si="1"/>
        <v>-546796</v>
      </c>
      <c r="L54" s="17"/>
    </row>
    <row r="55" spans="1:12" ht="13.5">
      <c r="A55" s="14" t="s">
        <v>117</v>
      </c>
      <c r="B55" s="15"/>
      <c r="C55" s="15"/>
      <c r="D55" s="15"/>
      <c r="E55" s="15"/>
      <c r="F55" s="15"/>
      <c r="G55" s="22">
        <v>3105810</v>
      </c>
      <c r="H55" s="23"/>
      <c r="I55" s="22">
        <v>3671677</v>
      </c>
      <c r="J55" s="23"/>
      <c r="K55" s="22">
        <v>-565867</v>
      </c>
      <c r="L55" s="23"/>
    </row>
    <row r="56" spans="1:12" ht="13.5">
      <c r="A56" s="1" t="s">
        <v>118</v>
      </c>
      <c r="B56" s="2"/>
      <c r="C56" s="2"/>
      <c r="D56" s="2"/>
      <c r="E56" s="2"/>
      <c r="F56" s="3"/>
      <c r="G56" s="24">
        <f>G55+G35+G23+G17</f>
        <v>355899317</v>
      </c>
      <c r="H56" s="25"/>
      <c r="I56" s="24">
        <f>I55+I35+I23+I17</f>
        <v>345122831</v>
      </c>
      <c r="J56" s="25"/>
      <c r="K56" s="24">
        <f>K55+K35+K23+K17</f>
        <v>10776486</v>
      </c>
      <c r="L56" s="25"/>
    </row>
    <row r="57" spans="1:12" ht="13.5">
      <c r="A57" s="1" t="s">
        <v>119</v>
      </c>
      <c r="B57" s="2"/>
      <c r="C57" s="2"/>
      <c r="D57" s="2"/>
      <c r="E57" s="2"/>
      <c r="F57" s="3"/>
      <c r="G57" s="24">
        <v>-1320879</v>
      </c>
      <c r="H57" s="25"/>
      <c r="I57" s="24">
        <v>-5259840</v>
      </c>
      <c r="J57" s="25"/>
      <c r="K57" s="24">
        <v>3938961</v>
      </c>
      <c r="L57" s="25"/>
    </row>
    <row r="58" spans="1:12" ht="13.5">
      <c r="A58" s="1" t="s">
        <v>120</v>
      </c>
      <c r="B58" s="2"/>
      <c r="C58" s="2"/>
      <c r="D58" s="2"/>
      <c r="E58" s="2"/>
      <c r="F58" s="3"/>
      <c r="G58" s="4"/>
      <c r="H58" s="5"/>
      <c r="I58" s="4"/>
      <c r="J58" s="5"/>
      <c r="K58" s="4"/>
      <c r="L58" s="5"/>
    </row>
    <row r="59" spans="1:12" ht="13.5">
      <c r="A59" s="1" t="s">
        <v>72</v>
      </c>
      <c r="B59" s="2"/>
      <c r="C59" s="2"/>
      <c r="D59" s="2"/>
      <c r="E59" s="2"/>
      <c r="F59" s="3"/>
      <c r="G59" s="6" t="s">
        <v>65</v>
      </c>
      <c r="H59" s="7"/>
      <c r="I59" s="6" t="s">
        <v>65</v>
      </c>
      <c r="J59" s="7"/>
      <c r="K59" s="6" t="s">
        <v>65</v>
      </c>
      <c r="L59" s="7"/>
    </row>
    <row r="60" spans="1:12" ht="13.5">
      <c r="A60" s="18" t="s">
        <v>121</v>
      </c>
      <c r="B60" s="19"/>
      <c r="C60" s="19"/>
      <c r="D60" s="19"/>
      <c r="E60" s="19"/>
      <c r="F60" s="19"/>
      <c r="G60" s="20">
        <v>12495</v>
      </c>
      <c r="H60" s="21"/>
      <c r="I60" s="20">
        <v>17177</v>
      </c>
      <c r="J60" s="21"/>
      <c r="K60" s="20">
        <v>-4682</v>
      </c>
      <c r="L60" s="21"/>
    </row>
    <row r="61" spans="1:12" ht="13.5">
      <c r="A61" s="14" t="s">
        <v>122</v>
      </c>
      <c r="B61" s="15"/>
      <c r="C61" s="15"/>
      <c r="D61" s="15"/>
      <c r="E61" s="15"/>
      <c r="F61" s="15"/>
      <c r="G61" s="22">
        <v>3280985</v>
      </c>
      <c r="H61" s="23"/>
      <c r="I61" s="22">
        <v>6147119</v>
      </c>
      <c r="J61" s="23"/>
      <c r="K61" s="22">
        <v>-2866134</v>
      </c>
      <c r="L61" s="23"/>
    </row>
    <row r="62" spans="1:12" ht="13.5">
      <c r="A62" s="14" t="s">
        <v>123</v>
      </c>
      <c r="B62" s="15"/>
      <c r="C62" s="15"/>
      <c r="D62" s="15"/>
      <c r="E62" s="15"/>
      <c r="F62" s="15"/>
      <c r="G62" s="16">
        <v>2063290</v>
      </c>
      <c r="H62" s="17"/>
      <c r="I62" s="16">
        <v>1472700</v>
      </c>
      <c r="J62" s="17"/>
      <c r="K62" s="16">
        <v>590590</v>
      </c>
      <c r="L62" s="17"/>
    </row>
    <row r="63" spans="1:12" ht="13.5">
      <c r="A63" s="14" t="s">
        <v>124</v>
      </c>
      <c r="B63" s="15"/>
      <c r="C63" s="15"/>
      <c r="D63" s="15"/>
      <c r="E63" s="15"/>
      <c r="F63" s="15"/>
      <c r="G63" s="16">
        <v>1217695</v>
      </c>
      <c r="H63" s="17"/>
      <c r="I63" s="16">
        <v>4674419</v>
      </c>
      <c r="J63" s="17"/>
      <c r="K63" s="16">
        <v>-3456724</v>
      </c>
      <c r="L63" s="17"/>
    </row>
    <row r="64" spans="1:12" ht="13.5">
      <c r="A64" s="1" t="s">
        <v>125</v>
      </c>
      <c r="B64" s="2"/>
      <c r="C64" s="2"/>
      <c r="D64" s="2"/>
      <c r="E64" s="2"/>
      <c r="F64" s="3"/>
      <c r="G64" s="24">
        <v>3293480</v>
      </c>
      <c r="H64" s="25"/>
      <c r="I64" s="24">
        <v>6164296</v>
      </c>
      <c r="J64" s="25"/>
      <c r="K64" s="24">
        <v>-2870816</v>
      </c>
      <c r="L64" s="25"/>
    </row>
    <row r="65" spans="1:12" ht="13.5">
      <c r="A65" s="1" t="s">
        <v>81</v>
      </c>
      <c r="B65" s="2"/>
      <c r="C65" s="2"/>
      <c r="D65" s="2"/>
      <c r="E65" s="2"/>
      <c r="F65" s="3"/>
      <c r="G65" s="6" t="s">
        <v>65</v>
      </c>
      <c r="H65" s="7"/>
      <c r="I65" s="6" t="s">
        <v>65</v>
      </c>
      <c r="J65" s="7"/>
      <c r="K65" s="6" t="s">
        <v>65</v>
      </c>
      <c r="L65" s="7"/>
    </row>
    <row r="66" spans="1:12" ht="13.5">
      <c r="A66" s="18" t="s">
        <v>126</v>
      </c>
      <c r="B66" s="19"/>
      <c r="C66" s="19"/>
      <c r="D66" s="19"/>
      <c r="E66" s="19"/>
      <c r="F66" s="19"/>
      <c r="G66" s="20">
        <v>0</v>
      </c>
      <c r="H66" s="21"/>
      <c r="I66" s="20">
        <v>303307</v>
      </c>
      <c r="J66" s="21"/>
      <c r="K66" s="20">
        <v>-303307</v>
      </c>
      <c r="L66" s="21"/>
    </row>
    <row r="67" spans="1:12" ht="13.5">
      <c r="A67" s="14" t="s">
        <v>127</v>
      </c>
      <c r="B67" s="15"/>
      <c r="C67" s="15"/>
      <c r="D67" s="15"/>
      <c r="E67" s="15"/>
      <c r="F67" s="15"/>
      <c r="G67" s="16">
        <v>0</v>
      </c>
      <c r="H67" s="17"/>
      <c r="I67" s="16">
        <v>303307</v>
      </c>
      <c r="J67" s="17"/>
      <c r="K67" s="16">
        <v>-303307</v>
      </c>
      <c r="L67" s="17"/>
    </row>
    <row r="68" spans="1:12" ht="13.5">
      <c r="A68" s="1" t="s">
        <v>128</v>
      </c>
      <c r="B68" s="2"/>
      <c r="C68" s="2"/>
      <c r="D68" s="2"/>
      <c r="E68" s="2"/>
      <c r="F68" s="3"/>
      <c r="G68" s="24">
        <v>0</v>
      </c>
      <c r="H68" s="25"/>
      <c r="I68" s="24">
        <v>303307</v>
      </c>
      <c r="J68" s="25"/>
      <c r="K68" s="24">
        <v>-303307</v>
      </c>
      <c r="L68" s="25"/>
    </row>
    <row r="69" spans="1:12" ht="13.5">
      <c r="A69" s="1" t="s">
        <v>129</v>
      </c>
      <c r="B69" s="2"/>
      <c r="C69" s="2"/>
      <c r="D69" s="2"/>
      <c r="E69" s="2"/>
      <c r="F69" s="3"/>
      <c r="G69" s="24">
        <v>3293480</v>
      </c>
      <c r="H69" s="25"/>
      <c r="I69" s="24">
        <v>5860989</v>
      </c>
      <c r="J69" s="25"/>
      <c r="K69" s="24">
        <v>-2567509</v>
      </c>
      <c r="L69" s="25"/>
    </row>
    <row r="70" spans="1:12" ht="13.5">
      <c r="A70" s="1" t="s">
        <v>130</v>
      </c>
      <c r="B70" s="2"/>
      <c r="C70" s="2"/>
      <c r="D70" s="2"/>
      <c r="E70" s="2"/>
      <c r="F70" s="3"/>
      <c r="G70" s="24">
        <v>1972601</v>
      </c>
      <c r="H70" s="25"/>
      <c r="I70" s="24">
        <v>601149</v>
      </c>
      <c r="J70" s="25"/>
      <c r="K70" s="24">
        <v>1371452</v>
      </c>
      <c r="L70" s="25"/>
    </row>
    <row r="71" spans="1:12" ht="13.5">
      <c r="A71" s="1" t="s">
        <v>131</v>
      </c>
      <c r="B71" s="2"/>
      <c r="C71" s="2"/>
      <c r="D71" s="2"/>
      <c r="E71" s="2"/>
      <c r="F71" s="3"/>
      <c r="G71" s="4"/>
      <c r="H71" s="5"/>
      <c r="I71" s="4"/>
      <c r="J71" s="5"/>
      <c r="K71" s="4"/>
      <c r="L71" s="5"/>
    </row>
    <row r="72" spans="1:12" ht="13.5">
      <c r="A72" s="1" t="s">
        <v>72</v>
      </c>
      <c r="B72" s="2"/>
      <c r="C72" s="2"/>
      <c r="D72" s="2"/>
      <c r="E72" s="2"/>
      <c r="F72" s="3"/>
      <c r="G72" s="6" t="s">
        <v>65</v>
      </c>
      <c r="H72" s="7"/>
      <c r="I72" s="6" t="s">
        <v>65</v>
      </c>
      <c r="J72" s="7"/>
      <c r="K72" s="6" t="s">
        <v>65</v>
      </c>
      <c r="L72" s="7"/>
    </row>
    <row r="73" spans="1:12" ht="13.5">
      <c r="A73" s="18" t="s">
        <v>132</v>
      </c>
      <c r="B73" s="19"/>
      <c r="C73" s="19"/>
      <c r="D73" s="19"/>
      <c r="E73" s="19"/>
      <c r="F73" s="19"/>
      <c r="G73" s="20">
        <v>780000</v>
      </c>
      <c r="H73" s="21"/>
      <c r="I73" s="20">
        <v>780000</v>
      </c>
      <c r="J73" s="21"/>
      <c r="K73" s="20">
        <v>0</v>
      </c>
      <c r="L73" s="21"/>
    </row>
    <row r="74" spans="1:12" ht="13.5">
      <c r="A74" s="14" t="s">
        <v>133</v>
      </c>
      <c r="B74" s="15"/>
      <c r="C74" s="15"/>
      <c r="D74" s="15"/>
      <c r="E74" s="15"/>
      <c r="F74" s="15"/>
      <c r="G74" s="16">
        <v>780000</v>
      </c>
      <c r="H74" s="17"/>
      <c r="I74" s="16">
        <v>780000</v>
      </c>
      <c r="J74" s="17"/>
      <c r="K74" s="16">
        <v>0</v>
      </c>
      <c r="L74" s="17"/>
    </row>
    <row r="75" spans="1:12" ht="13.5">
      <c r="A75" s="14" t="s">
        <v>134</v>
      </c>
      <c r="B75" s="15"/>
      <c r="C75" s="15"/>
      <c r="D75" s="15"/>
      <c r="E75" s="15"/>
      <c r="F75" s="15"/>
      <c r="G75" s="22">
        <v>260000</v>
      </c>
      <c r="H75" s="23"/>
      <c r="I75" s="22">
        <v>260000</v>
      </c>
      <c r="J75" s="23"/>
      <c r="K75" s="22">
        <v>0</v>
      </c>
      <c r="L75" s="23"/>
    </row>
    <row r="76" spans="1:12" ht="13.5">
      <c r="A76" s="14" t="s">
        <v>135</v>
      </c>
      <c r="B76" s="15"/>
      <c r="C76" s="15"/>
      <c r="D76" s="15"/>
      <c r="E76" s="15"/>
      <c r="F76" s="15"/>
      <c r="G76" s="16">
        <v>260000</v>
      </c>
      <c r="H76" s="17"/>
      <c r="I76" s="16">
        <v>260000</v>
      </c>
      <c r="J76" s="17"/>
      <c r="K76" s="16">
        <v>0</v>
      </c>
      <c r="L76" s="17"/>
    </row>
    <row r="77" spans="1:12" ht="13.5">
      <c r="A77" s="14" t="s">
        <v>136</v>
      </c>
      <c r="B77" s="15"/>
      <c r="C77" s="15"/>
      <c r="D77" s="15"/>
      <c r="E77" s="15"/>
      <c r="F77" s="15"/>
      <c r="G77" s="22">
        <v>34516000</v>
      </c>
      <c r="H77" s="23"/>
      <c r="I77" s="22">
        <v>0</v>
      </c>
      <c r="J77" s="23"/>
      <c r="K77" s="22">
        <v>34516000</v>
      </c>
      <c r="L77" s="23"/>
    </row>
    <row r="78" spans="1:12" ht="13.5">
      <c r="A78" s="1" t="s">
        <v>137</v>
      </c>
      <c r="B78" s="2"/>
      <c r="C78" s="2"/>
      <c r="D78" s="2"/>
      <c r="E78" s="2"/>
      <c r="F78" s="3"/>
      <c r="G78" s="24">
        <v>35556000</v>
      </c>
      <c r="H78" s="25"/>
      <c r="I78" s="24">
        <v>1040000</v>
      </c>
      <c r="J78" s="25"/>
      <c r="K78" s="24">
        <v>34516000</v>
      </c>
      <c r="L78" s="25"/>
    </row>
    <row r="79" spans="1:12" ht="13.5">
      <c r="A79" s="1" t="s">
        <v>81</v>
      </c>
      <c r="B79" s="2"/>
      <c r="C79" s="2"/>
      <c r="D79" s="2"/>
      <c r="E79" s="2"/>
      <c r="F79" s="3"/>
      <c r="G79" s="6" t="s">
        <v>65</v>
      </c>
      <c r="H79" s="7"/>
      <c r="I79" s="6" t="s">
        <v>65</v>
      </c>
      <c r="J79" s="7"/>
      <c r="K79" s="6" t="s">
        <v>65</v>
      </c>
      <c r="L79" s="7"/>
    </row>
    <row r="80" spans="1:12" ht="13.5">
      <c r="A80" s="18" t="s">
        <v>138</v>
      </c>
      <c r="B80" s="19"/>
      <c r="C80" s="19"/>
      <c r="D80" s="19"/>
      <c r="E80" s="19"/>
      <c r="F80" s="19"/>
      <c r="G80" s="20">
        <v>325752</v>
      </c>
      <c r="H80" s="21"/>
      <c r="I80" s="20">
        <v>0</v>
      </c>
      <c r="J80" s="21"/>
      <c r="K80" s="20">
        <v>325752</v>
      </c>
      <c r="L80" s="21"/>
    </row>
    <row r="81" spans="1:12" ht="13.5">
      <c r="A81" s="14" t="s">
        <v>139</v>
      </c>
      <c r="B81" s="15"/>
      <c r="C81" s="15"/>
      <c r="D81" s="15"/>
      <c r="E81" s="15"/>
      <c r="F81" s="15"/>
      <c r="G81" s="16">
        <v>56699</v>
      </c>
      <c r="H81" s="17"/>
      <c r="I81" s="16">
        <v>0</v>
      </c>
      <c r="J81" s="17"/>
      <c r="K81" s="16">
        <v>56699</v>
      </c>
      <c r="L81" s="17"/>
    </row>
    <row r="82" spans="1:12" ht="13.5">
      <c r="A82" s="14" t="s">
        <v>140</v>
      </c>
      <c r="B82" s="15"/>
      <c r="C82" s="15"/>
      <c r="D82" s="15"/>
      <c r="E82" s="15"/>
      <c r="F82" s="15"/>
      <c r="G82" s="16">
        <v>184788</v>
      </c>
      <c r="H82" s="17"/>
      <c r="I82" s="16">
        <v>0</v>
      </c>
      <c r="J82" s="17"/>
      <c r="K82" s="16">
        <v>184788</v>
      </c>
      <c r="L82" s="17"/>
    </row>
    <row r="83" spans="1:12" ht="13.5">
      <c r="A83" s="14" t="s">
        <v>141</v>
      </c>
      <c r="B83" s="15"/>
      <c r="C83" s="15"/>
      <c r="D83" s="15"/>
      <c r="E83" s="15"/>
      <c r="F83" s="15"/>
      <c r="G83" s="16">
        <v>4706</v>
      </c>
      <c r="H83" s="17"/>
      <c r="I83" s="16">
        <v>0</v>
      </c>
      <c r="J83" s="17"/>
      <c r="K83" s="16">
        <v>4706</v>
      </c>
      <c r="L83" s="17"/>
    </row>
    <row r="84" spans="1:12" ht="13.5">
      <c r="A84" s="14" t="s">
        <v>142</v>
      </c>
      <c r="B84" s="15"/>
      <c r="C84" s="15"/>
      <c r="D84" s="15"/>
      <c r="E84" s="15"/>
      <c r="F84" s="15"/>
      <c r="G84" s="16">
        <v>1</v>
      </c>
      <c r="H84" s="17"/>
      <c r="I84" s="16">
        <v>0</v>
      </c>
      <c r="J84" s="17"/>
      <c r="K84" s="16">
        <v>1</v>
      </c>
      <c r="L84" s="17"/>
    </row>
    <row r="85" spans="1:12" ht="13.5">
      <c r="A85" s="14" t="s">
        <v>143</v>
      </c>
      <c r="B85" s="15"/>
      <c r="C85" s="15"/>
      <c r="D85" s="15"/>
      <c r="E85" s="15"/>
      <c r="F85" s="15"/>
      <c r="G85" s="16">
        <v>79558</v>
      </c>
      <c r="H85" s="17"/>
      <c r="I85" s="16">
        <v>0</v>
      </c>
      <c r="J85" s="17"/>
      <c r="K85" s="16">
        <v>79558</v>
      </c>
      <c r="L85" s="17"/>
    </row>
    <row r="86" spans="1:12" ht="13.5">
      <c r="A86" s="14" t="s">
        <v>144</v>
      </c>
      <c r="B86" s="15"/>
      <c r="C86" s="15"/>
      <c r="D86" s="15"/>
      <c r="E86" s="15"/>
      <c r="F86" s="15"/>
      <c r="G86" s="22">
        <v>34516000</v>
      </c>
      <c r="H86" s="23"/>
      <c r="I86" s="22">
        <v>0</v>
      </c>
      <c r="J86" s="23"/>
      <c r="K86" s="22">
        <v>34516000</v>
      </c>
      <c r="L86" s="23"/>
    </row>
    <row r="87" spans="1:12" ht="13.5">
      <c r="A87" s="1" t="s">
        <v>145</v>
      </c>
      <c r="B87" s="2"/>
      <c r="C87" s="2"/>
      <c r="D87" s="2"/>
      <c r="E87" s="2"/>
      <c r="F87" s="3"/>
      <c r="G87" s="24">
        <v>34841752</v>
      </c>
      <c r="H87" s="25"/>
      <c r="I87" s="24">
        <v>0</v>
      </c>
      <c r="J87" s="25"/>
      <c r="K87" s="24">
        <v>34841752</v>
      </c>
      <c r="L87" s="25"/>
    </row>
    <row r="88" spans="1:12" ht="13.5">
      <c r="A88" s="1" t="s">
        <v>146</v>
      </c>
      <c r="B88" s="2"/>
      <c r="C88" s="2"/>
      <c r="D88" s="2"/>
      <c r="E88" s="2"/>
      <c r="F88" s="3"/>
      <c r="G88" s="24">
        <v>714248</v>
      </c>
      <c r="H88" s="25"/>
      <c r="I88" s="24">
        <v>1040000</v>
      </c>
      <c r="J88" s="25"/>
      <c r="K88" s="24">
        <v>-325752</v>
      </c>
      <c r="L88" s="25"/>
    </row>
    <row r="89" spans="1:12" ht="13.5">
      <c r="A89" s="1" t="s">
        <v>147</v>
      </c>
      <c r="B89" s="2"/>
      <c r="C89" s="2"/>
      <c r="D89" s="2"/>
      <c r="E89" s="2"/>
      <c r="F89" s="3"/>
      <c r="G89" s="24">
        <v>2686849</v>
      </c>
      <c r="H89" s="25"/>
      <c r="I89" s="24">
        <v>1641149</v>
      </c>
      <c r="J89" s="25"/>
      <c r="K89" s="24">
        <v>1045700</v>
      </c>
      <c r="L89" s="25"/>
    </row>
    <row r="90" spans="1:12" ht="13.5">
      <c r="A90" s="1" t="s">
        <v>148</v>
      </c>
      <c r="B90" s="2"/>
      <c r="C90" s="2"/>
      <c r="D90" s="2"/>
      <c r="E90" s="2"/>
      <c r="F90" s="3"/>
      <c r="G90" s="4"/>
      <c r="H90" s="5"/>
      <c r="I90" s="4"/>
      <c r="J90" s="5"/>
      <c r="K90" s="4"/>
      <c r="L90" s="5"/>
    </row>
    <row r="91" spans="1:12" ht="13.5">
      <c r="A91" s="18" t="s">
        <v>149</v>
      </c>
      <c r="B91" s="19"/>
      <c r="C91" s="19"/>
      <c r="D91" s="19"/>
      <c r="E91" s="19"/>
      <c r="F91" s="19"/>
      <c r="G91" s="20">
        <v>44933634</v>
      </c>
      <c r="H91" s="21"/>
      <c r="I91" s="20">
        <v>44009285</v>
      </c>
      <c r="J91" s="21"/>
      <c r="K91" s="20">
        <v>924349</v>
      </c>
      <c r="L91" s="21"/>
    </row>
    <row r="92" spans="1:12" ht="13.5">
      <c r="A92" s="1" t="s">
        <v>150</v>
      </c>
      <c r="B92" s="2"/>
      <c r="C92" s="2"/>
      <c r="D92" s="2"/>
      <c r="E92" s="2"/>
      <c r="F92" s="3"/>
      <c r="G92" s="24">
        <v>47620483</v>
      </c>
      <c r="H92" s="25"/>
      <c r="I92" s="24">
        <v>45650434</v>
      </c>
      <c r="J92" s="25"/>
      <c r="K92" s="24">
        <v>1970049</v>
      </c>
      <c r="L92" s="25"/>
    </row>
    <row r="93" spans="1:12" ht="13.5">
      <c r="A93" s="18" t="s">
        <v>151</v>
      </c>
      <c r="B93" s="19"/>
      <c r="C93" s="19"/>
      <c r="D93" s="19"/>
      <c r="E93" s="19"/>
      <c r="F93" s="19"/>
      <c r="G93" s="20">
        <v>0</v>
      </c>
      <c r="H93" s="21"/>
      <c r="I93" s="20">
        <v>0</v>
      </c>
      <c r="J93" s="21"/>
      <c r="K93" s="20">
        <v>0</v>
      </c>
      <c r="L93" s="21"/>
    </row>
    <row r="94" spans="1:12" ht="13.5">
      <c r="A94" s="18" t="s">
        <v>152</v>
      </c>
      <c r="B94" s="19"/>
      <c r="C94" s="19"/>
      <c r="D94" s="19"/>
      <c r="E94" s="19"/>
      <c r="F94" s="19"/>
      <c r="G94" s="20">
        <v>69616617</v>
      </c>
      <c r="H94" s="21"/>
      <c r="I94" s="20">
        <v>37240850</v>
      </c>
      <c r="J94" s="21"/>
      <c r="K94" s="20">
        <v>32375767</v>
      </c>
      <c r="L94" s="21"/>
    </row>
    <row r="95" spans="1:12" ht="13.5">
      <c r="A95" s="14" t="s">
        <v>153</v>
      </c>
      <c r="B95" s="15"/>
      <c r="C95" s="15"/>
      <c r="D95" s="15"/>
      <c r="E95" s="15"/>
      <c r="F95" s="15"/>
      <c r="G95" s="16">
        <v>19420229</v>
      </c>
      <c r="H95" s="17"/>
      <c r="I95" s="16">
        <v>8957650</v>
      </c>
      <c r="J95" s="17"/>
      <c r="K95" s="16">
        <v>10462579</v>
      </c>
      <c r="L95" s="17"/>
    </row>
    <row r="96" spans="1:12" ht="13.5">
      <c r="A96" s="14" t="s">
        <v>154</v>
      </c>
      <c r="B96" s="15"/>
      <c r="C96" s="15"/>
      <c r="D96" s="15"/>
      <c r="E96" s="15"/>
      <c r="F96" s="15"/>
      <c r="G96" s="16">
        <v>49016000</v>
      </c>
      <c r="H96" s="17"/>
      <c r="I96" s="16">
        <v>15000000</v>
      </c>
      <c r="J96" s="17"/>
      <c r="K96" s="16">
        <v>34016000</v>
      </c>
      <c r="L96" s="17"/>
    </row>
    <row r="97" spans="1:12" ht="13.5">
      <c r="A97" s="14" t="s">
        <v>155</v>
      </c>
      <c r="B97" s="15"/>
      <c r="C97" s="15"/>
      <c r="D97" s="15"/>
      <c r="E97" s="15"/>
      <c r="F97" s="15"/>
      <c r="G97" s="16">
        <v>1180388</v>
      </c>
      <c r="H97" s="17"/>
      <c r="I97" s="16">
        <v>13283200</v>
      </c>
      <c r="J97" s="17"/>
      <c r="K97" s="16">
        <v>-12102812</v>
      </c>
      <c r="L97" s="17"/>
    </row>
    <row r="98" spans="1:12" ht="13.5">
      <c r="A98" s="18" t="s">
        <v>156</v>
      </c>
      <c r="B98" s="19"/>
      <c r="C98" s="19"/>
      <c r="D98" s="19"/>
      <c r="E98" s="19"/>
      <c r="F98" s="19"/>
      <c r="G98" s="20">
        <v>40192171</v>
      </c>
      <c r="H98" s="21"/>
      <c r="I98" s="20">
        <v>37957650</v>
      </c>
      <c r="J98" s="21"/>
      <c r="K98" s="20">
        <v>2234521</v>
      </c>
      <c r="L98" s="21"/>
    </row>
    <row r="99" spans="1:12" ht="13.5">
      <c r="A99" s="14" t="s">
        <v>157</v>
      </c>
      <c r="B99" s="15"/>
      <c r="C99" s="15"/>
      <c r="D99" s="15"/>
      <c r="E99" s="15"/>
      <c r="F99" s="15"/>
      <c r="G99" s="16">
        <v>24180388</v>
      </c>
      <c r="H99" s="17"/>
      <c r="I99" s="16">
        <v>25000000</v>
      </c>
      <c r="J99" s="17"/>
      <c r="K99" s="16">
        <v>-819612</v>
      </c>
      <c r="L99" s="17"/>
    </row>
    <row r="100" spans="1:12" ht="13.5">
      <c r="A100" s="14" t="s">
        <v>158</v>
      </c>
      <c r="B100" s="15"/>
      <c r="C100" s="15"/>
      <c r="D100" s="15"/>
      <c r="E100" s="15"/>
      <c r="F100" s="15"/>
      <c r="G100" s="16">
        <v>16011783</v>
      </c>
      <c r="H100" s="17"/>
      <c r="I100" s="16">
        <v>12957650</v>
      </c>
      <c r="J100" s="17"/>
      <c r="K100" s="16">
        <v>3054133</v>
      </c>
      <c r="L100" s="17"/>
    </row>
    <row r="101" spans="1:12" ht="13.5">
      <c r="A101" s="18" t="s">
        <v>159</v>
      </c>
      <c r="B101" s="19"/>
      <c r="C101" s="19"/>
      <c r="D101" s="19"/>
      <c r="E101" s="19"/>
      <c r="F101" s="28"/>
      <c r="G101" s="26" t="s">
        <v>65</v>
      </c>
      <c r="H101" s="27"/>
      <c r="I101" s="26" t="s">
        <v>65</v>
      </c>
      <c r="J101" s="27"/>
      <c r="K101" s="26" t="s">
        <v>65</v>
      </c>
      <c r="L101" s="27"/>
    </row>
    <row r="102" spans="1:12" ht="13.5">
      <c r="A102" s="29" t="s">
        <v>160</v>
      </c>
      <c r="B102" s="30"/>
      <c r="C102" s="30"/>
      <c r="D102" s="30"/>
      <c r="E102" s="30"/>
      <c r="F102" s="31"/>
      <c r="G102" s="32">
        <v>77044929</v>
      </c>
      <c r="H102" s="33"/>
      <c r="I102" s="32">
        <v>44933634</v>
      </c>
      <c r="J102" s="33"/>
      <c r="K102" s="32">
        <v>32111295</v>
      </c>
      <c r="L102" s="33"/>
    </row>
    <row r="103" spans="1:12" ht="13.5">
      <c r="A103" s="19" t="s">
        <v>65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</sheetData>
  <sheetProtection/>
  <mergeCells count="396">
    <mergeCell ref="A103:L103"/>
    <mergeCell ref="A101:F101"/>
    <mergeCell ref="G101:H101"/>
    <mergeCell ref="I101:J101"/>
    <mergeCell ref="K101:L101"/>
    <mergeCell ref="A102:F102"/>
    <mergeCell ref="G102:H102"/>
    <mergeCell ref="I102:J102"/>
    <mergeCell ref="K102:L102"/>
    <mergeCell ref="A99:F99"/>
    <mergeCell ref="G99:H99"/>
    <mergeCell ref="I99:J99"/>
    <mergeCell ref="K99:L99"/>
    <mergeCell ref="A100:F100"/>
    <mergeCell ref="G100:H100"/>
    <mergeCell ref="I100:J100"/>
    <mergeCell ref="K100:L100"/>
    <mergeCell ref="A97:F97"/>
    <mergeCell ref="G97:H97"/>
    <mergeCell ref="I97:J97"/>
    <mergeCell ref="K97:L97"/>
    <mergeCell ref="A98:F98"/>
    <mergeCell ref="G98:H98"/>
    <mergeCell ref="I98:J98"/>
    <mergeCell ref="K98:L98"/>
    <mergeCell ref="A95:F95"/>
    <mergeCell ref="G95:H95"/>
    <mergeCell ref="I95:J95"/>
    <mergeCell ref="K95:L95"/>
    <mergeCell ref="A96:F96"/>
    <mergeCell ref="G96:H96"/>
    <mergeCell ref="I96:J96"/>
    <mergeCell ref="K96:L96"/>
    <mergeCell ref="A93:F93"/>
    <mergeCell ref="G93:H93"/>
    <mergeCell ref="I93:J93"/>
    <mergeCell ref="K93:L93"/>
    <mergeCell ref="A94:F94"/>
    <mergeCell ref="G94:H94"/>
    <mergeCell ref="I94:J94"/>
    <mergeCell ref="K94:L94"/>
    <mergeCell ref="A91:F91"/>
    <mergeCell ref="G91:H91"/>
    <mergeCell ref="I91:J91"/>
    <mergeCell ref="K91:L91"/>
    <mergeCell ref="A92:F92"/>
    <mergeCell ref="G92:H92"/>
    <mergeCell ref="I92:J92"/>
    <mergeCell ref="K92:L92"/>
    <mergeCell ref="A89:F89"/>
    <mergeCell ref="G89:H89"/>
    <mergeCell ref="I89:J89"/>
    <mergeCell ref="K89:L89"/>
    <mergeCell ref="A90:F90"/>
    <mergeCell ref="G90:H90"/>
    <mergeCell ref="I90:J90"/>
    <mergeCell ref="K90:L90"/>
    <mergeCell ref="A87:F87"/>
    <mergeCell ref="G87:H87"/>
    <mergeCell ref="I87:J87"/>
    <mergeCell ref="K87:L87"/>
    <mergeCell ref="A88:F88"/>
    <mergeCell ref="G88:H88"/>
    <mergeCell ref="I88:J88"/>
    <mergeCell ref="K88:L88"/>
    <mergeCell ref="A85:F85"/>
    <mergeCell ref="G85:H85"/>
    <mergeCell ref="I85:J85"/>
    <mergeCell ref="K85:L85"/>
    <mergeCell ref="A86:F86"/>
    <mergeCell ref="G86:H86"/>
    <mergeCell ref="I86:J86"/>
    <mergeCell ref="K86:L86"/>
    <mergeCell ref="A83:F83"/>
    <mergeCell ref="G83:H83"/>
    <mergeCell ref="I83:J83"/>
    <mergeCell ref="K83:L83"/>
    <mergeCell ref="A84:F84"/>
    <mergeCell ref="G84:H84"/>
    <mergeCell ref="I84:J84"/>
    <mergeCell ref="K84:L84"/>
    <mergeCell ref="A81:F81"/>
    <mergeCell ref="G81:H81"/>
    <mergeCell ref="I81:J81"/>
    <mergeCell ref="K81:L81"/>
    <mergeCell ref="A82:F82"/>
    <mergeCell ref="G82:H82"/>
    <mergeCell ref="I82:J82"/>
    <mergeCell ref="K82:L82"/>
    <mergeCell ref="A79:F79"/>
    <mergeCell ref="G79:H79"/>
    <mergeCell ref="I79:J79"/>
    <mergeCell ref="K79:L79"/>
    <mergeCell ref="A80:F80"/>
    <mergeCell ref="G80:H80"/>
    <mergeCell ref="I80:J80"/>
    <mergeCell ref="K80:L80"/>
    <mergeCell ref="A77:F77"/>
    <mergeCell ref="G77:H77"/>
    <mergeCell ref="I77:J77"/>
    <mergeCell ref="K77:L77"/>
    <mergeCell ref="A78:F78"/>
    <mergeCell ref="G78:H78"/>
    <mergeCell ref="I78:J78"/>
    <mergeCell ref="K78:L78"/>
    <mergeCell ref="A75:F75"/>
    <mergeCell ref="G75:H75"/>
    <mergeCell ref="I75:J75"/>
    <mergeCell ref="K75:L75"/>
    <mergeCell ref="A76:F76"/>
    <mergeCell ref="G76:H76"/>
    <mergeCell ref="I76:J76"/>
    <mergeCell ref="K76:L76"/>
    <mergeCell ref="A73:F73"/>
    <mergeCell ref="G73:H73"/>
    <mergeCell ref="I73:J73"/>
    <mergeCell ref="K73:L73"/>
    <mergeCell ref="A74:F74"/>
    <mergeCell ref="G74:H74"/>
    <mergeCell ref="I74:J74"/>
    <mergeCell ref="K74:L74"/>
    <mergeCell ref="A71:F71"/>
    <mergeCell ref="G71:H71"/>
    <mergeCell ref="I71:J71"/>
    <mergeCell ref="K71:L71"/>
    <mergeCell ref="A72:F72"/>
    <mergeCell ref="G72:H72"/>
    <mergeCell ref="I72:J72"/>
    <mergeCell ref="K72:L72"/>
    <mergeCell ref="A69:F69"/>
    <mergeCell ref="G69:H69"/>
    <mergeCell ref="I69:J69"/>
    <mergeCell ref="K69:L69"/>
    <mergeCell ref="A70:F70"/>
    <mergeCell ref="G70:H70"/>
    <mergeCell ref="I70:J70"/>
    <mergeCell ref="K70:L70"/>
    <mergeCell ref="A67:F67"/>
    <mergeCell ref="G67:H67"/>
    <mergeCell ref="I67:J67"/>
    <mergeCell ref="K67:L67"/>
    <mergeCell ref="A68:F68"/>
    <mergeCell ref="G68:H68"/>
    <mergeCell ref="I68:J68"/>
    <mergeCell ref="K68:L68"/>
    <mergeCell ref="A65:F65"/>
    <mergeCell ref="G65:H65"/>
    <mergeCell ref="I65:J65"/>
    <mergeCell ref="K65:L65"/>
    <mergeCell ref="A66:F66"/>
    <mergeCell ref="G66:H66"/>
    <mergeCell ref="I66:J66"/>
    <mergeCell ref="K66:L66"/>
    <mergeCell ref="A63:F63"/>
    <mergeCell ref="G63:H63"/>
    <mergeCell ref="I63:J63"/>
    <mergeCell ref="K63:L63"/>
    <mergeCell ref="A64:F64"/>
    <mergeCell ref="G64:H64"/>
    <mergeCell ref="I64:J64"/>
    <mergeCell ref="K64:L64"/>
    <mergeCell ref="A61:F61"/>
    <mergeCell ref="G61:H61"/>
    <mergeCell ref="I61:J61"/>
    <mergeCell ref="K61:L61"/>
    <mergeCell ref="A62:F62"/>
    <mergeCell ref="G62:H62"/>
    <mergeCell ref="I62:J62"/>
    <mergeCell ref="K62:L62"/>
    <mergeCell ref="A59:F59"/>
    <mergeCell ref="G59:H59"/>
    <mergeCell ref="I59:J59"/>
    <mergeCell ref="K59:L59"/>
    <mergeCell ref="A60:F60"/>
    <mergeCell ref="G60:H60"/>
    <mergeCell ref="I60:J60"/>
    <mergeCell ref="K60:L60"/>
    <mergeCell ref="A57:F57"/>
    <mergeCell ref="G57:H57"/>
    <mergeCell ref="I57:J57"/>
    <mergeCell ref="K57:L57"/>
    <mergeCell ref="A58:F58"/>
    <mergeCell ref="G58:H58"/>
    <mergeCell ref="I58:J58"/>
    <mergeCell ref="K58:L58"/>
    <mergeCell ref="A55:F55"/>
    <mergeCell ref="G55:H55"/>
    <mergeCell ref="I55:J55"/>
    <mergeCell ref="K55:L55"/>
    <mergeCell ref="A56:F56"/>
    <mergeCell ref="G56:H56"/>
    <mergeCell ref="I56:J56"/>
    <mergeCell ref="K56:L56"/>
    <mergeCell ref="A53:F53"/>
    <mergeCell ref="G53:H53"/>
    <mergeCell ref="I53:J53"/>
    <mergeCell ref="K53:L53"/>
    <mergeCell ref="A54:F54"/>
    <mergeCell ref="G54:H54"/>
    <mergeCell ref="I54:J54"/>
    <mergeCell ref="K54:L54"/>
    <mergeCell ref="A51:F51"/>
    <mergeCell ref="G51:H51"/>
    <mergeCell ref="I51:J51"/>
    <mergeCell ref="K51:L51"/>
    <mergeCell ref="A52:F52"/>
    <mergeCell ref="G52:H52"/>
    <mergeCell ref="I52:J52"/>
    <mergeCell ref="K52:L52"/>
    <mergeCell ref="A49:F49"/>
    <mergeCell ref="G49:H49"/>
    <mergeCell ref="I49:J49"/>
    <mergeCell ref="K49:L49"/>
    <mergeCell ref="A50:F50"/>
    <mergeCell ref="G50:H50"/>
    <mergeCell ref="I50:J50"/>
    <mergeCell ref="K50:L50"/>
    <mergeCell ref="A47:F47"/>
    <mergeCell ref="G47:H47"/>
    <mergeCell ref="I47:J47"/>
    <mergeCell ref="K47:L47"/>
    <mergeCell ref="A48:F48"/>
    <mergeCell ref="G48:H48"/>
    <mergeCell ref="I48:J48"/>
    <mergeCell ref="K48:L48"/>
    <mergeCell ref="A45:F45"/>
    <mergeCell ref="G45:H45"/>
    <mergeCell ref="I45:J45"/>
    <mergeCell ref="K45:L45"/>
    <mergeCell ref="A46:F46"/>
    <mergeCell ref="G46:H46"/>
    <mergeCell ref="I46:J46"/>
    <mergeCell ref="K46:L46"/>
    <mergeCell ref="A43:F43"/>
    <mergeCell ref="G43:H43"/>
    <mergeCell ref="I43:J43"/>
    <mergeCell ref="K43:L43"/>
    <mergeCell ref="A44:F44"/>
    <mergeCell ref="G44:H44"/>
    <mergeCell ref="I44:J44"/>
    <mergeCell ref="K44:L44"/>
    <mergeCell ref="A41:F41"/>
    <mergeCell ref="G41:H41"/>
    <mergeCell ref="I41:J41"/>
    <mergeCell ref="K41:L41"/>
    <mergeCell ref="A42:F42"/>
    <mergeCell ref="G42:H42"/>
    <mergeCell ref="I42:J42"/>
    <mergeCell ref="K42:L42"/>
    <mergeCell ref="A39:F39"/>
    <mergeCell ref="G39:H39"/>
    <mergeCell ref="I39:J39"/>
    <mergeCell ref="K39:L39"/>
    <mergeCell ref="A40:F40"/>
    <mergeCell ref="G40:H40"/>
    <mergeCell ref="I40:J40"/>
    <mergeCell ref="K40:L40"/>
    <mergeCell ref="A37:F37"/>
    <mergeCell ref="G37:H37"/>
    <mergeCell ref="I37:J37"/>
    <mergeCell ref="K37:L37"/>
    <mergeCell ref="A38:F38"/>
    <mergeCell ref="G38:H38"/>
    <mergeCell ref="I38:J38"/>
    <mergeCell ref="K38:L38"/>
    <mergeCell ref="A36:F36"/>
    <mergeCell ref="G36:H36"/>
    <mergeCell ref="I36:J36"/>
    <mergeCell ref="K36:L36"/>
    <mergeCell ref="A35:F35"/>
    <mergeCell ref="G35:H35"/>
    <mergeCell ref="I35:J35"/>
    <mergeCell ref="K35:L35"/>
    <mergeCell ref="A33:F33"/>
    <mergeCell ref="G33:H33"/>
    <mergeCell ref="I33:J33"/>
    <mergeCell ref="K33:L33"/>
    <mergeCell ref="A34:F34"/>
    <mergeCell ref="G34:H34"/>
    <mergeCell ref="I34:J34"/>
    <mergeCell ref="K34:L34"/>
    <mergeCell ref="A31:F31"/>
    <mergeCell ref="G31:H31"/>
    <mergeCell ref="I31:J31"/>
    <mergeCell ref="K31:L31"/>
    <mergeCell ref="A32:F32"/>
    <mergeCell ref="G32:H32"/>
    <mergeCell ref="I32:J32"/>
    <mergeCell ref="K32:L32"/>
    <mergeCell ref="A29:F29"/>
    <mergeCell ref="G29:H29"/>
    <mergeCell ref="I29:J29"/>
    <mergeCell ref="K29:L29"/>
    <mergeCell ref="A30:F30"/>
    <mergeCell ref="G30:H30"/>
    <mergeCell ref="I30:J30"/>
    <mergeCell ref="K30:L30"/>
    <mergeCell ref="A27:F27"/>
    <mergeCell ref="G27:H27"/>
    <mergeCell ref="I27:J27"/>
    <mergeCell ref="K27:L27"/>
    <mergeCell ref="A28:F28"/>
    <mergeCell ref="G28:H28"/>
    <mergeCell ref="I28:J28"/>
    <mergeCell ref="K28:L28"/>
    <mergeCell ref="A25:F25"/>
    <mergeCell ref="G25:H25"/>
    <mergeCell ref="I25:J25"/>
    <mergeCell ref="K25:L25"/>
    <mergeCell ref="A26:F26"/>
    <mergeCell ref="G26:H26"/>
    <mergeCell ref="I26:J26"/>
    <mergeCell ref="K26:L26"/>
    <mergeCell ref="A24:F24"/>
    <mergeCell ref="G24:H24"/>
    <mergeCell ref="I24:J24"/>
    <mergeCell ref="K24:L24"/>
    <mergeCell ref="A22:F22"/>
    <mergeCell ref="G22:H22"/>
    <mergeCell ref="I22:J22"/>
    <mergeCell ref="K22:L22"/>
    <mergeCell ref="A23:F23"/>
    <mergeCell ref="G23:H23"/>
    <mergeCell ref="I23:J23"/>
    <mergeCell ref="K23:L23"/>
    <mergeCell ref="A20:F20"/>
    <mergeCell ref="G20:H20"/>
    <mergeCell ref="I20:J20"/>
    <mergeCell ref="K20:L20"/>
    <mergeCell ref="A21:F21"/>
    <mergeCell ref="G21:H21"/>
    <mergeCell ref="I21:J21"/>
    <mergeCell ref="K21:L21"/>
    <mergeCell ref="A18:F18"/>
    <mergeCell ref="G18:H18"/>
    <mergeCell ref="I18:J18"/>
    <mergeCell ref="K18:L18"/>
    <mergeCell ref="A19:F19"/>
    <mergeCell ref="G19:H19"/>
    <mergeCell ref="I19:J19"/>
    <mergeCell ref="K19:L19"/>
    <mergeCell ref="A16:F16"/>
    <mergeCell ref="G16:H16"/>
    <mergeCell ref="I16:J16"/>
    <mergeCell ref="K16:L16"/>
    <mergeCell ref="A17:F17"/>
    <mergeCell ref="G17:H17"/>
    <mergeCell ref="I17:J17"/>
    <mergeCell ref="K17:L17"/>
    <mergeCell ref="A14:F14"/>
    <mergeCell ref="G14:H14"/>
    <mergeCell ref="I14:J14"/>
    <mergeCell ref="K14:L14"/>
    <mergeCell ref="A15:F15"/>
    <mergeCell ref="G15:H15"/>
    <mergeCell ref="I15:J15"/>
    <mergeCell ref="K15:L15"/>
    <mergeCell ref="A12:F12"/>
    <mergeCell ref="G12:H12"/>
    <mergeCell ref="I12:J12"/>
    <mergeCell ref="K12:L12"/>
    <mergeCell ref="A13:F13"/>
    <mergeCell ref="G13:H13"/>
    <mergeCell ref="I13:J13"/>
    <mergeCell ref="K13:L13"/>
    <mergeCell ref="A10:F10"/>
    <mergeCell ref="G10:H10"/>
    <mergeCell ref="I10:J10"/>
    <mergeCell ref="K10:L10"/>
    <mergeCell ref="A11:F11"/>
    <mergeCell ref="G11:H11"/>
    <mergeCell ref="I11:J11"/>
    <mergeCell ref="K11:L11"/>
    <mergeCell ref="A9:F9"/>
    <mergeCell ref="G9:H9"/>
    <mergeCell ref="I9:J9"/>
    <mergeCell ref="K9:L9"/>
    <mergeCell ref="A6:F6"/>
    <mergeCell ref="G6:H6"/>
    <mergeCell ref="I6:J6"/>
    <mergeCell ref="K6:L6"/>
    <mergeCell ref="A7:F7"/>
    <mergeCell ref="G7:H7"/>
    <mergeCell ref="I7:J7"/>
    <mergeCell ref="K7:L7"/>
    <mergeCell ref="A1:L2"/>
    <mergeCell ref="A3:L3"/>
    <mergeCell ref="A4:L4"/>
    <mergeCell ref="A5:F5"/>
    <mergeCell ref="G5:H5"/>
    <mergeCell ref="I5:J5"/>
    <mergeCell ref="K5:L5"/>
    <mergeCell ref="A8:F8"/>
    <mergeCell ref="G8:H8"/>
    <mergeCell ref="I8:J8"/>
    <mergeCell ref="K8:L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H68" sqref="H68"/>
    </sheetView>
  </sheetViews>
  <sheetFormatPr defaultColWidth="9.140625" defaultRowHeight="15"/>
  <cols>
    <col min="1" max="6" width="8.140625" style="0" customWidth="1"/>
    <col min="7" max="12" width="10.57421875" style="0" customWidth="1"/>
  </cols>
  <sheetData>
    <row r="1" spans="1:12" ht="13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3.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3.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3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3.5">
      <c r="A5" s="34" t="s">
        <v>3</v>
      </c>
      <c r="B5" s="35"/>
      <c r="C5" s="35"/>
      <c r="D5" s="35"/>
      <c r="E5" s="35"/>
      <c r="F5" s="35"/>
      <c r="G5" s="36"/>
      <c r="H5" s="36"/>
      <c r="I5" s="36"/>
      <c r="J5" s="36"/>
      <c r="K5" s="36"/>
      <c r="L5" s="5"/>
    </row>
    <row r="6" spans="1:12" ht="13.5">
      <c r="A6" s="11" t="s">
        <v>4</v>
      </c>
      <c r="B6" s="12"/>
      <c r="C6" s="12"/>
      <c r="D6" s="12"/>
      <c r="E6" s="12"/>
      <c r="F6" s="13"/>
      <c r="G6" s="11" t="s">
        <v>5</v>
      </c>
      <c r="H6" s="13"/>
      <c r="I6" s="11" t="s">
        <v>6</v>
      </c>
      <c r="J6" s="13"/>
      <c r="K6" s="11" t="s">
        <v>7</v>
      </c>
      <c r="L6" s="13"/>
    </row>
    <row r="7" spans="1:12" ht="13.5">
      <c r="A7" s="1" t="s">
        <v>8</v>
      </c>
      <c r="B7" s="2"/>
      <c r="C7" s="2"/>
      <c r="D7" s="2"/>
      <c r="E7" s="2"/>
      <c r="F7" s="3"/>
      <c r="G7" s="24">
        <v>131254981</v>
      </c>
      <c r="H7" s="25"/>
      <c r="I7" s="24">
        <v>40584348</v>
      </c>
      <c r="J7" s="25"/>
      <c r="K7" s="24">
        <v>90670633</v>
      </c>
      <c r="L7" s="25"/>
    </row>
    <row r="8" spans="1:12" ht="13.5">
      <c r="A8" s="18" t="s">
        <v>9</v>
      </c>
      <c r="B8" s="19"/>
      <c r="C8" s="19"/>
      <c r="D8" s="19"/>
      <c r="E8" s="19"/>
      <c r="F8" s="28"/>
      <c r="G8" s="37">
        <v>25306459</v>
      </c>
      <c r="H8" s="38"/>
      <c r="I8" s="37">
        <v>17318940</v>
      </c>
      <c r="J8" s="38"/>
      <c r="K8" s="37">
        <v>7987519</v>
      </c>
      <c r="L8" s="38"/>
    </row>
    <row r="9" spans="1:12" ht="13.5">
      <c r="A9" s="14" t="s">
        <v>10</v>
      </c>
      <c r="B9" s="15"/>
      <c r="C9" s="15"/>
      <c r="D9" s="15"/>
      <c r="E9" s="15"/>
      <c r="F9" s="15"/>
      <c r="G9" s="16">
        <v>0</v>
      </c>
      <c r="H9" s="17"/>
      <c r="I9" s="16">
        <v>905490</v>
      </c>
      <c r="J9" s="17"/>
      <c r="K9" s="16">
        <v>-905490</v>
      </c>
      <c r="L9" s="17"/>
    </row>
    <row r="10" spans="1:12" ht="13.5">
      <c r="A10" s="14" t="s">
        <v>11</v>
      </c>
      <c r="B10" s="15"/>
      <c r="C10" s="15"/>
      <c r="D10" s="15"/>
      <c r="E10" s="15"/>
      <c r="F10" s="15"/>
      <c r="G10" s="16">
        <v>125220</v>
      </c>
      <c r="H10" s="17"/>
      <c r="I10" s="16">
        <v>205160</v>
      </c>
      <c r="J10" s="17"/>
      <c r="K10" s="16">
        <v>-79940</v>
      </c>
      <c r="L10" s="17"/>
    </row>
    <row r="11" spans="1:12" ht="13.5">
      <c r="A11" s="14" t="s">
        <v>12</v>
      </c>
      <c r="B11" s="15"/>
      <c r="C11" s="15"/>
      <c r="D11" s="15"/>
      <c r="E11" s="15"/>
      <c r="F11" s="15"/>
      <c r="G11" s="16">
        <v>26642058</v>
      </c>
      <c r="H11" s="17"/>
      <c r="I11" s="16">
        <v>18125885</v>
      </c>
      <c r="J11" s="17"/>
      <c r="K11" s="16">
        <v>8516173</v>
      </c>
      <c r="L11" s="17"/>
    </row>
    <row r="12" spans="1:12" ht="13.5">
      <c r="A12" s="14" t="s">
        <v>13</v>
      </c>
      <c r="B12" s="15"/>
      <c r="C12" s="15"/>
      <c r="D12" s="15"/>
      <c r="E12" s="15"/>
      <c r="F12" s="15"/>
      <c r="G12" s="16">
        <v>367234</v>
      </c>
      <c r="H12" s="17"/>
      <c r="I12" s="16">
        <v>460863</v>
      </c>
      <c r="J12" s="17"/>
      <c r="K12" s="16">
        <v>-93629</v>
      </c>
      <c r="L12" s="17"/>
    </row>
    <row r="13" spans="1:12" ht="13.5">
      <c r="A13" s="14" t="s">
        <v>14</v>
      </c>
      <c r="B13" s="15"/>
      <c r="C13" s="15"/>
      <c r="D13" s="15"/>
      <c r="E13" s="15"/>
      <c r="F13" s="15"/>
      <c r="G13" s="16">
        <v>78799200</v>
      </c>
      <c r="H13" s="17"/>
      <c r="I13" s="16">
        <v>3283200</v>
      </c>
      <c r="J13" s="17"/>
      <c r="K13" s="16">
        <v>75516000</v>
      </c>
      <c r="L13" s="17"/>
    </row>
    <row r="14" spans="1:12" ht="13.5">
      <c r="A14" s="14" t="s">
        <v>15</v>
      </c>
      <c r="B14" s="15"/>
      <c r="C14" s="15"/>
      <c r="D14" s="15"/>
      <c r="E14" s="15"/>
      <c r="F14" s="15"/>
      <c r="G14" s="16">
        <v>14810</v>
      </c>
      <c r="H14" s="17"/>
      <c r="I14" s="16">
        <v>284810</v>
      </c>
      <c r="J14" s="17"/>
      <c r="K14" s="16">
        <v>-270000</v>
      </c>
      <c r="L14" s="17"/>
    </row>
    <row r="15" spans="1:12" ht="13.5">
      <c r="A15" s="1" t="s">
        <v>16</v>
      </c>
      <c r="B15" s="2"/>
      <c r="C15" s="2"/>
      <c r="D15" s="2"/>
      <c r="E15" s="2"/>
      <c r="F15" s="3"/>
      <c r="G15" s="24">
        <v>123722348</v>
      </c>
      <c r="H15" s="25"/>
      <c r="I15" s="24">
        <v>151917925</v>
      </c>
      <c r="J15" s="25"/>
      <c r="K15" s="24">
        <v>-28195577</v>
      </c>
      <c r="L15" s="25"/>
    </row>
    <row r="16" spans="1:12" ht="13.5">
      <c r="A16" s="1" t="s">
        <v>17</v>
      </c>
      <c r="B16" s="2"/>
      <c r="C16" s="2"/>
      <c r="D16" s="2"/>
      <c r="E16" s="2"/>
      <c r="F16" s="3"/>
      <c r="G16" s="24">
        <v>9761875</v>
      </c>
      <c r="H16" s="25"/>
      <c r="I16" s="24">
        <v>10453146</v>
      </c>
      <c r="J16" s="25"/>
      <c r="K16" s="24">
        <v>-691271</v>
      </c>
      <c r="L16" s="25"/>
    </row>
    <row r="17" spans="1:12" ht="13.5">
      <c r="A17" s="18" t="s">
        <v>18</v>
      </c>
      <c r="B17" s="19"/>
      <c r="C17" s="19"/>
      <c r="D17" s="19"/>
      <c r="E17" s="19"/>
      <c r="F17" s="19"/>
      <c r="G17" s="37">
        <v>9761875</v>
      </c>
      <c r="H17" s="38"/>
      <c r="I17" s="37">
        <v>10453146</v>
      </c>
      <c r="J17" s="38"/>
      <c r="K17" s="37">
        <v>-691271</v>
      </c>
      <c r="L17" s="38"/>
    </row>
    <row r="18" spans="1:12" ht="13.5">
      <c r="A18" s="1" t="s">
        <v>19</v>
      </c>
      <c r="B18" s="2"/>
      <c r="C18" s="2"/>
      <c r="D18" s="2"/>
      <c r="E18" s="2"/>
      <c r="F18" s="3"/>
      <c r="G18" s="24">
        <v>113960473</v>
      </c>
      <c r="H18" s="25"/>
      <c r="I18" s="24">
        <v>141464779</v>
      </c>
      <c r="J18" s="25"/>
      <c r="K18" s="24">
        <v>-27504306</v>
      </c>
      <c r="L18" s="25"/>
    </row>
    <row r="19" spans="1:12" ht="13.5">
      <c r="A19" s="18" t="s">
        <v>18</v>
      </c>
      <c r="B19" s="19"/>
      <c r="C19" s="19"/>
      <c r="D19" s="19"/>
      <c r="E19" s="19"/>
      <c r="F19" s="19"/>
      <c r="G19" s="37">
        <v>11150852</v>
      </c>
      <c r="H19" s="38"/>
      <c r="I19" s="37">
        <v>11634513</v>
      </c>
      <c r="J19" s="38"/>
      <c r="K19" s="37">
        <v>-483661</v>
      </c>
      <c r="L19" s="38"/>
    </row>
    <row r="20" spans="1:12" ht="13.5">
      <c r="A20" s="14" t="s">
        <v>20</v>
      </c>
      <c r="B20" s="15"/>
      <c r="C20" s="15"/>
      <c r="D20" s="15"/>
      <c r="E20" s="15"/>
      <c r="F20" s="15"/>
      <c r="G20" s="16">
        <v>18279809</v>
      </c>
      <c r="H20" s="17"/>
      <c r="I20" s="16">
        <v>19278757</v>
      </c>
      <c r="J20" s="17"/>
      <c r="K20" s="16">
        <v>-998948</v>
      </c>
      <c r="L20" s="17"/>
    </row>
    <row r="21" spans="1:12" ht="13.5">
      <c r="A21" s="14" t="s">
        <v>21</v>
      </c>
      <c r="B21" s="15"/>
      <c r="C21" s="15"/>
      <c r="D21" s="15"/>
      <c r="E21" s="15"/>
      <c r="F21" s="15"/>
      <c r="G21" s="16">
        <v>492261</v>
      </c>
      <c r="H21" s="17"/>
      <c r="I21" s="16">
        <v>533556</v>
      </c>
      <c r="J21" s="17"/>
      <c r="K21" s="16">
        <v>-41295</v>
      </c>
      <c r="L21" s="17"/>
    </row>
    <row r="22" spans="1:12" ht="13.5">
      <c r="A22" s="14" t="s">
        <v>22</v>
      </c>
      <c r="B22" s="15"/>
      <c r="C22" s="15"/>
      <c r="D22" s="15"/>
      <c r="E22" s="15"/>
      <c r="F22" s="15"/>
      <c r="G22" s="16">
        <v>476280</v>
      </c>
      <c r="H22" s="17"/>
      <c r="I22" s="16">
        <v>823225</v>
      </c>
      <c r="J22" s="17"/>
      <c r="K22" s="16">
        <v>-346945</v>
      </c>
      <c r="L22" s="17"/>
    </row>
    <row r="23" spans="1:12" ht="13.5">
      <c r="A23" s="14" t="s">
        <v>23</v>
      </c>
      <c r="B23" s="15"/>
      <c r="C23" s="15"/>
      <c r="D23" s="15"/>
      <c r="E23" s="15"/>
      <c r="F23" s="15"/>
      <c r="G23" s="16">
        <v>4140903</v>
      </c>
      <c r="H23" s="17"/>
      <c r="I23" s="16">
        <v>3095289</v>
      </c>
      <c r="J23" s="17"/>
      <c r="K23" s="16">
        <v>1045614</v>
      </c>
      <c r="L23" s="17"/>
    </row>
    <row r="24" spans="1:12" ht="13.5">
      <c r="A24" s="14" t="s">
        <v>24</v>
      </c>
      <c r="B24" s="15"/>
      <c r="C24" s="15"/>
      <c r="D24" s="15"/>
      <c r="E24" s="15"/>
      <c r="F24" s="15"/>
      <c r="G24" s="16">
        <v>37714200</v>
      </c>
      <c r="H24" s="17"/>
      <c r="I24" s="16">
        <v>34963200</v>
      </c>
      <c r="J24" s="17"/>
      <c r="K24" s="16">
        <v>2751000</v>
      </c>
      <c r="L24" s="17"/>
    </row>
    <row r="25" spans="1:12" ht="13.5">
      <c r="A25" s="14" t="s">
        <v>25</v>
      </c>
      <c r="B25" s="15"/>
      <c r="C25" s="15"/>
      <c r="D25" s="15"/>
      <c r="E25" s="15"/>
      <c r="F25" s="15"/>
      <c r="G25" s="16">
        <v>40080568</v>
      </c>
      <c r="H25" s="17"/>
      <c r="I25" s="16">
        <v>69510639</v>
      </c>
      <c r="J25" s="17"/>
      <c r="K25" s="16">
        <v>-29430071</v>
      </c>
      <c r="L25" s="17"/>
    </row>
    <row r="26" spans="1:12" ht="13.5">
      <c r="A26" s="14" t="s">
        <v>26</v>
      </c>
      <c r="B26" s="15"/>
      <c r="C26" s="15"/>
      <c r="D26" s="15"/>
      <c r="E26" s="15"/>
      <c r="F26" s="15"/>
      <c r="G26" s="16">
        <v>19243883</v>
      </c>
      <c r="H26" s="17"/>
      <c r="I26" s="16">
        <v>44082863</v>
      </c>
      <c r="J26" s="17"/>
      <c r="K26" s="16">
        <v>-24838980</v>
      </c>
      <c r="L26" s="17"/>
    </row>
    <row r="27" spans="1:12" ht="13.5">
      <c r="A27" s="14" t="s">
        <v>27</v>
      </c>
      <c r="B27" s="15"/>
      <c r="C27" s="15"/>
      <c r="D27" s="15"/>
      <c r="E27" s="15"/>
      <c r="F27" s="15"/>
      <c r="G27" s="16">
        <v>0</v>
      </c>
      <c r="H27" s="17"/>
      <c r="I27" s="16">
        <v>1180057</v>
      </c>
      <c r="J27" s="17"/>
      <c r="K27" s="16">
        <v>-1180057</v>
      </c>
      <c r="L27" s="17"/>
    </row>
    <row r="28" spans="1:12" ht="13.5">
      <c r="A28" s="14" t="s">
        <v>28</v>
      </c>
      <c r="B28" s="15"/>
      <c r="C28" s="15"/>
      <c r="D28" s="15"/>
      <c r="E28" s="15"/>
      <c r="F28" s="15"/>
      <c r="G28" s="16">
        <v>20836685</v>
      </c>
      <c r="H28" s="17"/>
      <c r="I28" s="16">
        <v>24247719</v>
      </c>
      <c r="J28" s="17"/>
      <c r="K28" s="16">
        <v>-3411034</v>
      </c>
      <c r="L28" s="17"/>
    </row>
    <row r="29" spans="1:12" ht="13.5">
      <c r="A29" s="14" t="s">
        <v>29</v>
      </c>
      <c r="B29" s="15"/>
      <c r="C29" s="15"/>
      <c r="D29" s="15"/>
      <c r="E29" s="15"/>
      <c r="F29" s="15"/>
      <c r="G29" s="16">
        <v>1550000</v>
      </c>
      <c r="H29" s="17"/>
      <c r="I29" s="16">
        <v>1550000</v>
      </c>
      <c r="J29" s="17"/>
      <c r="K29" s="16">
        <v>0</v>
      </c>
      <c r="L29" s="17"/>
    </row>
    <row r="30" spans="1:12" ht="13.5">
      <c r="A30" s="14" t="s">
        <v>30</v>
      </c>
      <c r="B30" s="15"/>
      <c r="C30" s="15"/>
      <c r="D30" s="15"/>
      <c r="E30" s="15"/>
      <c r="F30" s="15"/>
      <c r="G30" s="16">
        <v>75600</v>
      </c>
      <c r="H30" s="17"/>
      <c r="I30" s="16">
        <v>75600</v>
      </c>
      <c r="J30" s="17"/>
      <c r="K30" s="16">
        <v>0</v>
      </c>
      <c r="L30" s="17"/>
    </row>
    <row r="31" spans="1:12" ht="13.5">
      <c r="A31" s="14" t="s">
        <v>31</v>
      </c>
      <c r="B31" s="15"/>
      <c r="C31" s="15"/>
      <c r="D31" s="15"/>
      <c r="E31" s="15"/>
      <c r="F31" s="15"/>
      <c r="G31" s="16">
        <v>75600</v>
      </c>
      <c r="H31" s="17"/>
      <c r="I31" s="16">
        <v>75600</v>
      </c>
      <c r="J31" s="17"/>
      <c r="K31" s="16">
        <v>0</v>
      </c>
      <c r="L31" s="17"/>
    </row>
    <row r="32" spans="1:12" ht="13.5">
      <c r="A32" s="1" t="s">
        <v>32</v>
      </c>
      <c r="B32" s="2"/>
      <c r="C32" s="2"/>
      <c r="D32" s="2"/>
      <c r="E32" s="2"/>
      <c r="F32" s="3"/>
      <c r="G32" s="24">
        <v>254977329</v>
      </c>
      <c r="H32" s="25"/>
      <c r="I32" s="24">
        <v>192502273</v>
      </c>
      <c r="J32" s="25"/>
      <c r="K32" s="24">
        <v>62475056</v>
      </c>
      <c r="L32" s="25"/>
    </row>
    <row r="33" spans="1:12" ht="13.5">
      <c r="A33" s="34" t="s">
        <v>33</v>
      </c>
      <c r="B33" s="35"/>
      <c r="C33" s="35"/>
      <c r="D33" s="35"/>
      <c r="E33" s="35"/>
      <c r="F33" s="35"/>
      <c r="G33" s="36"/>
      <c r="H33" s="36"/>
      <c r="I33" s="36"/>
      <c r="J33" s="36"/>
      <c r="K33" s="36"/>
      <c r="L33" s="5"/>
    </row>
    <row r="34" spans="1:12" ht="13.5">
      <c r="A34" s="1" t="s">
        <v>34</v>
      </c>
      <c r="B34" s="2"/>
      <c r="C34" s="2"/>
      <c r="D34" s="2"/>
      <c r="E34" s="2"/>
      <c r="F34" s="3"/>
      <c r="G34" s="24">
        <v>16629667</v>
      </c>
      <c r="H34" s="25"/>
      <c r="I34" s="24">
        <v>9866877</v>
      </c>
      <c r="J34" s="25"/>
      <c r="K34" s="24">
        <v>6762790</v>
      </c>
      <c r="L34" s="25"/>
    </row>
    <row r="35" spans="1:12" ht="13.5">
      <c r="A35" s="18" t="s">
        <v>35</v>
      </c>
      <c r="B35" s="19"/>
      <c r="C35" s="19"/>
      <c r="D35" s="19"/>
      <c r="E35" s="19"/>
      <c r="F35" s="19"/>
      <c r="G35" s="37">
        <v>13507384</v>
      </c>
      <c r="H35" s="38"/>
      <c r="I35" s="37">
        <v>5944909</v>
      </c>
      <c r="J35" s="38"/>
      <c r="K35" s="37">
        <v>7562475</v>
      </c>
      <c r="L35" s="38"/>
    </row>
    <row r="36" spans="1:12" ht="13.5">
      <c r="A36" s="14" t="s">
        <v>36</v>
      </c>
      <c r="B36" s="15"/>
      <c r="C36" s="15"/>
      <c r="D36" s="15"/>
      <c r="E36" s="15"/>
      <c r="F36" s="15"/>
      <c r="G36" s="16">
        <v>1040000</v>
      </c>
      <c r="H36" s="17"/>
      <c r="I36" s="16">
        <v>1040000</v>
      </c>
      <c r="J36" s="17"/>
      <c r="K36" s="16">
        <v>0</v>
      </c>
      <c r="L36" s="17"/>
    </row>
    <row r="37" spans="1:12" ht="13.5">
      <c r="A37" s="14" t="s">
        <v>37</v>
      </c>
      <c r="B37" s="15"/>
      <c r="C37" s="15"/>
      <c r="D37" s="15"/>
      <c r="E37" s="15"/>
      <c r="F37" s="15"/>
      <c r="G37" s="16">
        <v>289224</v>
      </c>
      <c r="H37" s="17"/>
      <c r="I37" s="16">
        <v>0</v>
      </c>
      <c r="J37" s="17"/>
      <c r="K37" s="16">
        <v>289224</v>
      </c>
      <c r="L37" s="17"/>
    </row>
    <row r="38" spans="1:12" ht="13.5">
      <c r="A38" s="14" t="s">
        <v>38</v>
      </c>
      <c r="B38" s="15"/>
      <c r="C38" s="15"/>
      <c r="D38" s="15"/>
      <c r="E38" s="15"/>
      <c r="F38" s="15"/>
      <c r="G38" s="16">
        <v>26806</v>
      </c>
      <c r="H38" s="17"/>
      <c r="I38" s="16">
        <v>7495</v>
      </c>
      <c r="J38" s="17"/>
      <c r="K38" s="16">
        <v>19311</v>
      </c>
      <c r="L38" s="17"/>
    </row>
    <row r="39" spans="1:12" ht="13.5">
      <c r="A39" s="14" t="s">
        <v>39</v>
      </c>
      <c r="B39" s="15"/>
      <c r="C39" s="15"/>
      <c r="D39" s="15"/>
      <c r="E39" s="15"/>
      <c r="F39" s="15"/>
      <c r="G39" s="16">
        <v>0</v>
      </c>
      <c r="H39" s="17"/>
      <c r="I39" s="16">
        <v>15825</v>
      </c>
      <c r="J39" s="17"/>
      <c r="K39" s="16">
        <v>-15825</v>
      </c>
      <c r="L39" s="17"/>
    </row>
    <row r="40" spans="1:12" ht="13.5">
      <c r="A40" s="14" t="s">
        <v>40</v>
      </c>
      <c r="B40" s="15"/>
      <c r="C40" s="15"/>
      <c r="D40" s="15"/>
      <c r="E40" s="15"/>
      <c r="F40" s="15"/>
      <c r="G40" s="16">
        <v>1766253</v>
      </c>
      <c r="H40" s="17"/>
      <c r="I40" s="16">
        <v>2858648</v>
      </c>
      <c r="J40" s="17"/>
      <c r="K40" s="16">
        <v>-1092395</v>
      </c>
      <c r="L40" s="17"/>
    </row>
    <row r="41" spans="1:12" ht="13.5">
      <c r="A41" s="14" t="s">
        <v>41</v>
      </c>
      <c r="B41" s="15"/>
      <c r="C41" s="15"/>
      <c r="D41" s="15"/>
      <c r="E41" s="15"/>
      <c r="F41" s="15"/>
      <c r="G41" s="16">
        <v>412253</v>
      </c>
      <c r="H41" s="17"/>
      <c r="I41" s="16">
        <v>615461</v>
      </c>
      <c r="J41" s="17"/>
      <c r="K41" s="16">
        <v>-203208</v>
      </c>
      <c r="L41" s="17"/>
    </row>
    <row r="42" spans="1:12" ht="13.5">
      <c r="A42" s="14" t="s">
        <v>42</v>
      </c>
      <c r="B42" s="15"/>
      <c r="C42" s="15"/>
      <c r="D42" s="15"/>
      <c r="E42" s="15"/>
      <c r="F42" s="15"/>
      <c r="G42" s="16">
        <v>791600</v>
      </c>
      <c r="H42" s="17"/>
      <c r="I42" s="16">
        <v>696600</v>
      </c>
      <c r="J42" s="17"/>
      <c r="K42" s="16">
        <v>95000</v>
      </c>
      <c r="L42" s="17"/>
    </row>
    <row r="43" spans="1:12" ht="13.5">
      <c r="A43" s="14" t="s">
        <v>43</v>
      </c>
      <c r="B43" s="15"/>
      <c r="C43" s="15"/>
      <c r="D43" s="15"/>
      <c r="E43" s="15"/>
      <c r="F43" s="15"/>
      <c r="G43" s="16">
        <v>30589</v>
      </c>
      <c r="H43" s="17"/>
      <c r="I43" s="16">
        <v>1014776</v>
      </c>
      <c r="J43" s="17"/>
      <c r="K43" s="16">
        <v>-984187</v>
      </c>
      <c r="L43" s="17"/>
    </row>
    <row r="44" spans="1:12" ht="13.5">
      <c r="A44" s="14" t="s">
        <v>44</v>
      </c>
      <c r="B44" s="15"/>
      <c r="C44" s="15"/>
      <c r="D44" s="15"/>
      <c r="E44" s="15"/>
      <c r="F44" s="15"/>
      <c r="G44" s="16">
        <v>531811</v>
      </c>
      <c r="H44" s="17"/>
      <c r="I44" s="16">
        <v>531811</v>
      </c>
      <c r="J44" s="17"/>
      <c r="K44" s="16">
        <v>0</v>
      </c>
      <c r="L44" s="17"/>
    </row>
    <row r="45" spans="1:12" ht="13.5">
      <c r="A45" s="1" t="s">
        <v>45</v>
      </c>
      <c r="B45" s="2"/>
      <c r="C45" s="2"/>
      <c r="D45" s="2"/>
      <c r="E45" s="2"/>
      <c r="F45" s="3"/>
      <c r="G45" s="24">
        <v>94226832</v>
      </c>
      <c r="H45" s="25"/>
      <c r="I45" s="24">
        <v>41203200</v>
      </c>
      <c r="J45" s="25"/>
      <c r="K45" s="24">
        <v>53023632</v>
      </c>
      <c r="L45" s="25"/>
    </row>
    <row r="46" spans="1:12" ht="13.5">
      <c r="A46" s="18" t="s">
        <v>46</v>
      </c>
      <c r="B46" s="19"/>
      <c r="C46" s="19"/>
      <c r="D46" s="19"/>
      <c r="E46" s="19"/>
      <c r="F46" s="19"/>
      <c r="G46" s="37">
        <v>55200000</v>
      </c>
      <c r="H46" s="38"/>
      <c r="I46" s="37">
        <v>6240000</v>
      </c>
      <c r="J46" s="38"/>
      <c r="K46" s="37">
        <v>48960000</v>
      </c>
      <c r="L46" s="38"/>
    </row>
    <row r="47" spans="1:12" ht="13.5">
      <c r="A47" s="14" t="s">
        <v>47</v>
      </c>
      <c r="B47" s="15"/>
      <c r="C47" s="15"/>
      <c r="D47" s="15"/>
      <c r="E47" s="15"/>
      <c r="F47" s="15"/>
      <c r="G47" s="16">
        <v>1312632</v>
      </c>
      <c r="H47" s="17"/>
      <c r="I47" s="16">
        <v>0</v>
      </c>
      <c r="J47" s="17"/>
      <c r="K47" s="16">
        <v>1312632</v>
      </c>
      <c r="L47" s="17"/>
    </row>
    <row r="48" spans="1:12" ht="13.5">
      <c r="A48" s="14" t="s">
        <v>48</v>
      </c>
      <c r="B48" s="15"/>
      <c r="C48" s="15"/>
      <c r="D48" s="15"/>
      <c r="E48" s="15"/>
      <c r="F48" s="15"/>
      <c r="G48" s="16">
        <v>37714200</v>
      </c>
      <c r="H48" s="17"/>
      <c r="I48" s="16">
        <v>34963200</v>
      </c>
      <c r="J48" s="17"/>
      <c r="K48" s="16">
        <v>2751000</v>
      </c>
      <c r="L48" s="17"/>
    </row>
    <row r="49" spans="1:12" ht="13.5">
      <c r="A49" s="14" t="s">
        <v>49</v>
      </c>
      <c r="B49" s="15"/>
      <c r="C49" s="15"/>
      <c r="D49" s="15"/>
      <c r="E49" s="15"/>
      <c r="F49" s="15"/>
      <c r="G49" s="16">
        <v>37714200</v>
      </c>
      <c r="H49" s="17"/>
      <c r="I49" s="16">
        <v>34963200</v>
      </c>
      <c r="J49" s="17"/>
      <c r="K49" s="16">
        <v>2751000</v>
      </c>
      <c r="L49" s="17"/>
    </row>
    <row r="50" spans="1:12" ht="13.5">
      <c r="A50" s="1" t="s">
        <v>50</v>
      </c>
      <c r="B50" s="2"/>
      <c r="C50" s="2"/>
      <c r="D50" s="2"/>
      <c r="E50" s="2"/>
      <c r="F50" s="3"/>
      <c r="G50" s="24">
        <v>110856499</v>
      </c>
      <c r="H50" s="25"/>
      <c r="I50" s="24">
        <v>51070077</v>
      </c>
      <c r="J50" s="25"/>
      <c r="K50" s="24">
        <v>59786422</v>
      </c>
      <c r="L50" s="25"/>
    </row>
    <row r="51" spans="1:12" ht="13.5">
      <c r="A51" s="34" t="s">
        <v>51</v>
      </c>
      <c r="B51" s="35"/>
      <c r="C51" s="35"/>
      <c r="D51" s="35"/>
      <c r="E51" s="35"/>
      <c r="F51" s="35"/>
      <c r="G51" s="36"/>
      <c r="H51" s="36"/>
      <c r="I51" s="36"/>
      <c r="J51" s="36"/>
      <c r="K51" s="36"/>
      <c r="L51" s="5"/>
    </row>
    <row r="52" spans="1:12" ht="13.5">
      <c r="A52" s="18" t="s">
        <v>52</v>
      </c>
      <c r="B52" s="19"/>
      <c r="C52" s="19"/>
      <c r="D52" s="19"/>
      <c r="E52" s="19"/>
      <c r="F52" s="28"/>
      <c r="G52" s="37">
        <v>26995333</v>
      </c>
      <c r="H52" s="38"/>
      <c r="I52" s="37">
        <v>26995333</v>
      </c>
      <c r="J52" s="38"/>
      <c r="K52" s="37">
        <v>0</v>
      </c>
      <c r="L52" s="38"/>
    </row>
    <row r="53" spans="1:12" ht="13.5">
      <c r="A53" s="14" t="s">
        <v>53</v>
      </c>
      <c r="B53" s="15"/>
      <c r="C53" s="15"/>
      <c r="D53" s="15"/>
      <c r="E53" s="15"/>
      <c r="F53" s="15"/>
      <c r="G53" s="16">
        <v>26995333</v>
      </c>
      <c r="H53" s="17"/>
      <c r="I53" s="16">
        <v>26995333</v>
      </c>
      <c r="J53" s="17"/>
      <c r="K53" s="16">
        <v>0</v>
      </c>
      <c r="L53" s="17"/>
    </row>
    <row r="54" spans="1:12" ht="13.5">
      <c r="A54" s="14" t="s">
        <v>54</v>
      </c>
      <c r="B54" s="15"/>
      <c r="C54" s="15"/>
      <c r="D54" s="15"/>
      <c r="E54" s="15"/>
      <c r="F54" s="15"/>
      <c r="G54" s="16">
        <v>13538318</v>
      </c>
      <c r="H54" s="17"/>
      <c r="I54" s="16">
        <v>13538318</v>
      </c>
      <c r="J54" s="17"/>
      <c r="K54" s="16">
        <v>0</v>
      </c>
      <c r="L54" s="17"/>
    </row>
    <row r="55" spans="1:12" ht="13.5">
      <c r="A55" s="14" t="s">
        <v>55</v>
      </c>
      <c r="B55" s="15"/>
      <c r="C55" s="15"/>
      <c r="D55" s="15"/>
      <c r="E55" s="15"/>
      <c r="F55" s="15"/>
      <c r="G55" s="16">
        <v>13457015</v>
      </c>
      <c r="H55" s="17"/>
      <c r="I55" s="16">
        <v>13457015</v>
      </c>
      <c r="J55" s="17"/>
      <c r="K55" s="16">
        <v>0</v>
      </c>
      <c r="L55" s="17"/>
    </row>
    <row r="56" spans="1:12" ht="13.5">
      <c r="A56" s="14" t="s">
        <v>56</v>
      </c>
      <c r="B56" s="15"/>
      <c r="C56" s="15"/>
      <c r="D56" s="15"/>
      <c r="E56" s="15"/>
      <c r="F56" s="39"/>
      <c r="G56" s="16">
        <v>40080568</v>
      </c>
      <c r="H56" s="17"/>
      <c r="I56" s="16">
        <v>69503229</v>
      </c>
      <c r="J56" s="17"/>
      <c r="K56" s="16">
        <v>-29422661</v>
      </c>
      <c r="L56" s="17"/>
    </row>
    <row r="57" spans="1:12" ht="13.5">
      <c r="A57" s="14" t="s">
        <v>57</v>
      </c>
      <c r="B57" s="15"/>
      <c r="C57" s="15"/>
      <c r="D57" s="15"/>
      <c r="E57" s="15"/>
      <c r="F57" s="15"/>
      <c r="G57" s="16">
        <v>40080568</v>
      </c>
      <c r="H57" s="17"/>
      <c r="I57" s="16">
        <v>69503229</v>
      </c>
      <c r="J57" s="17"/>
      <c r="K57" s="16">
        <v>-29422661</v>
      </c>
      <c r="L57" s="17"/>
    </row>
    <row r="58" spans="1:12" ht="13.5">
      <c r="A58" s="14" t="s">
        <v>58</v>
      </c>
      <c r="B58" s="15"/>
      <c r="C58" s="15"/>
      <c r="D58" s="15"/>
      <c r="E58" s="15"/>
      <c r="F58" s="15"/>
      <c r="G58" s="16">
        <v>0</v>
      </c>
      <c r="H58" s="17"/>
      <c r="I58" s="16">
        <v>1178603</v>
      </c>
      <c r="J58" s="17"/>
      <c r="K58" s="16">
        <v>-1178603</v>
      </c>
      <c r="L58" s="17"/>
    </row>
    <row r="59" spans="1:12" ht="13.5">
      <c r="A59" s="14" t="s">
        <v>59</v>
      </c>
      <c r="B59" s="15"/>
      <c r="C59" s="15"/>
      <c r="D59" s="15"/>
      <c r="E59" s="15"/>
      <c r="F59" s="15"/>
      <c r="G59" s="16">
        <v>20836685</v>
      </c>
      <c r="H59" s="17"/>
      <c r="I59" s="16">
        <v>24245131</v>
      </c>
      <c r="J59" s="17"/>
      <c r="K59" s="16">
        <v>-3408446</v>
      </c>
      <c r="L59" s="17"/>
    </row>
    <row r="60" spans="1:12" ht="13.5">
      <c r="A60" s="14" t="s">
        <v>60</v>
      </c>
      <c r="B60" s="15"/>
      <c r="C60" s="15"/>
      <c r="D60" s="15"/>
      <c r="E60" s="15"/>
      <c r="F60" s="15"/>
      <c r="G60" s="16">
        <v>19243883</v>
      </c>
      <c r="H60" s="17"/>
      <c r="I60" s="16">
        <v>44079495</v>
      </c>
      <c r="J60" s="17"/>
      <c r="K60" s="16">
        <v>-24835612</v>
      </c>
      <c r="L60" s="17"/>
    </row>
    <row r="61" spans="1:12" ht="13.5">
      <c r="A61" s="14" t="s">
        <v>61</v>
      </c>
      <c r="B61" s="15"/>
      <c r="C61" s="15"/>
      <c r="D61" s="15"/>
      <c r="E61" s="15"/>
      <c r="F61" s="39"/>
      <c r="G61" s="16">
        <v>77044929</v>
      </c>
      <c r="H61" s="17"/>
      <c r="I61" s="16">
        <v>44933634</v>
      </c>
      <c r="J61" s="17"/>
      <c r="K61" s="16">
        <v>32111295</v>
      </c>
      <c r="L61" s="17"/>
    </row>
    <row r="62" spans="1:12" ht="13.5">
      <c r="A62" s="14" t="s">
        <v>62</v>
      </c>
      <c r="B62" s="15"/>
      <c r="C62" s="15"/>
      <c r="D62" s="15"/>
      <c r="E62" s="15"/>
      <c r="F62" s="39"/>
      <c r="G62" s="16">
        <v>2686849</v>
      </c>
      <c r="H62" s="17"/>
      <c r="I62" s="16">
        <v>1641149</v>
      </c>
      <c r="J62" s="17"/>
      <c r="K62" s="16">
        <v>1045700</v>
      </c>
      <c r="L62" s="17"/>
    </row>
    <row r="63" spans="1:12" ht="13.5">
      <c r="A63" s="1" t="s">
        <v>63</v>
      </c>
      <c r="B63" s="2"/>
      <c r="C63" s="2"/>
      <c r="D63" s="2"/>
      <c r="E63" s="2"/>
      <c r="F63" s="3"/>
      <c r="G63" s="24">
        <v>144120830</v>
      </c>
      <c r="H63" s="25"/>
      <c r="I63" s="24">
        <v>141432196</v>
      </c>
      <c r="J63" s="25"/>
      <c r="K63" s="24">
        <v>2688634</v>
      </c>
      <c r="L63" s="25"/>
    </row>
    <row r="64" spans="1:12" ht="13.5">
      <c r="A64" s="1" t="s">
        <v>64</v>
      </c>
      <c r="B64" s="2"/>
      <c r="C64" s="2"/>
      <c r="D64" s="2"/>
      <c r="E64" s="2"/>
      <c r="F64" s="3"/>
      <c r="G64" s="24">
        <v>254977329</v>
      </c>
      <c r="H64" s="25"/>
      <c r="I64" s="24">
        <v>192502273</v>
      </c>
      <c r="J64" s="25"/>
      <c r="K64" s="24">
        <v>62475056</v>
      </c>
      <c r="L64" s="25"/>
    </row>
    <row r="65" spans="1:12" ht="13.5">
      <c r="A65" s="19" t="s">
        <v>65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</sheetData>
  <sheetProtection/>
  <mergeCells count="235">
    <mergeCell ref="A64:F64"/>
    <mergeCell ref="G64:H64"/>
    <mergeCell ref="I64:J64"/>
    <mergeCell ref="K64:L64"/>
    <mergeCell ref="A65:L65"/>
    <mergeCell ref="A62:F62"/>
    <mergeCell ref="G62:H62"/>
    <mergeCell ref="I62:J62"/>
    <mergeCell ref="K62:L62"/>
    <mergeCell ref="A63:F63"/>
    <mergeCell ref="G63:H63"/>
    <mergeCell ref="I63:J63"/>
    <mergeCell ref="K63:L63"/>
    <mergeCell ref="A60:F60"/>
    <mergeCell ref="G60:H60"/>
    <mergeCell ref="I60:J60"/>
    <mergeCell ref="K60:L60"/>
    <mergeCell ref="A61:F61"/>
    <mergeCell ref="G61:H61"/>
    <mergeCell ref="I61:J61"/>
    <mergeCell ref="K61:L61"/>
    <mergeCell ref="A58:F58"/>
    <mergeCell ref="G58:H58"/>
    <mergeCell ref="I58:J58"/>
    <mergeCell ref="K58:L58"/>
    <mergeCell ref="A59:F59"/>
    <mergeCell ref="G59:H59"/>
    <mergeCell ref="I59:J59"/>
    <mergeCell ref="K59:L59"/>
    <mergeCell ref="A56:F56"/>
    <mergeCell ref="G56:H56"/>
    <mergeCell ref="I56:J56"/>
    <mergeCell ref="K56:L56"/>
    <mergeCell ref="A57:F57"/>
    <mergeCell ref="G57:H57"/>
    <mergeCell ref="I57:J57"/>
    <mergeCell ref="K57:L57"/>
    <mergeCell ref="A54:F54"/>
    <mergeCell ref="G54:H54"/>
    <mergeCell ref="I54:J54"/>
    <mergeCell ref="K54:L54"/>
    <mergeCell ref="A55:F55"/>
    <mergeCell ref="G55:H55"/>
    <mergeCell ref="I55:J55"/>
    <mergeCell ref="K55:L55"/>
    <mergeCell ref="A52:F52"/>
    <mergeCell ref="G52:H52"/>
    <mergeCell ref="I52:J52"/>
    <mergeCell ref="K52:L52"/>
    <mergeCell ref="A53:F53"/>
    <mergeCell ref="G53:H53"/>
    <mergeCell ref="I53:J53"/>
    <mergeCell ref="K53:L53"/>
    <mergeCell ref="A50:F50"/>
    <mergeCell ref="G50:H50"/>
    <mergeCell ref="I50:J50"/>
    <mergeCell ref="K50:L50"/>
    <mergeCell ref="A51:L51"/>
    <mergeCell ref="A48:F48"/>
    <mergeCell ref="G48:H48"/>
    <mergeCell ref="I48:J48"/>
    <mergeCell ref="K48:L48"/>
    <mergeCell ref="A49:F49"/>
    <mergeCell ref="G49:H49"/>
    <mergeCell ref="I49:J49"/>
    <mergeCell ref="K49:L49"/>
    <mergeCell ref="A46:F46"/>
    <mergeCell ref="G46:H46"/>
    <mergeCell ref="I46:J46"/>
    <mergeCell ref="K46:L46"/>
    <mergeCell ref="A47:F47"/>
    <mergeCell ref="G47:H47"/>
    <mergeCell ref="I47:J47"/>
    <mergeCell ref="K47:L47"/>
    <mergeCell ref="A44:F44"/>
    <mergeCell ref="G44:H44"/>
    <mergeCell ref="I44:J44"/>
    <mergeCell ref="K44:L44"/>
    <mergeCell ref="A45:F45"/>
    <mergeCell ref="G45:H45"/>
    <mergeCell ref="I45:J45"/>
    <mergeCell ref="K45:L45"/>
    <mergeCell ref="A42:F42"/>
    <mergeCell ref="G42:H42"/>
    <mergeCell ref="I42:J42"/>
    <mergeCell ref="K42:L42"/>
    <mergeCell ref="A43:F43"/>
    <mergeCell ref="G43:H43"/>
    <mergeCell ref="I43:J43"/>
    <mergeCell ref="K43:L43"/>
    <mergeCell ref="A40:F40"/>
    <mergeCell ref="G40:H40"/>
    <mergeCell ref="I40:J40"/>
    <mergeCell ref="K40:L40"/>
    <mergeCell ref="A41:F41"/>
    <mergeCell ref="G41:H41"/>
    <mergeCell ref="I41:J41"/>
    <mergeCell ref="K41:L41"/>
    <mergeCell ref="A38:F38"/>
    <mergeCell ref="G38:H38"/>
    <mergeCell ref="I38:J38"/>
    <mergeCell ref="K38:L38"/>
    <mergeCell ref="A39:F39"/>
    <mergeCell ref="G39:H39"/>
    <mergeCell ref="I39:J39"/>
    <mergeCell ref="K39:L39"/>
    <mergeCell ref="A36:F36"/>
    <mergeCell ref="G36:H36"/>
    <mergeCell ref="I36:J36"/>
    <mergeCell ref="K36:L36"/>
    <mergeCell ref="A37:F37"/>
    <mergeCell ref="G37:H37"/>
    <mergeCell ref="I37:J37"/>
    <mergeCell ref="K37:L37"/>
    <mergeCell ref="A34:F34"/>
    <mergeCell ref="G34:H34"/>
    <mergeCell ref="I34:J34"/>
    <mergeCell ref="K34:L34"/>
    <mergeCell ref="A35:F35"/>
    <mergeCell ref="G35:H35"/>
    <mergeCell ref="I35:J35"/>
    <mergeCell ref="K35:L35"/>
    <mergeCell ref="A32:F32"/>
    <mergeCell ref="G32:H32"/>
    <mergeCell ref="I32:J32"/>
    <mergeCell ref="K32:L32"/>
    <mergeCell ref="A33:L33"/>
    <mergeCell ref="A30:F30"/>
    <mergeCell ref="G30:H30"/>
    <mergeCell ref="I30:J30"/>
    <mergeCell ref="K30:L30"/>
    <mergeCell ref="A31:F31"/>
    <mergeCell ref="G31:H31"/>
    <mergeCell ref="I31:J31"/>
    <mergeCell ref="K31:L31"/>
    <mergeCell ref="A28:F28"/>
    <mergeCell ref="G28:H28"/>
    <mergeCell ref="I28:J28"/>
    <mergeCell ref="K28:L28"/>
    <mergeCell ref="A29:F29"/>
    <mergeCell ref="G29:H29"/>
    <mergeCell ref="I29:J29"/>
    <mergeCell ref="K29:L29"/>
    <mergeCell ref="A26:F26"/>
    <mergeCell ref="G26:H26"/>
    <mergeCell ref="I26:J26"/>
    <mergeCell ref="K26:L26"/>
    <mergeCell ref="A27:F27"/>
    <mergeCell ref="G27:H27"/>
    <mergeCell ref="I27:J27"/>
    <mergeCell ref="K27:L27"/>
    <mergeCell ref="A24:F24"/>
    <mergeCell ref="G24:H24"/>
    <mergeCell ref="I24:J24"/>
    <mergeCell ref="K24:L24"/>
    <mergeCell ref="A25:F25"/>
    <mergeCell ref="G25:H25"/>
    <mergeCell ref="I25:J25"/>
    <mergeCell ref="K25:L25"/>
    <mergeCell ref="A22:F22"/>
    <mergeCell ref="G22:H22"/>
    <mergeCell ref="I22:J22"/>
    <mergeCell ref="K22:L22"/>
    <mergeCell ref="A23:F23"/>
    <mergeCell ref="G23:H23"/>
    <mergeCell ref="I23:J23"/>
    <mergeCell ref="K23:L23"/>
    <mergeCell ref="A20:F20"/>
    <mergeCell ref="G20:H20"/>
    <mergeCell ref="I20:J20"/>
    <mergeCell ref="K20:L20"/>
    <mergeCell ref="A21:F21"/>
    <mergeCell ref="G21:H21"/>
    <mergeCell ref="I21:J21"/>
    <mergeCell ref="K21:L21"/>
    <mergeCell ref="A18:F18"/>
    <mergeCell ref="G18:H18"/>
    <mergeCell ref="I18:J18"/>
    <mergeCell ref="K18:L18"/>
    <mergeCell ref="A19:F19"/>
    <mergeCell ref="G19:H19"/>
    <mergeCell ref="I19:J19"/>
    <mergeCell ref="K19:L19"/>
    <mergeCell ref="A16:F16"/>
    <mergeCell ref="G16:H16"/>
    <mergeCell ref="I16:J16"/>
    <mergeCell ref="K16:L16"/>
    <mergeCell ref="A17:F17"/>
    <mergeCell ref="G17:H17"/>
    <mergeCell ref="I17:J17"/>
    <mergeCell ref="K17:L17"/>
    <mergeCell ref="A14:F14"/>
    <mergeCell ref="G14:H14"/>
    <mergeCell ref="I14:J14"/>
    <mergeCell ref="K14:L14"/>
    <mergeCell ref="A15:F15"/>
    <mergeCell ref="G15:H15"/>
    <mergeCell ref="I15:J15"/>
    <mergeCell ref="K15:L15"/>
    <mergeCell ref="A12:F12"/>
    <mergeCell ref="G12:H12"/>
    <mergeCell ref="I12:J12"/>
    <mergeCell ref="K12:L12"/>
    <mergeCell ref="A13:F13"/>
    <mergeCell ref="G13:H13"/>
    <mergeCell ref="I13:J13"/>
    <mergeCell ref="K13:L13"/>
    <mergeCell ref="A10:F10"/>
    <mergeCell ref="G10:H10"/>
    <mergeCell ref="I10:J10"/>
    <mergeCell ref="K10:L10"/>
    <mergeCell ref="A11:F11"/>
    <mergeCell ref="G11:H11"/>
    <mergeCell ref="I11:J11"/>
    <mergeCell ref="K11:L11"/>
    <mergeCell ref="A1:L2"/>
    <mergeCell ref="A3:L3"/>
    <mergeCell ref="A4:L4"/>
    <mergeCell ref="A5:L5"/>
    <mergeCell ref="A8:F8"/>
    <mergeCell ref="G8:H8"/>
    <mergeCell ref="I8:J8"/>
    <mergeCell ref="K8:L8"/>
    <mergeCell ref="A9:F9"/>
    <mergeCell ref="G9:H9"/>
    <mergeCell ref="I9:J9"/>
    <mergeCell ref="K9:L9"/>
    <mergeCell ref="A6:F6"/>
    <mergeCell ref="G6:H6"/>
    <mergeCell ref="I6:J6"/>
    <mergeCell ref="K6:L6"/>
    <mergeCell ref="A7:F7"/>
    <mergeCell ref="G7:H7"/>
    <mergeCell ref="I7:J7"/>
    <mergeCell ref="K7:L7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UNITCOM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fujiwara@suzuki-tax.net</dc:creator>
  <cp:keywords/>
  <dc:description/>
  <cp:lastModifiedBy>user</cp:lastModifiedBy>
  <dcterms:created xsi:type="dcterms:W3CDTF">2016-05-16T08:05:21Z</dcterms:created>
  <dcterms:modified xsi:type="dcterms:W3CDTF">2016-11-29T06:04:41Z</dcterms:modified>
  <cp:category/>
  <cp:version/>
  <cp:contentType/>
  <cp:contentStatus/>
</cp:coreProperties>
</file>