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005" windowWidth="13680" windowHeight="7215" tabRatio="927" activeTab="0"/>
  </bookViews>
  <sheets>
    <sheet name="★人口（1月1日基準）" sheetId="1" r:id="rId1"/>
    <sheet name="■出生" sheetId="2" r:id="rId2"/>
    <sheet name="年齢別出生率" sheetId="3" r:id="rId3"/>
    <sheet name="■死亡" sheetId="4" r:id="rId4"/>
    <sheet name="生残率" sheetId="5" r:id="rId5"/>
    <sheet name="■移動" sheetId="6" r:id="rId6"/>
    <sheet name="年齢別移動率" sheetId="7" r:id="rId7"/>
    <sheet name="■【人口】各歳" sheetId="8" r:id="rId8"/>
    <sheet name="総人口" sheetId="9" r:id="rId9"/>
    <sheet name="男女別人口" sheetId="10" r:id="rId10"/>
    <sheet name="人口ピラミッド" sheetId="11" r:id="rId11"/>
    <sheet name="■【人口】年齢階級別人口" sheetId="12" r:id="rId12"/>
    <sheet name="■【人口】年齢階級別人口（指数）" sheetId="13" r:id="rId13"/>
    <sheet name="■【人口】年齢階級別人口（構成比）" sheetId="14" r:id="rId14"/>
    <sheet name="年齢3階層別人口（実数）" sheetId="15" r:id="rId15"/>
    <sheet name="年齢3階層別人口（指数）" sheetId="16" r:id="rId16"/>
    <sheet name="年齢3階層別人口（構成比）" sheetId="17" r:id="rId17"/>
    <sheet name="幼児人口・児童数・生徒数" sheetId="18" r:id="rId18"/>
    <sheet name="高齢者人口" sheetId="19" r:id="rId19"/>
  </sheets>
  <definedNames>
    <definedName name="_xlnm.Print_Area" localSheetId="5">'■移動'!$A$1:$BC$100</definedName>
    <definedName name="_xlnm.Print_Area" localSheetId="1">'■出生'!$A$1:$O$33</definedName>
  </definedNames>
  <calcPr fullCalcOnLoad="1"/>
</workbook>
</file>

<file path=xl/sharedStrings.xml><?xml version="1.0" encoding="utf-8"?>
<sst xmlns="http://schemas.openxmlformats.org/spreadsheetml/2006/main" count="1918" uniqueCount="525">
  <si>
    <t>男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</si>
  <si>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</si>
  <si>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</si>
  <si>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</si>
  <si>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</si>
  <si>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</si>
  <si>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</si>
  <si>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</si>
  <si>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</si>
  <si>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</si>
  <si>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</si>
  <si>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</si>
  <si>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</si>
  <si>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</si>
  <si>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</si>
  <si>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</si>
  <si>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</si>
  <si>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</si>
  <si>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</si>
  <si>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</si>
  <si>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</si>
  <si>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</si>
  <si>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</si>
  <si>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</si>
  <si>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</si>
  <si>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</si>
  <si>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</si>
  <si>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</si>
  <si>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</si>
  <si>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</si>
  <si>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</si>
  <si>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</si>
  <si>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</si>
  <si>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</si>
  <si>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</si>
  <si>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</si>
  <si>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</si>
  <si>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</si>
  <si>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</si>
  <si>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</si>
  <si>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</si>
  <si>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</si>
  <si>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</si>
  <si>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</si>
  <si>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</si>
  <si>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</si>
  <si>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</si>
  <si>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</si>
  <si>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</si>
  <si>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</si>
  <si>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</si>
  <si>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</si>
  <si>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</si>
  <si>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</si>
  <si>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</si>
  <si>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</si>
  <si>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</si>
  <si>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</si>
  <si>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</si>
  <si>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</si>
  <si>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</si>
  <si>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</si>
  <si>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</si>
  <si>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</si>
  <si>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</si>
  <si>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</si>
  <si>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</si>
  <si>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</si>
  <si>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</si>
  <si>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</si>
  <si>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</si>
  <si>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</si>
  <si>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</si>
  <si>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</si>
  <si>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</si>
  <si>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</si>
  <si>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</si>
  <si>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</si>
  <si>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</si>
  <si>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</si>
  <si>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</si>
  <si>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</si>
  <si>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</si>
  <si>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</si>
  <si>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</si>
  <si>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</si>
  <si>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</si>
  <si>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</si>
  <si>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</si>
  <si>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</si>
  <si>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</si>
  <si>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</si>
  <si>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</si>
  <si>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</si>
  <si>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</si>
  <si>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</si>
  <si>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95歳以上</t>
  </si>
  <si>
    <t>女</t>
  </si>
  <si>
    <t>総数</t>
  </si>
  <si>
    <t>95歳～</t>
  </si>
  <si>
    <t>90歳</t>
  </si>
  <si>
    <t>85歳</t>
  </si>
  <si>
    <t>80歳</t>
  </si>
  <si>
    <t>75歳</t>
  </si>
  <si>
    <t>70歳</t>
  </si>
  <si>
    <t>65歳</t>
  </si>
  <si>
    <t>60歳</t>
  </si>
  <si>
    <t>55歳</t>
  </si>
  <si>
    <t>50歳</t>
  </si>
  <si>
    <t>45歳</t>
  </si>
  <si>
    <t>40歳</t>
  </si>
  <si>
    <t>35歳</t>
  </si>
  <si>
    <t>30歳</t>
  </si>
  <si>
    <t>25歳</t>
  </si>
  <si>
    <t>20歳</t>
  </si>
  <si>
    <t>15歳</t>
  </si>
  <si>
    <t>10歳</t>
  </si>
  <si>
    <t>5歳</t>
  </si>
  <si>
    <t>0歳</t>
  </si>
  <si>
    <t>0～14歳</t>
  </si>
  <si>
    <t>男</t>
  </si>
  <si>
    <t>女</t>
  </si>
  <si>
    <t>生残率</t>
  </si>
  <si>
    <t>出生→0歳</t>
  </si>
  <si>
    <t>0歳→1歳</t>
  </si>
  <si>
    <t>1歳→2歳</t>
  </si>
  <si>
    <t>2歳→3歳</t>
  </si>
  <si>
    <t>3歳→4歳</t>
  </si>
  <si>
    <t>4歳→5歳</t>
  </si>
  <si>
    <t>5歳→6歳</t>
  </si>
  <si>
    <t>6歳→7歳</t>
  </si>
  <si>
    <t>7歳→8歳</t>
  </si>
  <si>
    <t>8歳→9歳</t>
  </si>
  <si>
    <t>9歳→10歳</t>
  </si>
  <si>
    <t>10歳→11歳</t>
  </si>
  <si>
    <t>11歳→12歳</t>
  </si>
  <si>
    <t>12歳→13歳</t>
  </si>
  <si>
    <t>13歳→14歳</t>
  </si>
  <si>
    <t>14歳→15歳</t>
  </si>
  <si>
    <t>15歳→16歳</t>
  </si>
  <si>
    <t>16歳→17歳</t>
  </si>
  <si>
    <t>17歳→18歳</t>
  </si>
  <si>
    <t>18歳→19歳</t>
  </si>
  <si>
    <t>19歳→20歳</t>
  </si>
  <si>
    <t>20歳→21歳</t>
  </si>
  <si>
    <t>21歳→22歳</t>
  </si>
  <si>
    <t>22歳→23歳</t>
  </si>
  <si>
    <t>23歳→24歳</t>
  </si>
  <si>
    <t>24歳→25歳</t>
  </si>
  <si>
    <t>25歳→26歳</t>
  </si>
  <si>
    <t>26歳→27歳</t>
  </si>
  <si>
    <t>27歳→28歳</t>
  </si>
  <si>
    <t>28歳→29歳</t>
  </si>
  <si>
    <t>29歳→30歳</t>
  </si>
  <si>
    <t>30歳→31歳</t>
  </si>
  <si>
    <t>31歳→32歳</t>
  </si>
  <si>
    <t>32歳→33歳</t>
  </si>
  <si>
    <t>33歳→34歳</t>
  </si>
  <si>
    <t>34歳→35歳</t>
  </si>
  <si>
    <t>35歳→36歳</t>
  </si>
  <si>
    <t>36歳→37歳</t>
  </si>
  <si>
    <t>37歳→38歳</t>
  </si>
  <si>
    <t>38歳→39歳</t>
  </si>
  <si>
    <t>39歳→40歳</t>
  </si>
  <si>
    <t>40歳→41歳</t>
  </si>
  <si>
    <t>41歳→42歳</t>
  </si>
  <si>
    <t>42歳→43歳</t>
  </si>
  <si>
    <t>43歳→44歳</t>
  </si>
  <si>
    <t>44歳→45歳</t>
  </si>
  <si>
    <t>45歳→46歳</t>
  </si>
  <si>
    <t>46歳→47歳</t>
  </si>
  <si>
    <t>47歳→48歳</t>
  </si>
  <si>
    <t>48歳→49歳</t>
  </si>
  <si>
    <t>49歳→50歳</t>
  </si>
  <si>
    <t>50歳→51歳</t>
  </si>
  <si>
    <t>51歳→52歳</t>
  </si>
  <si>
    <t>52歳→53歳</t>
  </si>
  <si>
    <t>53歳→54歳</t>
  </si>
  <si>
    <t>54歳→55歳</t>
  </si>
  <si>
    <t>55歳→56歳</t>
  </si>
  <si>
    <t>56歳→57歳</t>
  </si>
  <si>
    <t>57歳→58歳</t>
  </si>
  <si>
    <t>58歳→59歳</t>
  </si>
  <si>
    <t>59歳→60歳</t>
  </si>
  <si>
    <t>60歳→61歳</t>
  </si>
  <si>
    <t>61歳→62歳</t>
  </si>
  <si>
    <t>62歳→63歳</t>
  </si>
  <si>
    <t>63歳→64歳</t>
  </si>
  <si>
    <t>64歳→65歳</t>
  </si>
  <si>
    <t>65歳→66歳</t>
  </si>
  <si>
    <t>66歳→67歳</t>
  </si>
  <si>
    <t>67歳→68歳</t>
  </si>
  <si>
    <t>68歳→69歳</t>
  </si>
  <si>
    <t>69歳→70歳</t>
  </si>
  <si>
    <t>70歳→71歳</t>
  </si>
  <si>
    <t>71歳→72歳</t>
  </si>
  <si>
    <t>72歳→73歳</t>
  </si>
  <si>
    <t>73歳→74歳</t>
  </si>
  <si>
    <t>74歳→75歳</t>
  </si>
  <si>
    <t>75歳→76歳</t>
  </si>
  <si>
    <t>76歳→77歳</t>
  </si>
  <si>
    <t>77歳→78歳</t>
  </si>
  <si>
    <t>78歳→79歳</t>
  </si>
  <si>
    <t>79歳→80歳</t>
  </si>
  <si>
    <t>80歳→81歳</t>
  </si>
  <si>
    <t>81歳→82歳</t>
  </si>
  <si>
    <t>82歳→83歳</t>
  </si>
  <si>
    <t>83歳→84歳</t>
  </si>
  <si>
    <t>84歳→85歳</t>
  </si>
  <si>
    <t>85歳→86歳</t>
  </si>
  <si>
    <t>86歳→87歳</t>
  </si>
  <si>
    <t>87歳→88歳</t>
  </si>
  <si>
    <t>88歳→89歳</t>
  </si>
  <si>
    <t>89歳→90歳</t>
  </si>
  <si>
    <t>90歳→91歳</t>
  </si>
  <si>
    <t>91歳→92歳</t>
  </si>
  <si>
    <t>92歳→93歳</t>
  </si>
  <si>
    <t>93歳→94歳</t>
  </si>
  <si>
    <t>94歳以上→95歳以上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</si>
  <si>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</si>
  <si>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</si>
  <si>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</si>
  <si>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</si>
  <si>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</si>
  <si>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</si>
  <si>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</si>
  <si>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</si>
  <si>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</si>
  <si>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</si>
  <si>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</si>
  <si>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</si>
  <si>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</si>
  <si>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</si>
  <si>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期間平均</t>
  </si>
  <si>
    <t>年齢</t>
  </si>
  <si>
    <t>男</t>
  </si>
  <si>
    <t>実際人口</t>
  </si>
  <si>
    <t>出生</t>
  </si>
  <si>
    <t>出生→0歳</t>
  </si>
  <si>
    <t>0歳→1歳</t>
  </si>
  <si>
    <t>1歳</t>
  </si>
  <si>
    <t>1歳→2歳</t>
  </si>
  <si>
    <t>2歳</t>
  </si>
  <si>
    <t>2歳→3歳</t>
  </si>
  <si>
    <t>3歳</t>
  </si>
  <si>
    <t>3歳→4歳</t>
  </si>
  <si>
    <t>4歳</t>
  </si>
  <si>
    <t>4歳→5歳</t>
  </si>
  <si>
    <t>5歳→6歳</t>
  </si>
  <si>
    <t>6歳</t>
  </si>
  <si>
    <t>6歳→7歳</t>
  </si>
  <si>
    <t>7歳</t>
  </si>
  <si>
    <t>7歳→8歳</t>
  </si>
  <si>
    <t>8歳</t>
  </si>
  <si>
    <t>8歳→9歳</t>
  </si>
  <si>
    <t>9歳</t>
  </si>
  <si>
    <t>9歳→10歳</t>
  </si>
  <si>
    <t>10歳→11歳</t>
  </si>
  <si>
    <t>11歳</t>
  </si>
  <si>
    <t>11歳→12歳</t>
  </si>
  <si>
    <t>12歳</t>
  </si>
  <si>
    <t>12歳→13歳</t>
  </si>
  <si>
    <t>13歳</t>
  </si>
  <si>
    <t>13歳→14歳</t>
  </si>
  <si>
    <t>14歳</t>
  </si>
  <si>
    <t>14歳→15歳</t>
  </si>
  <si>
    <t>15歳→16歳</t>
  </si>
  <si>
    <t>16歳</t>
  </si>
  <si>
    <t>16歳→17歳</t>
  </si>
  <si>
    <t>17歳</t>
  </si>
  <si>
    <t>17歳→18歳</t>
  </si>
  <si>
    <t>18歳</t>
  </si>
  <si>
    <t>18歳→19歳</t>
  </si>
  <si>
    <t>19歳</t>
  </si>
  <si>
    <t>19歳→20歳</t>
  </si>
  <si>
    <t>20歳→21歳</t>
  </si>
  <si>
    <t>21歳</t>
  </si>
  <si>
    <t>21歳→22歳</t>
  </si>
  <si>
    <t>22歳</t>
  </si>
  <si>
    <t>22歳→23歳</t>
  </si>
  <si>
    <t>23歳</t>
  </si>
  <si>
    <t>23歳→24歳</t>
  </si>
  <si>
    <t>24歳</t>
  </si>
  <si>
    <t>24歳→25歳</t>
  </si>
  <si>
    <t>25歳→26歳</t>
  </si>
  <si>
    <t>26歳</t>
  </si>
  <si>
    <t>26歳→27歳</t>
  </si>
  <si>
    <t>27歳</t>
  </si>
  <si>
    <t>27歳→28歳</t>
  </si>
  <si>
    <t>28歳</t>
  </si>
  <si>
    <t>28歳→29歳</t>
  </si>
  <si>
    <t>29歳</t>
  </si>
  <si>
    <t>29歳→30歳</t>
  </si>
  <si>
    <t>30歳→31歳</t>
  </si>
  <si>
    <t>31歳</t>
  </si>
  <si>
    <t>31歳→32歳</t>
  </si>
  <si>
    <t>32歳</t>
  </si>
  <si>
    <t>32歳→33歳</t>
  </si>
  <si>
    <t>33歳</t>
  </si>
  <si>
    <t>33歳→34歳</t>
  </si>
  <si>
    <t>34歳</t>
  </si>
  <si>
    <t>34歳→35歳</t>
  </si>
  <si>
    <t>35歳→36歳</t>
  </si>
  <si>
    <t>36歳</t>
  </si>
  <si>
    <t>36歳→37歳</t>
  </si>
  <si>
    <t>37歳</t>
  </si>
  <si>
    <t>37歳→38歳</t>
  </si>
  <si>
    <t>38歳</t>
  </si>
  <si>
    <t>38歳→39歳</t>
  </si>
  <si>
    <t>39歳</t>
  </si>
  <si>
    <t>39歳→40歳</t>
  </si>
  <si>
    <t>40歳→41歳</t>
  </si>
  <si>
    <t>41歳</t>
  </si>
  <si>
    <t>41歳→42歳</t>
  </si>
  <si>
    <t>42歳</t>
  </si>
  <si>
    <t>42歳→43歳</t>
  </si>
  <si>
    <t>43歳</t>
  </si>
  <si>
    <t>43歳→44歳</t>
  </si>
  <si>
    <t>44歳</t>
  </si>
  <si>
    <t>44歳→45歳</t>
  </si>
  <si>
    <t>45歳→46歳</t>
  </si>
  <si>
    <t>46歳</t>
  </si>
  <si>
    <t>46歳→47歳</t>
  </si>
  <si>
    <t>47歳</t>
  </si>
  <si>
    <t>47歳→48歳</t>
  </si>
  <si>
    <t>48歳</t>
  </si>
  <si>
    <t>48歳→49歳</t>
  </si>
  <si>
    <t>49歳</t>
  </si>
  <si>
    <t>49歳→50歳</t>
  </si>
  <si>
    <t>50歳→51歳</t>
  </si>
  <si>
    <t>51歳</t>
  </si>
  <si>
    <t>51歳→52歳</t>
  </si>
  <si>
    <t>52歳</t>
  </si>
  <si>
    <t>52歳→53歳</t>
  </si>
  <si>
    <t>53歳</t>
  </si>
  <si>
    <t>53歳→54歳</t>
  </si>
  <si>
    <t>54歳</t>
  </si>
  <si>
    <t>54歳→55歳</t>
  </si>
  <si>
    <t>55歳→56歳</t>
  </si>
  <si>
    <t>56歳</t>
  </si>
  <si>
    <t>56歳→57歳</t>
  </si>
  <si>
    <t>57歳</t>
  </si>
  <si>
    <t>57歳→58歳</t>
  </si>
  <si>
    <t>58歳</t>
  </si>
  <si>
    <t>58歳→59歳</t>
  </si>
  <si>
    <t>59歳</t>
  </si>
  <si>
    <t>59歳→60歳</t>
  </si>
  <si>
    <t>60歳→61歳</t>
  </si>
  <si>
    <t>61歳</t>
  </si>
  <si>
    <t>61歳→62歳</t>
  </si>
  <si>
    <t>62歳</t>
  </si>
  <si>
    <t>62歳→63歳</t>
  </si>
  <si>
    <t>63歳</t>
  </si>
  <si>
    <t>63歳→64歳</t>
  </si>
  <si>
    <t>64歳</t>
  </si>
  <si>
    <t>64歳→65歳</t>
  </si>
  <si>
    <t>65歳→66歳</t>
  </si>
  <si>
    <t>66歳</t>
  </si>
  <si>
    <t>66歳→67歳</t>
  </si>
  <si>
    <t>67歳</t>
  </si>
  <si>
    <t>67歳→68歳</t>
  </si>
  <si>
    <t>68歳</t>
  </si>
  <si>
    <t>68歳→69歳</t>
  </si>
  <si>
    <t>69歳</t>
  </si>
  <si>
    <t>69歳→70歳</t>
  </si>
  <si>
    <t>70歳→71歳</t>
  </si>
  <si>
    <t>71歳</t>
  </si>
  <si>
    <t>71歳→72歳</t>
  </si>
  <si>
    <t>72歳</t>
  </si>
  <si>
    <t>72歳→73歳</t>
  </si>
  <si>
    <t>73歳</t>
  </si>
  <si>
    <t>73歳→74歳</t>
  </si>
  <si>
    <t>74歳</t>
  </si>
  <si>
    <t>74歳→75歳</t>
  </si>
  <si>
    <t>75歳→76歳</t>
  </si>
  <si>
    <t>76歳</t>
  </si>
  <si>
    <t>76歳→77歳</t>
  </si>
  <si>
    <t>77歳</t>
  </si>
  <si>
    <t>77歳→78歳</t>
  </si>
  <si>
    <t>78歳</t>
  </si>
  <si>
    <t>78歳→79歳</t>
  </si>
  <si>
    <t>79歳</t>
  </si>
  <si>
    <t>79歳→80歳</t>
  </si>
  <si>
    <t>80歳→81歳</t>
  </si>
  <si>
    <t>81歳</t>
  </si>
  <si>
    <t>81歳→82歳</t>
  </si>
  <si>
    <t>82歳</t>
  </si>
  <si>
    <t>82歳→83歳</t>
  </si>
  <si>
    <t>83歳</t>
  </si>
  <si>
    <t>83歳→84歳</t>
  </si>
  <si>
    <t>84歳</t>
  </si>
  <si>
    <t>84歳→85歳</t>
  </si>
  <si>
    <t>85歳→86歳</t>
  </si>
  <si>
    <t>86歳</t>
  </si>
  <si>
    <t>86歳→87歳</t>
  </si>
  <si>
    <t>87歳</t>
  </si>
  <si>
    <t>87歳→88歳</t>
  </si>
  <si>
    <t>88歳</t>
  </si>
  <si>
    <t>88歳→89歳</t>
  </si>
  <si>
    <t>89歳</t>
  </si>
  <si>
    <t>89歳→90歳</t>
  </si>
  <si>
    <t>90歳→91歳</t>
  </si>
  <si>
    <t>91歳</t>
  </si>
  <si>
    <t>91歳→92歳</t>
  </si>
  <si>
    <t>92歳</t>
  </si>
  <si>
    <t>92歳→93歳</t>
  </si>
  <si>
    <t>93歳</t>
  </si>
  <si>
    <t>93歳→94歳</t>
  </si>
  <si>
    <t>94歳</t>
  </si>
  <si>
    <t>94歳以上→95歳以上</t>
  </si>
  <si>
    <t>95歳以上</t>
  </si>
  <si>
    <t>男</t>
  </si>
  <si>
    <t>年齢
（※期首又は期末人口）</t>
  </si>
  <si>
    <t>期首年齢→期末年齢
（※率）</t>
  </si>
  <si>
    <t>総人口</t>
  </si>
  <si>
    <t>実際人口
（期首）</t>
  </si>
  <si>
    <t>生残率
（期首→期末）</t>
  </si>
  <si>
    <t>封鎖人口
（期末）</t>
  </si>
  <si>
    <t>純移動人口
（期末）</t>
  </si>
  <si>
    <t>移動率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</si>
  <si>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</si>
  <si>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</si>
  <si>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</si>
  <si>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</si>
  <si>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</si>
  <si>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</si>
  <si>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</si>
  <si>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</si>
  <si>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</si>
  <si>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合計特殊出生率</t>
  </si>
  <si>
    <t>男児</t>
  </si>
  <si>
    <t>女児</t>
  </si>
  <si>
    <t>女子年齢階層別出生率</t>
  </si>
  <si>
    <t>定常人口</t>
  </si>
  <si>
    <t>平成12年（2000）</t>
  </si>
  <si>
    <t>平成17年（2005）</t>
  </si>
  <si>
    <t>期首年齢
→
期末年齢</t>
  </si>
  <si>
    <t>85歳～</t>
  </si>
  <si>
    <t>平成14年１月１日現在</t>
  </si>
  <si>
    <t>平成15年１月１日現在</t>
  </si>
  <si>
    <t>平成16年１月１日現在</t>
  </si>
  <si>
    <t>平成17年１月１日現在</t>
  </si>
  <si>
    <t>平成18年１月１日現在</t>
  </si>
  <si>
    <t>平成19年１月１日現在</t>
  </si>
  <si>
    <t>平成20年１月１日現在</t>
  </si>
  <si>
    <t>平成21年１月１日現在</t>
  </si>
  <si>
    <t>平成22年１月１日現在</t>
  </si>
  <si>
    <t>平成23年１月１日現在</t>
  </si>
  <si>
    <t>女</t>
  </si>
  <si>
    <t>移動率
（期首→期末）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</si>
  <si>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</si>
  <si>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</si>
  <si>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</si>
  <si>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</si>
  <si>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</si>
  <si>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</si>
  <si>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</si>
  <si>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</si>
  <si>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平成31年</t>
  </si>
  <si>
    <t>平成32年</t>
  </si>
  <si>
    <t>平成33年</t>
  </si>
  <si>
    <t>平成34年</t>
  </si>
  <si>
    <t>平成35年</t>
  </si>
  <si>
    <t>平成36年</t>
  </si>
  <si>
    <t>平成37年</t>
  </si>
  <si>
    <t>平成38年</t>
  </si>
  <si>
    <t>平成39年</t>
  </si>
  <si>
    <t>平成40年</t>
  </si>
  <si>
    <t>平成41年</t>
  </si>
  <si>
    <t>平成42年</t>
  </si>
  <si>
    <t>0～4歳</t>
  </si>
  <si>
    <t>5～9歳</t>
  </si>
  <si>
    <t>10～14歳</t>
  </si>
  <si>
    <t>15歳～64歳</t>
  </si>
  <si>
    <t>65歳以上</t>
  </si>
  <si>
    <t>幼児人口
（0～6歳）</t>
  </si>
  <si>
    <t>児童数
（7～12歳）</t>
  </si>
  <si>
    <t>生徒数
（13～15歳）</t>
  </si>
  <si>
    <t>65歳～74歳</t>
  </si>
  <si>
    <t>74歳以上</t>
  </si>
  <si>
    <t>0～14歳</t>
  </si>
  <si>
    <t>15歳～64歳</t>
  </si>
  <si>
    <t>65歳以上</t>
  </si>
  <si>
    <t>幼児人口
（0～6歳）</t>
  </si>
  <si>
    <t>児童数
（7～12歳）</t>
  </si>
  <si>
    <t>生徒数
（13～15歳）</t>
  </si>
  <si>
    <t>65歳～74歳</t>
  </si>
  <si>
    <t>74歳以上</t>
  </si>
  <si>
    <t>生残率
（期首→期末）</t>
  </si>
  <si>
    <t>0～14歳</t>
  </si>
  <si>
    <t>15歳～64歳</t>
  </si>
  <si>
    <t>65歳以上</t>
  </si>
  <si>
    <t>幼児人口
（0～6歳）</t>
  </si>
  <si>
    <t>児童数
（7～12歳）</t>
  </si>
  <si>
    <t>生徒数
（13～15歳）</t>
  </si>
  <si>
    <t>65歳～74歳</t>
  </si>
  <si>
    <t>74歳以上</t>
  </si>
  <si>
    <r>
      <t>平成4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</si>
  <si>
    <t>95以上</t>
  </si>
  <si>
    <t>男性</t>
  </si>
  <si>
    <t>女性</t>
  </si>
  <si>
    <t>男女子ども性比</t>
  </si>
  <si>
    <t>0歳人口</t>
  </si>
  <si>
    <t>■市全域　※市全域推計データより。</t>
  </si>
  <si>
    <t>■本地域</t>
  </si>
  <si>
    <t>出生児数</t>
  </si>
  <si>
    <t>男女子ども性比</t>
  </si>
  <si>
    <t>平成23年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</si>
  <si>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年１月１日現在</t>
    </r>
  </si>
  <si>
    <t>平成24年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</si>
  <si>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</si>
  <si>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</si>
  <si>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</si>
  <si>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</si>
  <si>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</si>
  <si>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</si>
  <si>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</si>
  <si>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</si>
  <si>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</si>
  <si>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</si>
  <si>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r>
      <t>平成4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</si>
  <si>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期間平均（平成18～22）</t>
  </si>
  <si>
    <t>期間平均（平成14～22）</t>
  </si>
  <si>
    <t>将来仮定値</t>
  </si>
  <si>
    <t>平成44年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</si>
</sst>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\ #\ ###\ ##0;_ * \-#\ ##0;_ * &quot;-&quot;_ ;_ @_ "/>
    <numFmt numFmtId="179" formatCode="##\ ###\ ##0"/>
    <numFmt numFmtId="180" formatCode="\ #\ ###\ ##0;_ * \-#\ ##0;_ * &quot;-&quot;;_ @_ "/>
    <numFmt numFmtId="181" formatCode="###\ ###\ ###"/>
    <numFmt numFmtId="182" formatCode="0_ 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"/>
    <numFmt numFmtId="188" formatCode="0.00000000"/>
    <numFmt numFmtId="189" formatCode="0.0000000"/>
    <numFmt numFmtId="190" formatCode="0.000000"/>
    <numFmt numFmtId="191" formatCode="#,##0.0"/>
    <numFmt numFmtId="192" formatCode="#\ ##0\ ##0"/>
    <numFmt numFmtId="193" formatCode="0_);[Red]\(0\)"/>
    <numFmt numFmtId="194" formatCode="###\ ###\ ##0"/>
    <numFmt numFmtId="195" formatCode="###\ ###\ ##0.0"/>
    <numFmt numFmtId="196" formatCode="0.00000_);[Red]\(0.00000\)"/>
    <numFmt numFmtId="197" formatCode="#,##0_ "/>
    <numFmt numFmtId="198" formatCode="0_ ;[Red]\-0\ "/>
    <numFmt numFmtId="199" formatCode="#,##0.000"/>
    <numFmt numFmtId="200" formatCode="0.0%"/>
    <numFmt numFmtId="201" formatCode="0.0000E+00"/>
    <numFmt numFmtId="202" formatCode="0.000E+00"/>
    <numFmt numFmtId="203" formatCode="0.0E+00"/>
    <numFmt numFmtId="204" formatCode="0E+00"/>
    <numFmt numFmtId="205" formatCode="0.00000E+00"/>
    <numFmt numFmtId="206" formatCode="0.000000E+00"/>
    <numFmt numFmtId="207" formatCode="0.0000000E+00"/>
    <numFmt numFmtId="208" formatCode="0.00000000E+00"/>
    <numFmt numFmtId="209" formatCode="0.00_);[Red]\(0.00\)"/>
    <numFmt numFmtId="210" formatCode="#,##0_ ;[Red]\-#,##0\ "/>
    <numFmt numFmtId="211" formatCode="0.0_ "/>
    <numFmt numFmtId="212" formatCode="#,##0.0000"/>
    <numFmt numFmtId="213" formatCode="#,##0.00000"/>
    <numFmt numFmtId="214" formatCode="#,##0.0;[Red]\-#,##0.0"/>
    <numFmt numFmtId="215" formatCode="#,##0.000;[Red]\-#,##0.000"/>
    <numFmt numFmtId="216" formatCode="#,##0.0000;[Red]\-#,##0.0000"/>
    <numFmt numFmtId="217" formatCode="0.000%"/>
    <numFmt numFmtId="218" formatCode="0.00_ "/>
    <numFmt numFmtId="219" formatCode="0.000_ "/>
    <numFmt numFmtId="220" formatCode="0.0000_ "/>
    <numFmt numFmtId="221" formatCode="0.00000_ "/>
    <numFmt numFmtId="222" formatCode="0.000000_ "/>
    <numFmt numFmtId="223" formatCode="#,##0_);[Red]\(#,##0\)"/>
    <numFmt numFmtId="224" formatCode="#,##0.0_);[Red]\(#,##0.0\)"/>
    <numFmt numFmtId="225" formatCode="#,##0.00_);[Red]\(#,##0.00\)"/>
    <numFmt numFmtId="226" formatCode="#,##0.000_);[Red]\(#,##0.000\)"/>
    <numFmt numFmtId="227" formatCode="#,##0.0000_);[Red]\(#,##0.0000\)"/>
    <numFmt numFmtId="228" formatCode="#,##0.00000_);[Red]\(#,##0.00000\)"/>
    <numFmt numFmtId="229" formatCode="#,##0.0_ "/>
    <numFmt numFmtId="230" formatCode="#,##0.00_ "/>
    <numFmt numFmtId="231" formatCode="#,##0.000_ "/>
    <numFmt numFmtId="232" formatCode="#,##0.0000_ "/>
    <numFmt numFmtId="233" formatCode="#,##0.00000_ "/>
    <numFmt numFmtId="234" formatCode="##,###,##0;&quot;-&quot;#,###,##0"/>
    <numFmt numFmtId="235" formatCode="0.0000000_ "/>
    <numFmt numFmtId="236" formatCode="0.00000000_ "/>
    <numFmt numFmtId="237" formatCode="0;_萀"/>
    <numFmt numFmtId="238" formatCode="0;_谀"/>
  </numFmts>
  <fonts count="16">
    <font>
      <sz val="11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.7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5.75"/>
      <name val="ＭＳ Ｐゴシック"/>
      <family val="3"/>
    </font>
    <font>
      <sz val="8.75"/>
      <name val="ＭＳ Ｐゴシック"/>
      <family val="3"/>
    </font>
    <font>
      <sz val="12"/>
      <color indexed="9"/>
      <name val="ＭＳ Ｐゴシック"/>
      <family val="3"/>
    </font>
    <font>
      <sz val="8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4"/>
      <name val="ＭＳ Ｐゴシック"/>
      <family val="3"/>
    </font>
    <font>
      <sz val="11"/>
      <name val="HGP創英角ｺﾞｼｯｸUB"/>
      <family val="3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  <xf numFmtId="197" fontId="0" fillId="0" borderId="1" xfId="0" applyNumberFormat="1" applyBorder="1" applyAlignment="1">
      <alignment wrapText="1"/>
    </xf>
    <xf numFmtId="197" fontId="0" fillId="0" borderId="2" xfId="0" applyNumberFormat="1" applyBorder="1" applyAlignment="1">
      <alignment horizontal="right"/>
    </xf>
    <xf numFmtId="197" fontId="0" fillId="0" borderId="3" xfId="0" applyNumberFormat="1" applyBorder="1" applyAlignment="1">
      <alignment horizontal="right"/>
    </xf>
    <xf numFmtId="197" fontId="0" fillId="0" borderId="4" xfId="0" applyNumberFormat="1" applyBorder="1" applyAlignment="1">
      <alignment horizontal="right"/>
    </xf>
    <xf numFmtId="197" fontId="0" fillId="0" borderId="5" xfId="0" applyNumberFormat="1" applyBorder="1" applyAlignment="1">
      <alignment horizontal="right"/>
    </xf>
    <xf numFmtId="197" fontId="0" fillId="0" borderId="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right"/>
    </xf>
    <xf numFmtId="0" fontId="0" fillId="0" borderId="0" xfId="0" applyFont="1" applyAlignment="1">
      <alignment wrapText="1"/>
    </xf>
    <xf numFmtId="187" fontId="0" fillId="5" borderId="8" xfId="0" applyNumberFormat="1" applyFont="1" applyFill="1" applyBorder="1" applyAlignment="1">
      <alignment horizontal="right"/>
    </xf>
    <xf numFmtId="1" fontId="0" fillId="6" borderId="8" xfId="0" applyNumberFormat="1" applyFont="1" applyFill="1" applyBorder="1" applyAlignment="1">
      <alignment horizontal="right"/>
    </xf>
    <xf numFmtId="176" fontId="0" fillId="6" borderId="9" xfId="0" applyNumberFormat="1" applyFont="1" applyFill="1" applyBorder="1" applyAlignment="1">
      <alignment horizontal="right"/>
    </xf>
    <xf numFmtId="187" fontId="0" fillId="5" borderId="10" xfId="0" applyNumberFormat="1" applyFont="1" applyFill="1" applyBorder="1" applyAlignment="1">
      <alignment horizontal="right"/>
    </xf>
    <xf numFmtId="1" fontId="0" fillId="6" borderId="10" xfId="0" applyNumberFormat="1" applyFont="1" applyFill="1" applyBorder="1" applyAlignment="1">
      <alignment horizontal="right"/>
    </xf>
    <xf numFmtId="176" fontId="0" fillId="6" borderId="11" xfId="0" applyNumberFormat="1" applyFont="1" applyFill="1" applyBorder="1" applyAlignment="1">
      <alignment horizontal="right"/>
    </xf>
    <xf numFmtId="187" fontId="0" fillId="5" borderId="12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right"/>
    </xf>
    <xf numFmtId="176" fontId="0" fillId="6" borderId="13" xfId="0" applyNumberFormat="1" applyFont="1" applyFill="1" applyBorder="1" applyAlignment="1">
      <alignment horizontal="right"/>
    </xf>
    <xf numFmtId="187" fontId="0" fillId="5" borderId="14" xfId="0" applyNumberFormat="1" applyFont="1" applyFill="1" applyBorder="1" applyAlignment="1">
      <alignment horizontal="right"/>
    </xf>
    <xf numFmtId="1" fontId="0" fillId="6" borderId="14" xfId="0" applyNumberFormat="1" applyFont="1" applyFill="1" applyBorder="1" applyAlignment="1">
      <alignment horizontal="right"/>
    </xf>
    <xf numFmtId="176" fontId="0" fillId="6" borderId="15" xfId="0" applyNumberFormat="1" applyFont="1" applyFill="1" applyBorder="1" applyAlignment="1">
      <alignment horizontal="right"/>
    </xf>
    <xf numFmtId="187" fontId="0" fillId="5" borderId="16" xfId="0" applyNumberFormat="1" applyFont="1" applyFill="1" applyBorder="1" applyAlignment="1">
      <alignment horizontal="right"/>
    </xf>
    <xf numFmtId="1" fontId="0" fillId="6" borderId="16" xfId="0" applyNumberFormat="1" applyFont="1" applyFill="1" applyBorder="1" applyAlignment="1">
      <alignment horizontal="right"/>
    </xf>
    <xf numFmtId="176" fontId="0" fillId="6" borderId="17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187" fontId="0" fillId="5" borderId="18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1" fontId="0" fillId="6" borderId="18" xfId="0" applyNumberFormat="1" applyFont="1" applyFill="1" applyBorder="1" applyAlignment="1">
      <alignment horizontal="right"/>
    </xf>
    <xf numFmtId="176" fontId="0" fillId="6" borderId="19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center" vertical="center" wrapText="1"/>
    </xf>
    <xf numFmtId="10" fontId="0" fillId="6" borderId="21" xfId="15" applyNumberFormat="1" applyFont="1" applyFill="1" applyBorder="1" applyAlignment="1">
      <alignment horizontal="right"/>
    </xf>
    <xf numFmtId="10" fontId="0" fillId="6" borderId="6" xfId="15" applyNumberFormat="1" applyFont="1" applyFill="1" applyBorder="1" applyAlignment="1">
      <alignment horizontal="right"/>
    </xf>
    <xf numFmtId="10" fontId="0" fillId="6" borderId="3" xfId="15" applyNumberFormat="1" applyFont="1" applyFill="1" applyBorder="1" applyAlignment="1">
      <alignment horizontal="right"/>
    </xf>
    <xf numFmtId="10" fontId="0" fillId="6" borderId="4" xfId="15" applyNumberFormat="1" applyFont="1" applyFill="1" applyBorder="1" applyAlignment="1">
      <alignment horizontal="right"/>
    </xf>
    <xf numFmtId="10" fontId="0" fillId="6" borderId="2" xfId="15" applyNumberFormat="1" applyFont="1" applyFill="1" applyBorder="1" applyAlignment="1">
      <alignment horizontal="right"/>
    </xf>
    <xf numFmtId="10" fontId="0" fillId="6" borderId="5" xfId="15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1" fontId="0" fillId="6" borderId="22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right"/>
    </xf>
    <xf numFmtId="176" fontId="0" fillId="0" borderId="21" xfId="0" applyNumberFormat="1" applyFont="1" applyFill="1" applyBorder="1" applyAlignment="1">
      <alignment/>
    </xf>
    <xf numFmtId="0" fontId="0" fillId="0" borderId="21" xfId="0" applyFont="1" applyBorder="1" applyAlignment="1">
      <alignment horizontal="right" wrapText="1"/>
    </xf>
    <xf numFmtId="0" fontId="0" fillId="0" borderId="6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wrapText="1"/>
    </xf>
    <xf numFmtId="38" fontId="0" fillId="6" borderId="28" xfId="17" applyFont="1" applyFill="1" applyBorder="1" applyAlignment="1">
      <alignment horizontal="right" vertical="center" wrapText="1"/>
    </xf>
    <xf numFmtId="0" fontId="0" fillId="0" borderId="29" xfId="0" applyBorder="1" applyAlignment="1">
      <alignment horizontal="center" vertical="center" wrapText="1"/>
    </xf>
    <xf numFmtId="38" fontId="0" fillId="6" borderId="29" xfId="17" applyFont="1" applyFill="1" applyBorder="1" applyAlignment="1">
      <alignment horizontal="right" vertical="center" wrapText="1"/>
    </xf>
    <xf numFmtId="38" fontId="0" fillId="6" borderId="29" xfId="17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182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34" xfId="0" applyFont="1" applyFill="1" applyBorder="1" applyAlignment="1">
      <alignment/>
    </xf>
    <xf numFmtId="0" fontId="6" fillId="0" borderId="34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/>
    </xf>
    <xf numFmtId="219" fontId="6" fillId="0" borderId="0" xfId="0" applyNumberFormat="1" applyFont="1" applyFill="1" applyAlignment="1">
      <alignment/>
    </xf>
    <xf numFmtId="0" fontId="6" fillId="0" borderId="31" xfId="0" applyFont="1" applyFill="1" applyBorder="1" applyAlignment="1">
      <alignment/>
    </xf>
    <xf numFmtId="182" fontId="6" fillId="0" borderId="0" xfId="0" applyNumberFormat="1" applyFont="1" applyFill="1" applyAlignment="1">
      <alignment/>
    </xf>
    <xf numFmtId="38" fontId="0" fillId="5" borderId="35" xfId="17" applyFont="1" applyFill="1" applyBorder="1" applyAlignment="1">
      <alignment horizontal="right"/>
    </xf>
    <xf numFmtId="38" fontId="0" fillId="5" borderId="36" xfId="17" applyFont="1" applyFill="1" applyBorder="1" applyAlignment="1">
      <alignment horizontal="right"/>
    </xf>
    <xf numFmtId="38" fontId="0" fillId="5" borderId="37" xfId="17" applyFont="1" applyFill="1" applyBorder="1" applyAlignment="1">
      <alignment horizontal="right"/>
    </xf>
    <xf numFmtId="38" fontId="0" fillId="5" borderId="38" xfId="17" applyFont="1" applyFill="1" applyBorder="1" applyAlignment="1">
      <alignment horizontal="right"/>
    </xf>
    <xf numFmtId="38" fontId="0" fillId="5" borderId="39" xfId="17" applyFont="1" applyFill="1" applyBorder="1" applyAlignment="1">
      <alignment horizontal="right"/>
    </xf>
    <xf numFmtId="38" fontId="0" fillId="5" borderId="40" xfId="17" applyFont="1" applyFill="1" applyBorder="1" applyAlignment="1">
      <alignment horizontal="right"/>
    </xf>
    <xf numFmtId="38" fontId="0" fillId="5" borderId="41" xfId="17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38" fontId="0" fillId="5" borderId="6" xfId="17" applyFont="1" applyFill="1" applyBorder="1" applyAlignment="1">
      <alignment horizontal="right"/>
    </xf>
    <xf numFmtId="38" fontId="0" fillId="5" borderId="3" xfId="17" applyFont="1" applyFill="1" applyBorder="1" applyAlignment="1">
      <alignment horizontal="right"/>
    </xf>
    <xf numFmtId="38" fontId="0" fillId="5" borderId="4" xfId="17" applyFont="1" applyFill="1" applyBorder="1" applyAlignment="1">
      <alignment horizontal="right"/>
    </xf>
    <xf numFmtId="38" fontId="0" fillId="5" borderId="2" xfId="17" applyFont="1" applyFill="1" applyBorder="1" applyAlignment="1">
      <alignment horizontal="right"/>
    </xf>
    <xf numFmtId="38" fontId="0" fillId="5" borderId="5" xfId="17" applyFont="1" applyFill="1" applyBorder="1" applyAlignment="1">
      <alignment horizontal="right"/>
    </xf>
    <xf numFmtId="38" fontId="0" fillId="5" borderId="7" xfId="17" applyFont="1" applyFill="1" applyBorder="1" applyAlignment="1">
      <alignment horizontal="right"/>
    </xf>
    <xf numFmtId="221" fontId="6" fillId="0" borderId="0" xfId="0" applyNumberFormat="1" applyFont="1" applyFill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97" fontId="0" fillId="0" borderId="7" xfId="0" applyNumberFormat="1" applyFont="1" applyFill="1" applyBorder="1" applyAlignment="1">
      <alignment horizontal="center"/>
    </xf>
    <xf numFmtId="197" fontId="0" fillId="0" borderId="21" xfId="0" applyNumberFormat="1" applyBorder="1" applyAlignment="1">
      <alignment horizontal="right"/>
    </xf>
    <xf numFmtId="197" fontId="1" fillId="2" borderId="20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97" fontId="1" fillId="7" borderId="20" xfId="0" applyNumberFormat="1" applyFont="1" applyFill="1" applyBorder="1" applyAlignment="1">
      <alignment horizontal="center"/>
    </xf>
    <xf numFmtId="197" fontId="0" fillId="0" borderId="42" xfId="0" applyNumberFormat="1" applyBorder="1" applyAlignment="1">
      <alignment horizontal="right"/>
    </xf>
    <xf numFmtId="38" fontId="0" fillId="0" borderId="1" xfId="17" applyBorder="1" applyAlignment="1">
      <alignment wrapText="1"/>
    </xf>
    <xf numFmtId="38" fontId="0" fillId="0" borderId="42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4" xfId="17" applyBorder="1" applyAlignment="1">
      <alignment horizontal="right"/>
    </xf>
    <xf numFmtId="197" fontId="0" fillId="0" borderId="0" xfId="0" applyNumberFormat="1" applyBorder="1" applyAlignment="1">
      <alignment horizontal="right"/>
    </xf>
    <xf numFmtId="38" fontId="0" fillId="0" borderId="0" xfId="17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38" fontId="0" fillId="0" borderId="6" xfId="17" applyBorder="1" applyAlignment="1">
      <alignment horizontal="right"/>
    </xf>
    <xf numFmtId="38" fontId="0" fillId="0" borderId="1" xfId="17" applyBorder="1" applyAlignment="1">
      <alignment wrapText="1"/>
    </xf>
    <xf numFmtId="38" fontId="0" fillId="0" borderId="42" xfId="17" applyBorder="1" applyAlignment="1">
      <alignment horizontal="right"/>
    </xf>
    <xf numFmtId="38" fontId="0" fillId="0" borderId="3" xfId="17" applyBorder="1" applyAlignment="1">
      <alignment horizontal="right"/>
    </xf>
    <xf numFmtId="38" fontId="0" fillId="0" borderId="4" xfId="17" applyBorder="1" applyAlignment="1">
      <alignment horizontal="right"/>
    </xf>
    <xf numFmtId="38" fontId="0" fillId="0" borderId="6" xfId="17" applyBorder="1" applyAlignment="1">
      <alignment horizontal="right"/>
    </xf>
    <xf numFmtId="38" fontId="0" fillId="0" borderId="0" xfId="17" applyBorder="1" applyAlignment="1">
      <alignment horizontal="right"/>
    </xf>
    <xf numFmtId="9" fontId="0" fillId="0" borderId="42" xfId="15" applyBorder="1" applyAlignment="1">
      <alignment horizontal="right"/>
    </xf>
    <xf numFmtId="9" fontId="0" fillId="0" borderId="3" xfId="15" applyBorder="1" applyAlignment="1">
      <alignment horizontal="right"/>
    </xf>
    <xf numFmtId="9" fontId="0" fillId="0" borderId="4" xfId="15" applyBorder="1" applyAlignment="1">
      <alignment horizontal="right"/>
    </xf>
    <xf numFmtId="9" fontId="0" fillId="0" borderId="6" xfId="15" applyBorder="1" applyAlignment="1">
      <alignment horizontal="right"/>
    </xf>
    <xf numFmtId="9" fontId="0" fillId="0" borderId="1" xfId="15" applyBorder="1" applyAlignment="1">
      <alignment wrapText="1"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6" fillId="0" borderId="32" xfId="0" applyFont="1" applyFill="1" applyBorder="1" applyAlignment="1">
      <alignment/>
    </xf>
    <xf numFmtId="218" fontId="6" fillId="0" borderId="0" xfId="0" applyNumberFormat="1" applyFont="1" applyFill="1" applyAlignment="1">
      <alignment/>
    </xf>
    <xf numFmtId="0" fontId="6" fillId="0" borderId="7" xfId="0" applyFont="1" applyBorder="1" applyAlignment="1">
      <alignment/>
    </xf>
    <xf numFmtId="0" fontId="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34" xfId="0" applyBorder="1" applyAlignment="1">
      <alignment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chartsheet" Target="chartsheets/sheet7.xml" /><Relationship Id="rId17" Type="http://schemas.openxmlformats.org/officeDocument/2006/relationships/chartsheet" Target="chartsheets/sheet8.xml" /><Relationship Id="rId18" Type="http://schemas.openxmlformats.org/officeDocument/2006/relationships/chartsheet" Target="chartsheets/sheet9.xml" /><Relationship Id="rId19" Type="http://schemas.openxmlformats.org/officeDocument/2006/relationships/chartsheet" Target="chartsheets/sheet10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'■出生'!$A$7</c:f>
              <c:strCache>
                <c:ptCount val="1"/>
                <c:pt idx="0">
                  <c:v>15～19歳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'■出生'!$B$7:$J$7</c:f>
              <c:numCache>
                <c:ptCount val="9"/>
                <c:pt idx="0">
                  <c:v>0.0023255279183406084</c:v>
                </c:pt>
                <c:pt idx="1">
                  <c:v>0.0021091001968563056</c:v>
                </c:pt>
                <c:pt idx="2">
                  <c:v>0.0016339499420835897</c:v>
                </c:pt>
                <c:pt idx="3">
                  <c:v>0.0016882006096646206</c:v>
                </c:pt>
                <c:pt idx="4">
                  <c:v>0.004338978410887878</c:v>
                </c:pt>
                <c:pt idx="5">
                  <c:v>0.0017948458314247372</c:v>
                </c:pt>
                <c:pt idx="6">
                  <c:v>0.0015380773879614664</c:v>
                </c:pt>
                <c:pt idx="7">
                  <c:v>0.0006219323986007281</c:v>
                </c:pt>
                <c:pt idx="8">
                  <c:v>0.0006252433542604071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'■出生'!$A$8</c:f>
              <c:strCache>
                <c:ptCount val="1"/>
                <c:pt idx="0">
                  <c:v>20～24歳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'■出生'!$B$8:$J$8</c:f>
              <c:numCache>
                <c:ptCount val="9"/>
                <c:pt idx="0">
                  <c:v>0.019853944504694805</c:v>
                </c:pt>
                <c:pt idx="1">
                  <c:v>0.015435888596774097</c:v>
                </c:pt>
                <c:pt idx="2">
                  <c:v>0.015510812235168122</c:v>
                </c:pt>
                <c:pt idx="3">
                  <c:v>0.014421577162801909</c:v>
                </c:pt>
                <c:pt idx="4">
                  <c:v>0.02083571400564987</c:v>
                </c:pt>
                <c:pt idx="5">
                  <c:v>0.0166018720660989</c:v>
                </c:pt>
                <c:pt idx="6">
                  <c:v>0.013433322875354575</c:v>
                </c:pt>
                <c:pt idx="7">
                  <c:v>0.013869457745410473</c:v>
                </c:pt>
                <c:pt idx="8">
                  <c:v>0.011595943817719194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'■出生'!$A$9</c:f>
              <c:strCache>
                <c:ptCount val="1"/>
                <c:pt idx="0">
                  <c:v>25～29歳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'■出生'!$B$9:$J$9</c:f>
              <c:numCache>
                <c:ptCount val="9"/>
                <c:pt idx="0">
                  <c:v>0.05648049772410774</c:v>
                </c:pt>
                <c:pt idx="1">
                  <c:v>0.055595193945511365</c:v>
                </c:pt>
                <c:pt idx="2">
                  <c:v>0.057731042246701274</c:v>
                </c:pt>
                <c:pt idx="3">
                  <c:v>0.05602893968550743</c:v>
                </c:pt>
                <c:pt idx="4">
                  <c:v>0.059128304684671756</c:v>
                </c:pt>
                <c:pt idx="5">
                  <c:v>0.05819348825598662</c:v>
                </c:pt>
                <c:pt idx="6">
                  <c:v>0.062292443546439195</c:v>
                </c:pt>
                <c:pt idx="7">
                  <c:v>0.05815321168851567</c:v>
                </c:pt>
                <c:pt idx="8">
                  <c:v>0.05385156620409558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'■出生'!$A$10</c:f>
              <c:strCache>
                <c:ptCount val="1"/>
                <c:pt idx="0">
                  <c:v>30～34歳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'■出生'!$B$10:$J$10</c:f>
              <c:numCache>
                <c:ptCount val="9"/>
                <c:pt idx="0">
                  <c:v>0.07841706828245762</c:v>
                </c:pt>
                <c:pt idx="1">
                  <c:v>0.07867444176406274</c:v>
                </c:pt>
                <c:pt idx="2">
                  <c:v>0.08542292273566128</c:v>
                </c:pt>
                <c:pt idx="3">
                  <c:v>0.08144613077033569</c:v>
                </c:pt>
                <c:pt idx="4">
                  <c:v>0.08497963669115233</c:v>
                </c:pt>
                <c:pt idx="5">
                  <c:v>0.08636608294080189</c:v>
                </c:pt>
                <c:pt idx="6">
                  <c:v>0.09178625174058339</c:v>
                </c:pt>
                <c:pt idx="7">
                  <c:v>0.08757006488431628</c:v>
                </c:pt>
                <c:pt idx="8">
                  <c:v>0.08913632787074752</c:v>
                </c:pt>
              </c:numCache>
            </c:numRef>
          </c:val>
          <c:smooth val="0"/>
        </c:ser>
        <c:marker val="1"/>
        <c:axId val="17543202"/>
        <c:axId val="23671091"/>
      </c:lineChart>
      <c:lineChart>
        <c:grouping val="standard"/>
        <c:varyColors val="0"/>
        <c:ser>
          <c:idx val="2"/>
          <c:order val="4"/>
          <c:tx>
            <c:strRef>
              <c:f>'■出生'!$A$11</c:f>
              <c:strCache>
                <c:ptCount val="1"/>
                <c:pt idx="0">
                  <c:v>35～39歳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FF9900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'■出生'!$B$11:$J$11</c:f>
              <c:numCache>
                <c:ptCount val="9"/>
                <c:pt idx="0">
                  <c:v>0.041618628640284</c:v>
                </c:pt>
                <c:pt idx="1">
                  <c:v>0.042291937375384135</c:v>
                </c:pt>
                <c:pt idx="2">
                  <c:v>0.04521262347193737</c:v>
                </c:pt>
                <c:pt idx="3">
                  <c:v>0.04382812752608684</c:v>
                </c:pt>
                <c:pt idx="4">
                  <c:v>0.04619680130850381</c:v>
                </c:pt>
                <c:pt idx="5">
                  <c:v>0.04870335652603213</c:v>
                </c:pt>
                <c:pt idx="6">
                  <c:v>0.04523289052870889</c:v>
                </c:pt>
                <c:pt idx="7">
                  <c:v>0.057337551347008006</c:v>
                </c:pt>
                <c:pt idx="8">
                  <c:v>0.058927113509139734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'■出生'!$A$12</c:f>
              <c:strCache>
                <c:ptCount val="1"/>
                <c:pt idx="0">
                  <c:v>40～44歳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'■出生'!$B$12:$J$12</c:f>
              <c:numCache>
                <c:ptCount val="9"/>
                <c:pt idx="0">
                  <c:v>0.005397426225253893</c:v>
                </c:pt>
                <c:pt idx="1">
                  <c:v>0.005000885831338747</c:v>
                </c:pt>
                <c:pt idx="2">
                  <c:v>0.00552158103048354</c:v>
                </c:pt>
                <c:pt idx="3">
                  <c:v>0.005509517875801709</c:v>
                </c:pt>
                <c:pt idx="4">
                  <c:v>0.006648312868305323</c:v>
                </c:pt>
                <c:pt idx="5">
                  <c:v>0.009186627906117418</c:v>
                </c:pt>
                <c:pt idx="6">
                  <c:v>0.008510793759988386</c:v>
                </c:pt>
                <c:pt idx="7">
                  <c:v>0.010563940160326817</c:v>
                </c:pt>
                <c:pt idx="8">
                  <c:v>0.01406612234888447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'■出生'!$A$13</c:f>
              <c:strCache>
                <c:ptCount val="1"/>
                <c:pt idx="0">
                  <c:v>45～49歳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'■出生'!$B$13:$J$13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0.0006293124571793646</c:v>
                </c:pt>
                <c:pt idx="4">
                  <c:v>0.00020750199281698484</c:v>
                </c:pt>
                <c:pt idx="5">
                  <c:v>0.0003993328721661752</c:v>
                </c:pt>
                <c:pt idx="6">
                  <c:v>0.0007725768963617</c:v>
                </c:pt>
                <c:pt idx="7">
                  <c:v>0.00018536816295956768</c:v>
                </c:pt>
                <c:pt idx="8">
                  <c:v>0.00035424175859178535</c:v>
                </c:pt>
              </c:numCache>
            </c:numRef>
          </c:val>
          <c:smooth val="0"/>
        </c:ser>
        <c:ser>
          <c:idx val="5"/>
          <c:order val="7"/>
          <c:tx>
            <c:strRef>
              <c:f>'■出生'!$A$14</c:f>
              <c:strCache>
                <c:ptCount val="1"/>
                <c:pt idx="0">
                  <c:v>合計特殊出生率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'■出生'!$B$6:$J$6</c:f>
              <c:strCache>
                <c:ptCount val="9"/>
                <c:pt idx="0">
                  <c:v>平成14年</c:v>
                </c:pt>
                <c:pt idx="1">
                  <c:v>平成15年</c:v>
                </c:pt>
                <c:pt idx="2">
                  <c:v>平成16年</c:v>
                </c:pt>
                <c:pt idx="3">
                  <c:v>平成17年</c:v>
                </c:pt>
                <c:pt idx="4">
                  <c:v>平成18年</c:v>
                </c:pt>
                <c:pt idx="5">
                  <c:v>平成19年</c:v>
                </c:pt>
                <c:pt idx="6">
                  <c:v>平成20年</c:v>
                </c:pt>
                <c:pt idx="7">
                  <c:v>平成21年</c:v>
                </c:pt>
                <c:pt idx="8">
                  <c:v>平成22年</c:v>
                </c:pt>
              </c:strCache>
            </c:strRef>
          </c:cat>
          <c:val>
            <c:numRef>
              <c:f>'■出生'!$B$14:$J$14</c:f>
              <c:numCache>
                <c:ptCount val="9"/>
                <c:pt idx="0">
                  <c:v>1.0204654664756934</c:v>
                </c:pt>
                <c:pt idx="1">
                  <c:v>0.995537238549637</c:v>
                </c:pt>
                <c:pt idx="2">
                  <c:v>1.0551646583101757</c:v>
                </c:pt>
                <c:pt idx="3">
                  <c:v>1.0177590304368878</c:v>
                </c:pt>
                <c:pt idx="4">
                  <c:v>1.11167624980994</c:v>
                </c:pt>
                <c:pt idx="5">
                  <c:v>1.1062280319931392</c:v>
                </c:pt>
                <c:pt idx="6">
                  <c:v>1.117831783676988</c:v>
                </c:pt>
                <c:pt idx="7">
                  <c:v>1.1415076319356878</c:v>
                </c:pt>
                <c:pt idx="8">
                  <c:v>1.1427827943171933</c:v>
                </c:pt>
              </c:numCache>
            </c:numRef>
          </c:val>
          <c:smooth val="0"/>
        </c:ser>
        <c:marker val="1"/>
        <c:axId val="11713228"/>
        <c:axId val="38310189"/>
      </c:lineChart>
      <c:catAx>
        <c:axId val="1754320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671091"/>
        <c:crosses val="autoZero"/>
        <c:auto val="0"/>
        <c:lblOffset val="100"/>
        <c:noMultiLvlLbl val="0"/>
      </c:catAx>
      <c:valAx>
        <c:axId val="236710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年齢別出生率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17543202"/>
        <c:crossesAt val="1"/>
        <c:crossBetween val="midCat"/>
        <c:dispUnits/>
      </c:valAx>
      <c:catAx>
        <c:axId val="11713228"/>
        <c:scaling>
          <c:orientation val="minMax"/>
        </c:scaling>
        <c:axPos val="b"/>
        <c:delete val="1"/>
        <c:majorTickMark val="in"/>
        <c:minorTickMark val="none"/>
        <c:tickLblPos val="nextTo"/>
        <c:crossAx val="38310189"/>
        <c:crosses val="autoZero"/>
        <c:auto val="0"/>
        <c:lblOffset val="100"/>
        <c:noMultiLvlLbl val="0"/>
      </c:catAx>
      <c:valAx>
        <c:axId val="383101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合計特殊出生率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1322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7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'■【人口】各歳'!$M$201:$M$296</c:f>
              <c:numCache>
                <c:ptCount val="96"/>
                <c:pt idx="0">
                  <c:v>70.66683766734349</c:v>
                </c:pt>
                <c:pt idx="1">
                  <c:v>75.64803816716105</c:v>
                </c:pt>
                <c:pt idx="2">
                  <c:v>77.46263760892587</c:v>
                </c:pt>
                <c:pt idx="3">
                  <c:v>79.14863863404955</c:v>
                </c:pt>
                <c:pt idx="4">
                  <c:v>81.7954886342866</c:v>
                </c:pt>
                <c:pt idx="5">
                  <c:v>83.32626733521103</c:v>
                </c:pt>
                <c:pt idx="6">
                  <c:v>86.31348559921972</c:v>
                </c:pt>
                <c:pt idx="7">
                  <c:v>89.60401844286008</c:v>
                </c:pt>
                <c:pt idx="8">
                  <c:v>91.62136124127268</c:v>
                </c:pt>
                <c:pt idx="9">
                  <c:v>94.87382534150726</c:v>
                </c:pt>
                <c:pt idx="10">
                  <c:v>78.55474750415237</c:v>
                </c:pt>
                <c:pt idx="11">
                  <c:v>104.09044497677839</c:v>
                </c:pt>
                <c:pt idx="12">
                  <c:v>111.67252379678585</c:v>
                </c:pt>
                <c:pt idx="13">
                  <c:v>98.17379120939704</c:v>
                </c:pt>
                <c:pt idx="14">
                  <c:v>116.17695009912336</c:v>
                </c:pt>
                <c:pt idx="15">
                  <c:v>136.5143514521183</c:v>
                </c:pt>
                <c:pt idx="16">
                  <c:v>117.85333360818224</c:v>
                </c:pt>
                <c:pt idx="17">
                  <c:v>114.51275946018586</c:v>
                </c:pt>
                <c:pt idx="18">
                  <c:v>135.40917207116945</c:v>
                </c:pt>
                <c:pt idx="19">
                  <c:v>120.78189377353686</c:v>
                </c:pt>
                <c:pt idx="20">
                  <c:v>128.11701650773986</c:v>
                </c:pt>
                <c:pt idx="21">
                  <c:v>129.49491941095025</c:v>
                </c:pt>
                <c:pt idx="22">
                  <c:v>140.6419793326223</c:v>
                </c:pt>
                <c:pt idx="23">
                  <c:v>122.56704596681728</c:v>
                </c:pt>
                <c:pt idx="24">
                  <c:v>122.73016049496339</c:v>
                </c:pt>
                <c:pt idx="25">
                  <c:v>114.21237393051123</c:v>
                </c:pt>
                <c:pt idx="26">
                  <c:v>112.9655778087684</c:v>
                </c:pt>
                <c:pt idx="27">
                  <c:v>116.03307550293093</c:v>
                </c:pt>
                <c:pt idx="28">
                  <c:v>127.18622535614118</c:v>
                </c:pt>
                <c:pt idx="29">
                  <c:v>90.14103550640631</c:v>
                </c:pt>
                <c:pt idx="30">
                  <c:v>135.48895097537618</c:v>
                </c:pt>
                <c:pt idx="31">
                  <c:v>124.45417393017581</c:v>
                </c:pt>
                <c:pt idx="32">
                  <c:v>114.70010030842116</c:v>
                </c:pt>
                <c:pt idx="33">
                  <c:v>129.97677432997878</c:v>
                </c:pt>
                <c:pt idx="34">
                  <c:v>144.5101201342787</c:v>
                </c:pt>
                <c:pt idx="35">
                  <c:v>165.59573727263515</c:v>
                </c:pt>
                <c:pt idx="36">
                  <c:v>130.1749954529671</c:v>
                </c:pt>
                <c:pt idx="37">
                  <c:v>168.13923759403372</c:v>
                </c:pt>
                <c:pt idx="38">
                  <c:v>148.32311597758638</c:v>
                </c:pt>
                <c:pt idx="39">
                  <c:v>135.26814997889986</c:v>
                </c:pt>
                <c:pt idx="40">
                  <c:v>138.43960675365852</c:v>
                </c:pt>
                <c:pt idx="41">
                  <c:v>145.54972452277465</c:v>
                </c:pt>
                <c:pt idx="42">
                  <c:v>185.26637497011086</c:v>
                </c:pt>
                <c:pt idx="43">
                  <c:v>170.98870310451812</c:v>
                </c:pt>
                <c:pt idx="44">
                  <c:v>155.76764879853647</c:v>
                </c:pt>
                <c:pt idx="45">
                  <c:v>201.5624026475789</c:v>
                </c:pt>
                <c:pt idx="46">
                  <c:v>207.24729371085337</c:v>
                </c:pt>
                <c:pt idx="47">
                  <c:v>226.45068794615855</c:v>
                </c:pt>
                <c:pt idx="48">
                  <c:v>261.3053582760332</c:v>
                </c:pt>
                <c:pt idx="49">
                  <c:v>245.22329136347017</c:v>
                </c:pt>
                <c:pt idx="50">
                  <c:v>243.5228359560991</c:v>
                </c:pt>
                <c:pt idx="51">
                  <c:v>235.52387904498084</c:v>
                </c:pt>
                <c:pt idx="52">
                  <c:v>223.27723356019922</c:v>
                </c:pt>
                <c:pt idx="53">
                  <c:v>193.91894104202177</c:v>
                </c:pt>
                <c:pt idx="54">
                  <c:v>209.9497378436935</c:v>
                </c:pt>
                <c:pt idx="55">
                  <c:v>164.69143063060542</c:v>
                </c:pt>
                <c:pt idx="56">
                  <c:v>202.78003486175405</c:v>
                </c:pt>
                <c:pt idx="57">
                  <c:v>186.39112333028314</c:v>
                </c:pt>
                <c:pt idx="58">
                  <c:v>169.3413668253495</c:v>
                </c:pt>
                <c:pt idx="59">
                  <c:v>155.60465970099978</c:v>
                </c:pt>
                <c:pt idx="60">
                  <c:v>156.42236746106647</c:v>
                </c:pt>
                <c:pt idx="61">
                  <c:v>139.51389373884854</c:v>
                </c:pt>
                <c:pt idx="62">
                  <c:v>121.12199074769563</c:v>
                </c:pt>
                <c:pt idx="63">
                  <c:v>130.2049568448424</c:v>
                </c:pt>
                <c:pt idx="64">
                  <c:v>117.98938908565417</c:v>
                </c:pt>
                <c:pt idx="65">
                  <c:v>128.34096856542035</c:v>
                </c:pt>
                <c:pt idx="66">
                  <c:v>134.80243595926265</c:v>
                </c:pt>
                <c:pt idx="67">
                  <c:v>118.84271396671339</c:v>
                </c:pt>
                <c:pt idx="68">
                  <c:v>143.88677880507583</c:v>
                </c:pt>
                <c:pt idx="69">
                  <c:v>152.8995212277429</c:v>
                </c:pt>
                <c:pt idx="70">
                  <c:v>160.16841186468895</c:v>
                </c:pt>
                <c:pt idx="71">
                  <c:v>209.23747500390178</c:v>
                </c:pt>
                <c:pt idx="72">
                  <c:v>176.21361894251058</c:v>
                </c:pt>
                <c:pt idx="73">
                  <c:v>220.7455792177794</c:v>
                </c:pt>
                <c:pt idx="74">
                  <c:v>214.101663114267</c:v>
                </c:pt>
                <c:pt idx="75">
                  <c:v>166.2795482559778</c:v>
                </c:pt>
                <c:pt idx="76">
                  <c:v>134.17514672835821</c:v>
                </c:pt>
                <c:pt idx="77">
                  <c:v>183.1583918213795</c:v>
                </c:pt>
                <c:pt idx="78">
                  <c:v>175.87532186699167</c:v>
                </c:pt>
                <c:pt idx="79">
                  <c:v>172.24608430639694</c:v>
                </c:pt>
                <c:pt idx="80">
                  <c:v>190.68149765775834</c:v>
                </c:pt>
                <c:pt idx="81">
                  <c:v>159.2171498628983</c:v>
                </c:pt>
                <c:pt idx="82">
                  <c:v>134.73356478336507</c:v>
                </c:pt>
                <c:pt idx="83">
                  <c:v>117.84054934564251</c:v>
                </c:pt>
                <c:pt idx="84">
                  <c:v>123.37173439213073</c:v>
                </c:pt>
                <c:pt idx="85">
                  <c:v>106.65175516050424</c:v>
                </c:pt>
                <c:pt idx="86">
                  <c:v>101.28047122988234</c:v>
                </c:pt>
                <c:pt idx="87">
                  <c:v>103.31859696967256</c:v>
                </c:pt>
                <c:pt idx="88">
                  <c:v>95.54801263905578</c:v>
                </c:pt>
                <c:pt idx="89">
                  <c:v>80.94590359042772</c:v>
                </c:pt>
                <c:pt idx="90">
                  <c:v>86.23765388353202</c:v>
                </c:pt>
                <c:pt idx="91">
                  <c:v>59.02057392925144</c:v>
                </c:pt>
                <c:pt idx="92">
                  <c:v>54.77279724707655</c:v>
                </c:pt>
                <c:pt idx="93">
                  <c:v>50.80546214043818</c:v>
                </c:pt>
                <c:pt idx="94">
                  <c:v>43.93795653798655</c:v>
                </c:pt>
                <c:pt idx="95">
                  <c:v>137.56937841118517</c:v>
                </c:pt>
              </c:numCache>
            </c:numRef>
          </c:val>
        </c:ser>
        <c:gapWidth val="0"/>
        <c:axId val="23232870"/>
        <c:axId val="7769239"/>
      </c:barChart>
      <c:catAx>
        <c:axId val="232328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7769239"/>
        <c:crosses val="autoZero"/>
        <c:auto val="1"/>
        <c:lblOffset val="100"/>
        <c:noMultiLvlLbl val="0"/>
      </c:catAx>
      <c:valAx>
        <c:axId val="7769239"/>
        <c:scaling>
          <c:orientation val="minMax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32870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'■【人口】各歳'!$M$102:$M$197</c:f>
              <c:numCache>
                <c:ptCount val="96"/>
                <c:pt idx="0">
                  <c:v>74.94506408362274</c:v>
                </c:pt>
                <c:pt idx="1">
                  <c:v>79.40061060014546</c:v>
                </c:pt>
                <c:pt idx="2">
                  <c:v>81.68474295683865</c:v>
                </c:pt>
                <c:pt idx="3">
                  <c:v>82.2690303592698</c:v>
                </c:pt>
                <c:pt idx="4">
                  <c:v>83.72437749954952</c:v>
                </c:pt>
                <c:pt idx="5">
                  <c:v>85.02429672259395</c:v>
                </c:pt>
                <c:pt idx="6">
                  <c:v>86.32947979280263</c:v>
                </c:pt>
                <c:pt idx="7">
                  <c:v>90.00887051054819</c:v>
                </c:pt>
                <c:pt idx="8">
                  <c:v>94.44628603580325</c:v>
                </c:pt>
                <c:pt idx="9">
                  <c:v>98.36374950576587</c:v>
                </c:pt>
                <c:pt idx="10">
                  <c:v>103.86928438645552</c:v>
                </c:pt>
                <c:pt idx="11">
                  <c:v>114.0110214583417</c:v>
                </c:pt>
                <c:pt idx="12">
                  <c:v>135.07268831301772</c:v>
                </c:pt>
                <c:pt idx="13">
                  <c:v>117.92691614396841</c:v>
                </c:pt>
                <c:pt idx="14">
                  <c:v>119.03987734803391</c:v>
                </c:pt>
                <c:pt idx="15">
                  <c:v>113.61304959372136</c:v>
                </c:pt>
                <c:pt idx="16">
                  <c:v>131.29584844671655</c:v>
                </c:pt>
                <c:pt idx="17">
                  <c:v>111.49683068939581</c:v>
                </c:pt>
                <c:pt idx="18">
                  <c:v>133.2833050173088</c:v>
                </c:pt>
                <c:pt idx="19">
                  <c:v>142.3602802378247</c:v>
                </c:pt>
                <c:pt idx="20">
                  <c:v>141.8687527146031</c:v>
                </c:pt>
                <c:pt idx="21">
                  <c:v>118.62816994916982</c:v>
                </c:pt>
                <c:pt idx="22">
                  <c:v>138.06261473646242</c:v>
                </c:pt>
                <c:pt idx="23">
                  <c:v>109.77917282662324</c:v>
                </c:pt>
                <c:pt idx="24">
                  <c:v>118.76278436915166</c:v>
                </c:pt>
                <c:pt idx="25">
                  <c:v>122.5624008235352</c:v>
                </c:pt>
                <c:pt idx="26">
                  <c:v>110.19435102459673</c:v>
                </c:pt>
                <c:pt idx="27">
                  <c:v>106.91420010278716</c:v>
                </c:pt>
                <c:pt idx="28">
                  <c:v>94.78393551788392</c:v>
                </c:pt>
                <c:pt idx="29">
                  <c:v>90.25020916675118</c:v>
                </c:pt>
                <c:pt idx="30">
                  <c:v>110.89197155265218</c:v>
                </c:pt>
                <c:pt idx="31">
                  <c:v>112.09572538656823</c:v>
                </c:pt>
                <c:pt idx="32">
                  <c:v>109.73361145003574</c:v>
                </c:pt>
                <c:pt idx="33">
                  <c:v>115.73885132036342</c:v>
                </c:pt>
                <c:pt idx="34">
                  <c:v>114.2447013607292</c:v>
                </c:pt>
                <c:pt idx="35">
                  <c:v>120.15153612691485</c:v>
                </c:pt>
                <c:pt idx="36">
                  <c:v>153.26673503592278</c:v>
                </c:pt>
                <c:pt idx="37">
                  <c:v>141.41529289724414</c:v>
                </c:pt>
                <c:pt idx="38">
                  <c:v>125.65174236354048</c:v>
                </c:pt>
                <c:pt idx="39">
                  <c:v>133.4398280530323</c:v>
                </c:pt>
                <c:pt idx="40">
                  <c:v>150.87444811148674</c:v>
                </c:pt>
                <c:pt idx="41">
                  <c:v>157.54839973092027</c:v>
                </c:pt>
                <c:pt idx="42">
                  <c:v>171.73059615482896</c:v>
                </c:pt>
                <c:pt idx="43">
                  <c:v>184.20032356863953</c:v>
                </c:pt>
                <c:pt idx="44">
                  <c:v>163.53309467567</c:v>
                </c:pt>
                <c:pt idx="45">
                  <c:v>189.302268135054</c:v>
                </c:pt>
                <c:pt idx="46">
                  <c:v>198.75127986085502</c:v>
                </c:pt>
                <c:pt idx="47">
                  <c:v>211.79926335765506</c:v>
                </c:pt>
                <c:pt idx="48">
                  <c:v>219.5300116158253</c:v>
                </c:pt>
                <c:pt idx="49">
                  <c:v>212.78776509249565</c:v>
                </c:pt>
                <c:pt idx="50">
                  <c:v>241.1835109862153</c:v>
                </c:pt>
                <c:pt idx="51">
                  <c:v>234.18286639198814</c:v>
                </c:pt>
                <c:pt idx="52">
                  <c:v>229.7809235550408</c:v>
                </c:pt>
                <c:pt idx="53">
                  <c:v>206.355754526304</c:v>
                </c:pt>
                <c:pt idx="54">
                  <c:v>219.56109605261537</c:v>
                </c:pt>
                <c:pt idx="55">
                  <c:v>181.92395022429523</c:v>
                </c:pt>
                <c:pt idx="56">
                  <c:v>198.07404288995016</c:v>
                </c:pt>
                <c:pt idx="57">
                  <c:v>202.72618421051592</c:v>
                </c:pt>
                <c:pt idx="58">
                  <c:v>170.51462016848365</c:v>
                </c:pt>
                <c:pt idx="59">
                  <c:v>181.97268437205298</c:v>
                </c:pt>
                <c:pt idx="60">
                  <c:v>143.1316734240266</c:v>
                </c:pt>
                <c:pt idx="61">
                  <c:v>158.2022890898663</c:v>
                </c:pt>
                <c:pt idx="62">
                  <c:v>139.95546154957816</c:v>
                </c:pt>
                <c:pt idx="63">
                  <c:v>147.5114303681206</c:v>
                </c:pt>
                <c:pt idx="64">
                  <c:v>121.55370428552986</c:v>
                </c:pt>
                <c:pt idx="65">
                  <c:v>120.71747140885492</c:v>
                </c:pt>
                <c:pt idx="66">
                  <c:v>124.18282909268412</c:v>
                </c:pt>
                <c:pt idx="67">
                  <c:v>127.83843231136252</c:v>
                </c:pt>
                <c:pt idx="68">
                  <c:v>132.26526268418218</c:v>
                </c:pt>
                <c:pt idx="69">
                  <c:v>126.23791333425264</c:v>
                </c:pt>
                <c:pt idx="70">
                  <c:v>140.19756063538722</c:v>
                </c:pt>
                <c:pt idx="71">
                  <c:v>153.0245162458561</c:v>
                </c:pt>
                <c:pt idx="72">
                  <c:v>169.12830854651546</c:v>
                </c:pt>
                <c:pt idx="73">
                  <c:v>173.87938869825894</c:v>
                </c:pt>
                <c:pt idx="74">
                  <c:v>167.52803036315422</c:v>
                </c:pt>
                <c:pt idx="75">
                  <c:v>132.39380688368564</c:v>
                </c:pt>
                <c:pt idx="76">
                  <c:v>100.73709812155899</c:v>
                </c:pt>
                <c:pt idx="77">
                  <c:v>132.9124361475307</c:v>
                </c:pt>
                <c:pt idx="78">
                  <c:v>152.70323843013685</c:v>
                </c:pt>
                <c:pt idx="79">
                  <c:v>154.03372963106304</c:v>
                </c:pt>
                <c:pt idx="80">
                  <c:v>114.75130867239059</c:v>
                </c:pt>
                <c:pt idx="81">
                  <c:v>103.58572290778199</c:v>
                </c:pt>
                <c:pt idx="82">
                  <c:v>88.20806340927338</c:v>
                </c:pt>
                <c:pt idx="83">
                  <c:v>89.09116845946544</c:v>
                </c:pt>
                <c:pt idx="84">
                  <c:v>105.9850773533251</c:v>
                </c:pt>
                <c:pt idx="85">
                  <c:v>70.94929433910468</c:v>
                </c:pt>
                <c:pt idx="86">
                  <c:v>75.53236542336312</c:v>
                </c:pt>
                <c:pt idx="87">
                  <c:v>61.794152997476786</c:v>
                </c:pt>
                <c:pt idx="88">
                  <c:v>48.62940762946779</c:v>
                </c:pt>
                <c:pt idx="89">
                  <c:v>41.526827959274854</c:v>
                </c:pt>
                <c:pt idx="90">
                  <c:v>27.545394886301803</c:v>
                </c:pt>
                <c:pt idx="91">
                  <c:v>21.1601597869981</c:v>
                </c:pt>
                <c:pt idx="92">
                  <c:v>21.17598501793406</c:v>
                </c:pt>
                <c:pt idx="93">
                  <c:v>13.515838877059695</c:v>
                </c:pt>
                <c:pt idx="94">
                  <c:v>10.354897056324559</c:v>
                </c:pt>
                <c:pt idx="95">
                  <c:v>23.613227728715575</c:v>
                </c:pt>
              </c:numCache>
            </c:numRef>
          </c:val>
        </c:ser>
        <c:gapWidth val="0"/>
        <c:axId val="2814288"/>
        <c:axId val="25328593"/>
      </c:barChart>
      <c:catAx>
        <c:axId val="281428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25328593"/>
        <c:crosses val="autoZero"/>
        <c:auto val="1"/>
        <c:lblOffset val="100"/>
        <c:noMultiLvlLbl val="0"/>
      </c:catAx>
      <c:valAx>
        <c:axId val="25328593"/>
        <c:scaling>
          <c:orientation val="maxMin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4288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7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'■【人口】各歳'!$R$201:$R$296</c:f>
              <c:numCache>
                <c:ptCount val="96"/>
                <c:pt idx="0">
                  <c:v>69.69834962953969</c:v>
                </c:pt>
                <c:pt idx="1">
                  <c:v>73.94835918169335</c:v>
                </c:pt>
                <c:pt idx="2">
                  <c:v>74.19107472311677</c:v>
                </c:pt>
                <c:pt idx="3">
                  <c:v>74.15211172381535</c:v>
                </c:pt>
                <c:pt idx="4">
                  <c:v>75.670159980725</c:v>
                </c:pt>
                <c:pt idx="5">
                  <c:v>76.5584097674418</c:v>
                </c:pt>
                <c:pt idx="6">
                  <c:v>78.35072659538235</c:v>
                </c:pt>
                <c:pt idx="7">
                  <c:v>80.33908003297857</c:v>
                </c:pt>
                <c:pt idx="8">
                  <c:v>81.15998201932106</c:v>
                </c:pt>
                <c:pt idx="9">
                  <c:v>82.69404938191157</c:v>
                </c:pt>
                <c:pt idx="10">
                  <c:v>85.09788555468383</c:v>
                </c:pt>
                <c:pt idx="11">
                  <c:v>86.74494211077955</c:v>
                </c:pt>
                <c:pt idx="12">
                  <c:v>91.01927652687816</c:v>
                </c:pt>
                <c:pt idx="13">
                  <c:v>94.32153527390778</c:v>
                </c:pt>
                <c:pt idx="14">
                  <c:v>97.3427143904136</c:v>
                </c:pt>
                <c:pt idx="15">
                  <c:v>78.95184161739067</c:v>
                </c:pt>
                <c:pt idx="16">
                  <c:v>105.22749719500145</c:v>
                </c:pt>
                <c:pt idx="17">
                  <c:v>110.43060913098851</c:v>
                </c:pt>
                <c:pt idx="18">
                  <c:v>97.09075607611595</c:v>
                </c:pt>
                <c:pt idx="19">
                  <c:v>117.89809182575468</c:v>
                </c:pt>
                <c:pt idx="20">
                  <c:v>138.1098819161825</c:v>
                </c:pt>
                <c:pt idx="21">
                  <c:v>121.74595485312987</c:v>
                </c:pt>
                <c:pt idx="22">
                  <c:v>118.01755885011664</c:v>
                </c:pt>
                <c:pt idx="23">
                  <c:v>139.8486361389069</c:v>
                </c:pt>
                <c:pt idx="24">
                  <c:v>123.78964702204959</c:v>
                </c:pt>
                <c:pt idx="25">
                  <c:v>133.92133683118882</c:v>
                </c:pt>
                <c:pt idx="26">
                  <c:v>133.59196065129913</c:v>
                </c:pt>
                <c:pt idx="27">
                  <c:v>149.3819626522559</c:v>
                </c:pt>
                <c:pt idx="28">
                  <c:v>130.12047973194666</c:v>
                </c:pt>
                <c:pt idx="29">
                  <c:v>133.2620028641582</c:v>
                </c:pt>
                <c:pt idx="30">
                  <c:v>122.34569973809614</c:v>
                </c:pt>
                <c:pt idx="31">
                  <c:v>123.88973251986991</c:v>
                </c:pt>
                <c:pt idx="32">
                  <c:v>125.30327149742662</c:v>
                </c:pt>
                <c:pt idx="33">
                  <c:v>139.0323533350307</c:v>
                </c:pt>
                <c:pt idx="34">
                  <c:v>96.74846552013136</c:v>
                </c:pt>
                <c:pt idx="35">
                  <c:v>145.45042367135844</c:v>
                </c:pt>
                <c:pt idx="36">
                  <c:v>127.34733508695075</c:v>
                </c:pt>
                <c:pt idx="37">
                  <c:v>116.72418070893164</c:v>
                </c:pt>
                <c:pt idx="38">
                  <c:v>130.63664892228428</c:v>
                </c:pt>
                <c:pt idx="39">
                  <c:v>143.40640495120834</c:v>
                </c:pt>
                <c:pt idx="40">
                  <c:v>166.8354857180739</c:v>
                </c:pt>
                <c:pt idx="41">
                  <c:v>135.15682998450893</c:v>
                </c:pt>
                <c:pt idx="42">
                  <c:v>173.92258167382948</c:v>
                </c:pt>
                <c:pt idx="43">
                  <c:v>153.86262383134078</c:v>
                </c:pt>
                <c:pt idx="44">
                  <c:v>138.77495576268353</c:v>
                </c:pt>
                <c:pt idx="45">
                  <c:v>139.1802236861557</c:v>
                </c:pt>
                <c:pt idx="46">
                  <c:v>142.41628820075158</c:v>
                </c:pt>
                <c:pt idx="47">
                  <c:v>180.2606076299256</c:v>
                </c:pt>
                <c:pt idx="48">
                  <c:v>166.2997804951697</c:v>
                </c:pt>
                <c:pt idx="49">
                  <c:v>153.22060081201442</c:v>
                </c:pt>
                <c:pt idx="50">
                  <c:v>202.58860014102444</c:v>
                </c:pt>
                <c:pt idx="51">
                  <c:v>210.48792791320494</c:v>
                </c:pt>
                <c:pt idx="52">
                  <c:v>233.0284772003951</c:v>
                </c:pt>
                <c:pt idx="53">
                  <c:v>268.56076088818764</c:v>
                </c:pt>
                <c:pt idx="54">
                  <c:v>246.88874756465614</c:v>
                </c:pt>
                <c:pt idx="55">
                  <c:v>238.9399380478172</c:v>
                </c:pt>
                <c:pt idx="56">
                  <c:v>230.51099572091445</c:v>
                </c:pt>
                <c:pt idx="57">
                  <c:v>216.26822158120967</c:v>
                </c:pt>
                <c:pt idx="58">
                  <c:v>185.76359256411268</c:v>
                </c:pt>
                <c:pt idx="59">
                  <c:v>201.5452092612109</c:v>
                </c:pt>
                <c:pt idx="60">
                  <c:v>160.09470003316923</c:v>
                </c:pt>
                <c:pt idx="61">
                  <c:v>197.98536843851758</c:v>
                </c:pt>
                <c:pt idx="62">
                  <c:v>182.09163266063652</c:v>
                </c:pt>
                <c:pt idx="63">
                  <c:v>165.59049634460735</c:v>
                </c:pt>
                <c:pt idx="64">
                  <c:v>151.78814824283762</c:v>
                </c:pt>
                <c:pt idx="65">
                  <c:v>150.74317123657895</c:v>
                </c:pt>
                <c:pt idx="66">
                  <c:v>132.8431897327456</c:v>
                </c:pt>
                <c:pt idx="67">
                  <c:v>115.11206040868397</c:v>
                </c:pt>
                <c:pt idx="68">
                  <c:v>123.60736909255586</c:v>
                </c:pt>
                <c:pt idx="69">
                  <c:v>112.76906129149837</c:v>
                </c:pt>
                <c:pt idx="70">
                  <c:v>124.74044204720663</c:v>
                </c:pt>
                <c:pt idx="71">
                  <c:v>131.6536358262961</c:v>
                </c:pt>
                <c:pt idx="72">
                  <c:v>115.97399116023475</c:v>
                </c:pt>
                <c:pt idx="73">
                  <c:v>138.8286234915227</c:v>
                </c:pt>
                <c:pt idx="74">
                  <c:v>147.63562558464454</c:v>
                </c:pt>
                <c:pt idx="75">
                  <c:v>153.94079916008548</c:v>
                </c:pt>
                <c:pt idx="76">
                  <c:v>196.88996259634544</c:v>
                </c:pt>
                <c:pt idx="77">
                  <c:v>164.54405373225322</c:v>
                </c:pt>
                <c:pt idx="78">
                  <c:v>207.41352039783467</c:v>
                </c:pt>
                <c:pt idx="79">
                  <c:v>198.9221418828063</c:v>
                </c:pt>
                <c:pt idx="80">
                  <c:v>154.87842353635548</c:v>
                </c:pt>
                <c:pt idx="81">
                  <c:v>127.54334887513966</c:v>
                </c:pt>
                <c:pt idx="82">
                  <c:v>171.60865178870728</c:v>
                </c:pt>
                <c:pt idx="83">
                  <c:v>162.18687555029356</c:v>
                </c:pt>
                <c:pt idx="84">
                  <c:v>158.83252862350992</c:v>
                </c:pt>
                <c:pt idx="85">
                  <c:v>167.9504321064793</c:v>
                </c:pt>
                <c:pt idx="86">
                  <c:v>136.8069423442441</c:v>
                </c:pt>
                <c:pt idx="87">
                  <c:v>111.70954985847516</c:v>
                </c:pt>
                <c:pt idx="88">
                  <c:v>96.90251960005197</c:v>
                </c:pt>
                <c:pt idx="89">
                  <c:v>100.27592988385366</c:v>
                </c:pt>
                <c:pt idx="90">
                  <c:v>86.29924542241538</c:v>
                </c:pt>
                <c:pt idx="91">
                  <c:v>75.61762331958117</c:v>
                </c:pt>
                <c:pt idx="92">
                  <c:v>71.84645003438925</c:v>
                </c:pt>
                <c:pt idx="93">
                  <c:v>65.5917539150217</c:v>
                </c:pt>
                <c:pt idx="94">
                  <c:v>50.29611611079354</c:v>
                </c:pt>
                <c:pt idx="95">
                  <c:v>211.8194328098573</c:v>
                </c:pt>
              </c:numCache>
            </c:numRef>
          </c:val>
        </c:ser>
        <c:gapWidth val="0"/>
        <c:axId val="26630746"/>
        <c:axId val="38350123"/>
      </c:barChart>
      <c:catAx>
        <c:axId val="266307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8350123"/>
        <c:crosses val="autoZero"/>
        <c:auto val="1"/>
        <c:lblOffset val="100"/>
        <c:noMultiLvlLbl val="0"/>
      </c:catAx>
      <c:valAx>
        <c:axId val="38350123"/>
        <c:scaling>
          <c:orientation val="minMax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074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'■【人口】各歳'!$R$102:$R$197</c:f>
              <c:numCache>
                <c:ptCount val="96"/>
                <c:pt idx="0">
                  <c:v>73.91794301165535</c:v>
                </c:pt>
                <c:pt idx="1">
                  <c:v>77.61661788149547</c:v>
                </c:pt>
                <c:pt idx="2">
                  <c:v>78.23486335496388</c:v>
                </c:pt>
                <c:pt idx="3">
                  <c:v>77.07551811240052</c:v>
                </c:pt>
                <c:pt idx="4">
                  <c:v>77.45460227034907</c:v>
                </c:pt>
                <c:pt idx="5">
                  <c:v>78.11852320818258</c:v>
                </c:pt>
                <c:pt idx="6">
                  <c:v>78.36524526161193</c:v>
                </c:pt>
                <c:pt idx="7">
                  <c:v>80.7020709259401</c:v>
                </c:pt>
                <c:pt idx="8">
                  <c:v>83.66235529149158</c:v>
                </c:pt>
                <c:pt idx="9">
                  <c:v>85.73594170721299</c:v>
                </c:pt>
                <c:pt idx="10">
                  <c:v>88.25675707017251</c:v>
                </c:pt>
                <c:pt idx="11">
                  <c:v>89.84281000870804</c:v>
                </c:pt>
                <c:pt idx="12">
                  <c:v>93.93724676420874</c:v>
                </c:pt>
                <c:pt idx="13">
                  <c:v>96.9227380917765</c:v>
                </c:pt>
                <c:pt idx="14">
                  <c:v>101.19011912401976</c:v>
                </c:pt>
                <c:pt idx="15">
                  <c:v>106.24944298608098</c:v>
                </c:pt>
                <c:pt idx="16">
                  <c:v>115.99838494399222</c:v>
                </c:pt>
                <c:pt idx="17">
                  <c:v>136.1355924735804</c:v>
                </c:pt>
                <c:pt idx="18">
                  <c:v>120.5991325687683</c:v>
                </c:pt>
                <c:pt idx="19">
                  <c:v>119.37109743452851</c:v>
                </c:pt>
                <c:pt idx="20">
                  <c:v>112.55049509120944</c:v>
                </c:pt>
                <c:pt idx="21">
                  <c:v>131.9701558454791</c:v>
                </c:pt>
                <c:pt idx="22">
                  <c:v>113.13597036477891</c:v>
                </c:pt>
                <c:pt idx="23">
                  <c:v>132.47706856823316</c:v>
                </c:pt>
                <c:pt idx="24">
                  <c:v>141.68227705079101</c:v>
                </c:pt>
                <c:pt idx="25">
                  <c:v>137.12443401249206</c:v>
                </c:pt>
                <c:pt idx="26">
                  <c:v>112.11518487688579</c:v>
                </c:pt>
                <c:pt idx="27">
                  <c:v>126.49561224132908</c:v>
                </c:pt>
                <c:pt idx="28">
                  <c:v>103.64977440632701</c:v>
                </c:pt>
                <c:pt idx="29">
                  <c:v>112.18393290765736</c:v>
                </c:pt>
                <c:pt idx="30">
                  <c:v>124.43736994666524</c:v>
                </c:pt>
                <c:pt idx="31">
                  <c:v>115.66270183091095</c:v>
                </c:pt>
                <c:pt idx="32">
                  <c:v>118.56375379154011</c:v>
                </c:pt>
                <c:pt idx="33">
                  <c:v>105.62648131559108</c:v>
                </c:pt>
                <c:pt idx="34">
                  <c:v>102.97412925975564</c:v>
                </c:pt>
                <c:pt idx="35">
                  <c:v>122.64563352231394</c:v>
                </c:pt>
                <c:pt idx="36">
                  <c:v>123.06974909182637</c:v>
                </c:pt>
                <c:pt idx="37">
                  <c:v>116.61066017417293</c:v>
                </c:pt>
                <c:pt idx="38">
                  <c:v>118.63611661851051</c:v>
                </c:pt>
                <c:pt idx="39">
                  <c:v>114.19728201901069</c:v>
                </c:pt>
                <c:pt idx="40">
                  <c:v>120.51861377303331</c:v>
                </c:pt>
                <c:pt idx="41">
                  <c:v>152.73449968883267</c:v>
                </c:pt>
                <c:pt idx="42">
                  <c:v>141.0686333070021</c:v>
                </c:pt>
                <c:pt idx="43">
                  <c:v>126.1444415535089</c:v>
                </c:pt>
                <c:pt idx="44">
                  <c:v>133.11517891637703</c:v>
                </c:pt>
                <c:pt idx="45">
                  <c:v>149.0779268638338</c:v>
                </c:pt>
                <c:pt idx="46">
                  <c:v>154.02971864796626</c:v>
                </c:pt>
                <c:pt idx="47">
                  <c:v>166.49221321681958</c:v>
                </c:pt>
                <c:pt idx="48">
                  <c:v>179.81945103730268</c:v>
                </c:pt>
                <c:pt idx="49">
                  <c:v>161.49402203770137</c:v>
                </c:pt>
                <c:pt idx="50">
                  <c:v>188.59913477618602</c:v>
                </c:pt>
                <c:pt idx="51">
                  <c:v>197.5411069128577</c:v>
                </c:pt>
                <c:pt idx="52">
                  <c:v>210.91876024372294</c:v>
                </c:pt>
                <c:pt idx="53">
                  <c:v>217.86356328973665</c:v>
                </c:pt>
                <c:pt idx="54">
                  <c:v>212.15163580847394</c:v>
                </c:pt>
                <c:pt idx="55">
                  <c:v>236.77762925481375</c:v>
                </c:pt>
                <c:pt idx="56">
                  <c:v>231.0381854784506</c:v>
                </c:pt>
                <c:pt idx="57">
                  <c:v>228.18084861344505</c:v>
                </c:pt>
                <c:pt idx="58">
                  <c:v>203.769066488775</c:v>
                </c:pt>
                <c:pt idx="59">
                  <c:v>215.4511993248019</c:v>
                </c:pt>
                <c:pt idx="60">
                  <c:v>176.8240414689569</c:v>
                </c:pt>
                <c:pt idx="61">
                  <c:v>191.33904129417311</c:v>
                </c:pt>
                <c:pt idx="62">
                  <c:v>193.0513136155411</c:v>
                </c:pt>
                <c:pt idx="63">
                  <c:v>162.24300151707385</c:v>
                </c:pt>
                <c:pt idx="64">
                  <c:v>172.07175112096823</c:v>
                </c:pt>
                <c:pt idx="65">
                  <c:v>136.74488537927874</c:v>
                </c:pt>
                <c:pt idx="66">
                  <c:v>150.64839765068348</c:v>
                </c:pt>
                <c:pt idx="67">
                  <c:v>133.25062639403677</c:v>
                </c:pt>
                <c:pt idx="68">
                  <c:v>138.54964181464783</c:v>
                </c:pt>
                <c:pt idx="69">
                  <c:v>115.08945037616395</c:v>
                </c:pt>
                <c:pt idx="70">
                  <c:v>112.11872684899119</c:v>
                </c:pt>
                <c:pt idx="71">
                  <c:v>114.68894637968967</c:v>
                </c:pt>
                <c:pt idx="72">
                  <c:v>117.66329994000098</c:v>
                </c:pt>
                <c:pt idx="73">
                  <c:v>121.81986473465057</c:v>
                </c:pt>
                <c:pt idx="74">
                  <c:v>113.96038311097607</c:v>
                </c:pt>
                <c:pt idx="75">
                  <c:v>126.4861614074926</c:v>
                </c:pt>
                <c:pt idx="76">
                  <c:v>137.94471547015573</c:v>
                </c:pt>
                <c:pt idx="77">
                  <c:v>149.83550340681302</c:v>
                </c:pt>
                <c:pt idx="78">
                  <c:v>150.93524730840397</c:v>
                </c:pt>
                <c:pt idx="79">
                  <c:v>143.64355467770568</c:v>
                </c:pt>
                <c:pt idx="80">
                  <c:v>109.34578349876628</c:v>
                </c:pt>
                <c:pt idx="81">
                  <c:v>80.38643944687584</c:v>
                </c:pt>
                <c:pt idx="82">
                  <c:v>101.79633153450622</c:v>
                </c:pt>
                <c:pt idx="83">
                  <c:v>113.56937869036528</c:v>
                </c:pt>
                <c:pt idx="84">
                  <c:v>110.05652292177675</c:v>
                </c:pt>
                <c:pt idx="85">
                  <c:v>80.80003076403801</c:v>
                </c:pt>
                <c:pt idx="86">
                  <c:v>70.03442937646636</c:v>
                </c:pt>
                <c:pt idx="87">
                  <c:v>56.483112019345945</c:v>
                </c:pt>
                <c:pt idx="88">
                  <c:v>53.44340666679539</c:v>
                </c:pt>
                <c:pt idx="89">
                  <c:v>63.504103425388706</c:v>
                </c:pt>
                <c:pt idx="90">
                  <c:v>40.816361840092</c:v>
                </c:pt>
                <c:pt idx="91">
                  <c:v>38.128405669725396</c:v>
                </c:pt>
                <c:pt idx="92">
                  <c:v>27.993539575831566</c:v>
                </c:pt>
                <c:pt idx="93">
                  <c:v>18.26128169780581</c:v>
                </c:pt>
                <c:pt idx="94">
                  <c:v>13.048325654184111</c:v>
                </c:pt>
                <c:pt idx="95">
                  <c:v>36.58912078065533</c:v>
                </c:pt>
              </c:numCache>
            </c:numRef>
          </c:val>
        </c:ser>
        <c:gapWidth val="0"/>
        <c:axId val="9606788"/>
        <c:axId val="19352229"/>
      </c:barChart>
      <c:catAx>
        <c:axId val="9606788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19352229"/>
        <c:crosses val="autoZero"/>
        <c:auto val="1"/>
        <c:lblOffset val="100"/>
        <c:noMultiLvlLbl val="0"/>
      </c:catAx>
      <c:valAx>
        <c:axId val="19352229"/>
        <c:scaling>
          <c:orientation val="maxMin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6788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7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'■【人口】各歳'!$W$201:$W$296</c:f>
              <c:numCache>
                <c:ptCount val="96"/>
                <c:pt idx="0">
                  <c:v>72.35416647706609</c:v>
                </c:pt>
                <c:pt idx="1">
                  <c:v>76.24564205364656</c:v>
                </c:pt>
                <c:pt idx="2">
                  <c:v>75.89822557963849</c:v>
                </c:pt>
                <c:pt idx="3">
                  <c:v>75.09206633606306</c:v>
                </c:pt>
                <c:pt idx="4">
                  <c:v>75.57256242752712</c:v>
                </c:pt>
                <c:pt idx="5">
                  <c:v>75.50917781507847</c:v>
                </c:pt>
                <c:pt idx="6">
                  <c:v>76.59032293235506</c:v>
                </c:pt>
                <c:pt idx="7">
                  <c:v>76.94603326063816</c:v>
                </c:pt>
                <c:pt idx="8">
                  <c:v>76.03648221955054</c:v>
                </c:pt>
                <c:pt idx="9">
                  <c:v>76.50143119947384</c:v>
                </c:pt>
                <c:pt idx="10">
                  <c:v>78.18613506866323</c:v>
                </c:pt>
                <c:pt idx="11">
                  <c:v>78.74237954440108</c:v>
                </c:pt>
                <c:pt idx="12">
                  <c:v>81.6080022806092</c:v>
                </c:pt>
                <c:pt idx="13">
                  <c:v>83.55184864265807</c:v>
                </c:pt>
                <c:pt idx="14">
                  <c:v>84.84598572677612</c:v>
                </c:pt>
                <c:pt idx="15">
                  <c:v>85.52805521948997</c:v>
                </c:pt>
                <c:pt idx="16">
                  <c:v>87.69251735525756</c:v>
                </c:pt>
                <c:pt idx="17">
                  <c:v>90.00704746152014</c:v>
                </c:pt>
                <c:pt idx="18">
                  <c:v>93.28099751664865</c:v>
                </c:pt>
                <c:pt idx="19">
                  <c:v>98.78483012316391</c:v>
                </c:pt>
                <c:pt idx="20">
                  <c:v>79.87460224405417</c:v>
                </c:pt>
                <c:pt idx="21">
                  <c:v>108.70309502998279</c:v>
                </c:pt>
                <c:pt idx="22">
                  <c:v>113.81046944818347</c:v>
                </c:pt>
                <c:pt idx="23">
                  <c:v>100.27392983249071</c:v>
                </c:pt>
                <c:pt idx="24">
                  <c:v>120.83403162271837</c:v>
                </c:pt>
                <c:pt idx="25">
                  <c:v>144.3669273604682</c:v>
                </c:pt>
                <c:pt idx="26">
                  <c:v>125.59782950696088</c:v>
                </c:pt>
                <c:pt idx="27">
                  <c:v>125.35158174049731</c:v>
                </c:pt>
                <c:pt idx="28">
                  <c:v>148.46708167527802</c:v>
                </c:pt>
                <c:pt idx="29">
                  <c:v>134.41240710088118</c:v>
                </c:pt>
                <c:pt idx="30">
                  <c:v>143.45818321263332</c:v>
                </c:pt>
                <c:pt idx="31">
                  <c:v>146.5107565767682</c:v>
                </c:pt>
                <c:pt idx="32">
                  <c:v>161.31649137026668</c:v>
                </c:pt>
                <c:pt idx="33">
                  <c:v>142.2399042314387</c:v>
                </c:pt>
                <c:pt idx="34">
                  <c:v>143.03024384860055</c:v>
                </c:pt>
                <c:pt idx="35">
                  <c:v>131.34084907417284</c:v>
                </c:pt>
                <c:pt idx="36">
                  <c:v>126.76977222067434</c:v>
                </c:pt>
                <c:pt idx="37">
                  <c:v>127.514463076822</c:v>
                </c:pt>
                <c:pt idx="38">
                  <c:v>139.738201883336</c:v>
                </c:pt>
                <c:pt idx="39">
                  <c:v>96.00953630026702</c:v>
                </c:pt>
                <c:pt idx="40">
                  <c:v>146.53935228513126</c:v>
                </c:pt>
                <c:pt idx="41">
                  <c:v>132.22095424267576</c:v>
                </c:pt>
                <c:pt idx="42">
                  <c:v>120.73904427755272</c:v>
                </c:pt>
                <c:pt idx="43">
                  <c:v>135.51561022190066</c:v>
                </c:pt>
                <c:pt idx="44">
                  <c:v>147.12419373144206</c:v>
                </c:pt>
                <c:pt idx="45">
                  <c:v>167.7280134315053</c:v>
                </c:pt>
                <c:pt idx="46">
                  <c:v>132.2471348845592</c:v>
                </c:pt>
                <c:pt idx="47">
                  <c:v>169.2233156618291</c:v>
                </c:pt>
                <c:pt idx="48">
                  <c:v>149.6433396183045</c:v>
                </c:pt>
                <c:pt idx="49">
                  <c:v>136.50576524474621</c:v>
                </c:pt>
                <c:pt idx="50">
                  <c:v>139.88882010497122</c:v>
                </c:pt>
                <c:pt idx="51">
                  <c:v>144.64318866469307</c:v>
                </c:pt>
                <c:pt idx="52">
                  <c:v>185.49669809440758</c:v>
                </c:pt>
                <c:pt idx="53">
                  <c:v>170.917258949365</c:v>
                </c:pt>
                <c:pt idx="54">
                  <c:v>154.2612124046285</c:v>
                </c:pt>
                <c:pt idx="55">
                  <c:v>198.77605061899345</c:v>
                </c:pt>
                <c:pt idx="56">
                  <c:v>206.00790903770113</c:v>
                </c:pt>
                <c:pt idx="57">
                  <c:v>225.71335885133652</c:v>
                </c:pt>
                <c:pt idx="58">
                  <c:v>257.2663170305297</c:v>
                </c:pt>
                <c:pt idx="59">
                  <c:v>237.0055080954776</c:v>
                </c:pt>
                <c:pt idx="60">
                  <c:v>232.2708447017436</c:v>
                </c:pt>
                <c:pt idx="61">
                  <c:v>225.06063995919772</c:v>
                </c:pt>
                <c:pt idx="62">
                  <c:v>211.27955482382444</c:v>
                </c:pt>
                <c:pt idx="63">
                  <c:v>181.64897373938126</c:v>
                </c:pt>
                <c:pt idx="64">
                  <c:v>196.601915133894</c:v>
                </c:pt>
                <c:pt idx="65">
                  <c:v>154.28217315004846</c:v>
                </c:pt>
                <c:pt idx="66">
                  <c:v>188.51891491909416</c:v>
                </c:pt>
                <c:pt idx="67">
                  <c:v>173.05646059277532</c:v>
                </c:pt>
                <c:pt idx="68">
                  <c:v>157.19989542547265</c:v>
                </c:pt>
                <c:pt idx="69">
                  <c:v>145.07242664078493</c:v>
                </c:pt>
                <c:pt idx="70">
                  <c:v>146.51416477399894</c:v>
                </c:pt>
                <c:pt idx="71">
                  <c:v>129.74015490613033</c:v>
                </c:pt>
                <c:pt idx="72">
                  <c:v>112.33339117459333</c:v>
                </c:pt>
                <c:pt idx="73">
                  <c:v>119.26211043875811</c:v>
                </c:pt>
                <c:pt idx="74">
                  <c:v>108.88674324601256</c:v>
                </c:pt>
                <c:pt idx="75">
                  <c:v>119.89032739209406</c:v>
                </c:pt>
                <c:pt idx="76">
                  <c:v>123.88449742585047</c:v>
                </c:pt>
                <c:pt idx="77">
                  <c:v>108.2937331832409</c:v>
                </c:pt>
                <c:pt idx="78">
                  <c:v>130.4439872925122</c:v>
                </c:pt>
                <c:pt idx="79">
                  <c:v>137.168457415633</c:v>
                </c:pt>
                <c:pt idx="80">
                  <c:v>143.38569320104955</c:v>
                </c:pt>
                <c:pt idx="81">
                  <c:v>187.15839558781275</c:v>
                </c:pt>
                <c:pt idx="82">
                  <c:v>154.1681106720907</c:v>
                </c:pt>
                <c:pt idx="83">
                  <c:v>191.27044353415573</c:v>
                </c:pt>
                <c:pt idx="84">
                  <c:v>183.43120496282506</c:v>
                </c:pt>
                <c:pt idx="85">
                  <c:v>136.41542822150612</c:v>
                </c:pt>
                <c:pt idx="86">
                  <c:v>109.59130716118328</c:v>
                </c:pt>
                <c:pt idx="87">
                  <c:v>142.2832185429059</c:v>
                </c:pt>
                <c:pt idx="88">
                  <c:v>133.36934505274064</c:v>
                </c:pt>
                <c:pt idx="89">
                  <c:v>129.09828642679898</c:v>
                </c:pt>
                <c:pt idx="90">
                  <c:v>135.90020658680402</c:v>
                </c:pt>
                <c:pt idx="91">
                  <c:v>102.1422561335641</c:v>
                </c:pt>
                <c:pt idx="92">
                  <c:v>77.68141290794851</c:v>
                </c:pt>
                <c:pt idx="93">
                  <c:v>66.5215952043164</c:v>
                </c:pt>
                <c:pt idx="94">
                  <c:v>62.30691843376391</c:v>
                </c:pt>
                <c:pt idx="95">
                  <c:v>272.2329813712132</c:v>
                </c:pt>
              </c:numCache>
            </c:numRef>
          </c:val>
        </c:ser>
        <c:gapWidth val="0"/>
        <c:axId val="39952334"/>
        <c:axId val="24026687"/>
      </c:barChart>
      <c:catAx>
        <c:axId val="399523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026687"/>
        <c:crosses val="autoZero"/>
        <c:auto val="1"/>
        <c:lblOffset val="100"/>
        <c:noMultiLvlLbl val="0"/>
      </c:catAx>
      <c:valAx>
        <c:axId val="24026687"/>
        <c:scaling>
          <c:orientation val="minMax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5233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'■【人口】各歳'!$W$102:$W$197</c:f>
              <c:numCache>
                <c:ptCount val="96"/>
                <c:pt idx="0">
                  <c:v>76.73454511813691</c:v>
                </c:pt>
                <c:pt idx="1">
                  <c:v>80.02785903425706</c:v>
                </c:pt>
                <c:pt idx="2">
                  <c:v>80.0350625633556</c:v>
                </c:pt>
                <c:pt idx="3">
                  <c:v>78.05252992038473</c:v>
                </c:pt>
                <c:pt idx="4">
                  <c:v>77.35470318638488</c:v>
                </c:pt>
                <c:pt idx="5">
                  <c:v>77.04790992258216</c:v>
                </c:pt>
                <c:pt idx="6">
                  <c:v>76.60451538957139</c:v>
                </c:pt>
                <c:pt idx="7">
                  <c:v>77.2936935688177</c:v>
                </c:pt>
                <c:pt idx="8">
                  <c:v>78.3808846711279</c:v>
                </c:pt>
                <c:pt idx="9">
                  <c:v>79.31552868508032</c:v>
                </c:pt>
                <c:pt idx="10">
                  <c:v>81.0884393194057</c:v>
                </c:pt>
                <c:pt idx="11">
                  <c:v>81.55445692737494</c:v>
                </c:pt>
                <c:pt idx="12">
                  <c:v>84.22425820868732</c:v>
                </c:pt>
                <c:pt idx="13">
                  <c:v>85.8560446409133</c:v>
                </c:pt>
                <c:pt idx="14">
                  <c:v>88.19946573970678</c:v>
                </c:pt>
                <c:pt idx="15">
                  <c:v>90.27915551603125</c:v>
                </c:pt>
                <c:pt idx="16">
                  <c:v>91.4088894787072</c:v>
                </c:pt>
                <c:pt idx="17">
                  <c:v>94.67645090432396</c:v>
                </c:pt>
                <c:pt idx="18">
                  <c:v>99.11900117686582</c:v>
                </c:pt>
                <c:pt idx="19">
                  <c:v>101.47167351365229</c:v>
                </c:pt>
                <c:pt idx="20">
                  <c:v>105.25575586617747</c:v>
                </c:pt>
                <c:pt idx="21">
                  <c:v>116.59412784171217</c:v>
                </c:pt>
                <c:pt idx="22">
                  <c:v>138.13695205909957</c:v>
                </c:pt>
                <c:pt idx="23">
                  <c:v>119.86962322480942</c:v>
                </c:pt>
                <c:pt idx="24">
                  <c:v>118.80258222533453</c:v>
                </c:pt>
                <c:pt idx="25">
                  <c:v>108.7866259616395</c:v>
                </c:pt>
                <c:pt idx="26">
                  <c:v>124.72466217077357</c:v>
                </c:pt>
                <c:pt idx="27">
                  <c:v>103.65734319263167</c:v>
                </c:pt>
                <c:pt idx="28">
                  <c:v>125.08035830070345</c:v>
                </c:pt>
                <c:pt idx="29">
                  <c:v>133.83380279688538</c:v>
                </c:pt>
                <c:pt idx="30">
                  <c:v>139.22217424989387</c:v>
                </c:pt>
                <c:pt idx="31">
                  <c:v>117.67885629852466</c:v>
                </c:pt>
                <c:pt idx="32">
                  <c:v>140.27879001173102</c:v>
                </c:pt>
                <c:pt idx="33">
                  <c:v>115.50650328957296</c:v>
                </c:pt>
                <c:pt idx="34">
                  <c:v>128.0001776700227</c:v>
                </c:pt>
                <c:pt idx="35">
                  <c:v>137.62673579766735</c:v>
                </c:pt>
                <c:pt idx="36">
                  <c:v>126.98592782663398</c:v>
                </c:pt>
                <c:pt idx="37">
                  <c:v>125.99419102008501</c:v>
                </c:pt>
                <c:pt idx="38">
                  <c:v>108.27060587177803</c:v>
                </c:pt>
                <c:pt idx="39">
                  <c:v>102.93138797402969</c:v>
                </c:pt>
                <c:pt idx="40">
                  <c:v>123.02033094118443</c:v>
                </c:pt>
                <c:pt idx="41">
                  <c:v>122.64237605090638</c:v>
                </c:pt>
                <c:pt idx="42">
                  <c:v>116.32480563294448</c:v>
                </c:pt>
                <c:pt idx="43">
                  <c:v>119.10130649538323</c:v>
                </c:pt>
                <c:pt idx="44">
                  <c:v>113.91944855986448</c:v>
                </c:pt>
                <c:pt idx="45">
                  <c:v>119.08355135463799</c:v>
                </c:pt>
                <c:pt idx="46">
                  <c:v>149.32333210041267</c:v>
                </c:pt>
                <c:pt idx="47">
                  <c:v>136.7655473202892</c:v>
                </c:pt>
                <c:pt idx="48">
                  <c:v>123.14432348489612</c:v>
                </c:pt>
                <c:pt idx="49">
                  <c:v>131.45538326727615</c:v>
                </c:pt>
                <c:pt idx="50">
                  <c:v>148.52420046382014</c:v>
                </c:pt>
                <c:pt idx="51">
                  <c:v>153.09184997700268</c:v>
                </c:pt>
                <c:pt idx="52">
                  <c:v>165.80006297106868</c:v>
                </c:pt>
                <c:pt idx="53">
                  <c:v>178.45444485444102</c:v>
                </c:pt>
                <c:pt idx="54">
                  <c:v>161.01123546128343</c:v>
                </c:pt>
                <c:pt idx="55">
                  <c:v>185.15385164272985</c:v>
                </c:pt>
                <c:pt idx="56">
                  <c:v>194.88846302768064</c:v>
                </c:pt>
                <c:pt idx="57">
                  <c:v>209.45003160534415</c:v>
                </c:pt>
                <c:pt idx="58">
                  <c:v>215.13262382905316</c:v>
                </c:pt>
                <c:pt idx="59">
                  <c:v>208.18043449145844</c:v>
                </c:pt>
                <c:pt idx="60">
                  <c:v>230.13999686492735</c:v>
                </c:pt>
                <c:pt idx="61">
                  <c:v>223.18232246288454</c:v>
                </c:pt>
                <c:pt idx="62">
                  <c:v>217.29118386104105</c:v>
                </c:pt>
                <c:pt idx="63">
                  <c:v>193.88428353419033</c:v>
                </c:pt>
                <c:pt idx="64">
                  <c:v>203.7287369632552</c:v>
                </c:pt>
                <c:pt idx="65">
                  <c:v>168.93384045990229</c:v>
                </c:pt>
                <c:pt idx="66">
                  <c:v>182.20292604370118</c:v>
                </c:pt>
                <c:pt idx="67">
                  <c:v>183.80281970167982</c:v>
                </c:pt>
                <c:pt idx="68">
                  <c:v>152.38622316268948</c:v>
                </c:pt>
                <c:pt idx="69">
                  <c:v>162.92093587915275</c:v>
                </c:pt>
                <c:pt idx="70">
                  <c:v>127.00450293486968</c:v>
                </c:pt>
                <c:pt idx="71">
                  <c:v>139.1311997526659</c:v>
                </c:pt>
                <c:pt idx="72">
                  <c:v>122.64471753226444</c:v>
                </c:pt>
                <c:pt idx="73">
                  <c:v>127.6079469572865</c:v>
                </c:pt>
                <c:pt idx="74">
                  <c:v>103.89618705255164</c:v>
                </c:pt>
                <c:pt idx="75">
                  <c:v>101.15345314677708</c:v>
                </c:pt>
                <c:pt idx="76">
                  <c:v>103.38692429192153</c:v>
                </c:pt>
                <c:pt idx="77">
                  <c:v>104.24121148333988</c:v>
                </c:pt>
                <c:pt idx="78">
                  <c:v>105.74520389365107</c:v>
                </c:pt>
                <c:pt idx="79">
                  <c:v>97.71304830008967</c:v>
                </c:pt>
                <c:pt idx="80">
                  <c:v>104.46658152978905</c:v>
                </c:pt>
                <c:pt idx="81">
                  <c:v>110.07746623569882</c:v>
                </c:pt>
                <c:pt idx="82">
                  <c:v>114.75754280441684</c:v>
                </c:pt>
                <c:pt idx="83">
                  <c:v>112.25447760974971</c:v>
                </c:pt>
                <c:pt idx="84">
                  <c:v>102.6327818317289</c:v>
                </c:pt>
                <c:pt idx="85">
                  <c:v>76.993829289059</c:v>
                </c:pt>
                <c:pt idx="86">
                  <c:v>54.34936647861989</c:v>
                </c:pt>
                <c:pt idx="87">
                  <c:v>65.18421757593553</c:v>
                </c:pt>
                <c:pt idx="88">
                  <c:v>68.12722961430218</c:v>
                </c:pt>
                <c:pt idx="89">
                  <c:v>65.94363082798566</c:v>
                </c:pt>
                <c:pt idx="90">
                  <c:v>46.48338398677803</c:v>
                </c:pt>
                <c:pt idx="91">
                  <c:v>35.35307174807059</c:v>
                </c:pt>
                <c:pt idx="92">
                  <c:v>25.58757026322946</c:v>
                </c:pt>
                <c:pt idx="93">
                  <c:v>20.06903130445195</c:v>
                </c:pt>
                <c:pt idx="94">
                  <c:v>19.953901190914124</c:v>
                </c:pt>
                <c:pt idx="95">
                  <c:v>54.35312177226384</c:v>
                </c:pt>
              </c:numCache>
            </c:numRef>
          </c:val>
        </c:ser>
        <c:gapWidth val="0"/>
        <c:axId val="14913592"/>
        <c:axId val="4601"/>
      </c:barChart>
      <c:catAx>
        <c:axId val="1491359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4601"/>
        <c:crosses val="autoZero"/>
        <c:auto val="1"/>
        <c:lblOffset val="100"/>
        <c:noMultiLvlLbl val="0"/>
      </c:catAx>
      <c:valAx>
        <c:axId val="4601"/>
        <c:scaling>
          <c:orientation val="maxMin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3592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377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'■【人口】年齢階級別人口'!$B$21</c:f>
              <c:strCache>
                <c:ptCount val="1"/>
                <c:pt idx="0">
                  <c:v>0～14歳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'■【人口】年齢階級別人口'!$C$21:$W$21</c:f>
              <c:numCache>
                <c:ptCount val="21"/>
                <c:pt idx="0">
                  <c:v>3504</c:v>
                </c:pt>
                <c:pt idx="1">
                  <c:v>3466.686061695719</c:v>
                </c:pt>
                <c:pt idx="2">
                  <c:v>3433.083953937058</c:v>
                </c:pt>
                <c:pt idx="3">
                  <c:v>3347.084488110291</c:v>
                </c:pt>
                <c:pt idx="4">
                  <c:v>3285.596145392983</c:v>
                </c:pt>
                <c:pt idx="5">
                  <c:v>3194.7887339666495</c:v>
                </c:pt>
                <c:pt idx="6">
                  <c:v>3109.7519151111173</c:v>
                </c:pt>
                <c:pt idx="7">
                  <c:v>3014.223151247581</c:v>
                </c:pt>
                <c:pt idx="8">
                  <c:v>2956.887047614642</c:v>
                </c:pt>
                <c:pt idx="9">
                  <c:v>2872.058188718691</c:v>
                </c:pt>
                <c:pt idx="10">
                  <c:v>2785.2453519748315</c:v>
                </c:pt>
                <c:pt idx="11">
                  <c:v>2712.009226454436</c:v>
                </c:pt>
                <c:pt idx="12">
                  <c:v>2655.63613244759</c:v>
                </c:pt>
                <c:pt idx="13">
                  <c:v>2568.7779722943933</c:v>
                </c:pt>
                <c:pt idx="14">
                  <c:v>2507.296832158083</c:v>
                </c:pt>
                <c:pt idx="15">
                  <c:v>2482.3220089767774</c:v>
                </c:pt>
                <c:pt idx="16">
                  <c:v>2444.2120422366547</c:v>
                </c:pt>
                <c:pt idx="17">
                  <c:v>2413.8584069168014</c:v>
                </c:pt>
                <c:pt idx="18">
                  <c:v>2391.4393336413596</c:v>
                </c:pt>
                <c:pt idx="19">
                  <c:v>2376.0724442487835</c:v>
                </c:pt>
                <c:pt idx="20">
                  <c:v>2365.4503584599315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'■【人口】年齢階級別人口'!$B$22</c:f>
              <c:strCache>
                <c:ptCount val="1"/>
                <c:pt idx="0">
                  <c:v>15歳～64歳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'■【人口】年齢階級別人口'!$C$22:$W$22</c:f>
              <c:numCache>
                <c:ptCount val="21"/>
                <c:pt idx="0">
                  <c:v>16150</c:v>
                </c:pt>
                <c:pt idx="1">
                  <c:v>15975.456209810845</c:v>
                </c:pt>
                <c:pt idx="2">
                  <c:v>15783.091102866156</c:v>
                </c:pt>
                <c:pt idx="3">
                  <c:v>15694.338219958696</c:v>
                </c:pt>
                <c:pt idx="4">
                  <c:v>15563.754521182405</c:v>
                </c:pt>
                <c:pt idx="5">
                  <c:v>15525.252085777178</c:v>
                </c:pt>
                <c:pt idx="6">
                  <c:v>15505.155073951952</c:v>
                </c:pt>
                <c:pt idx="7">
                  <c:v>15493.670232898614</c:v>
                </c:pt>
                <c:pt idx="8">
                  <c:v>15473.452096694928</c:v>
                </c:pt>
                <c:pt idx="9">
                  <c:v>15466.370703120538</c:v>
                </c:pt>
                <c:pt idx="10">
                  <c:v>15471.020752066732</c:v>
                </c:pt>
                <c:pt idx="11">
                  <c:v>15473.117705946057</c:v>
                </c:pt>
                <c:pt idx="12">
                  <c:v>15420.357741500899</c:v>
                </c:pt>
                <c:pt idx="13">
                  <c:v>15417.194803972001</c:v>
                </c:pt>
                <c:pt idx="14">
                  <c:v>15353.653386647702</c:v>
                </c:pt>
                <c:pt idx="15">
                  <c:v>15250.812939297513</c:v>
                </c:pt>
                <c:pt idx="16">
                  <c:v>15128.998611755393</c:v>
                </c:pt>
                <c:pt idx="17">
                  <c:v>14999.115341905697</c:v>
                </c:pt>
                <c:pt idx="18">
                  <c:v>14818.153630312732</c:v>
                </c:pt>
                <c:pt idx="19">
                  <c:v>14622.027281981042</c:v>
                </c:pt>
                <c:pt idx="20">
                  <c:v>14476.125260299628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'■【人口】年齢階級別人口'!$B$23</c:f>
              <c:strCache>
                <c:ptCount val="1"/>
                <c:pt idx="0">
                  <c:v>65歳以上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'■【人口】年齢階級別人口'!$C$23:$W$23</c:f>
              <c:numCache>
                <c:ptCount val="21"/>
                <c:pt idx="0">
                  <c:v>5958</c:v>
                </c:pt>
                <c:pt idx="1">
                  <c:v>6220.352861297073</c:v>
                </c:pt>
                <c:pt idx="2">
                  <c:v>6480.648014978469</c:v>
                </c:pt>
                <c:pt idx="3">
                  <c:v>6669.936467179298</c:v>
                </c:pt>
                <c:pt idx="4">
                  <c:v>6861.803542095957</c:v>
                </c:pt>
                <c:pt idx="5">
                  <c:v>6975.142440017677</c:v>
                </c:pt>
                <c:pt idx="6">
                  <c:v>7053.275508782838</c:v>
                </c:pt>
                <c:pt idx="7">
                  <c:v>7117.854063976918</c:v>
                </c:pt>
                <c:pt idx="8">
                  <c:v>7138.143515903517</c:v>
                </c:pt>
                <c:pt idx="9">
                  <c:v>7159.927079157817</c:v>
                </c:pt>
                <c:pt idx="10">
                  <c:v>7162.105632466016</c:v>
                </c:pt>
                <c:pt idx="11">
                  <c:v>7144.864176896026</c:v>
                </c:pt>
                <c:pt idx="12">
                  <c:v>7152.589986370498</c:v>
                </c:pt>
                <c:pt idx="13">
                  <c:v>7134.5571835897135</c:v>
                </c:pt>
                <c:pt idx="14">
                  <c:v>7142.440246184869</c:v>
                </c:pt>
                <c:pt idx="15">
                  <c:v>7143.41944988277</c:v>
                </c:pt>
                <c:pt idx="16">
                  <c:v>7174.533332421677</c:v>
                </c:pt>
                <c:pt idx="17">
                  <c:v>7196.919615164137</c:v>
                </c:pt>
                <c:pt idx="18">
                  <c:v>7257.886197927968</c:v>
                </c:pt>
                <c:pt idx="19">
                  <c:v>7327.127776465456</c:v>
                </c:pt>
                <c:pt idx="20">
                  <c:v>7340.862586633215</c:v>
                </c:pt>
              </c:numCache>
            </c:numRef>
          </c:val>
          <c:smooth val="0"/>
        </c:ser>
        <c:marker val="1"/>
        <c:axId val="41410"/>
        <c:axId val="372691"/>
      </c:lineChart>
      <c:catAx>
        <c:axId val="4141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372691"/>
        <c:crosses val="autoZero"/>
        <c:auto val="1"/>
        <c:lblOffset val="100"/>
        <c:noMultiLvlLbl val="0"/>
      </c:catAx>
      <c:valAx>
        <c:axId val="37269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41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25"/>
          <c:y val="0.017"/>
          <c:w val="0.7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'■【人口】年齢階級別人口（指数）'!$B$21</c:f>
              <c:strCache>
                <c:ptCount val="1"/>
                <c:pt idx="0">
                  <c:v>0～14歳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'■【人口】年齢階級別人口（指数）'!$C$1:$W$1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'■【人口】年齢階級別人口（指数）'!$C$21:$W$21</c:f>
              <c:numCache>
                <c:ptCount val="21"/>
                <c:pt idx="0">
                  <c:v>100</c:v>
                </c:pt>
                <c:pt idx="1">
                  <c:v>98.93510450044862</c:v>
                </c:pt>
                <c:pt idx="2">
                  <c:v>97.97614023792974</c:v>
                </c:pt>
                <c:pt idx="3">
                  <c:v>95.52181758305626</c:v>
                </c:pt>
                <c:pt idx="4">
                  <c:v>93.76701328176321</c:v>
                </c:pt>
                <c:pt idx="5">
                  <c:v>91.17547756754136</c:v>
                </c:pt>
                <c:pt idx="6">
                  <c:v>88.74862771435838</c:v>
                </c:pt>
                <c:pt idx="7">
                  <c:v>86.02235020683736</c:v>
                </c:pt>
                <c:pt idx="8">
                  <c:v>84.3860458794133</c:v>
                </c:pt>
                <c:pt idx="9">
                  <c:v>81.96513095658364</c:v>
                </c:pt>
                <c:pt idx="10">
                  <c:v>79.48759566138217</c:v>
                </c:pt>
                <c:pt idx="11">
                  <c:v>77.39752358602843</c:v>
                </c:pt>
                <c:pt idx="12">
                  <c:v>75.78870241003398</c:v>
                </c:pt>
                <c:pt idx="13">
                  <c:v>73.30987363853862</c:v>
                </c:pt>
                <c:pt idx="14">
                  <c:v>71.55527489035624</c:v>
                </c:pt>
                <c:pt idx="15">
                  <c:v>70.8425230872368</c:v>
                </c:pt>
                <c:pt idx="16">
                  <c:v>69.75490988118307</c:v>
                </c:pt>
                <c:pt idx="17">
                  <c:v>68.88865316543384</c:v>
                </c:pt>
                <c:pt idx="18">
                  <c:v>68.24883943040409</c:v>
                </c:pt>
                <c:pt idx="19">
                  <c:v>67.81028665093561</c:v>
                </c:pt>
                <c:pt idx="20">
                  <c:v>67.50714493321722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'■【人口】年齢階級別人口（指数）'!$B$22</c:f>
              <c:strCache>
                <c:ptCount val="1"/>
                <c:pt idx="0">
                  <c:v>15歳～64歳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'■【人口】年齢階級別人口（指数）'!$C$1:$W$1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'■【人口】年齢階級別人口（指数）'!$C$22:$W$22</c:f>
              <c:numCache>
                <c:ptCount val="21"/>
                <c:pt idx="0">
                  <c:v>100</c:v>
                </c:pt>
                <c:pt idx="1">
                  <c:v>98.91923349728077</c:v>
                </c:pt>
                <c:pt idx="2">
                  <c:v>97.72811828400097</c:v>
                </c:pt>
                <c:pt idx="3">
                  <c:v>97.17856482946561</c:v>
                </c:pt>
                <c:pt idx="4">
                  <c:v>96.36999703518518</c:v>
                </c:pt>
                <c:pt idx="5">
                  <c:v>96.13159186239739</c:v>
                </c:pt>
                <c:pt idx="6">
                  <c:v>96.0071521606932</c:v>
                </c:pt>
                <c:pt idx="7">
                  <c:v>95.93603859379947</c:v>
                </c:pt>
                <c:pt idx="8">
                  <c:v>95.81084889594382</c:v>
                </c:pt>
                <c:pt idx="9">
                  <c:v>95.76700125771231</c:v>
                </c:pt>
                <c:pt idx="10">
                  <c:v>95.79579413044415</c:v>
                </c:pt>
                <c:pt idx="11">
                  <c:v>95.80877836499107</c:v>
                </c:pt>
                <c:pt idx="12">
                  <c:v>95.48209127864334</c:v>
                </c:pt>
                <c:pt idx="13">
                  <c:v>95.46250652614242</c:v>
                </c:pt>
                <c:pt idx="14">
                  <c:v>95.06906121763284</c:v>
                </c:pt>
                <c:pt idx="15">
                  <c:v>94.43227826190412</c:v>
                </c:pt>
                <c:pt idx="16">
                  <c:v>93.67800997990955</c:v>
                </c:pt>
                <c:pt idx="17">
                  <c:v>92.87377920684642</c:v>
                </c:pt>
                <c:pt idx="18">
                  <c:v>91.75327325271041</c:v>
                </c:pt>
                <c:pt idx="19">
                  <c:v>90.53886861907766</c:v>
                </c:pt>
                <c:pt idx="20">
                  <c:v>89.63545052817106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'■【人口】年齢階級別人口（指数）'!$B$23</c:f>
              <c:strCache>
                <c:ptCount val="1"/>
                <c:pt idx="0">
                  <c:v>65歳以上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'■【人口】年齢階級別人口（指数）'!$C$1:$W$1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'■【人口】年齢階級別人口（指数）'!$C$23:$W$23</c:f>
              <c:numCache>
                <c:ptCount val="21"/>
                <c:pt idx="0">
                  <c:v>100</c:v>
                </c:pt>
                <c:pt idx="1">
                  <c:v>104.40337128729563</c:v>
                </c:pt>
                <c:pt idx="2">
                  <c:v>108.77220568946741</c:v>
                </c:pt>
                <c:pt idx="3">
                  <c:v>111.94925255420105</c:v>
                </c:pt>
                <c:pt idx="4">
                  <c:v>115.16957942423561</c:v>
                </c:pt>
                <c:pt idx="5">
                  <c:v>117.07187714027654</c:v>
                </c:pt>
                <c:pt idx="6">
                  <c:v>118.38327473620072</c:v>
                </c:pt>
                <c:pt idx="7">
                  <c:v>119.46717126513792</c:v>
                </c:pt>
                <c:pt idx="8">
                  <c:v>119.80771258649743</c:v>
                </c:pt>
                <c:pt idx="9">
                  <c:v>120.17333130509932</c:v>
                </c:pt>
                <c:pt idx="10">
                  <c:v>120.20989648314897</c:v>
                </c:pt>
                <c:pt idx="11">
                  <c:v>119.92051320738545</c:v>
                </c:pt>
                <c:pt idx="12">
                  <c:v>120.05018439695365</c:v>
                </c:pt>
                <c:pt idx="13">
                  <c:v>119.74751902634632</c:v>
                </c:pt>
                <c:pt idx="14">
                  <c:v>119.87982957678531</c:v>
                </c:pt>
                <c:pt idx="15">
                  <c:v>119.89626468416867</c:v>
                </c:pt>
                <c:pt idx="16">
                  <c:v>120.41848493490563</c:v>
                </c:pt>
                <c:pt idx="17">
                  <c:v>120.79421979127454</c:v>
                </c:pt>
                <c:pt idx="18">
                  <c:v>121.8174924123526</c:v>
                </c:pt>
                <c:pt idx="19">
                  <c:v>122.97965385138396</c:v>
                </c:pt>
                <c:pt idx="20">
                  <c:v>123.21018104453196</c:v>
                </c:pt>
              </c:numCache>
            </c:numRef>
          </c:val>
          <c:smooth val="0"/>
        </c:ser>
        <c:marker val="1"/>
        <c:axId val="3354220"/>
        <c:axId val="30187981"/>
      </c:lineChart>
      <c:catAx>
        <c:axId val="335422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30187981"/>
        <c:crossesAt val="100"/>
        <c:auto val="1"/>
        <c:lblOffset val="100"/>
        <c:noMultiLvlLbl val="0"/>
      </c:catAx>
      <c:valAx>
        <c:axId val="30187981"/>
        <c:scaling>
          <c:orientation val="minMax"/>
          <c:max val="14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平成24年の人数を
100とした場合の値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5422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8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'■【人口】年齢階級別人口（構成比）'!$B$21</c:f>
              <c:strCache>
                <c:ptCount val="1"/>
                <c:pt idx="0">
                  <c:v>0～14歳</c:v>
                </c:pt>
              </c:strCache>
            </c:strRef>
          </c:tx>
          <c:spPr>
            <a:pattFill prst="wdDnDiag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'■【人口】年齢階級別人口（構成比）'!$C$1:$W$1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'■【人口】年齢階級別人口（構成比）'!$C$21:$W$21</c:f>
              <c:numCache>
                <c:ptCount val="21"/>
                <c:pt idx="0">
                  <c:v>0.13681086990473215</c:v>
                </c:pt>
                <c:pt idx="1">
                  <c:v>0.13508764614491256</c:v>
                </c:pt>
                <c:pt idx="2">
                  <c:v>0.13359954825337972</c:v>
                </c:pt>
                <c:pt idx="3">
                  <c:v>0.13017921243667469</c:v>
                </c:pt>
                <c:pt idx="4">
                  <c:v>0.1277887456442886</c:v>
                </c:pt>
                <c:pt idx="5">
                  <c:v>0.124334148609466</c:v>
                </c:pt>
                <c:pt idx="6">
                  <c:v>0.12115201048504663</c:v>
                </c:pt>
                <c:pt idx="7">
                  <c:v>0.11762478957343933</c:v>
                </c:pt>
                <c:pt idx="8">
                  <c:v>0.11564577714327297</c:v>
                </c:pt>
                <c:pt idx="9">
                  <c:v>0.11263699479235041</c:v>
                </c:pt>
                <c:pt idx="10">
                  <c:v>0.10957607280463504</c:v>
                </c:pt>
                <c:pt idx="11">
                  <c:v>0.10706712113527292</c:v>
                </c:pt>
                <c:pt idx="12">
                  <c:v>0.10526298848761513</c:v>
                </c:pt>
                <c:pt idx="13">
                  <c:v>0.10225811224522063</c:v>
                </c:pt>
                <c:pt idx="14">
                  <c:v>0.10027827368727292</c:v>
                </c:pt>
                <c:pt idx="15">
                  <c:v>0.09978560411729191</c:v>
                </c:pt>
                <c:pt idx="16">
                  <c:v>0.09876504474826087</c:v>
                </c:pt>
                <c:pt idx="17">
                  <c:v>0.09808487876055441</c:v>
                </c:pt>
                <c:pt idx="18">
                  <c:v>0.09773950629809826</c:v>
                </c:pt>
                <c:pt idx="19">
                  <c:v>0.09767935136415519</c:v>
                </c:pt>
                <c:pt idx="20">
                  <c:v>0.09781686769419418</c:v>
                </c:pt>
              </c:numCache>
            </c:numRef>
          </c:val>
        </c:ser>
        <c:ser>
          <c:idx val="1"/>
          <c:order val="1"/>
          <c:tx>
            <c:strRef>
              <c:f>'■【人口】年齢階級別人口（構成比）'!$B$22</c:f>
              <c:strCache>
                <c:ptCount val="1"/>
                <c:pt idx="0">
                  <c:v>15歳～64歳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'■【人口】年齢階級別人口（構成比）'!$C$1:$W$1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'■【人口】年齢階級別人口（構成比）'!$C$22:$W$22</c:f>
              <c:numCache>
                <c:ptCount val="21"/>
                <c:pt idx="0">
                  <c:v>0.6305637982195845</c:v>
                </c:pt>
                <c:pt idx="1">
                  <c:v>0.6225215485531597</c:v>
                </c:pt>
                <c:pt idx="2">
                  <c:v>0.6142039838456902</c:v>
                </c:pt>
                <c:pt idx="3">
                  <c:v>0.610404845305388</c:v>
                </c:pt>
                <c:pt idx="4">
                  <c:v>0.6053308379261081</c:v>
                </c:pt>
                <c:pt idx="5">
                  <c:v>0.6042086537709045</c:v>
                </c:pt>
                <c:pt idx="6">
                  <c:v>0.604061276066319</c:v>
                </c:pt>
                <c:pt idx="7">
                  <c:v>0.6046133976877778</c:v>
                </c:pt>
                <c:pt idx="8">
                  <c:v>0.6051767835552104</c:v>
                </c:pt>
                <c:pt idx="9">
                  <c:v>0.606563447490994</c:v>
                </c:pt>
                <c:pt idx="10">
                  <c:v>0.6086550669902356</c:v>
                </c:pt>
                <c:pt idx="11">
                  <c:v>0.610861552978089</c:v>
                </c:pt>
                <c:pt idx="12">
                  <c:v>0.611225656853255</c:v>
                </c:pt>
                <c:pt idx="13">
                  <c:v>0.6137288834514825</c:v>
                </c:pt>
                <c:pt idx="14">
                  <c:v>0.6140628571211428</c:v>
                </c:pt>
                <c:pt idx="15">
                  <c:v>0.6130596985098284</c:v>
                </c:pt>
                <c:pt idx="16">
                  <c:v>0.6113283950270809</c:v>
                </c:pt>
                <c:pt idx="17">
                  <c:v>0.6094750237258217</c:v>
                </c:pt>
                <c:pt idx="18">
                  <c:v>0.6056264943467476</c:v>
                </c:pt>
                <c:pt idx="19">
                  <c:v>0.60110546881261</c:v>
                </c:pt>
                <c:pt idx="20">
                  <c:v>0.5986214101881339</c:v>
                </c:pt>
              </c:numCache>
            </c:numRef>
          </c:val>
        </c:ser>
        <c:ser>
          <c:idx val="2"/>
          <c:order val="2"/>
          <c:tx>
            <c:strRef>
              <c:f>'■【人口】年齢階級別人口（構成比）'!$B$23</c:f>
              <c:strCache>
                <c:ptCount val="1"/>
                <c:pt idx="0">
                  <c:v>65歳以上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'■【人口】年齢階級別人口（構成比）'!$C$1:$W$1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'■【人口】年齢階級別人口（構成比）'!$C$23:$W$23</c:f>
              <c:numCache>
                <c:ptCount val="21"/>
                <c:pt idx="0">
                  <c:v>0.23262533187568327</c:v>
                </c:pt>
                <c:pt idx="1">
                  <c:v>0.24239080530192764</c:v>
                </c:pt>
                <c:pt idx="2">
                  <c:v>0.2521964679009301</c:v>
                </c:pt>
                <c:pt idx="3">
                  <c:v>0.2594159422579374</c:v>
                </c:pt>
                <c:pt idx="4">
                  <c:v>0.2668804164296033</c:v>
                </c:pt>
                <c:pt idx="5">
                  <c:v>0.2714571976196296</c:v>
                </c:pt>
                <c:pt idx="6">
                  <c:v>0.27478671344863453</c:v>
                </c:pt>
                <c:pt idx="7">
                  <c:v>0.27776181273878303</c:v>
                </c:pt>
                <c:pt idx="8">
                  <c:v>0.2791774393015165</c:v>
                </c:pt>
                <c:pt idx="9">
                  <c:v>0.2807995577166557</c:v>
                </c:pt>
                <c:pt idx="10">
                  <c:v>0.2817688602051294</c:v>
                </c:pt>
                <c:pt idx="11">
                  <c:v>0.2820713258866382</c:v>
                </c:pt>
                <c:pt idx="12">
                  <c:v>0.28351135465912997</c:v>
                </c:pt>
                <c:pt idx="13">
                  <c:v>0.284013004303297</c:v>
                </c:pt>
                <c:pt idx="14">
                  <c:v>0.2856588691915842</c:v>
                </c:pt>
                <c:pt idx="15">
                  <c:v>0.2871546973728797</c:v>
                </c:pt>
                <c:pt idx="16">
                  <c:v>0.28990656022465844</c:v>
                </c:pt>
                <c:pt idx="17">
                  <c:v>0.29244009751362393</c:v>
                </c:pt>
                <c:pt idx="18">
                  <c:v>0.29663399935515405</c:v>
                </c:pt>
                <c:pt idx="19">
                  <c:v>0.3012151798232348</c:v>
                </c:pt>
                <c:pt idx="20">
                  <c:v>0.3035617221176719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3256374"/>
        <c:axId val="29307367"/>
      </c:barChart>
      <c:catAx>
        <c:axId val="32563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307367"/>
        <c:crosses val="autoZero"/>
        <c:auto val="1"/>
        <c:lblOffset val="100"/>
        <c:noMultiLvlLbl val="0"/>
      </c:catAx>
      <c:valAx>
        <c:axId val="293073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2563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4"/>
          <c:h val="0.966"/>
        </c:manualLayout>
      </c:layout>
      <c:lineChart>
        <c:grouping val="standard"/>
        <c:varyColors val="0"/>
        <c:ser>
          <c:idx val="2"/>
          <c:order val="0"/>
          <c:tx>
            <c:strRef>
              <c:f>'■【人口】年齢階級別人口'!$B$24</c:f>
              <c:strCache>
                <c:ptCount val="1"/>
                <c:pt idx="0">
                  <c:v>幼児人口
（0～6歳）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'■【人口】年齢階級別人口'!$C$24:$W$24</c:f>
              <c:numCache>
                <c:ptCount val="21"/>
                <c:pt idx="0">
                  <c:v>1526</c:v>
                </c:pt>
                <c:pt idx="1">
                  <c:v>1476.1648143385066</c:v>
                </c:pt>
                <c:pt idx="2">
                  <c:v>1419.8272862398203</c:v>
                </c:pt>
                <c:pt idx="3">
                  <c:v>1372.27115965033</c:v>
                </c:pt>
                <c:pt idx="4">
                  <c:v>1336.8392024871805</c:v>
                </c:pt>
                <c:pt idx="5">
                  <c:v>1269.0236919709819</c:v>
                </c:pt>
                <c:pt idx="6">
                  <c:v>1222.2592936987232</c:v>
                </c:pt>
                <c:pt idx="7">
                  <c:v>1208.519074654845</c:v>
                </c:pt>
                <c:pt idx="8">
                  <c:v>1177.74366310195</c:v>
                </c:pt>
                <c:pt idx="9">
                  <c:v>1150.2770778061995</c:v>
                </c:pt>
                <c:pt idx="10">
                  <c:v>1127.73899566102</c:v>
                </c:pt>
                <c:pt idx="11">
                  <c:v>1109.1242866682264</c:v>
                </c:pt>
                <c:pt idx="12">
                  <c:v>1093.3118415409479</c:v>
                </c:pt>
                <c:pt idx="13">
                  <c:v>1079.9875911612448</c:v>
                </c:pt>
                <c:pt idx="14">
                  <c:v>1069.7826370643395</c:v>
                </c:pt>
                <c:pt idx="15">
                  <c:v>1063.3525047023732</c:v>
                </c:pt>
                <c:pt idx="16">
                  <c:v>1060.2619005089477</c:v>
                </c:pt>
                <c:pt idx="17">
                  <c:v>1059.8971210922982</c:v>
                </c:pt>
                <c:pt idx="18">
                  <c:v>1062.3699858401812</c:v>
                </c:pt>
                <c:pt idx="19">
                  <c:v>1067.0963629025205</c:v>
                </c:pt>
                <c:pt idx="20">
                  <c:v>1073.1192887560478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'■【人口】年齢階級別人口'!$B$25</c:f>
              <c:strCache>
                <c:ptCount val="1"/>
                <c:pt idx="0">
                  <c:v>児童数
（7～12歳）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'■【人口】年齢階級別人口'!$C$25:$W$25</c:f>
              <c:numCache>
                <c:ptCount val="21"/>
                <c:pt idx="0">
                  <c:v>1513</c:v>
                </c:pt>
                <c:pt idx="1">
                  <c:v>1489.287115618353</c:v>
                </c:pt>
                <c:pt idx="2">
                  <c:v>1496.5255875704747</c:v>
                </c:pt>
                <c:pt idx="3">
                  <c:v>1461.8191444530976</c:v>
                </c:pt>
                <c:pt idx="4">
                  <c:v>1418.9363841693314</c:v>
                </c:pt>
                <c:pt idx="5">
                  <c:v>1397.531438421428</c:v>
                </c:pt>
                <c:pt idx="6">
                  <c:v>1393.3030710734306</c:v>
                </c:pt>
                <c:pt idx="7">
                  <c:v>1330.0119145555514</c:v>
                </c:pt>
                <c:pt idx="8">
                  <c:v>1279.5200010213648</c:v>
                </c:pt>
                <c:pt idx="9">
                  <c:v>1236.9478592028754</c:v>
                </c:pt>
                <c:pt idx="10">
                  <c:v>1206.188821513289</c:v>
                </c:pt>
                <c:pt idx="11">
                  <c:v>1139.6689348201196</c:v>
                </c:pt>
                <c:pt idx="12">
                  <c:v>1094.0636180532285</c:v>
                </c:pt>
                <c:pt idx="13">
                  <c:v>1082.5860195619528</c:v>
                </c:pt>
                <c:pt idx="14">
                  <c:v>1054.5975242183995</c:v>
                </c:pt>
                <c:pt idx="15">
                  <c:v>1029.1923973942867</c:v>
                </c:pt>
                <c:pt idx="16">
                  <c:v>1007.4011178562365</c:v>
                </c:pt>
                <c:pt idx="17">
                  <c:v>989.7159958535085</c:v>
                </c:pt>
                <c:pt idx="18">
                  <c:v>974.1758702107866</c:v>
                </c:pt>
                <c:pt idx="19">
                  <c:v>960.6785117708473</c:v>
                </c:pt>
                <c:pt idx="20">
                  <c:v>949.8777249538299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'■【人口】年齢階級別人口'!$B$26</c:f>
              <c:strCache>
                <c:ptCount val="1"/>
                <c:pt idx="0">
                  <c:v>生徒数
（13～15歳）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'■【人口】年齢階級別人口'!$C$26:$W$26</c:f>
              <c:numCache>
                <c:ptCount val="21"/>
                <c:pt idx="0">
                  <c:v>701</c:v>
                </c:pt>
                <c:pt idx="1">
                  <c:v>738.0640480857612</c:v>
                </c:pt>
                <c:pt idx="2">
                  <c:v>745.2641465222841</c:v>
                </c:pt>
                <c:pt idx="3">
                  <c:v>786.2235366749017</c:v>
                </c:pt>
                <c:pt idx="4">
                  <c:v>773.7209152725425</c:v>
                </c:pt>
                <c:pt idx="5">
                  <c:v>798.078625199772</c:v>
                </c:pt>
                <c:pt idx="6">
                  <c:v>755.1531562183973</c:v>
                </c:pt>
                <c:pt idx="7">
                  <c:v>743.6673690918856</c:v>
                </c:pt>
                <c:pt idx="8">
                  <c:v>726.2102349469557</c:v>
                </c:pt>
                <c:pt idx="9">
                  <c:v>734.6504652575823</c:v>
                </c:pt>
                <c:pt idx="10">
                  <c:v>701.4449358463623</c:v>
                </c:pt>
                <c:pt idx="11">
                  <c:v>698.2783253908117</c:v>
                </c:pt>
                <c:pt idx="12">
                  <c:v>685.2858694444594</c:v>
                </c:pt>
                <c:pt idx="13">
                  <c:v>653.4509807600737</c:v>
                </c:pt>
                <c:pt idx="14">
                  <c:v>604.7283838462961</c:v>
                </c:pt>
                <c:pt idx="15">
                  <c:v>574.9783914835893</c:v>
                </c:pt>
                <c:pt idx="16">
                  <c:v>574.9623847607113</c:v>
                </c:pt>
                <c:pt idx="17">
                  <c:v>556.1073004969568</c:v>
                </c:pt>
                <c:pt idx="18">
                  <c:v>540.0611465630504</c:v>
                </c:pt>
                <c:pt idx="19">
                  <c:v>527.8417712822975</c:v>
                </c:pt>
                <c:pt idx="20">
                  <c:v>518.2605554855755</c:v>
                </c:pt>
              </c:numCache>
            </c:numRef>
          </c:val>
          <c:smooth val="0"/>
        </c:ser>
        <c:marker val="1"/>
        <c:axId val="62439712"/>
        <c:axId val="25086497"/>
      </c:lineChart>
      <c:catAx>
        <c:axId val="6243971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36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6497"/>
        <c:crosses val="autoZero"/>
        <c:auto val="1"/>
        <c:lblOffset val="100"/>
        <c:noMultiLvlLbl val="0"/>
      </c:catAx>
      <c:valAx>
        <c:axId val="250864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43971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25"/>
          <c:y val="0.3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'■死亡'!$E$4:$E$99</c:f>
              <c:strCache>
                <c:ptCount val="96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'■死亡'!$H$4:$H$99</c:f>
              <c:numCache>
                <c:ptCount val="96"/>
                <c:pt idx="0">
                  <c:v>0.9974329254811186</c:v>
                </c:pt>
                <c:pt idx="1">
                  <c:v>0.999067478285866</c:v>
                </c:pt>
                <c:pt idx="2">
                  <c:v>0.9995935463396957</c:v>
                </c:pt>
                <c:pt idx="3">
                  <c:v>0.9997088344979781</c:v>
                </c:pt>
                <c:pt idx="4">
                  <c:v>0.9998041586118716</c:v>
                </c:pt>
                <c:pt idx="5">
                  <c:v>0.9998048518905889</c:v>
                </c:pt>
                <c:pt idx="6">
                  <c:v>0.9998693940743317</c:v>
                </c:pt>
                <c:pt idx="7">
                  <c:v>0.9998894732782977</c:v>
                </c:pt>
                <c:pt idx="8">
                  <c:v>0.9999095595460821</c:v>
                </c:pt>
                <c:pt idx="9">
                  <c:v>0.9999195983864233</c:v>
                </c:pt>
                <c:pt idx="10">
                  <c:v>0.9999116094169402</c:v>
                </c:pt>
                <c:pt idx="11">
                  <c:v>0.9999145580056275</c:v>
                </c:pt>
                <c:pt idx="12">
                  <c:v>0.9998944421923963</c:v>
                </c:pt>
                <c:pt idx="13">
                  <c:v>0.9998642696054305</c:v>
                </c:pt>
                <c:pt idx="14">
                  <c:v>0.9998290563715769</c:v>
                </c:pt>
                <c:pt idx="15">
                  <c:v>0.9997874549566992</c:v>
                </c:pt>
                <c:pt idx="16">
                  <c:v>0.9997283980120041</c:v>
                </c:pt>
                <c:pt idx="17">
                  <c:v>0.9996830437759789</c:v>
                </c:pt>
                <c:pt idx="18">
                  <c:v>0.9996326177869955</c:v>
                </c:pt>
                <c:pt idx="19">
                  <c:v>0.9995922028823592</c:v>
                </c:pt>
                <c:pt idx="20">
                  <c:v>0.9994663975042456</c:v>
                </c:pt>
                <c:pt idx="21">
                  <c:v>0.9995263401903545</c:v>
                </c:pt>
                <c:pt idx="22">
                  <c:v>0.9994908229644407</c:v>
                </c:pt>
                <c:pt idx="23">
                  <c:v>0.9994754328769861</c:v>
                </c:pt>
                <c:pt idx="24">
                  <c:v>0.999460012737535</c:v>
                </c:pt>
                <c:pt idx="25">
                  <c:v>0.9992656663977433</c:v>
                </c:pt>
                <c:pt idx="26">
                  <c:v>0.9994392267697214</c:v>
                </c:pt>
                <c:pt idx="27">
                  <c:v>0.9994237512532544</c:v>
                </c:pt>
                <c:pt idx="28">
                  <c:v>0.9994133030334573</c:v>
                </c:pt>
                <c:pt idx="29">
                  <c:v>0.9993927157580442</c:v>
                </c:pt>
                <c:pt idx="30">
                  <c:v>0.9992559269976076</c:v>
                </c:pt>
                <c:pt idx="31">
                  <c:v>0.9993311458005717</c:v>
                </c:pt>
                <c:pt idx="32">
                  <c:v>0.9993053505943474</c:v>
                </c:pt>
                <c:pt idx="33">
                  <c:v>0.9992744137530201</c:v>
                </c:pt>
                <c:pt idx="34">
                  <c:v>0.9992332547249179</c:v>
                </c:pt>
                <c:pt idx="35">
                  <c:v>0.999141960354885</c:v>
                </c:pt>
                <c:pt idx="36">
                  <c:v>0.9991506657341889</c:v>
                </c:pt>
                <c:pt idx="37">
                  <c:v>0.9990888629785123</c:v>
                </c:pt>
                <c:pt idx="38">
                  <c:v>0.9990217944935811</c:v>
                </c:pt>
                <c:pt idx="39">
                  <c:v>0.9989341500598137</c:v>
                </c:pt>
                <c:pt idx="40">
                  <c:v>0.9987805183759231</c:v>
                </c:pt>
                <c:pt idx="41">
                  <c:v>0.9987171037960223</c:v>
                </c:pt>
                <c:pt idx="42">
                  <c:v>0.9985721667264802</c:v>
                </c:pt>
                <c:pt idx="43">
                  <c:v>0.9984214807936181</c:v>
                </c:pt>
                <c:pt idx="44">
                  <c:v>0.9982444294594555</c:v>
                </c:pt>
                <c:pt idx="45">
                  <c:v>0.9981012690719553</c:v>
                </c:pt>
                <c:pt idx="46">
                  <c:v>0.9978256362801372</c:v>
                </c:pt>
                <c:pt idx="47">
                  <c:v>0.9975781565885113</c:v>
                </c:pt>
                <c:pt idx="48">
                  <c:v>0.9973237690717304</c:v>
                </c:pt>
                <c:pt idx="49">
                  <c:v>0.9970258843373452</c:v>
                </c:pt>
                <c:pt idx="50">
                  <c:v>0.9968178081158632</c:v>
                </c:pt>
                <c:pt idx="51">
                  <c:v>0.9963803614620872</c:v>
                </c:pt>
                <c:pt idx="52">
                  <c:v>0.996015945906565</c:v>
                </c:pt>
                <c:pt idx="53">
                  <c:v>0.9956105081825029</c:v>
                </c:pt>
                <c:pt idx="54">
                  <c:v>0.9951893553822799</c:v>
                </c:pt>
                <c:pt idx="55">
                  <c:v>0.9949438131029791</c:v>
                </c:pt>
                <c:pt idx="56">
                  <c:v>0.9942218862950307</c:v>
                </c:pt>
                <c:pt idx="57">
                  <c:v>0.9936941038263549</c:v>
                </c:pt>
                <c:pt idx="58">
                  <c:v>0.9931189318264114</c:v>
                </c:pt>
                <c:pt idx="59">
                  <c:v>0.9925214970234815</c:v>
                </c:pt>
                <c:pt idx="60">
                  <c:v>0.9926211215549269</c:v>
                </c:pt>
                <c:pt idx="61">
                  <c:v>0.9911258268560581</c:v>
                </c:pt>
                <c:pt idx="62">
                  <c:v>0.9903208603061904</c:v>
                </c:pt>
                <c:pt idx="63">
                  <c:v>0.989408748560247</c:v>
                </c:pt>
                <c:pt idx="64">
                  <c:v>0.9883890665108184</c:v>
                </c:pt>
                <c:pt idx="65">
                  <c:v>0.9889742619412567</c:v>
                </c:pt>
                <c:pt idx="66">
                  <c:v>0.986008709282338</c:v>
                </c:pt>
                <c:pt idx="67">
                  <c:v>0.9846423060921167</c:v>
                </c:pt>
                <c:pt idx="68">
                  <c:v>0.9831444776449281</c:v>
                </c:pt>
                <c:pt idx="69">
                  <c:v>0.9814897565706799</c:v>
                </c:pt>
                <c:pt idx="70">
                  <c:v>0.9819250726030768</c:v>
                </c:pt>
                <c:pt idx="71">
                  <c:v>0.9776229628928388</c:v>
                </c:pt>
                <c:pt idx="72">
                  <c:v>0.9753467157924691</c:v>
                </c:pt>
                <c:pt idx="73">
                  <c:v>0.972816279313323</c:v>
                </c:pt>
                <c:pt idx="74">
                  <c:v>0.9699814608584238</c:v>
                </c:pt>
                <c:pt idx="75">
                  <c:v>0.969859741014933</c:v>
                </c:pt>
                <c:pt idx="76">
                  <c:v>0.9632288018033912</c:v>
                </c:pt>
                <c:pt idx="77">
                  <c:v>0.959198480154613</c:v>
                </c:pt>
                <c:pt idx="78">
                  <c:v>0.9546948531905439</c:v>
                </c:pt>
                <c:pt idx="79">
                  <c:v>0.9496892336464244</c:v>
                </c:pt>
                <c:pt idx="80">
                  <c:v>0.9483575797638355</c:v>
                </c:pt>
                <c:pt idx="81">
                  <c:v>0.9378860609518812</c:v>
                </c:pt>
                <c:pt idx="82">
                  <c:v>0.9308488821520661</c:v>
                </c:pt>
                <c:pt idx="83">
                  <c:v>0.9229224076010094</c:v>
                </c:pt>
                <c:pt idx="84">
                  <c:v>0.9140650352225272</c:v>
                </c:pt>
                <c:pt idx="85">
                  <c:v>0.8996764386248034</c:v>
                </c:pt>
                <c:pt idx="86">
                  <c:v>0.8942621942822435</c:v>
                </c:pt>
                <c:pt idx="87">
                  <c:v>0.8836593956851042</c:v>
                </c:pt>
                <c:pt idx="88">
                  <c:v>0.8727334926236794</c:v>
                </c:pt>
                <c:pt idx="89">
                  <c:v>0.8613718997405893</c:v>
                </c:pt>
                <c:pt idx="90">
                  <c:v>0.8494932925146905</c:v>
                </c:pt>
                <c:pt idx="91">
                  <c:v>0.8370315258370216</c:v>
                </c:pt>
                <c:pt idx="92">
                  <c:v>0.8240069124792612</c:v>
                </c:pt>
                <c:pt idx="93">
                  <c:v>0.8104328635977515</c:v>
                </c:pt>
                <c:pt idx="94">
                  <c:v>0.7965583911479253</c:v>
                </c:pt>
                <c:pt idx="95">
                  <c:v>0.7472626512499773</c:v>
                </c:pt>
              </c:numCache>
            </c:numRef>
          </c:val>
          <c:smooth val="0"/>
        </c:ser>
        <c:ser>
          <c:idx val="1"/>
          <c:order val="1"/>
          <c:tx>
            <c:v>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'■死亡'!$E$4:$E$99</c:f>
              <c:strCache>
                <c:ptCount val="96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'■死亡'!$H$102:$H$197</c:f>
              <c:numCache>
                <c:ptCount val="96"/>
                <c:pt idx="0">
                  <c:v>0.9977022195547784</c:v>
                </c:pt>
                <c:pt idx="1">
                  <c:v>0.9992382363056055</c:v>
                </c:pt>
                <c:pt idx="2">
                  <c:v>0.9997241463058681</c:v>
                </c:pt>
                <c:pt idx="3">
                  <c:v>0.9998043401713358</c:v>
                </c:pt>
                <c:pt idx="4">
                  <c:v>0.9998544809952441</c:v>
                </c:pt>
                <c:pt idx="5">
                  <c:v>0.9999307733125681</c:v>
                </c:pt>
                <c:pt idx="6">
                  <c:v>0.9999046341932932</c:v>
                </c:pt>
                <c:pt idx="7">
                  <c:v>0.9999146640235808</c:v>
                </c:pt>
                <c:pt idx="8">
                  <c:v>0.9999196753843196</c:v>
                </c:pt>
                <c:pt idx="9">
                  <c:v>0.9999297093442481</c:v>
                </c:pt>
                <c:pt idx="10">
                  <c:v>0.9999251156334801</c:v>
                </c:pt>
                <c:pt idx="11">
                  <c:v>0.9999246789758975</c:v>
                </c:pt>
                <c:pt idx="12">
                  <c:v>0.9999146300897248</c:v>
                </c:pt>
                <c:pt idx="13">
                  <c:v>0.9999146257509898</c:v>
                </c:pt>
                <c:pt idx="14">
                  <c:v>0.9998995530005206</c:v>
                </c:pt>
                <c:pt idx="15">
                  <c:v>0.9998841047700004</c:v>
                </c:pt>
                <c:pt idx="16">
                  <c:v>0.9998844674341376</c:v>
                </c:pt>
                <c:pt idx="17">
                  <c:v>0.9998693835293441</c:v>
                </c:pt>
                <c:pt idx="18">
                  <c:v>0.9998492676808977</c:v>
                </c:pt>
                <c:pt idx="19">
                  <c:v>0.9998190898594476</c:v>
                </c:pt>
                <c:pt idx="20">
                  <c:v>0.9997135080150079</c:v>
                </c:pt>
                <c:pt idx="21">
                  <c:v>0.9997637131772301</c:v>
                </c:pt>
                <c:pt idx="22">
                  <c:v>0.9997435404759392</c:v>
                </c:pt>
                <c:pt idx="23">
                  <c:v>0.9997283861887181</c:v>
                </c:pt>
                <c:pt idx="24">
                  <c:v>0.9997132201258853</c:v>
                </c:pt>
                <c:pt idx="25">
                  <c:v>0.9996343340029276</c:v>
                </c:pt>
                <c:pt idx="26">
                  <c:v>0.999708031144434</c:v>
                </c:pt>
                <c:pt idx="27">
                  <c:v>0.9997079484636955</c:v>
                </c:pt>
                <c:pt idx="28">
                  <c:v>0.999692752589664</c:v>
                </c:pt>
                <c:pt idx="29">
                  <c:v>0.9996825798308422</c:v>
                </c:pt>
                <c:pt idx="30">
                  <c:v>0.9996457854597819</c:v>
                </c:pt>
                <c:pt idx="31">
                  <c:v>0.9996420279130913</c:v>
                </c:pt>
                <c:pt idx="32">
                  <c:v>0.9996217249847656</c:v>
                </c:pt>
                <c:pt idx="33">
                  <c:v>0.9995963530386145</c:v>
                </c:pt>
                <c:pt idx="34">
                  <c:v>0.9995760012256265</c:v>
                </c:pt>
                <c:pt idx="35">
                  <c:v>0.9995593909559837</c:v>
                </c:pt>
                <c:pt idx="36">
                  <c:v>0.9995150050469007</c:v>
                </c:pt>
                <c:pt idx="37">
                  <c:v>0.9994793870768428</c:v>
                </c:pt>
                <c:pt idx="38">
                  <c:v>0.9994234865030005</c:v>
                </c:pt>
                <c:pt idx="39">
                  <c:v>0.9993624300137862</c:v>
                </c:pt>
                <c:pt idx="40">
                  <c:v>0.9993080095763308</c:v>
                </c:pt>
                <c:pt idx="41">
                  <c:v>0.999204478213216</c:v>
                </c:pt>
                <c:pt idx="42">
                  <c:v>0.9991277682153306</c:v>
                </c:pt>
                <c:pt idx="43">
                  <c:v>0.9990457865212372</c:v>
                </c:pt>
                <c:pt idx="44">
                  <c:v>0.9989737391406281</c:v>
                </c:pt>
                <c:pt idx="45">
                  <c:v>0.998870430518963</c:v>
                </c:pt>
                <c:pt idx="46">
                  <c:v>0.998803523199145</c:v>
                </c:pt>
                <c:pt idx="47">
                  <c:v>0.9986950430346779</c:v>
                </c:pt>
                <c:pt idx="48">
                  <c:v>0.9985759537437413</c:v>
                </c:pt>
                <c:pt idx="49">
                  <c:v>0.9984359207950921</c:v>
                </c:pt>
                <c:pt idx="50">
                  <c:v>0.9982091982695587</c:v>
                </c:pt>
                <c:pt idx="51">
                  <c:v>0.9981076963637008</c:v>
                </c:pt>
                <c:pt idx="52">
                  <c:v>0.9979448409953536</c:v>
                </c:pt>
                <c:pt idx="53">
                  <c:v>0.9977707045983494</c:v>
                </c:pt>
                <c:pt idx="54">
                  <c:v>0.9976109251790681</c:v>
                </c:pt>
                <c:pt idx="55">
                  <c:v>0.9975636238806951</c:v>
                </c:pt>
                <c:pt idx="56">
                  <c:v>0.9972619562302677</c:v>
                </c:pt>
                <c:pt idx="57">
                  <c:v>0.9970776101275175</c:v>
                </c:pt>
                <c:pt idx="58">
                  <c:v>0.9968656249148776</c:v>
                </c:pt>
                <c:pt idx="59">
                  <c:v>0.9966412417174293</c:v>
                </c:pt>
                <c:pt idx="60">
                  <c:v>0.9968771345337138</c:v>
                </c:pt>
                <c:pt idx="61">
                  <c:v>0.996111889773645</c:v>
                </c:pt>
                <c:pt idx="62">
                  <c:v>0.9958004272746013</c:v>
                </c:pt>
                <c:pt idx="63">
                  <c:v>0.9954532872013315</c:v>
                </c:pt>
                <c:pt idx="64">
                  <c:v>0.995053491560392</c:v>
                </c:pt>
                <c:pt idx="65">
                  <c:v>0.9949560022532986</c:v>
                </c:pt>
                <c:pt idx="66">
                  <c:v>0.9940739611672974</c:v>
                </c:pt>
                <c:pt idx="67">
                  <c:v>0.9934687158281397</c:v>
                </c:pt>
                <c:pt idx="68">
                  <c:v>0.9927865858982515</c:v>
                </c:pt>
                <c:pt idx="69">
                  <c:v>0.9919802711000177</c:v>
                </c:pt>
                <c:pt idx="70">
                  <c:v>0.9918122799061471</c:v>
                </c:pt>
                <c:pt idx="71">
                  <c:v>0.9900008273972085</c:v>
                </c:pt>
                <c:pt idx="72">
                  <c:v>0.9888083856945823</c:v>
                </c:pt>
                <c:pt idx="73">
                  <c:v>0.9874633408128439</c:v>
                </c:pt>
                <c:pt idx="74">
                  <c:v>0.985942542547882</c:v>
                </c:pt>
                <c:pt idx="75">
                  <c:v>0.9852189593098072</c:v>
                </c:pt>
                <c:pt idx="76">
                  <c:v>0.982168342601377</c:v>
                </c:pt>
                <c:pt idx="77">
                  <c:v>0.9798070794194839</c:v>
                </c:pt>
                <c:pt idx="78">
                  <c:v>0.9770444213667713</c:v>
                </c:pt>
                <c:pt idx="79">
                  <c:v>0.9738303463905257</c:v>
                </c:pt>
                <c:pt idx="80">
                  <c:v>0.9705832692699826</c:v>
                </c:pt>
                <c:pt idx="81">
                  <c:v>0.9660458271965919</c:v>
                </c:pt>
                <c:pt idx="82">
                  <c:v>0.9614946392806403</c:v>
                </c:pt>
                <c:pt idx="83">
                  <c:v>0.9564360543184847</c:v>
                </c:pt>
                <c:pt idx="84">
                  <c:v>0.9508334521600768</c:v>
                </c:pt>
                <c:pt idx="85">
                  <c:v>0.9439182128957642</c:v>
                </c:pt>
                <c:pt idx="86">
                  <c:v>0.9376746011032782</c:v>
                </c:pt>
                <c:pt idx="87">
                  <c:v>0.9299865443087805</c:v>
                </c:pt>
                <c:pt idx="88">
                  <c:v>0.9214466244875317</c:v>
                </c:pt>
                <c:pt idx="89">
                  <c:v>0.9120051624897996</c:v>
                </c:pt>
                <c:pt idx="90">
                  <c:v>0.9015575546649544</c:v>
                </c:pt>
                <c:pt idx="91">
                  <c:v>0.8899511291009359</c:v>
                </c:pt>
                <c:pt idx="92">
                  <c:v>0.877057096163316</c:v>
                </c:pt>
                <c:pt idx="93">
                  <c:v>0.8629486100252943</c:v>
                </c:pt>
                <c:pt idx="94">
                  <c:v>0.8479414449247433</c:v>
                </c:pt>
                <c:pt idx="95">
                  <c:v>0.8002469906671525</c:v>
                </c:pt>
              </c:numCache>
            </c:numRef>
          </c:val>
          <c:smooth val="0"/>
        </c:ser>
        <c:axId val="9247382"/>
        <c:axId val="16117575"/>
      </c:lineChart>
      <c:catAx>
        <c:axId val="924738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17575"/>
        <c:crosses val="autoZero"/>
        <c:auto val="1"/>
        <c:lblOffset val="100"/>
        <c:noMultiLvlLbl val="0"/>
      </c:catAx>
      <c:valAx>
        <c:axId val="16117575"/>
        <c:scaling>
          <c:orientation val="minMax"/>
          <c:max val="1"/>
          <c:min val="0.7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9247382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805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'■【人口】年齢階級別人口'!$B$27</c:f>
              <c:strCache>
                <c:ptCount val="1"/>
                <c:pt idx="0">
                  <c:v>65歳～74歳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'■【人口】年齢階級別人口'!$C$27:$W$27</c:f>
              <c:numCache>
                <c:ptCount val="21"/>
                <c:pt idx="0">
                  <c:v>3307</c:v>
                </c:pt>
                <c:pt idx="1">
                  <c:v>3379.130677486529</c:v>
                </c:pt>
                <c:pt idx="2">
                  <c:v>3505.2608778948047</c:v>
                </c:pt>
                <c:pt idx="3">
                  <c:v>3564.8163219606654</c:v>
                </c:pt>
                <c:pt idx="4">
                  <c:v>3603.1943516064675</c:v>
                </c:pt>
                <c:pt idx="5">
                  <c:v>3533.2878463133184</c:v>
                </c:pt>
                <c:pt idx="6">
                  <c:v>3421.877873109047</c:v>
                </c:pt>
                <c:pt idx="7">
                  <c:v>3315.5284788741583</c:v>
                </c:pt>
                <c:pt idx="8">
                  <c:v>3198.3304455790812</c:v>
                </c:pt>
                <c:pt idx="9">
                  <c:v>3182.260470152624</c:v>
                </c:pt>
                <c:pt idx="10">
                  <c:v>3094.2388799878713</c:v>
                </c:pt>
                <c:pt idx="11">
                  <c:v>2917.6279493465145</c:v>
                </c:pt>
                <c:pt idx="12">
                  <c:v>2769.220912596984</c:v>
                </c:pt>
                <c:pt idx="13">
                  <c:v>2659.9332552628293</c:v>
                </c:pt>
                <c:pt idx="14">
                  <c:v>2572.384474160147</c:v>
                </c:pt>
                <c:pt idx="15">
                  <c:v>2548.4413925010867</c:v>
                </c:pt>
                <c:pt idx="16">
                  <c:v>2580.7058679842967</c:v>
                </c:pt>
                <c:pt idx="17">
                  <c:v>2616.218572385911</c:v>
                </c:pt>
                <c:pt idx="18">
                  <c:v>2726.4965683567293</c:v>
                </c:pt>
                <c:pt idx="19">
                  <c:v>2836.4439997220356</c:v>
                </c:pt>
                <c:pt idx="20">
                  <c:v>2905.3977347444325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'■【人口】年齢階級別人口'!$B$28</c:f>
              <c:strCache>
                <c:ptCount val="1"/>
                <c:pt idx="0">
                  <c:v>74歳以上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'■【人口】年齢階級別人口'!$C$28:$W$28</c:f>
              <c:numCache>
                <c:ptCount val="21"/>
                <c:pt idx="0">
                  <c:v>2651</c:v>
                </c:pt>
                <c:pt idx="1">
                  <c:v>2841.2221838105443</c:v>
                </c:pt>
                <c:pt idx="2">
                  <c:v>2975.387137083665</c:v>
                </c:pt>
                <c:pt idx="3">
                  <c:v>3105.1201452186333</c:v>
                </c:pt>
                <c:pt idx="4">
                  <c:v>3258.6091904894884</c:v>
                </c:pt>
                <c:pt idx="5">
                  <c:v>3441.854593704358</c:v>
                </c:pt>
                <c:pt idx="6">
                  <c:v>3631.3976356737912</c:v>
                </c:pt>
                <c:pt idx="7">
                  <c:v>3802.3255851027598</c:v>
                </c:pt>
                <c:pt idx="8">
                  <c:v>3939.8130703244365</c:v>
                </c:pt>
                <c:pt idx="9">
                  <c:v>3977.6666090051926</c:v>
                </c:pt>
                <c:pt idx="10">
                  <c:v>4067.866752478145</c:v>
                </c:pt>
                <c:pt idx="11">
                  <c:v>4227.2362275495125</c:v>
                </c:pt>
                <c:pt idx="12">
                  <c:v>4383.369073773514</c:v>
                </c:pt>
                <c:pt idx="13">
                  <c:v>4474.623928326883</c:v>
                </c:pt>
                <c:pt idx="14">
                  <c:v>4570.055772024722</c:v>
                </c:pt>
                <c:pt idx="15">
                  <c:v>4594.978057381684</c:v>
                </c:pt>
                <c:pt idx="16">
                  <c:v>4593.8274644373805</c:v>
                </c:pt>
                <c:pt idx="17">
                  <c:v>4580.701042778226</c:v>
                </c:pt>
                <c:pt idx="18">
                  <c:v>4531.389629571238</c:v>
                </c:pt>
                <c:pt idx="19">
                  <c:v>4490.683776743421</c:v>
                </c:pt>
                <c:pt idx="20">
                  <c:v>4435.4648518887825</c:v>
                </c:pt>
              </c:numCache>
            </c:numRef>
          </c:val>
          <c:smooth val="0"/>
        </c:ser>
        <c:ser>
          <c:idx val="2"/>
          <c:order val="2"/>
          <c:tx>
            <c:v>総数（65歳以上）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noFill/>
              <a:ln>
                <a:solidFill>
                  <a:srgbClr val="8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'■【人口】年齢階級別人口'!$C$1:$W$1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'■【人口】年齢階級別人口'!$C$23:$W$23</c:f>
              <c:numCache>
                <c:ptCount val="21"/>
                <c:pt idx="0">
                  <c:v>5958</c:v>
                </c:pt>
                <c:pt idx="1">
                  <c:v>6220.352861297073</c:v>
                </c:pt>
                <c:pt idx="2">
                  <c:v>6480.648014978469</c:v>
                </c:pt>
                <c:pt idx="3">
                  <c:v>6669.936467179298</c:v>
                </c:pt>
                <c:pt idx="4">
                  <c:v>6861.803542095957</c:v>
                </c:pt>
                <c:pt idx="5">
                  <c:v>6975.142440017677</c:v>
                </c:pt>
                <c:pt idx="6">
                  <c:v>7053.275508782838</c:v>
                </c:pt>
                <c:pt idx="7">
                  <c:v>7117.854063976918</c:v>
                </c:pt>
                <c:pt idx="8">
                  <c:v>7138.143515903517</c:v>
                </c:pt>
                <c:pt idx="9">
                  <c:v>7159.927079157817</c:v>
                </c:pt>
                <c:pt idx="10">
                  <c:v>7162.105632466016</c:v>
                </c:pt>
                <c:pt idx="11">
                  <c:v>7144.864176896026</c:v>
                </c:pt>
                <c:pt idx="12">
                  <c:v>7152.589986370498</c:v>
                </c:pt>
                <c:pt idx="13">
                  <c:v>7134.5571835897135</c:v>
                </c:pt>
                <c:pt idx="14">
                  <c:v>7142.440246184869</c:v>
                </c:pt>
                <c:pt idx="15">
                  <c:v>7143.41944988277</c:v>
                </c:pt>
                <c:pt idx="16">
                  <c:v>7174.533332421677</c:v>
                </c:pt>
                <c:pt idx="17">
                  <c:v>7196.919615164137</c:v>
                </c:pt>
                <c:pt idx="18">
                  <c:v>7257.886197927968</c:v>
                </c:pt>
                <c:pt idx="19">
                  <c:v>7327.127776465456</c:v>
                </c:pt>
                <c:pt idx="20">
                  <c:v>7340.862586633215</c:v>
                </c:pt>
              </c:numCache>
            </c:numRef>
          </c:val>
          <c:smooth val="0"/>
        </c:ser>
        <c:marker val="1"/>
        <c:axId val="24451882"/>
        <c:axId val="18740347"/>
      </c:lineChart>
      <c:catAx>
        <c:axId val="2445188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3600000"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0347"/>
        <c:crosses val="autoZero"/>
        <c:auto val="1"/>
        <c:lblOffset val="100"/>
        <c:noMultiLvlLbl val="0"/>
      </c:catAx>
      <c:valAx>
        <c:axId val="1874034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45188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97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男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'■移動'!$C$4:$C$100</c:f>
              <c:strCache>
                <c:ptCount val="97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'■移動'!$BC$4:$BC$100</c:f>
              <c:numCache>
                <c:ptCount val="97"/>
                <c:pt idx="0">
                  <c:v>0.006985804098658259</c:v>
                </c:pt>
                <c:pt idx="1">
                  <c:v>0.05094076660411307</c:v>
                </c:pt>
                <c:pt idx="2">
                  <c:v>0.010329621714405424</c:v>
                </c:pt>
                <c:pt idx="3">
                  <c:v>-0.015865912780536805</c:v>
                </c:pt>
                <c:pt idx="4">
                  <c:v>0.00031323647376666885</c:v>
                </c:pt>
                <c:pt idx="5">
                  <c:v>-0.0008331216941167017</c:v>
                </c:pt>
                <c:pt idx="6">
                  <c:v>-0.005651958891787713</c:v>
                </c:pt>
                <c:pt idx="7">
                  <c:v>0.011066896461508269</c:v>
                </c:pt>
                <c:pt idx="8">
                  <c:v>0.012778620316938136</c:v>
                </c:pt>
                <c:pt idx="9">
                  <c:v>0.0071703656185023385</c:v>
                </c:pt>
                <c:pt idx="10">
                  <c:v>0.012709835158998137</c:v>
                </c:pt>
                <c:pt idx="11">
                  <c:v>-0.0031314705726657923</c:v>
                </c:pt>
                <c:pt idx="12">
                  <c:v>0.013925256219020615</c:v>
                </c:pt>
                <c:pt idx="13">
                  <c:v>-0.00408285645786491</c:v>
                </c:pt>
                <c:pt idx="14">
                  <c:v>0.009727166563018716</c:v>
                </c:pt>
                <c:pt idx="15">
                  <c:v>0.007106215294482761</c:v>
                </c:pt>
                <c:pt idx="16">
                  <c:v>-0.008288837614643184</c:v>
                </c:pt>
                <c:pt idx="17">
                  <c:v>0.0046083974628698</c:v>
                </c:pt>
                <c:pt idx="18">
                  <c:v>0.010762213482169464</c:v>
                </c:pt>
                <c:pt idx="19">
                  <c:v>-0.009658789002632152</c:v>
                </c:pt>
                <c:pt idx="20">
                  <c:v>-0.004757306084959113</c:v>
                </c:pt>
                <c:pt idx="21">
                  <c:v>0.00641298710916587</c:v>
                </c:pt>
                <c:pt idx="22">
                  <c:v>0.014358019009759034</c:v>
                </c:pt>
                <c:pt idx="23">
                  <c:v>-0.009742802684780425</c:v>
                </c:pt>
                <c:pt idx="24">
                  <c:v>-0.008245342430158177</c:v>
                </c:pt>
                <c:pt idx="25">
                  <c:v>-0.033220368332078115</c:v>
                </c:pt>
                <c:pt idx="26">
                  <c:v>-0.015835203493805003</c:v>
                </c:pt>
                <c:pt idx="27">
                  <c:v>-0.01655399882003726</c:v>
                </c:pt>
                <c:pt idx="28">
                  <c:v>0.0205086235256357</c:v>
                </c:pt>
                <c:pt idx="29">
                  <c:v>-0.0077171689449864345</c:v>
                </c:pt>
                <c:pt idx="30">
                  <c:v>0.0390868941432832</c:v>
                </c:pt>
                <c:pt idx="31">
                  <c:v>0.017527847773876296</c:v>
                </c:pt>
                <c:pt idx="32">
                  <c:v>0.03912773859977158</c:v>
                </c:pt>
                <c:pt idx="33">
                  <c:v>0.025642013953248673</c:v>
                </c:pt>
                <c:pt idx="34">
                  <c:v>0.0161066146574161</c:v>
                </c:pt>
                <c:pt idx="35">
                  <c:v>0.007355861738225228</c:v>
                </c:pt>
                <c:pt idx="36">
                  <c:v>0.010267256917158426</c:v>
                </c:pt>
                <c:pt idx="37">
                  <c:v>0.006024012463325418</c:v>
                </c:pt>
                <c:pt idx="38">
                  <c:v>-0.010405812151933123</c:v>
                </c:pt>
                <c:pt idx="39">
                  <c:v>-0.008801489834055553</c:v>
                </c:pt>
                <c:pt idx="40">
                  <c:v>0.011211493290310324</c:v>
                </c:pt>
                <c:pt idx="41">
                  <c:v>0.004131679971651899</c:v>
                </c:pt>
                <c:pt idx="42">
                  <c:v>0.007570756993220559</c:v>
                </c:pt>
                <c:pt idx="43">
                  <c:v>-0.0034900543118176744</c:v>
                </c:pt>
                <c:pt idx="44">
                  <c:v>-0.014378572566730644</c:v>
                </c:pt>
                <c:pt idx="45">
                  <c:v>0.0022982688197317304</c:v>
                </c:pt>
                <c:pt idx="46">
                  <c:v>-0.005559139728011243</c:v>
                </c:pt>
                <c:pt idx="47">
                  <c:v>0.0001572865893173667</c:v>
                </c:pt>
                <c:pt idx="48">
                  <c:v>0.004504261301203924</c:v>
                </c:pt>
                <c:pt idx="49">
                  <c:v>-0.0017570467932856958</c:v>
                </c:pt>
                <c:pt idx="50">
                  <c:v>0.012450335460353694</c:v>
                </c:pt>
                <c:pt idx="51">
                  <c:v>-0.006478824989445807</c:v>
                </c:pt>
                <c:pt idx="52">
                  <c:v>0.0036585580260737965</c:v>
                </c:pt>
                <c:pt idx="53">
                  <c:v>0.002763155696389577</c:v>
                </c:pt>
                <c:pt idx="54">
                  <c:v>0.004694222814055647</c:v>
                </c:pt>
                <c:pt idx="55">
                  <c:v>-0.001141762108269895</c:v>
                </c:pt>
                <c:pt idx="56">
                  <c:v>0.0005593641372616069</c:v>
                </c:pt>
                <c:pt idx="57">
                  <c:v>0.012531093623266302</c:v>
                </c:pt>
                <c:pt idx="58">
                  <c:v>-0.00034682302440404086</c:v>
                </c:pt>
                <c:pt idx="59">
                  <c:v>0.0011007117562870361</c:v>
                </c:pt>
                <c:pt idx="60">
                  <c:v>-0.00825241732095942</c:v>
                </c:pt>
                <c:pt idx="61">
                  <c:v>-0.0024539431374528955</c:v>
                </c:pt>
                <c:pt idx="62">
                  <c:v>0.0016115397956975902</c:v>
                </c:pt>
                <c:pt idx="63">
                  <c:v>0.0025440399742761846</c:v>
                </c:pt>
                <c:pt idx="64">
                  <c:v>-0.0009272379040394731</c:v>
                </c:pt>
                <c:pt idx="65">
                  <c:v>0.00558293342572861</c:v>
                </c:pt>
                <c:pt idx="66">
                  <c:v>-0.0005723220938788237</c:v>
                </c:pt>
                <c:pt idx="67">
                  <c:v>0.007124870942821843</c:v>
                </c:pt>
                <c:pt idx="68">
                  <c:v>-0.004575762363987492</c:v>
                </c:pt>
                <c:pt idx="69">
                  <c:v>0.013933770413610418</c:v>
                </c:pt>
                <c:pt idx="70">
                  <c:v>-0.006328033573732321</c:v>
                </c:pt>
                <c:pt idx="71">
                  <c:v>0.002274380824861351</c:v>
                </c:pt>
                <c:pt idx="72">
                  <c:v>0.013045475553244585</c:v>
                </c:pt>
                <c:pt idx="73">
                  <c:v>0.006412239782955426</c:v>
                </c:pt>
                <c:pt idx="74">
                  <c:v>0.005681190472253837</c:v>
                </c:pt>
                <c:pt idx="75">
                  <c:v>0.005149957764915747</c:v>
                </c:pt>
                <c:pt idx="76">
                  <c:v>0.015859986082306137</c:v>
                </c:pt>
                <c:pt idx="77">
                  <c:v>0.012169266340252189</c:v>
                </c:pt>
                <c:pt idx="78">
                  <c:v>0.004768062880147674</c:v>
                </c:pt>
                <c:pt idx="79">
                  <c:v>0.01404164816647893</c:v>
                </c:pt>
                <c:pt idx="80">
                  <c:v>-0.009186641949819708</c:v>
                </c:pt>
                <c:pt idx="81">
                  <c:v>0.008091997575518524</c:v>
                </c:pt>
                <c:pt idx="82">
                  <c:v>0.0014535807573662443</c:v>
                </c:pt>
                <c:pt idx="83">
                  <c:v>0.008774570438545626</c:v>
                </c:pt>
                <c:pt idx="84">
                  <c:v>0.011789439500895331</c:v>
                </c:pt>
                <c:pt idx="85">
                  <c:v>0.025870753190637013</c:v>
                </c:pt>
                <c:pt idx="86">
                  <c:v>0.014057806972540342</c:v>
                </c:pt>
                <c:pt idx="87">
                  <c:v>-0.0006700409852231758</c:v>
                </c:pt>
                <c:pt idx="88">
                  <c:v>8.479320948059747E-05</c:v>
                </c:pt>
                <c:pt idx="89">
                  <c:v>0.06341212471448782</c:v>
                </c:pt>
                <c:pt idx="90">
                  <c:v>0.039150498334982686</c:v>
                </c:pt>
                <c:pt idx="91">
                  <c:v>-0.040013347936490716</c:v>
                </c:pt>
                <c:pt idx="92">
                  <c:v>-0.031596198193546886</c:v>
                </c:pt>
                <c:pt idx="93">
                  <c:v>-0.0869209588358467</c:v>
                </c:pt>
                <c:pt idx="94">
                  <c:v>-0.022748867338401448</c:v>
                </c:pt>
                <c:pt idx="95">
                  <c:v>0.06199961426228825</c:v>
                </c:pt>
              </c:numCache>
            </c:numRef>
          </c:val>
          <c:smooth val="0"/>
        </c:ser>
        <c:ser>
          <c:idx val="1"/>
          <c:order val="1"/>
          <c:tx>
            <c:v>女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'■移動'!$C$4:$C$100</c:f>
              <c:strCache>
                <c:ptCount val="97"/>
                <c:pt idx="0">
                  <c:v>出生→0歳</c:v>
                </c:pt>
                <c:pt idx="1">
                  <c:v>0歳→1歳</c:v>
                </c:pt>
                <c:pt idx="2">
                  <c:v>1歳→2歳</c:v>
                </c:pt>
                <c:pt idx="3">
                  <c:v>2歳→3歳</c:v>
                </c:pt>
                <c:pt idx="4">
                  <c:v>3歳→4歳</c:v>
                </c:pt>
                <c:pt idx="5">
                  <c:v>4歳→5歳</c:v>
                </c:pt>
                <c:pt idx="6">
                  <c:v>5歳→6歳</c:v>
                </c:pt>
                <c:pt idx="7">
                  <c:v>6歳→7歳</c:v>
                </c:pt>
                <c:pt idx="8">
                  <c:v>7歳→8歳</c:v>
                </c:pt>
                <c:pt idx="9">
                  <c:v>8歳→9歳</c:v>
                </c:pt>
                <c:pt idx="10">
                  <c:v>9歳→10歳</c:v>
                </c:pt>
                <c:pt idx="11">
                  <c:v>10歳→11歳</c:v>
                </c:pt>
                <c:pt idx="12">
                  <c:v>11歳→12歳</c:v>
                </c:pt>
                <c:pt idx="13">
                  <c:v>12歳→13歳</c:v>
                </c:pt>
                <c:pt idx="14">
                  <c:v>13歳→14歳</c:v>
                </c:pt>
                <c:pt idx="15">
                  <c:v>14歳→15歳</c:v>
                </c:pt>
                <c:pt idx="16">
                  <c:v>15歳→16歳</c:v>
                </c:pt>
                <c:pt idx="17">
                  <c:v>16歳→17歳</c:v>
                </c:pt>
                <c:pt idx="18">
                  <c:v>17歳→18歳</c:v>
                </c:pt>
                <c:pt idx="19">
                  <c:v>18歳→19歳</c:v>
                </c:pt>
                <c:pt idx="20">
                  <c:v>19歳→20歳</c:v>
                </c:pt>
                <c:pt idx="21">
                  <c:v>20歳→21歳</c:v>
                </c:pt>
                <c:pt idx="22">
                  <c:v>21歳→22歳</c:v>
                </c:pt>
                <c:pt idx="23">
                  <c:v>22歳→23歳</c:v>
                </c:pt>
                <c:pt idx="24">
                  <c:v>23歳→24歳</c:v>
                </c:pt>
                <c:pt idx="25">
                  <c:v>24歳→25歳</c:v>
                </c:pt>
                <c:pt idx="26">
                  <c:v>25歳→26歳</c:v>
                </c:pt>
                <c:pt idx="27">
                  <c:v>26歳→27歳</c:v>
                </c:pt>
                <c:pt idx="28">
                  <c:v>27歳→28歳</c:v>
                </c:pt>
                <c:pt idx="29">
                  <c:v>28歳→29歳</c:v>
                </c:pt>
                <c:pt idx="30">
                  <c:v>29歳→30歳</c:v>
                </c:pt>
                <c:pt idx="31">
                  <c:v>30歳→31歳</c:v>
                </c:pt>
                <c:pt idx="32">
                  <c:v>31歳→32歳</c:v>
                </c:pt>
                <c:pt idx="33">
                  <c:v>32歳→33歳</c:v>
                </c:pt>
                <c:pt idx="34">
                  <c:v>33歳→34歳</c:v>
                </c:pt>
                <c:pt idx="35">
                  <c:v>34歳→35歳</c:v>
                </c:pt>
                <c:pt idx="36">
                  <c:v>35歳→36歳</c:v>
                </c:pt>
                <c:pt idx="37">
                  <c:v>36歳→37歳</c:v>
                </c:pt>
                <c:pt idx="38">
                  <c:v>37歳→38歳</c:v>
                </c:pt>
                <c:pt idx="39">
                  <c:v>38歳→39歳</c:v>
                </c:pt>
                <c:pt idx="40">
                  <c:v>39歳→40歳</c:v>
                </c:pt>
                <c:pt idx="41">
                  <c:v>40歳→41歳</c:v>
                </c:pt>
                <c:pt idx="42">
                  <c:v>41歳→42歳</c:v>
                </c:pt>
                <c:pt idx="43">
                  <c:v>42歳→43歳</c:v>
                </c:pt>
                <c:pt idx="44">
                  <c:v>43歳→44歳</c:v>
                </c:pt>
                <c:pt idx="45">
                  <c:v>44歳→45歳</c:v>
                </c:pt>
                <c:pt idx="46">
                  <c:v>45歳→46歳</c:v>
                </c:pt>
                <c:pt idx="47">
                  <c:v>46歳→47歳</c:v>
                </c:pt>
                <c:pt idx="48">
                  <c:v>47歳→48歳</c:v>
                </c:pt>
                <c:pt idx="49">
                  <c:v>48歳→49歳</c:v>
                </c:pt>
                <c:pt idx="50">
                  <c:v>49歳→50歳</c:v>
                </c:pt>
                <c:pt idx="51">
                  <c:v>50歳→51歳</c:v>
                </c:pt>
                <c:pt idx="52">
                  <c:v>51歳→52歳</c:v>
                </c:pt>
                <c:pt idx="53">
                  <c:v>52歳→53歳</c:v>
                </c:pt>
                <c:pt idx="54">
                  <c:v>53歳→54歳</c:v>
                </c:pt>
                <c:pt idx="55">
                  <c:v>54歳→55歳</c:v>
                </c:pt>
                <c:pt idx="56">
                  <c:v>55歳→56歳</c:v>
                </c:pt>
                <c:pt idx="57">
                  <c:v>56歳→57歳</c:v>
                </c:pt>
                <c:pt idx="58">
                  <c:v>57歳→58歳</c:v>
                </c:pt>
                <c:pt idx="59">
                  <c:v>58歳→59歳</c:v>
                </c:pt>
                <c:pt idx="60">
                  <c:v>59歳→60歳</c:v>
                </c:pt>
                <c:pt idx="61">
                  <c:v>60歳→61歳</c:v>
                </c:pt>
                <c:pt idx="62">
                  <c:v>61歳→62歳</c:v>
                </c:pt>
                <c:pt idx="63">
                  <c:v>62歳→63歳</c:v>
                </c:pt>
                <c:pt idx="64">
                  <c:v>63歳→64歳</c:v>
                </c:pt>
                <c:pt idx="65">
                  <c:v>64歳→65歳</c:v>
                </c:pt>
                <c:pt idx="66">
                  <c:v>65歳→66歳</c:v>
                </c:pt>
                <c:pt idx="67">
                  <c:v>66歳→67歳</c:v>
                </c:pt>
                <c:pt idx="68">
                  <c:v>67歳→68歳</c:v>
                </c:pt>
                <c:pt idx="69">
                  <c:v>68歳→69歳</c:v>
                </c:pt>
                <c:pt idx="70">
                  <c:v>69歳→70歳</c:v>
                </c:pt>
                <c:pt idx="71">
                  <c:v>70歳→71歳</c:v>
                </c:pt>
                <c:pt idx="72">
                  <c:v>71歳→72歳</c:v>
                </c:pt>
                <c:pt idx="73">
                  <c:v>72歳→73歳</c:v>
                </c:pt>
                <c:pt idx="74">
                  <c:v>73歳→74歳</c:v>
                </c:pt>
                <c:pt idx="75">
                  <c:v>74歳→75歳</c:v>
                </c:pt>
                <c:pt idx="76">
                  <c:v>75歳→76歳</c:v>
                </c:pt>
                <c:pt idx="77">
                  <c:v>76歳→77歳</c:v>
                </c:pt>
                <c:pt idx="78">
                  <c:v>77歳→78歳</c:v>
                </c:pt>
                <c:pt idx="79">
                  <c:v>78歳→79歳</c:v>
                </c:pt>
                <c:pt idx="80">
                  <c:v>79歳→80歳</c:v>
                </c:pt>
                <c:pt idx="81">
                  <c:v>80歳→81歳</c:v>
                </c:pt>
                <c:pt idx="82">
                  <c:v>81歳→82歳</c:v>
                </c:pt>
                <c:pt idx="83">
                  <c:v>82歳→83歳</c:v>
                </c:pt>
                <c:pt idx="84">
                  <c:v>83歳→84歳</c:v>
                </c:pt>
                <c:pt idx="85">
                  <c:v>84歳→85歳</c:v>
                </c:pt>
                <c:pt idx="86">
                  <c:v>85歳→86歳</c:v>
                </c:pt>
                <c:pt idx="87">
                  <c:v>86歳→87歳</c:v>
                </c:pt>
                <c:pt idx="88">
                  <c:v>87歳→88歳</c:v>
                </c:pt>
                <c:pt idx="89">
                  <c:v>88歳→89歳</c:v>
                </c:pt>
                <c:pt idx="90">
                  <c:v>89歳→90歳</c:v>
                </c:pt>
                <c:pt idx="91">
                  <c:v>90歳→91歳</c:v>
                </c:pt>
                <c:pt idx="92">
                  <c:v>91歳→92歳</c:v>
                </c:pt>
                <c:pt idx="93">
                  <c:v>92歳→93歳</c:v>
                </c:pt>
                <c:pt idx="94">
                  <c:v>93歳→94歳</c:v>
                </c:pt>
                <c:pt idx="95">
                  <c:v>94歳以上→95歳以上</c:v>
                </c:pt>
              </c:strCache>
            </c:strRef>
          </c:cat>
          <c:val>
            <c:numRef>
              <c:f>'■移動'!$BC$105:$BC$201</c:f>
              <c:numCache>
                <c:ptCount val="97"/>
                <c:pt idx="0">
                  <c:v>-0.03595344423824359</c:v>
                </c:pt>
                <c:pt idx="1">
                  <c:v>0.061709315194948794</c:v>
                </c:pt>
                <c:pt idx="2">
                  <c:v>0.005506780749466862</c:v>
                </c:pt>
                <c:pt idx="3">
                  <c:v>-0.0016872260951035429</c:v>
                </c:pt>
                <c:pt idx="4">
                  <c:v>0.015742343582306487</c:v>
                </c:pt>
                <c:pt idx="5">
                  <c:v>0.0021775140267313543</c:v>
                </c:pt>
                <c:pt idx="6">
                  <c:v>0.014385092497006206</c:v>
                </c:pt>
                <c:pt idx="7">
                  <c:v>0.006681003103756759</c:v>
                </c:pt>
                <c:pt idx="8">
                  <c:v>-0.013082682123456153</c:v>
                </c:pt>
                <c:pt idx="9">
                  <c:v>0.001378436929032326</c:v>
                </c:pt>
                <c:pt idx="10">
                  <c:v>0.012368708542709815</c:v>
                </c:pt>
                <c:pt idx="11">
                  <c:v>-0.001786445050775941</c:v>
                </c:pt>
                <c:pt idx="12">
                  <c:v>0.017494059562159624</c:v>
                </c:pt>
                <c:pt idx="13">
                  <c:v>0.00020891614094107193</c:v>
                </c:pt>
                <c:pt idx="14">
                  <c:v>-0.001945218784561799</c:v>
                </c:pt>
                <c:pt idx="15">
                  <c:v>-0.008277582846175422</c:v>
                </c:pt>
                <c:pt idx="16">
                  <c:v>0.004082074458835804</c:v>
                </c:pt>
                <c:pt idx="17">
                  <c:v>-0.004646844124626019</c:v>
                </c:pt>
                <c:pt idx="18">
                  <c:v>0.0003645140339600875</c:v>
                </c:pt>
                <c:pt idx="19">
                  <c:v>0.02421674200247714</c:v>
                </c:pt>
                <c:pt idx="20">
                  <c:v>-0.011162659425812302</c:v>
                </c:pt>
                <c:pt idx="21">
                  <c:v>0.025381680771018104</c:v>
                </c:pt>
                <c:pt idx="22">
                  <c:v>-0.006855495548445893</c:v>
                </c:pt>
                <c:pt idx="23">
                  <c:v>0.0026004847517439537</c:v>
                </c:pt>
                <c:pt idx="24">
                  <c:v>0.016506200821490884</c:v>
                </c:pt>
                <c:pt idx="25">
                  <c:v>0.00859535711479859</c:v>
                </c:pt>
                <c:pt idx="26">
                  <c:v>0.012034715423585734</c:v>
                </c:pt>
                <c:pt idx="27">
                  <c:v>0.02253913154905177</c:v>
                </c:pt>
                <c:pt idx="28">
                  <c:v>0.002148672334608641</c:v>
                </c:pt>
                <c:pt idx="29">
                  <c:v>0.03968840264254016</c:v>
                </c:pt>
                <c:pt idx="30">
                  <c:v>-0.0049735413998136125</c:v>
                </c:pt>
                <c:pt idx="31">
                  <c:v>0.03617664562490849</c:v>
                </c:pt>
                <c:pt idx="32">
                  <c:v>0.0069559592102270374</c:v>
                </c:pt>
                <c:pt idx="33">
                  <c:v>0.014534917431209386</c:v>
                </c:pt>
                <c:pt idx="34">
                  <c:v>0.02093181470995356</c:v>
                </c:pt>
                <c:pt idx="35">
                  <c:v>-0.0046819877033869965</c:v>
                </c:pt>
                <c:pt idx="36">
                  <c:v>-0.012206176575974198</c:v>
                </c:pt>
                <c:pt idx="37">
                  <c:v>0.0015894444836788155</c:v>
                </c:pt>
                <c:pt idx="38">
                  <c:v>0.002181353140894772</c:v>
                </c:pt>
                <c:pt idx="39">
                  <c:v>0.008235682286337302</c:v>
                </c:pt>
                <c:pt idx="40">
                  <c:v>0.01073195322833421</c:v>
                </c:pt>
                <c:pt idx="41">
                  <c:v>0.018271511156103745</c:v>
                </c:pt>
                <c:pt idx="42">
                  <c:v>-0.001794253748024439</c:v>
                </c:pt>
                <c:pt idx="43">
                  <c:v>0.005416900233115084</c:v>
                </c:pt>
                <c:pt idx="44">
                  <c:v>-0.002470766089160749</c:v>
                </c:pt>
                <c:pt idx="45">
                  <c:v>-0.009086990980679041</c:v>
                </c:pt>
                <c:pt idx="46">
                  <c:v>-0.008529764014809406</c:v>
                </c:pt>
                <c:pt idx="47">
                  <c:v>-0.0069583878216236145</c:v>
                </c:pt>
                <c:pt idx="48">
                  <c:v>0.005470575787993438</c:v>
                </c:pt>
                <c:pt idx="49">
                  <c:v>0.009410220758315444</c:v>
                </c:pt>
                <c:pt idx="50">
                  <c:v>0.013150780289035427</c:v>
                </c:pt>
                <c:pt idx="51">
                  <c:v>0.0025559417357433525</c:v>
                </c:pt>
                <c:pt idx="52">
                  <c:v>0.006887011287173197</c:v>
                </c:pt>
                <c:pt idx="53">
                  <c:v>0.005025611631363783</c:v>
                </c:pt>
                <c:pt idx="54">
                  <c:v>-0.010332665960138333</c:v>
                </c:pt>
                <c:pt idx="55">
                  <c:v>-0.011930617630632946</c:v>
                </c:pt>
                <c:pt idx="56">
                  <c:v>0.0008879400332431741</c:v>
                </c:pt>
                <c:pt idx="57">
                  <c:v>-0.002623015715749472</c:v>
                </c:pt>
                <c:pt idx="58">
                  <c:v>-0.005109630613222341</c:v>
                </c:pt>
                <c:pt idx="59">
                  <c:v>-0.0072766903325624565</c:v>
                </c:pt>
                <c:pt idx="60">
                  <c:v>0.0011998668855398584</c:v>
                </c:pt>
                <c:pt idx="61">
                  <c:v>0.0064188920203440344</c:v>
                </c:pt>
                <c:pt idx="62">
                  <c:v>-0.0007574934103970986</c:v>
                </c:pt>
                <c:pt idx="63">
                  <c:v>-0.002766098580453469</c:v>
                </c:pt>
                <c:pt idx="64">
                  <c:v>-0.008094147182911663</c:v>
                </c:pt>
                <c:pt idx="65">
                  <c:v>-0.008931796672828419</c:v>
                </c:pt>
                <c:pt idx="66">
                  <c:v>-0.00351402516637925</c:v>
                </c:pt>
                <c:pt idx="67">
                  <c:v>-0.0003119353054484558</c:v>
                </c:pt>
                <c:pt idx="68">
                  <c:v>-0.0011981925933484678</c:v>
                </c:pt>
                <c:pt idx="69">
                  <c:v>0.0016605640261050407</c:v>
                </c:pt>
                <c:pt idx="70">
                  <c:v>0.010914306058938205</c:v>
                </c:pt>
                <c:pt idx="71">
                  <c:v>0.0053447921612860775</c:v>
                </c:pt>
                <c:pt idx="72">
                  <c:v>0.003555011436027248</c:v>
                </c:pt>
                <c:pt idx="73">
                  <c:v>-0.007067365355962354</c:v>
                </c:pt>
                <c:pt idx="74">
                  <c:v>0.008446538516398186</c:v>
                </c:pt>
                <c:pt idx="75">
                  <c:v>0.012881726753797264</c:v>
                </c:pt>
                <c:pt idx="76">
                  <c:v>-0.007669902963451725</c:v>
                </c:pt>
                <c:pt idx="77">
                  <c:v>0.004950547545422067</c:v>
                </c:pt>
                <c:pt idx="78">
                  <c:v>0.009470925304022812</c:v>
                </c:pt>
                <c:pt idx="79">
                  <c:v>0.00944326733669034</c:v>
                </c:pt>
                <c:pt idx="80">
                  <c:v>0.03002330410057339</c:v>
                </c:pt>
                <c:pt idx="81">
                  <c:v>0.028477104826340083</c:v>
                </c:pt>
                <c:pt idx="82">
                  <c:v>0.009140419544191468</c:v>
                </c:pt>
                <c:pt idx="83">
                  <c:v>0.01452607239900701</c:v>
                </c:pt>
                <c:pt idx="84">
                  <c:v>0.032393273669551366</c:v>
                </c:pt>
                <c:pt idx="85">
                  <c:v>0.011835140975457572</c:v>
                </c:pt>
                <c:pt idx="86">
                  <c:v>0.0325237262141038</c:v>
                </c:pt>
                <c:pt idx="87">
                  <c:v>0.006609208289024098</c:v>
                </c:pt>
                <c:pt idx="88">
                  <c:v>0.04155739520498689</c:v>
                </c:pt>
                <c:pt idx="89">
                  <c:v>0.05983399039609213</c:v>
                </c:pt>
                <c:pt idx="90">
                  <c:v>0.0499314944803448</c:v>
                </c:pt>
                <c:pt idx="91">
                  <c:v>0.005246328466795697</c:v>
                </c:pt>
                <c:pt idx="92">
                  <c:v>-0.004725328666107266</c:v>
                </c:pt>
                <c:pt idx="93">
                  <c:v>0.08771938060980157</c:v>
                </c:pt>
                <c:pt idx="94">
                  <c:v>0.03170141221811382</c:v>
                </c:pt>
                <c:pt idx="95">
                  <c:v>0.05079740836919042</c:v>
                </c:pt>
              </c:numCache>
            </c:numRef>
          </c:val>
          <c:smooth val="0"/>
        </c:ser>
        <c:axId val="10840448"/>
        <c:axId val="30455169"/>
      </c:lineChart>
      <c:catAx>
        <c:axId val="1084044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5169"/>
        <c:crosses val="autoZero"/>
        <c:auto val="1"/>
        <c:lblOffset val="100"/>
        <c:noMultiLvlLbl val="0"/>
      </c:catAx>
      <c:valAx>
        <c:axId val="30455169"/>
        <c:scaling>
          <c:orientation val="minMax"/>
          <c:max val="0.2"/>
          <c:min val="-0.2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crossAx val="108404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615"/>
          <c:w val="0.893"/>
          <c:h val="0.91175"/>
        </c:manualLayout>
      </c:layout>
      <c:lineChart>
        <c:grouping val="standard"/>
        <c:varyColors val="0"/>
        <c:ser>
          <c:idx val="1"/>
          <c:order val="0"/>
          <c:tx>
            <c:v>総数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'■【人口】各歳'!$C$1:$W$1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'■【人口】各歳'!$C$2:$W$2</c:f>
              <c:numCache>
                <c:ptCount val="21"/>
                <c:pt idx="0">
                  <c:v>25612</c:v>
                </c:pt>
                <c:pt idx="1">
                  <c:v>25662.495132803633</c:v>
                </c:pt>
                <c:pt idx="2">
                  <c:v>25696.82307178169</c:v>
                </c:pt>
                <c:pt idx="3">
                  <c:v>25711.359175248283</c:v>
                </c:pt>
                <c:pt idx="4">
                  <c:v>25711.15420867134</c:v>
                </c:pt>
                <c:pt idx="5">
                  <c:v>25695.183259761507</c:v>
                </c:pt>
                <c:pt idx="6">
                  <c:v>25668.18249784591</c:v>
                </c:pt>
                <c:pt idx="7">
                  <c:v>25625.74744812312</c:v>
                </c:pt>
                <c:pt idx="8">
                  <c:v>25568.48266021309</c:v>
                </c:pt>
                <c:pt idx="9">
                  <c:v>25498.355970997043</c:v>
                </c:pt>
                <c:pt idx="10">
                  <c:v>25418.371736507564</c:v>
                </c:pt>
                <c:pt idx="11">
                  <c:v>25329.991109296523</c:v>
                </c:pt>
                <c:pt idx="12">
                  <c:v>25228.583860318984</c:v>
                </c:pt>
                <c:pt idx="13">
                  <c:v>25120.529959856103</c:v>
                </c:pt>
                <c:pt idx="14">
                  <c:v>25003.39046499065</c:v>
                </c:pt>
                <c:pt idx="15">
                  <c:v>24876.55439815707</c:v>
                </c:pt>
                <c:pt idx="16">
                  <c:v>24747.743986413734</c:v>
                </c:pt>
                <c:pt idx="17">
                  <c:v>24609.893363986634</c:v>
                </c:pt>
                <c:pt idx="18">
                  <c:v>24467.479161882056</c:v>
                </c:pt>
                <c:pt idx="19">
                  <c:v>24325.227502695278</c:v>
                </c:pt>
                <c:pt idx="20">
                  <c:v>24182.438205392766</c:v>
                </c:pt>
              </c:numCache>
            </c:numRef>
          </c:val>
          <c:smooth val="0"/>
        </c:ser>
        <c:marker val="1"/>
        <c:axId val="5661066"/>
        <c:axId val="50949595"/>
      </c:lineChart>
      <c:catAx>
        <c:axId val="56610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949595"/>
        <c:crosses val="autoZero"/>
        <c:auto val="1"/>
        <c:lblOffset val="100"/>
        <c:noMultiLvlLbl val="0"/>
      </c:catAx>
      <c:valAx>
        <c:axId val="509495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61066"/>
        <c:crossesAt val="1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845"/>
          <c:w val="0.89375"/>
          <c:h val="0.887"/>
        </c:manualLayout>
      </c:layout>
      <c:lineChart>
        <c:grouping val="standard"/>
        <c:varyColors val="0"/>
        <c:ser>
          <c:idx val="1"/>
          <c:order val="0"/>
          <c:tx>
            <c:v>男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'■【人口】各歳'!$C$100:$W$100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'■【人口】各歳'!$C$101:$W$101</c:f>
              <c:numCache>
                <c:ptCount val="21"/>
                <c:pt idx="0">
                  <c:v>12457</c:v>
                </c:pt>
                <c:pt idx="1">
                  <c:v>12461.488045944254</c:v>
                </c:pt>
                <c:pt idx="2">
                  <c:v>12456.060577690798</c:v>
                </c:pt>
                <c:pt idx="3">
                  <c:v>12441.57243406887</c:v>
                </c:pt>
                <c:pt idx="4">
                  <c:v>12418.051785295695</c:v>
                </c:pt>
                <c:pt idx="5">
                  <c:v>12387.402656975184</c:v>
                </c:pt>
                <c:pt idx="6">
                  <c:v>12349.805959288866</c:v>
                </c:pt>
                <c:pt idx="7">
                  <c:v>12304.791126883905</c:v>
                </c:pt>
                <c:pt idx="8">
                  <c:v>12252.708093675092</c:v>
                </c:pt>
                <c:pt idx="9">
                  <c:v>12192.416973934462</c:v>
                </c:pt>
                <c:pt idx="10">
                  <c:v>12128.488753917041</c:v>
                </c:pt>
                <c:pt idx="11">
                  <c:v>12058.280537509525</c:v>
                </c:pt>
                <c:pt idx="12">
                  <c:v>11985.564931383164</c:v>
                </c:pt>
                <c:pt idx="13">
                  <c:v>11908.375524256038</c:v>
                </c:pt>
                <c:pt idx="14">
                  <c:v>11827.74464121258</c:v>
                </c:pt>
                <c:pt idx="15">
                  <c:v>11745.146742139286</c:v>
                </c:pt>
                <c:pt idx="16">
                  <c:v>11661.83848933013</c:v>
                </c:pt>
                <c:pt idx="17">
                  <c:v>11573.681180546975</c:v>
                </c:pt>
                <c:pt idx="18">
                  <c:v>11487.304298733141</c:v>
                </c:pt>
                <c:pt idx="19">
                  <c:v>11400.53062904305</c:v>
                </c:pt>
                <c:pt idx="20">
                  <c:v>11318.014723008582</c:v>
                </c:pt>
              </c:numCache>
            </c:numRef>
          </c:val>
          <c:smooth val="0"/>
        </c:ser>
        <c:ser>
          <c:idx val="0"/>
          <c:order val="1"/>
          <c:tx>
            <c:v>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5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20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'■【人口】各歳'!$C$100:$W$100</c:f>
              <c:strCache>
                <c:ptCount val="21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  <c:pt idx="5">
                  <c:v>平成29年</c:v>
                </c:pt>
                <c:pt idx="6">
                  <c:v>平成30年</c:v>
                </c:pt>
                <c:pt idx="7">
                  <c:v>平成31年</c:v>
                </c:pt>
                <c:pt idx="8">
                  <c:v>平成32年</c:v>
                </c:pt>
                <c:pt idx="9">
                  <c:v>平成33年</c:v>
                </c:pt>
                <c:pt idx="10">
                  <c:v>平成34年</c:v>
                </c:pt>
                <c:pt idx="11">
                  <c:v>平成35年</c:v>
                </c:pt>
                <c:pt idx="12">
                  <c:v>平成36年</c:v>
                </c:pt>
                <c:pt idx="13">
                  <c:v>平成37年</c:v>
                </c:pt>
                <c:pt idx="14">
                  <c:v>平成38年</c:v>
                </c:pt>
                <c:pt idx="15">
                  <c:v>平成39年</c:v>
                </c:pt>
                <c:pt idx="16">
                  <c:v>平成40年</c:v>
                </c:pt>
                <c:pt idx="17">
                  <c:v>平成41年</c:v>
                </c:pt>
                <c:pt idx="18">
                  <c:v>平成42年</c:v>
                </c:pt>
                <c:pt idx="19">
                  <c:v>平成43年</c:v>
                </c:pt>
                <c:pt idx="20">
                  <c:v>平成44年</c:v>
                </c:pt>
              </c:strCache>
            </c:strRef>
          </c:cat>
          <c:val>
            <c:numRef>
              <c:f>'■【人口】各歳'!$C$200:$W$200</c:f>
              <c:numCache>
                <c:ptCount val="21"/>
                <c:pt idx="0">
                  <c:v>13155</c:v>
                </c:pt>
                <c:pt idx="1">
                  <c:v>13201.007086859378</c:v>
                </c:pt>
                <c:pt idx="2">
                  <c:v>13240.762494090892</c:v>
                </c:pt>
                <c:pt idx="3">
                  <c:v>13269.786741179414</c:v>
                </c:pt>
                <c:pt idx="4">
                  <c:v>13293.102423375647</c:v>
                </c:pt>
                <c:pt idx="5">
                  <c:v>13307.780602786324</c:v>
                </c:pt>
                <c:pt idx="6">
                  <c:v>13318.376538557046</c:v>
                </c:pt>
                <c:pt idx="7">
                  <c:v>13320.956321239211</c:v>
                </c:pt>
                <c:pt idx="8">
                  <c:v>13315.774566537997</c:v>
                </c:pt>
                <c:pt idx="9">
                  <c:v>13305.938997062582</c:v>
                </c:pt>
                <c:pt idx="10">
                  <c:v>13289.882982590525</c:v>
                </c:pt>
                <c:pt idx="11">
                  <c:v>13271.710571786998</c:v>
                </c:pt>
                <c:pt idx="12">
                  <c:v>13243.018928935822</c:v>
                </c:pt>
                <c:pt idx="13">
                  <c:v>13212.154435600065</c:v>
                </c:pt>
                <c:pt idx="14">
                  <c:v>13175.645823778072</c:v>
                </c:pt>
                <c:pt idx="15">
                  <c:v>13131.407656017784</c:v>
                </c:pt>
                <c:pt idx="16">
                  <c:v>13085.905497083602</c:v>
                </c:pt>
                <c:pt idx="17">
                  <c:v>13036.212183439658</c:v>
                </c:pt>
                <c:pt idx="18">
                  <c:v>12980.174863148915</c:v>
                </c:pt>
                <c:pt idx="19">
                  <c:v>12924.696873652225</c:v>
                </c:pt>
                <c:pt idx="20">
                  <c:v>12864.423482384183</c:v>
                </c:pt>
              </c:numCache>
            </c:numRef>
          </c:val>
          <c:smooth val="0"/>
        </c:ser>
        <c:marker val="1"/>
        <c:axId val="55893172"/>
        <c:axId val="33276501"/>
      </c:lineChart>
      <c:catAx>
        <c:axId val="558931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3276501"/>
        <c:crosses val="autoZero"/>
        <c:auto val="1"/>
        <c:lblOffset val="100"/>
        <c:noMultiLvlLbl val="0"/>
      </c:catAx>
      <c:valAx>
        <c:axId val="332765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9317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7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'■【人口】各歳'!$C$201:$C$296</c:f>
              <c:numCache>
                <c:ptCount val="96"/>
                <c:pt idx="0">
                  <c:v>71</c:v>
                </c:pt>
                <c:pt idx="1">
                  <c:v>100</c:v>
                </c:pt>
                <c:pt idx="2">
                  <c:v>106</c:v>
                </c:pt>
                <c:pt idx="3">
                  <c:v>93</c:v>
                </c:pt>
                <c:pt idx="4">
                  <c:v>112</c:v>
                </c:pt>
                <c:pt idx="5">
                  <c:v>133</c:v>
                </c:pt>
                <c:pt idx="6">
                  <c:v>116</c:v>
                </c:pt>
                <c:pt idx="7">
                  <c:v>114</c:v>
                </c:pt>
                <c:pt idx="8">
                  <c:v>133</c:v>
                </c:pt>
                <c:pt idx="9">
                  <c:v>116</c:v>
                </c:pt>
                <c:pt idx="10">
                  <c:v>126</c:v>
                </c:pt>
                <c:pt idx="11">
                  <c:v>124</c:v>
                </c:pt>
                <c:pt idx="12">
                  <c:v>138</c:v>
                </c:pt>
                <c:pt idx="13">
                  <c:v>120</c:v>
                </c:pt>
                <c:pt idx="14">
                  <c:v>118</c:v>
                </c:pt>
                <c:pt idx="15">
                  <c:v>108</c:v>
                </c:pt>
                <c:pt idx="16">
                  <c:v>106</c:v>
                </c:pt>
                <c:pt idx="17">
                  <c:v>106</c:v>
                </c:pt>
                <c:pt idx="18">
                  <c:v>116</c:v>
                </c:pt>
                <c:pt idx="19">
                  <c:v>81</c:v>
                </c:pt>
                <c:pt idx="20">
                  <c:v>121</c:v>
                </c:pt>
                <c:pt idx="21">
                  <c:v>110</c:v>
                </c:pt>
                <c:pt idx="22">
                  <c:v>100</c:v>
                </c:pt>
                <c:pt idx="23">
                  <c:v>112</c:v>
                </c:pt>
                <c:pt idx="24">
                  <c:v>124</c:v>
                </c:pt>
                <c:pt idx="25">
                  <c:v>144</c:v>
                </c:pt>
                <c:pt idx="26">
                  <c:v>116</c:v>
                </c:pt>
                <c:pt idx="27">
                  <c:v>153</c:v>
                </c:pt>
                <c:pt idx="28">
                  <c:v>135</c:v>
                </c:pt>
                <c:pt idx="29">
                  <c:v>127</c:v>
                </c:pt>
                <c:pt idx="30">
                  <c:v>128</c:v>
                </c:pt>
                <c:pt idx="31">
                  <c:v>137</c:v>
                </c:pt>
                <c:pt idx="32">
                  <c:v>176</c:v>
                </c:pt>
                <c:pt idx="33">
                  <c:v>164</c:v>
                </c:pt>
                <c:pt idx="34">
                  <c:v>153</c:v>
                </c:pt>
                <c:pt idx="35">
                  <c:v>199</c:v>
                </c:pt>
                <c:pt idx="36">
                  <c:v>204</c:v>
                </c:pt>
                <c:pt idx="37">
                  <c:v>225</c:v>
                </c:pt>
                <c:pt idx="38">
                  <c:v>259</c:v>
                </c:pt>
                <c:pt idx="39">
                  <c:v>243</c:v>
                </c:pt>
                <c:pt idx="40">
                  <c:v>241</c:v>
                </c:pt>
                <c:pt idx="41">
                  <c:v>237</c:v>
                </c:pt>
                <c:pt idx="42">
                  <c:v>223</c:v>
                </c:pt>
                <c:pt idx="43">
                  <c:v>194</c:v>
                </c:pt>
                <c:pt idx="44">
                  <c:v>212</c:v>
                </c:pt>
                <c:pt idx="45">
                  <c:v>167</c:v>
                </c:pt>
                <c:pt idx="46">
                  <c:v>204</c:v>
                </c:pt>
                <c:pt idx="47">
                  <c:v>187</c:v>
                </c:pt>
                <c:pt idx="48">
                  <c:v>172</c:v>
                </c:pt>
                <c:pt idx="49">
                  <c:v>161</c:v>
                </c:pt>
                <c:pt idx="50">
                  <c:v>164</c:v>
                </c:pt>
                <c:pt idx="51">
                  <c:v>146</c:v>
                </c:pt>
                <c:pt idx="52">
                  <c:v>128</c:v>
                </c:pt>
                <c:pt idx="53">
                  <c:v>139</c:v>
                </c:pt>
                <c:pt idx="54">
                  <c:v>126</c:v>
                </c:pt>
                <c:pt idx="55">
                  <c:v>137</c:v>
                </c:pt>
                <c:pt idx="56">
                  <c:v>145</c:v>
                </c:pt>
                <c:pt idx="57">
                  <c:v>128</c:v>
                </c:pt>
                <c:pt idx="58">
                  <c:v>155</c:v>
                </c:pt>
                <c:pt idx="59">
                  <c:v>164</c:v>
                </c:pt>
                <c:pt idx="60">
                  <c:v>171</c:v>
                </c:pt>
                <c:pt idx="61">
                  <c:v>225</c:v>
                </c:pt>
                <c:pt idx="62">
                  <c:v>190</c:v>
                </c:pt>
                <c:pt idx="63">
                  <c:v>241</c:v>
                </c:pt>
                <c:pt idx="64">
                  <c:v>232</c:v>
                </c:pt>
                <c:pt idx="65">
                  <c:v>178</c:v>
                </c:pt>
                <c:pt idx="66">
                  <c:v>146</c:v>
                </c:pt>
                <c:pt idx="67">
                  <c:v>201</c:v>
                </c:pt>
                <c:pt idx="68">
                  <c:v>194</c:v>
                </c:pt>
                <c:pt idx="69">
                  <c:v>192</c:v>
                </c:pt>
                <c:pt idx="70">
                  <c:v>213</c:v>
                </c:pt>
                <c:pt idx="71">
                  <c:v>178</c:v>
                </c:pt>
                <c:pt idx="72">
                  <c:v>154</c:v>
                </c:pt>
                <c:pt idx="73">
                  <c:v>136</c:v>
                </c:pt>
                <c:pt idx="74">
                  <c:v>144</c:v>
                </c:pt>
                <c:pt idx="75">
                  <c:v>130</c:v>
                </c:pt>
                <c:pt idx="76">
                  <c:v>124</c:v>
                </c:pt>
                <c:pt idx="77">
                  <c:v>133</c:v>
                </c:pt>
                <c:pt idx="78">
                  <c:v>126</c:v>
                </c:pt>
                <c:pt idx="79">
                  <c:v>108</c:v>
                </c:pt>
                <c:pt idx="80">
                  <c:v>121</c:v>
                </c:pt>
                <c:pt idx="81">
                  <c:v>92</c:v>
                </c:pt>
                <c:pt idx="82">
                  <c:v>95</c:v>
                </c:pt>
                <c:pt idx="83">
                  <c:v>90</c:v>
                </c:pt>
                <c:pt idx="84">
                  <c:v>87</c:v>
                </c:pt>
                <c:pt idx="85">
                  <c:v>66</c:v>
                </c:pt>
                <c:pt idx="86">
                  <c:v>51</c:v>
                </c:pt>
                <c:pt idx="87">
                  <c:v>48</c:v>
                </c:pt>
                <c:pt idx="88">
                  <c:v>43</c:v>
                </c:pt>
                <c:pt idx="89">
                  <c:v>42</c:v>
                </c:pt>
                <c:pt idx="90">
                  <c:v>34</c:v>
                </c:pt>
                <c:pt idx="91">
                  <c:v>37</c:v>
                </c:pt>
                <c:pt idx="92">
                  <c:v>30</c:v>
                </c:pt>
                <c:pt idx="93">
                  <c:v>15</c:v>
                </c:pt>
                <c:pt idx="94">
                  <c:v>18</c:v>
                </c:pt>
                <c:pt idx="95">
                  <c:v>73</c:v>
                </c:pt>
              </c:numCache>
            </c:numRef>
          </c:val>
        </c:ser>
        <c:gapWidth val="0"/>
        <c:axId val="31053054"/>
        <c:axId val="11042031"/>
      </c:barChart>
      <c:catAx>
        <c:axId val="310530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05305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'■【人口】各歳'!$C$102:$C$197</c:f>
              <c:numCache>
                <c:ptCount val="96"/>
                <c:pt idx="0">
                  <c:v>96</c:v>
                </c:pt>
                <c:pt idx="1">
                  <c:v>111</c:v>
                </c:pt>
                <c:pt idx="2">
                  <c:v>131</c:v>
                </c:pt>
                <c:pt idx="3">
                  <c:v>113</c:v>
                </c:pt>
                <c:pt idx="4">
                  <c:v>113</c:v>
                </c:pt>
                <c:pt idx="5">
                  <c:v>107</c:v>
                </c:pt>
                <c:pt idx="6">
                  <c:v>124</c:v>
                </c:pt>
                <c:pt idx="7">
                  <c:v>106</c:v>
                </c:pt>
                <c:pt idx="8">
                  <c:v>127</c:v>
                </c:pt>
                <c:pt idx="9">
                  <c:v>138</c:v>
                </c:pt>
                <c:pt idx="10">
                  <c:v>140</c:v>
                </c:pt>
                <c:pt idx="11">
                  <c:v>116</c:v>
                </c:pt>
                <c:pt idx="12">
                  <c:v>135</c:v>
                </c:pt>
                <c:pt idx="13">
                  <c:v>108</c:v>
                </c:pt>
                <c:pt idx="14">
                  <c:v>119</c:v>
                </c:pt>
                <c:pt idx="15">
                  <c:v>128</c:v>
                </c:pt>
                <c:pt idx="16">
                  <c:v>116</c:v>
                </c:pt>
                <c:pt idx="17">
                  <c:v>115</c:v>
                </c:pt>
                <c:pt idx="18">
                  <c:v>101</c:v>
                </c:pt>
                <c:pt idx="19">
                  <c:v>96</c:v>
                </c:pt>
                <c:pt idx="20">
                  <c:v>113</c:v>
                </c:pt>
                <c:pt idx="21">
                  <c:v>113</c:v>
                </c:pt>
                <c:pt idx="22">
                  <c:v>108</c:v>
                </c:pt>
                <c:pt idx="23">
                  <c:v>110</c:v>
                </c:pt>
                <c:pt idx="24">
                  <c:v>106</c:v>
                </c:pt>
                <c:pt idx="25">
                  <c:v>107</c:v>
                </c:pt>
                <c:pt idx="26">
                  <c:v>133</c:v>
                </c:pt>
                <c:pt idx="27">
                  <c:v>120</c:v>
                </c:pt>
                <c:pt idx="28">
                  <c:v>110</c:v>
                </c:pt>
                <c:pt idx="29">
                  <c:v>117</c:v>
                </c:pt>
                <c:pt idx="30">
                  <c:v>136</c:v>
                </c:pt>
                <c:pt idx="31">
                  <c:v>144</c:v>
                </c:pt>
                <c:pt idx="32">
                  <c:v>162</c:v>
                </c:pt>
                <c:pt idx="33">
                  <c:v>179</c:v>
                </c:pt>
                <c:pt idx="34">
                  <c:v>164</c:v>
                </c:pt>
                <c:pt idx="35">
                  <c:v>191</c:v>
                </c:pt>
                <c:pt idx="36">
                  <c:v>204</c:v>
                </c:pt>
                <c:pt idx="37">
                  <c:v>219</c:v>
                </c:pt>
                <c:pt idx="38">
                  <c:v>224</c:v>
                </c:pt>
                <c:pt idx="39">
                  <c:v>216</c:v>
                </c:pt>
                <c:pt idx="40">
                  <c:v>245</c:v>
                </c:pt>
                <c:pt idx="41">
                  <c:v>241</c:v>
                </c:pt>
                <c:pt idx="42">
                  <c:v>238</c:v>
                </c:pt>
                <c:pt idx="43">
                  <c:v>213</c:v>
                </c:pt>
                <c:pt idx="44">
                  <c:v>223</c:v>
                </c:pt>
                <c:pt idx="45">
                  <c:v>186</c:v>
                </c:pt>
                <c:pt idx="46">
                  <c:v>202</c:v>
                </c:pt>
                <c:pt idx="47">
                  <c:v>205</c:v>
                </c:pt>
                <c:pt idx="48">
                  <c:v>174</c:v>
                </c:pt>
                <c:pt idx="49">
                  <c:v>186</c:v>
                </c:pt>
                <c:pt idx="50">
                  <c:v>150</c:v>
                </c:pt>
                <c:pt idx="51">
                  <c:v>166</c:v>
                </c:pt>
                <c:pt idx="52">
                  <c:v>148</c:v>
                </c:pt>
                <c:pt idx="53">
                  <c:v>157</c:v>
                </c:pt>
                <c:pt idx="54">
                  <c:v>131</c:v>
                </c:pt>
                <c:pt idx="55">
                  <c:v>130</c:v>
                </c:pt>
                <c:pt idx="56">
                  <c:v>135</c:v>
                </c:pt>
                <c:pt idx="57">
                  <c:v>141</c:v>
                </c:pt>
                <c:pt idx="58">
                  <c:v>148</c:v>
                </c:pt>
                <c:pt idx="59">
                  <c:v>141</c:v>
                </c:pt>
                <c:pt idx="60">
                  <c:v>158</c:v>
                </c:pt>
                <c:pt idx="61">
                  <c:v>174</c:v>
                </c:pt>
                <c:pt idx="62">
                  <c:v>193</c:v>
                </c:pt>
                <c:pt idx="63">
                  <c:v>201</c:v>
                </c:pt>
                <c:pt idx="64">
                  <c:v>196</c:v>
                </c:pt>
                <c:pt idx="65">
                  <c:v>158</c:v>
                </c:pt>
                <c:pt idx="66">
                  <c:v>121</c:v>
                </c:pt>
                <c:pt idx="67">
                  <c:v>163</c:v>
                </c:pt>
                <c:pt idx="68">
                  <c:v>191</c:v>
                </c:pt>
                <c:pt idx="69">
                  <c:v>199</c:v>
                </c:pt>
                <c:pt idx="70">
                  <c:v>154</c:v>
                </c:pt>
                <c:pt idx="71">
                  <c:v>144</c:v>
                </c:pt>
                <c:pt idx="72">
                  <c:v>130</c:v>
                </c:pt>
                <c:pt idx="73">
                  <c:v>138</c:v>
                </c:pt>
                <c:pt idx="74">
                  <c:v>173</c:v>
                </c:pt>
                <c:pt idx="75">
                  <c:v>122</c:v>
                </c:pt>
                <c:pt idx="76">
                  <c:v>140</c:v>
                </c:pt>
                <c:pt idx="77">
                  <c:v>126</c:v>
                </c:pt>
                <c:pt idx="78">
                  <c:v>109</c:v>
                </c:pt>
                <c:pt idx="79">
                  <c:v>97</c:v>
                </c:pt>
                <c:pt idx="80">
                  <c:v>68</c:v>
                </c:pt>
                <c:pt idx="81">
                  <c:v>62</c:v>
                </c:pt>
                <c:pt idx="82">
                  <c:v>73</c:v>
                </c:pt>
                <c:pt idx="83">
                  <c:v>60</c:v>
                </c:pt>
                <c:pt idx="84">
                  <c:v>55</c:v>
                </c:pt>
                <c:pt idx="85">
                  <c:v>40</c:v>
                </c:pt>
                <c:pt idx="86">
                  <c:v>36</c:v>
                </c:pt>
                <c:pt idx="87">
                  <c:v>26</c:v>
                </c:pt>
                <c:pt idx="88">
                  <c:v>14</c:v>
                </c:pt>
                <c:pt idx="89">
                  <c:v>17</c:v>
                </c:pt>
                <c:pt idx="90">
                  <c:v>7</c:v>
                </c:pt>
                <c:pt idx="91">
                  <c:v>12</c:v>
                </c:pt>
                <c:pt idx="92">
                  <c:v>6</c:v>
                </c:pt>
                <c:pt idx="93">
                  <c:v>7</c:v>
                </c:pt>
                <c:pt idx="94">
                  <c:v>4</c:v>
                </c:pt>
                <c:pt idx="95">
                  <c:v>7</c:v>
                </c:pt>
              </c:numCache>
            </c:numRef>
          </c:val>
        </c:ser>
        <c:gapWidth val="0"/>
        <c:axId val="32269416"/>
        <c:axId val="21989289"/>
      </c:barChart>
      <c:catAx>
        <c:axId val="3226941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axMin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269416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0.97075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'■【人口】各歳'!$H$201:$H$296</c:f>
              <c:numCache>
                <c:ptCount val="96"/>
                <c:pt idx="0">
                  <c:v>76.9138730165631</c:v>
                </c:pt>
                <c:pt idx="1">
                  <c:v>83.33612382013693</c:v>
                </c:pt>
                <c:pt idx="2">
                  <c:v>86.3958562394985</c:v>
                </c:pt>
                <c:pt idx="3">
                  <c:v>89.35075922415622</c:v>
                </c:pt>
                <c:pt idx="4">
                  <c:v>93.84291808680037</c:v>
                </c:pt>
                <c:pt idx="5">
                  <c:v>76.91934821077025</c:v>
                </c:pt>
                <c:pt idx="6">
                  <c:v>103.57271449954737</c:v>
                </c:pt>
                <c:pt idx="7">
                  <c:v>109.93612851771076</c:v>
                </c:pt>
                <c:pt idx="8">
                  <c:v>95.36333736193633</c:v>
                </c:pt>
                <c:pt idx="9">
                  <c:v>113.23037108053671</c:v>
                </c:pt>
                <c:pt idx="10">
                  <c:v>135.82774244815252</c:v>
                </c:pt>
                <c:pt idx="11">
                  <c:v>116.57985093515201</c:v>
                </c:pt>
                <c:pt idx="12">
                  <c:v>115.80058243348701</c:v>
                </c:pt>
                <c:pt idx="13">
                  <c:v>136.9196442999222</c:v>
                </c:pt>
                <c:pt idx="14">
                  <c:v>119.01865270681611</c:v>
                </c:pt>
                <c:pt idx="15">
                  <c:v>126.63692978282926</c:v>
                </c:pt>
                <c:pt idx="16">
                  <c:v>125.35453811434006</c:v>
                </c:pt>
                <c:pt idx="17">
                  <c:v>136.4652964036892</c:v>
                </c:pt>
                <c:pt idx="18">
                  <c:v>118.6761821623398</c:v>
                </c:pt>
                <c:pt idx="19">
                  <c:v>119.74814990038222</c:v>
                </c:pt>
                <c:pt idx="20">
                  <c:v>109.26226501672514</c:v>
                </c:pt>
                <c:pt idx="21">
                  <c:v>109.50111311518981</c:v>
                </c:pt>
                <c:pt idx="22">
                  <c:v>109.24425624780991</c:v>
                </c:pt>
                <c:pt idx="23">
                  <c:v>119.80312370263131</c:v>
                </c:pt>
                <c:pt idx="24">
                  <c:v>83.01709052174931</c:v>
                </c:pt>
                <c:pt idx="25">
                  <c:v>126.48188506321402</c:v>
                </c:pt>
                <c:pt idx="26">
                  <c:v>113.48024878882056</c:v>
                </c:pt>
                <c:pt idx="27">
                  <c:v>106.21434891709202</c:v>
                </c:pt>
                <c:pt idx="28">
                  <c:v>118.9022189041215</c:v>
                </c:pt>
                <c:pt idx="29">
                  <c:v>134.6408110973973</c:v>
                </c:pt>
                <c:pt idx="30">
                  <c:v>154.2545711641088</c:v>
                </c:pt>
                <c:pt idx="31">
                  <c:v>127.21759363399119</c:v>
                </c:pt>
                <c:pt idx="32">
                  <c:v>165.223583499879</c:v>
                </c:pt>
                <c:pt idx="33">
                  <c:v>147.57390313040582</c:v>
                </c:pt>
                <c:pt idx="34">
                  <c:v>136.30922977563802</c:v>
                </c:pt>
                <c:pt idx="35">
                  <c:v>137.4108670552587</c:v>
                </c:pt>
                <c:pt idx="36">
                  <c:v>140.18481145277246</c:v>
                </c:pt>
                <c:pt idx="37">
                  <c:v>179.10582248430424</c:v>
                </c:pt>
                <c:pt idx="38">
                  <c:v>164.83260593052844</c:v>
                </c:pt>
                <c:pt idx="39">
                  <c:v>151.8314422349601</c:v>
                </c:pt>
                <c:pt idx="40">
                  <c:v>200.489832677493</c:v>
                </c:pt>
                <c:pt idx="41">
                  <c:v>211.80713869739847</c:v>
                </c:pt>
                <c:pt idx="42">
                  <c:v>232.73913594812336</c:v>
                </c:pt>
                <c:pt idx="43">
                  <c:v>268.6730204504278</c:v>
                </c:pt>
                <c:pt idx="44">
                  <c:v>249.2997372669942</c:v>
                </c:pt>
                <c:pt idx="45">
                  <c:v>242.28928913421007</c:v>
                </c:pt>
                <c:pt idx="46">
                  <c:v>231.89779585118168</c:v>
                </c:pt>
                <c:pt idx="47">
                  <c:v>216.97469661161446</c:v>
                </c:pt>
                <c:pt idx="48">
                  <c:v>188.68005213386786</c:v>
                </c:pt>
                <c:pt idx="49">
                  <c:v>208.53346392972108</c:v>
                </c:pt>
                <c:pt idx="50">
                  <c:v>167.85023287654022</c:v>
                </c:pt>
                <c:pt idx="51">
                  <c:v>207.1898577078746</c:v>
                </c:pt>
                <c:pt idx="52">
                  <c:v>192.4318518601042</c:v>
                </c:pt>
                <c:pt idx="53">
                  <c:v>176.77575070608503</c:v>
                </c:pt>
                <c:pt idx="54">
                  <c:v>162.09344608703378</c:v>
                </c:pt>
                <c:pt idx="55">
                  <c:v>160.9136559452119</c:v>
                </c:pt>
                <c:pt idx="56">
                  <c:v>142.89254028813818</c:v>
                </c:pt>
                <c:pt idx="57">
                  <c:v>123.98188530462612</c:v>
                </c:pt>
                <c:pt idx="58">
                  <c:v>133.1542923432955</c:v>
                </c:pt>
                <c:pt idx="59">
                  <c:v>120.95607561948374</c:v>
                </c:pt>
                <c:pt idx="60">
                  <c:v>133.17616964381554</c:v>
                </c:pt>
                <c:pt idx="61">
                  <c:v>141.57152326735093</c:v>
                </c:pt>
                <c:pt idx="62">
                  <c:v>125.04741944851324</c:v>
                </c:pt>
                <c:pt idx="63">
                  <c:v>151.5667873395953</c:v>
                </c:pt>
                <c:pt idx="64">
                  <c:v>159.97757624777236</c:v>
                </c:pt>
                <c:pt idx="65">
                  <c:v>164.79153652926846</c:v>
                </c:pt>
                <c:pt idx="66">
                  <c:v>214.24187146419513</c:v>
                </c:pt>
                <c:pt idx="67">
                  <c:v>180.57242407127507</c:v>
                </c:pt>
                <c:pt idx="68">
                  <c:v>228.7883401152247</c:v>
                </c:pt>
                <c:pt idx="69">
                  <c:v>221.73538165059114</c:v>
                </c:pt>
                <c:pt idx="70">
                  <c:v>173.0063200597138</c:v>
                </c:pt>
                <c:pt idx="71">
                  <c:v>142.58964011932218</c:v>
                </c:pt>
                <c:pt idx="72">
                  <c:v>196.14809730562274</c:v>
                </c:pt>
                <c:pt idx="73">
                  <c:v>187.18017861697587</c:v>
                </c:pt>
                <c:pt idx="74">
                  <c:v>185.38998608132002</c:v>
                </c:pt>
                <c:pt idx="75">
                  <c:v>204.7182077874309</c:v>
                </c:pt>
                <c:pt idx="76">
                  <c:v>167.49587205397103</c:v>
                </c:pt>
                <c:pt idx="77">
                  <c:v>143.80150879844342</c:v>
                </c:pt>
                <c:pt idx="78">
                  <c:v>127.78620017697526</c:v>
                </c:pt>
                <c:pt idx="79">
                  <c:v>133.79059281681648</c:v>
                </c:pt>
                <c:pt idx="80">
                  <c:v>121.08641905095132</c:v>
                </c:pt>
                <c:pt idx="81">
                  <c:v>117.87112327543073</c:v>
                </c:pt>
                <c:pt idx="82">
                  <c:v>124.61318567459651</c:v>
                </c:pt>
                <c:pt idx="83">
                  <c:v>116.19336983952573</c:v>
                </c:pt>
                <c:pt idx="84">
                  <c:v>99.58956780013142</c:v>
                </c:pt>
                <c:pt idx="85">
                  <c:v>106.5756380902704</c:v>
                </c:pt>
                <c:pt idx="86">
                  <c:v>79.05077252361602</c:v>
                </c:pt>
                <c:pt idx="87">
                  <c:v>78.765875850005</c:v>
                </c:pt>
                <c:pt idx="88">
                  <c:v>74.00870763445037</c:v>
                </c:pt>
                <c:pt idx="89">
                  <c:v>70.7131657253554</c:v>
                </c:pt>
                <c:pt idx="90">
                  <c:v>53.40512389418877</c:v>
                </c:pt>
                <c:pt idx="91">
                  <c:v>38.07741751660411</c:v>
                </c:pt>
                <c:pt idx="92">
                  <c:v>33.37859497514249</c:v>
                </c:pt>
                <c:pt idx="93">
                  <c:v>29.518619387726126</c:v>
                </c:pt>
                <c:pt idx="94">
                  <c:v>26.096896605687355</c:v>
                </c:pt>
                <c:pt idx="95">
                  <c:v>101.45594892765727</c:v>
                </c:pt>
              </c:numCache>
            </c:numRef>
          </c:val>
        </c:ser>
        <c:gapWidth val="0"/>
        <c:axId val="63685874"/>
        <c:axId val="36301955"/>
      </c:barChart>
      <c:catAx>
        <c:axId val="636858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6301955"/>
        <c:crosses val="autoZero"/>
        <c:auto val="1"/>
        <c:lblOffset val="100"/>
        <c:noMultiLvlLbl val="0"/>
      </c:catAx>
      <c:valAx>
        <c:axId val="36301955"/>
        <c:scaling>
          <c:orientation val="minMax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685874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25"/>
          <c:w val="1"/>
          <c:h val="0.955"/>
        </c:manualLayout>
      </c:layout>
      <c:barChart>
        <c:barDir val="bar"/>
        <c:grouping val="clustered"/>
        <c:varyColors val="0"/>
        <c:ser>
          <c:idx val="0"/>
          <c:order val="0"/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9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0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1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2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13"/>
            <c:invertIfNegative val="0"/>
            <c:spPr>
              <a:solidFill>
                <a:srgbClr val="FF8080"/>
              </a:solidFill>
              <a:ln w="3175">
                <a:solidFill/>
              </a:ln>
            </c:spPr>
          </c:dPt>
          <c:dPt>
            <c:idx val="6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6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7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6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7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8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89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0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1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2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3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4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dPt>
            <c:idx val="95"/>
            <c:invertIfNegative val="0"/>
            <c:spPr>
              <a:solidFill>
                <a:srgbClr val="99CC00"/>
              </a:solidFill>
              <a:ln w="3175">
                <a:solidFill/>
              </a:ln>
            </c:spPr>
          </c:dPt>
          <c:val>
            <c:numRef>
              <c:f>'■【人口】各歳'!$H$102:$H$197</c:f>
              <c:numCache>
                <c:ptCount val="96"/>
                <c:pt idx="0">
                  <c:v>81.57029990900165</c:v>
                </c:pt>
                <c:pt idx="1">
                  <c:v>87.47006897583532</c:v>
                </c:pt>
                <c:pt idx="2">
                  <c:v>91.10486716303379</c:v>
                </c:pt>
                <c:pt idx="3">
                  <c:v>92.87336396552519</c:v>
                </c:pt>
                <c:pt idx="4">
                  <c:v>96.05590761475263</c:v>
                </c:pt>
                <c:pt idx="5">
                  <c:v>100.06500520992037</c:v>
                </c:pt>
                <c:pt idx="6">
                  <c:v>109.55258603544021</c:v>
                </c:pt>
                <c:pt idx="7">
                  <c:v>129.42406266595304</c:v>
                </c:pt>
                <c:pt idx="8">
                  <c:v>114.91379084758255</c:v>
                </c:pt>
                <c:pt idx="9">
                  <c:v>115.7149411229387</c:v>
                </c:pt>
                <c:pt idx="10">
                  <c:v>111.06793434962923</c:v>
                </c:pt>
                <c:pt idx="11">
                  <c:v>129.04639837767903</c:v>
                </c:pt>
                <c:pt idx="12">
                  <c:v>110.62629828067026</c:v>
                </c:pt>
                <c:pt idx="13">
                  <c:v>130.3300347140106</c:v>
                </c:pt>
                <c:pt idx="14">
                  <c:v>141.96527185349086</c:v>
                </c:pt>
                <c:pt idx="15">
                  <c:v>143.20809184270283</c:v>
                </c:pt>
                <c:pt idx="16">
                  <c:v>118.0220340225589</c:v>
                </c:pt>
                <c:pt idx="17">
                  <c:v>136.06233216698422</c:v>
                </c:pt>
                <c:pt idx="18">
                  <c:v>110.44727313589762</c:v>
                </c:pt>
                <c:pt idx="19">
                  <c:v>119.33110913057833</c:v>
                </c:pt>
                <c:pt idx="20">
                  <c:v>126.80289300561967</c:v>
                </c:pt>
                <c:pt idx="21">
                  <c:v>116.59575119230219</c:v>
                </c:pt>
                <c:pt idx="22">
                  <c:v>116.690640545597</c:v>
                </c:pt>
                <c:pt idx="23">
                  <c:v>100.38904665257164</c:v>
                </c:pt>
                <c:pt idx="24">
                  <c:v>95.54279167021518</c:v>
                </c:pt>
                <c:pt idx="25">
                  <c:v>109.22109870510361</c:v>
                </c:pt>
                <c:pt idx="26">
                  <c:v>106.7960156218928</c:v>
                </c:pt>
                <c:pt idx="27">
                  <c:v>98.95166876377813</c:v>
                </c:pt>
                <c:pt idx="28">
                  <c:v>103.85827193927378</c:v>
                </c:pt>
                <c:pt idx="29">
                  <c:v>100.12814158389224</c:v>
                </c:pt>
                <c:pt idx="30">
                  <c:v>108.63689430711926</c:v>
                </c:pt>
                <c:pt idx="31">
                  <c:v>139.60007205884318</c:v>
                </c:pt>
                <c:pt idx="32">
                  <c:v>133.07540477603885</c:v>
                </c:pt>
                <c:pt idx="33">
                  <c:v>122.58314535296705</c:v>
                </c:pt>
                <c:pt idx="34">
                  <c:v>133.49523768006924</c:v>
                </c:pt>
                <c:pt idx="35">
                  <c:v>150.41491214821644</c:v>
                </c:pt>
                <c:pt idx="36">
                  <c:v>158.0974101207478</c:v>
                </c:pt>
                <c:pt idx="37">
                  <c:v>172.15260391587032</c:v>
                </c:pt>
                <c:pt idx="38">
                  <c:v>183.4808677678408</c:v>
                </c:pt>
                <c:pt idx="39">
                  <c:v>163.9319288163984</c:v>
                </c:pt>
                <c:pt idx="40">
                  <c:v>191.58352837315846</c:v>
                </c:pt>
                <c:pt idx="41">
                  <c:v>203.29158789230468</c:v>
                </c:pt>
                <c:pt idx="42">
                  <c:v>218.46315247306268</c:v>
                </c:pt>
                <c:pt idx="43">
                  <c:v>224.8783373511337</c:v>
                </c:pt>
                <c:pt idx="44">
                  <c:v>215.47448813041285</c:v>
                </c:pt>
                <c:pt idx="45">
                  <c:v>242.0826888768486</c:v>
                </c:pt>
                <c:pt idx="46">
                  <c:v>235.61751345973525</c:v>
                </c:pt>
                <c:pt idx="47">
                  <c:v>230.740168804153</c:v>
                </c:pt>
                <c:pt idx="48">
                  <c:v>207.93417909862126</c:v>
                </c:pt>
                <c:pt idx="49">
                  <c:v>220.21944234487333</c:v>
                </c:pt>
                <c:pt idx="50">
                  <c:v>185.30913239425035</c:v>
                </c:pt>
                <c:pt idx="51">
                  <c:v>200.7700459807524</c:v>
                </c:pt>
                <c:pt idx="52">
                  <c:v>204.14776314376846</c:v>
                </c:pt>
                <c:pt idx="53">
                  <c:v>172.67916916413756</c:v>
                </c:pt>
                <c:pt idx="54">
                  <c:v>185.44395277248856</c:v>
                </c:pt>
                <c:pt idx="55">
                  <c:v>147.2598364746916</c:v>
                </c:pt>
                <c:pt idx="56">
                  <c:v>163.77089998218122</c:v>
                </c:pt>
                <c:pt idx="57">
                  <c:v>146.96940491102413</c:v>
                </c:pt>
                <c:pt idx="58">
                  <c:v>155.03199080721404</c:v>
                </c:pt>
                <c:pt idx="59">
                  <c:v>128.54785123128306</c:v>
                </c:pt>
                <c:pt idx="60">
                  <c:v>126.35568523343645</c:v>
                </c:pt>
                <c:pt idx="61">
                  <c:v>130.40967002963097</c:v>
                </c:pt>
                <c:pt idx="62">
                  <c:v>134.2709395226673</c:v>
                </c:pt>
                <c:pt idx="63">
                  <c:v>140.8205595555441</c:v>
                </c:pt>
                <c:pt idx="64">
                  <c:v>133.32834536007235</c:v>
                </c:pt>
                <c:pt idx="65">
                  <c:v>150.94976096534083</c:v>
                </c:pt>
                <c:pt idx="66">
                  <c:v>165.69179461321713</c:v>
                </c:pt>
                <c:pt idx="67">
                  <c:v>183.75396436343368</c:v>
                </c:pt>
                <c:pt idx="68">
                  <c:v>188.78861072153694</c:v>
                </c:pt>
                <c:pt idx="69">
                  <c:v>185.57667498754665</c:v>
                </c:pt>
                <c:pt idx="70">
                  <c:v>146.74560886172762</c:v>
                </c:pt>
                <c:pt idx="71">
                  <c:v>111.74944727330261</c:v>
                </c:pt>
                <c:pt idx="72">
                  <c:v>150.02622875965508</c:v>
                </c:pt>
                <c:pt idx="73">
                  <c:v>175.91613770787055</c:v>
                </c:pt>
                <c:pt idx="74">
                  <c:v>179.64584204617785</c:v>
                </c:pt>
                <c:pt idx="75">
                  <c:v>138.93871454306324</c:v>
                </c:pt>
                <c:pt idx="76">
                  <c:v>129.809520167265</c:v>
                </c:pt>
                <c:pt idx="77">
                  <c:v>115.17063944105179</c:v>
                </c:pt>
                <c:pt idx="78">
                  <c:v>119.79029995731925</c:v>
                </c:pt>
                <c:pt idx="79">
                  <c:v>148.335385459821</c:v>
                </c:pt>
                <c:pt idx="80">
                  <c:v>100.76140191791208</c:v>
                </c:pt>
                <c:pt idx="81">
                  <c:v>111.71754728315024</c:v>
                </c:pt>
                <c:pt idx="82">
                  <c:v>96.50216447098111</c:v>
                </c:pt>
                <c:pt idx="83">
                  <c:v>81.06614112780163</c:v>
                </c:pt>
                <c:pt idx="84">
                  <c:v>69.3061367077324</c:v>
                </c:pt>
                <c:pt idx="85">
                  <c:v>47.88095365117654</c:v>
                </c:pt>
                <c:pt idx="86">
                  <c:v>41.91827309258183</c:v>
                </c:pt>
                <c:pt idx="87">
                  <c:v>46.74478747232957</c:v>
                </c:pt>
                <c:pt idx="88">
                  <c:v>35.99239358350833</c:v>
                </c:pt>
                <c:pt idx="89">
                  <c:v>32.95488172125017</c:v>
                </c:pt>
                <c:pt idx="90">
                  <c:v>23.011567469583973</c:v>
                </c:pt>
                <c:pt idx="91">
                  <c:v>18.17264157446265</c:v>
                </c:pt>
                <c:pt idx="92">
                  <c:v>11.778331665155115</c:v>
                </c:pt>
                <c:pt idx="93">
                  <c:v>5.257270368524111</c:v>
                </c:pt>
                <c:pt idx="94">
                  <c:v>5.341644113503423</c:v>
                </c:pt>
                <c:pt idx="95">
                  <c:v>13.411089511208726</c:v>
                </c:pt>
              </c:numCache>
            </c:numRef>
          </c:val>
        </c:ser>
        <c:gapWidth val="0"/>
        <c:axId val="58282140"/>
        <c:axId val="54777213"/>
      </c:barChart>
      <c:catAx>
        <c:axId val="5828214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crossAx val="54777213"/>
        <c:crosses val="autoZero"/>
        <c:auto val="1"/>
        <c:lblOffset val="100"/>
        <c:noMultiLvlLbl val="0"/>
      </c:catAx>
      <c:valAx>
        <c:axId val="54777213"/>
        <c:scaling>
          <c:orientation val="maxMin"/>
          <c:max val="70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82140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&amp;C&amp;P/&amp;N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&amp;C&amp;P/&amp;N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&amp;L&amp;F&amp;R&amp;A</oddHeader>
    <oddFooter>&amp;C&amp;P／&amp;N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</cdr:x>
      <cdr:y>0.0055</cdr:y>
    </cdr:from>
    <cdr:to>
      <cdr:x>0.28925</cdr:x>
      <cdr:y>0.1015</cdr:y>
    </cdr:to>
    <cdr:sp>
      <cdr:nvSpPr>
        <cdr:cNvPr id="1" name="Rectangle 10"/>
        <cdr:cNvSpPr>
          <a:spLocks/>
        </cdr:cNvSpPr>
      </cdr:nvSpPr>
      <cdr:spPr>
        <a:xfrm>
          <a:off x="1419225" y="28575"/>
          <a:ext cx="1247775" cy="552450"/>
        </a:xfrm>
        <a:prstGeom prst="rect">
          <a:avLst/>
        </a:prstGeom>
        <a:solidFill>
          <a:srgbClr val="FFCCFF"/>
        </a:solidFill>
        <a:ln w="12700" cmpd="sng">
          <a:solidFill>
            <a:srgbClr val="FF66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ピーク人口
（平成27、28年）
25,711（人）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0.018</cdr:y>
    </cdr:from>
    <cdr:to>
      <cdr:x>0.435</cdr:x>
      <cdr:y>0.11425</cdr:y>
    </cdr:to>
    <cdr:sp>
      <cdr:nvSpPr>
        <cdr:cNvPr id="1" name="Rectangle 21"/>
        <cdr:cNvSpPr>
          <a:spLocks/>
        </cdr:cNvSpPr>
      </cdr:nvSpPr>
      <cdr:spPr>
        <a:xfrm>
          <a:off x="2762250" y="95250"/>
          <a:ext cx="1247775" cy="552450"/>
        </a:xfrm>
        <a:prstGeom prst="rect">
          <a:avLst/>
        </a:prstGeom>
        <a:solidFill>
          <a:srgbClr val="FFCCFF"/>
        </a:solidFill>
        <a:ln w="12700" cmpd="sng">
          <a:solidFill>
            <a:srgbClr val="FF66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女性ピーク人口
（平成31年）
13,321（人）</a:t>
          </a:r>
        </a:p>
      </cdr:txBody>
    </cdr:sp>
  </cdr:relSizeAnchor>
  <cdr:relSizeAnchor xmlns:cdr="http://schemas.openxmlformats.org/drawingml/2006/chartDrawing">
    <cdr:from>
      <cdr:x>0.06425</cdr:x>
      <cdr:y>0.36075</cdr:y>
    </cdr:from>
    <cdr:to>
      <cdr:x>0.20075</cdr:x>
      <cdr:y>0.4575</cdr:y>
    </cdr:to>
    <cdr:sp>
      <cdr:nvSpPr>
        <cdr:cNvPr id="2" name="Rectangle 22"/>
        <cdr:cNvSpPr>
          <a:spLocks/>
        </cdr:cNvSpPr>
      </cdr:nvSpPr>
      <cdr:spPr>
        <a:xfrm>
          <a:off x="590550" y="2066925"/>
          <a:ext cx="1257300" cy="552450"/>
        </a:xfrm>
        <a:prstGeom prst="rect">
          <a:avLst/>
        </a:prstGeom>
        <a:solidFill>
          <a:srgbClr val="FFCCFF"/>
        </a:solidFill>
        <a:ln w="12700" cmpd="sng">
          <a:solidFill>
            <a:srgbClr val="FF6699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男性ピーク人口
（平成25年）
12,461（人）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533400</xdr:colOff>
      <xdr:row>3</xdr:row>
      <xdr:rowOff>66675</xdr:rowOff>
    </xdr:from>
    <xdr:ext cx="3209925" cy="5038725"/>
    <xdr:graphicFrame>
      <xdr:nvGraphicFramePr>
        <xdr:cNvPr id="1" name="Chart 1"/>
        <xdr:cNvGraphicFramePr/>
      </xdr:nvGraphicFramePr>
      <xdr:xfrm>
        <a:off x="3962400" y="561975"/>
        <a:ext cx="320992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371475</xdr:colOff>
      <xdr:row>3</xdr:row>
      <xdr:rowOff>66675</xdr:rowOff>
    </xdr:from>
    <xdr:ext cx="3209925" cy="5038725"/>
    <xdr:graphicFrame>
      <xdr:nvGraphicFramePr>
        <xdr:cNvPr id="2" name="Chart 2"/>
        <xdr:cNvGraphicFramePr/>
      </xdr:nvGraphicFramePr>
      <xdr:xfrm>
        <a:off x="371475" y="561975"/>
        <a:ext cx="32099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533400</xdr:colOff>
      <xdr:row>108</xdr:row>
      <xdr:rowOff>66675</xdr:rowOff>
    </xdr:from>
    <xdr:ext cx="3209925" cy="5038725"/>
    <xdr:graphicFrame>
      <xdr:nvGraphicFramePr>
        <xdr:cNvPr id="3" name="Chart 11"/>
        <xdr:cNvGraphicFramePr/>
      </xdr:nvGraphicFramePr>
      <xdr:xfrm>
        <a:off x="3962400" y="6324600"/>
        <a:ext cx="3209925" cy="503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371475</xdr:colOff>
      <xdr:row>108</xdr:row>
      <xdr:rowOff>66675</xdr:rowOff>
    </xdr:from>
    <xdr:ext cx="3209925" cy="5038725"/>
    <xdr:graphicFrame>
      <xdr:nvGraphicFramePr>
        <xdr:cNvPr id="4" name="Chart 12"/>
        <xdr:cNvGraphicFramePr/>
      </xdr:nvGraphicFramePr>
      <xdr:xfrm>
        <a:off x="371475" y="6324600"/>
        <a:ext cx="3209925" cy="503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533400</xdr:colOff>
      <xdr:row>213</xdr:row>
      <xdr:rowOff>66675</xdr:rowOff>
    </xdr:from>
    <xdr:ext cx="3209925" cy="5038725"/>
    <xdr:graphicFrame>
      <xdr:nvGraphicFramePr>
        <xdr:cNvPr id="5" name="Chart 13"/>
        <xdr:cNvGraphicFramePr/>
      </xdr:nvGraphicFramePr>
      <xdr:xfrm>
        <a:off x="3962400" y="12087225"/>
        <a:ext cx="3209925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371475</xdr:colOff>
      <xdr:row>213</xdr:row>
      <xdr:rowOff>66675</xdr:rowOff>
    </xdr:from>
    <xdr:ext cx="3209925" cy="5038725"/>
    <xdr:graphicFrame>
      <xdr:nvGraphicFramePr>
        <xdr:cNvPr id="6" name="Chart 14"/>
        <xdr:cNvGraphicFramePr/>
      </xdr:nvGraphicFramePr>
      <xdr:xfrm>
        <a:off x="371475" y="12087225"/>
        <a:ext cx="3209925" cy="503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533400</xdr:colOff>
      <xdr:row>318</xdr:row>
      <xdr:rowOff>66675</xdr:rowOff>
    </xdr:from>
    <xdr:ext cx="3209925" cy="5038725"/>
    <xdr:graphicFrame>
      <xdr:nvGraphicFramePr>
        <xdr:cNvPr id="7" name="Chart 15"/>
        <xdr:cNvGraphicFramePr/>
      </xdr:nvGraphicFramePr>
      <xdr:xfrm>
        <a:off x="3962400" y="17849850"/>
        <a:ext cx="3209925" cy="5038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371475</xdr:colOff>
      <xdr:row>318</xdr:row>
      <xdr:rowOff>66675</xdr:rowOff>
    </xdr:from>
    <xdr:ext cx="3209925" cy="5038725"/>
    <xdr:graphicFrame>
      <xdr:nvGraphicFramePr>
        <xdr:cNvPr id="8" name="Chart 16"/>
        <xdr:cNvGraphicFramePr/>
      </xdr:nvGraphicFramePr>
      <xdr:xfrm>
        <a:off x="371475" y="17849850"/>
        <a:ext cx="3209925" cy="5038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  <xdr:oneCellAnchor>
    <xdr:from>
      <xdr:col>5</xdr:col>
      <xdr:colOff>533400</xdr:colOff>
      <xdr:row>423</xdr:row>
      <xdr:rowOff>66675</xdr:rowOff>
    </xdr:from>
    <xdr:ext cx="3209925" cy="5038725"/>
    <xdr:graphicFrame>
      <xdr:nvGraphicFramePr>
        <xdr:cNvPr id="9" name="Chart 17"/>
        <xdr:cNvGraphicFramePr/>
      </xdr:nvGraphicFramePr>
      <xdr:xfrm>
        <a:off x="3962400" y="23612475"/>
        <a:ext cx="3209925" cy="5038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oneCellAnchor>
  <xdr:oneCellAnchor>
    <xdr:from>
      <xdr:col>0</xdr:col>
      <xdr:colOff>371475</xdr:colOff>
      <xdr:row>423</xdr:row>
      <xdr:rowOff>66675</xdr:rowOff>
    </xdr:from>
    <xdr:ext cx="3209925" cy="5038725"/>
    <xdr:graphicFrame>
      <xdr:nvGraphicFramePr>
        <xdr:cNvPr id="10" name="Chart 18"/>
        <xdr:cNvGraphicFramePr/>
      </xdr:nvGraphicFramePr>
      <xdr:xfrm>
        <a:off x="371475" y="23612475"/>
        <a:ext cx="3209925" cy="5038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6"/>
  <sheetViews>
    <sheetView tabSelected="1" workbookViewId="0" topLeftCell="A1">
      <selection activeCell="A1" sqref="A1"/>
    </sheetView>
  </sheetViews>
  <sheetFormatPr defaultColWidth="9.00390625" defaultRowHeight="13.5"/>
  <cols>
    <col min="1" max="40" width="9.00390625" style="131" customWidth="1"/>
  </cols>
  <sheetData>
    <row r="1" spans="1:40" ht="13.5">
      <c r="A1" s="131" t="s">
        <v>235</v>
      </c>
      <c r="B1" s="131" t="s">
        <v>438</v>
      </c>
      <c r="C1" s="131" t="s">
        <v>439</v>
      </c>
      <c r="D1" s="131" t="s">
        <v>440</v>
      </c>
      <c r="E1" s="131" t="s">
        <v>441</v>
      </c>
      <c r="F1" s="131" t="s">
        <v>442</v>
      </c>
      <c r="G1" s="131" t="s">
        <v>443</v>
      </c>
      <c r="H1" s="131" t="s">
        <v>444</v>
      </c>
      <c r="I1" s="131" t="s">
        <v>445</v>
      </c>
      <c r="J1" s="131" t="s">
        <v>446</v>
      </c>
      <c r="K1" s="131" t="s">
        <v>447</v>
      </c>
      <c r="L1" s="131" t="s">
        <v>508</v>
      </c>
      <c r="AN1"/>
    </row>
    <row r="2" spans="1:13" ht="13.5">
      <c r="A2" s="131">
        <v>0</v>
      </c>
      <c r="B2" s="132">
        <v>105</v>
      </c>
      <c r="C2" s="132">
        <v>100</v>
      </c>
      <c r="D2" s="132">
        <v>97</v>
      </c>
      <c r="E2" s="132">
        <v>100</v>
      </c>
      <c r="F2" s="132">
        <v>106</v>
      </c>
      <c r="G2" s="132">
        <v>113</v>
      </c>
      <c r="H2" s="132">
        <v>112</v>
      </c>
      <c r="I2" s="132">
        <v>119</v>
      </c>
      <c r="J2" s="132">
        <v>122</v>
      </c>
      <c r="K2" s="132">
        <v>100</v>
      </c>
      <c r="L2" s="132">
        <v>96</v>
      </c>
      <c r="M2" s="132"/>
    </row>
    <row r="3" spans="1:13" ht="13.5">
      <c r="A3" s="131">
        <v>1</v>
      </c>
      <c r="B3" s="132">
        <v>100</v>
      </c>
      <c r="C3" s="132">
        <v>109</v>
      </c>
      <c r="D3" s="132">
        <v>106</v>
      </c>
      <c r="E3" s="132">
        <v>106</v>
      </c>
      <c r="F3" s="132">
        <v>104</v>
      </c>
      <c r="G3" s="132">
        <v>132</v>
      </c>
      <c r="H3" s="132">
        <v>113</v>
      </c>
      <c r="I3" s="132">
        <v>112</v>
      </c>
      <c r="J3" s="132">
        <v>123</v>
      </c>
      <c r="K3" s="132">
        <v>130</v>
      </c>
      <c r="L3" s="132">
        <v>111</v>
      </c>
      <c r="M3" s="132"/>
    </row>
    <row r="4" spans="1:13" ht="13.5">
      <c r="A4" s="131">
        <v>2</v>
      </c>
      <c r="B4" s="132">
        <v>114</v>
      </c>
      <c r="C4" s="132">
        <v>100</v>
      </c>
      <c r="D4" s="132">
        <v>120</v>
      </c>
      <c r="E4" s="132">
        <v>107</v>
      </c>
      <c r="F4" s="132">
        <v>110</v>
      </c>
      <c r="G4" s="132">
        <v>116</v>
      </c>
      <c r="H4" s="132">
        <v>132</v>
      </c>
      <c r="I4" s="132">
        <v>108</v>
      </c>
      <c r="J4" s="132">
        <v>119</v>
      </c>
      <c r="K4" s="132">
        <v>116</v>
      </c>
      <c r="L4" s="132">
        <v>131</v>
      </c>
      <c r="M4" s="132"/>
    </row>
    <row r="5" spans="1:13" ht="13.5">
      <c r="A5" s="131">
        <v>3</v>
      </c>
      <c r="B5" s="132">
        <v>89</v>
      </c>
      <c r="C5" s="132">
        <v>112</v>
      </c>
      <c r="D5" s="132">
        <v>108</v>
      </c>
      <c r="E5" s="132">
        <v>117</v>
      </c>
      <c r="F5" s="132">
        <v>116</v>
      </c>
      <c r="G5" s="132">
        <v>124</v>
      </c>
      <c r="H5" s="132">
        <v>110</v>
      </c>
      <c r="I5" s="132">
        <v>128</v>
      </c>
      <c r="J5" s="132">
        <v>108</v>
      </c>
      <c r="K5" s="132">
        <v>112</v>
      </c>
      <c r="L5" s="132">
        <v>113</v>
      </c>
      <c r="M5" s="132"/>
    </row>
    <row r="6" spans="1:13" ht="13.5">
      <c r="A6" s="131">
        <v>4</v>
      </c>
      <c r="B6" s="132">
        <v>107</v>
      </c>
      <c r="C6" s="132">
        <v>95</v>
      </c>
      <c r="D6" s="132">
        <v>109</v>
      </c>
      <c r="E6" s="132">
        <v>107</v>
      </c>
      <c r="F6" s="132">
        <v>126</v>
      </c>
      <c r="G6" s="132">
        <v>129</v>
      </c>
      <c r="H6" s="132">
        <v>130</v>
      </c>
      <c r="I6" s="132">
        <v>107</v>
      </c>
      <c r="J6" s="132">
        <v>125</v>
      </c>
      <c r="K6" s="132">
        <v>104</v>
      </c>
      <c r="L6" s="132">
        <v>113</v>
      </c>
      <c r="M6" s="132"/>
    </row>
    <row r="7" spans="1:13" ht="13.5">
      <c r="A7" s="131">
        <v>5</v>
      </c>
      <c r="B7" s="132">
        <v>126</v>
      </c>
      <c r="C7" s="132">
        <v>105</v>
      </c>
      <c r="D7" s="132">
        <v>95</v>
      </c>
      <c r="E7" s="132">
        <v>110</v>
      </c>
      <c r="F7" s="132">
        <v>113</v>
      </c>
      <c r="G7" s="132">
        <v>142</v>
      </c>
      <c r="H7" s="132">
        <v>130</v>
      </c>
      <c r="I7" s="132">
        <v>132</v>
      </c>
      <c r="J7" s="132">
        <v>105</v>
      </c>
      <c r="K7" s="132">
        <v>121</v>
      </c>
      <c r="L7" s="132">
        <v>107</v>
      </c>
      <c r="M7" s="132"/>
    </row>
    <row r="8" spans="1:13" ht="13.5">
      <c r="A8" s="131">
        <v>6</v>
      </c>
      <c r="B8" s="132">
        <v>96</v>
      </c>
      <c r="C8" s="132">
        <v>128</v>
      </c>
      <c r="D8" s="132">
        <v>103</v>
      </c>
      <c r="E8" s="132">
        <v>95</v>
      </c>
      <c r="F8" s="132">
        <v>111</v>
      </c>
      <c r="G8" s="132">
        <v>124</v>
      </c>
      <c r="H8" s="132">
        <v>138</v>
      </c>
      <c r="I8" s="132">
        <v>131</v>
      </c>
      <c r="J8" s="132">
        <v>127</v>
      </c>
      <c r="K8" s="132">
        <v>104</v>
      </c>
      <c r="L8" s="132">
        <v>124</v>
      </c>
      <c r="M8" s="132"/>
    </row>
    <row r="9" spans="1:13" ht="13.5">
      <c r="A9" s="131">
        <v>7</v>
      </c>
      <c r="B9" s="132">
        <v>96</v>
      </c>
      <c r="C9" s="132">
        <v>99</v>
      </c>
      <c r="D9" s="132">
        <v>126</v>
      </c>
      <c r="E9" s="132">
        <v>106</v>
      </c>
      <c r="F9" s="132">
        <v>105</v>
      </c>
      <c r="G9" s="132">
        <v>128</v>
      </c>
      <c r="H9" s="132">
        <v>126</v>
      </c>
      <c r="I9" s="132">
        <v>137</v>
      </c>
      <c r="J9" s="132">
        <v>135</v>
      </c>
      <c r="K9" s="132">
        <v>125</v>
      </c>
      <c r="L9" s="132">
        <v>106</v>
      </c>
      <c r="M9" s="132"/>
    </row>
    <row r="10" spans="1:13" ht="13.5">
      <c r="A10" s="131">
        <v>8</v>
      </c>
      <c r="B10" s="132">
        <v>92</v>
      </c>
      <c r="C10" s="132">
        <v>102</v>
      </c>
      <c r="D10" s="132">
        <v>100</v>
      </c>
      <c r="E10" s="132">
        <v>123</v>
      </c>
      <c r="F10" s="132">
        <v>111</v>
      </c>
      <c r="G10" s="132">
        <v>108</v>
      </c>
      <c r="H10" s="132">
        <v>134</v>
      </c>
      <c r="I10" s="132">
        <v>121</v>
      </c>
      <c r="J10" s="132">
        <v>138</v>
      </c>
      <c r="K10" s="132">
        <v>138</v>
      </c>
      <c r="L10" s="132">
        <v>127</v>
      </c>
      <c r="M10" s="132"/>
    </row>
    <row r="11" spans="1:13" ht="13.5">
      <c r="A11" s="131">
        <v>9</v>
      </c>
      <c r="B11" s="132">
        <v>85</v>
      </c>
      <c r="C11" s="132">
        <v>94</v>
      </c>
      <c r="D11" s="132">
        <v>106</v>
      </c>
      <c r="E11" s="132">
        <v>97</v>
      </c>
      <c r="F11" s="132">
        <v>124</v>
      </c>
      <c r="G11" s="132">
        <v>118</v>
      </c>
      <c r="H11" s="132">
        <v>110</v>
      </c>
      <c r="I11" s="132">
        <v>134</v>
      </c>
      <c r="J11" s="132">
        <v>121</v>
      </c>
      <c r="K11" s="132">
        <v>139</v>
      </c>
      <c r="L11" s="132">
        <v>138</v>
      </c>
      <c r="M11" s="132"/>
    </row>
    <row r="12" spans="1:13" ht="13.5">
      <c r="A12" s="131">
        <v>10</v>
      </c>
      <c r="B12" s="132">
        <v>103</v>
      </c>
      <c r="C12" s="132">
        <v>89</v>
      </c>
      <c r="D12" s="132">
        <v>94</v>
      </c>
      <c r="E12" s="132">
        <v>109</v>
      </c>
      <c r="F12" s="132">
        <v>104</v>
      </c>
      <c r="G12" s="132">
        <v>132</v>
      </c>
      <c r="H12" s="132">
        <v>119</v>
      </c>
      <c r="I12" s="132">
        <v>113</v>
      </c>
      <c r="J12" s="132">
        <v>135</v>
      </c>
      <c r="K12" s="132">
        <v>118</v>
      </c>
      <c r="L12" s="132">
        <v>140</v>
      </c>
      <c r="M12" s="132"/>
    </row>
    <row r="13" spans="1:13" ht="13.5">
      <c r="A13" s="131">
        <v>11</v>
      </c>
      <c r="B13" s="132">
        <v>96</v>
      </c>
      <c r="C13" s="132">
        <v>103</v>
      </c>
      <c r="D13" s="132">
        <v>90</v>
      </c>
      <c r="E13" s="132">
        <v>96</v>
      </c>
      <c r="F13" s="132">
        <v>112</v>
      </c>
      <c r="G13" s="132">
        <v>113</v>
      </c>
      <c r="H13" s="132">
        <v>133</v>
      </c>
      <c r="I13" s="132">
        <v>116</v>
      </c>
      <c r="J13" s="132">
        <v>112</v>
      </c>
      <c r="K13" s="132">
        <v>133</v>
      </c>
      <c r="L13" s="132">
        <v>116</v>
      </c>
      <c r="M13" s="132"/>
    </row>
    <row r="14" spans="1:13" ht="13.5">
      <c r="A14" s="131">
        <v>12</v>
      </c>
      <c r="B14" s="132">
        <v>108</v>
      </c>
      <c r="C14" s="132">
        <v>99</v>
      </c>
      <c r="D14" s="132">
        <v>108</v>
      </c>
      <c r="E14" s="132">
        <v>92</v>
      </c>
      <c r="F14" s="132">
        <v>96</v>
      </c>
      <c r="G14" s="132">
        <v>116</v>
      </c>
      <c r="H14" s="132">
        <v>114</v>
      </c>
      <c r="I14" s="132">
        <v>131</v>
      </c>
      <c r="J14" s="132">
        <v>117</v>
      </c>
      <c r="K14" s="132">
        <v>111</v>
      </c>
      <c r="L14" s="132">
        <v>135</v>
      </c>
      <c r="M14" s="132"/>
    </row>
    <row r="15" spans="1:13" ht="13.5">
      <c r="A15" s="131">
        <v>13</v>
      </c>
      <c r="B15" s="132">
        <v>109</v>
      </c>
      <c r="C15" s="132">
        <v>110</v>
      </c>
      <c r="D15" s="132">
        <v>94</v>
      </c>
      <c r="E15" s="132">
        <v>108</v>
      </c>
      <c r="F15" s="132">
        <v>98</v>
      </c>
      <c r="G15" s="132">
        <v>101</v>
      </c>
      <c r="H15" s="132">
        <v>117</v>
      </c>
      <c r="I15" s="132">
        <v>112</v>
      </c>
      <c r="J15" s="132">
        <v>131</v>
      </c>
      <c r="K15" s="132">
        <v>121</v>
      </c>
      <c r="L15" s="132">
        <v>108</v>
      </c>
      <c r="M15" s="132"/>
    </row>
    <row r="16" spans="1:13" ht="13.5">
      <c r="A16" s="131">
        <v>14</v>
      </c>
      <c r="B16" s="132">
        <v>109</v>
      </c>
      <c r="C16" s="132">
        <v>115</v>
      </c>
      <c r="D16" s="132">
        <v>111</v>
      </c>
      <c r="E16" s="132">
        <v>96</v>
      </c>
      <c r="F16" s="132">
        <v>110</v>
      </c>
      <c r="G16" s="132">
        <v>101</v>
      </c>
      <c r="H16" s="132">
        <v>104</v>
      </c>
      <c r="I16" s="132">
        <v>115</v>
      </c>
      <c r="J16" s="132">
        <v>114</v>
      </c>
      <c r="K16" s="132">
        <v>128</v>
      </c>
      <c r="L16" s="132">
        <v>119</v>
      </c>
      <c r="M16" s="132"/>
    </row>
    <row r="17" spans="1:13" ht="13.5">
      <c r="A17" s="131">
        <v>15</v>
      </c>
      <c r="B17" s="132">
        <v>117</v>
      </c>
      <c r="C17" s="132">
        <v>112</v>
      </c>
      <c r="D17" s="132">
        <v>117</v>
      </c>
      <c r="E17" s="132">
        <v>110</v>
      </c>
      <c r="F17" s="132">
        <v>101</v>
      </c>
      <c r="G17" s="132">
        <v>111</v>
      </c>
      <c r="H17" s="132">
        <v>104</v>
      </c>
      <c r="I17" s="132">
        <v>102</v>
      </c>
      <c r="J17" s="132">
        <v>115</v>
      </c>
      <c r="K17" s="132">
        <v>115</v>
      </c>
      <c r="L17" s="132">
        <v>128</v>
      </c>
      <c r="M17" s="132"/>
    </row>
    <row r="18" spans="1:13" ht="13.5">
      <c r="A18" s="131">
        <v>16</v>
      </c>
      <c r="B18" s="132">
        <v>119</v>
      </c>
      <c r="C18" s="132">
        <v>117</v>
      </c>
      <c r="D18" s="132">
        <v>110</v>
      </c>
      <c r="E18" s="132">
        <v>116</v>
      </c>
      <c r="F18" s="132">
        <v>110</v>
      </c>
      <c r="G18" s="132">
        <v>104</v>
      </c>
      <c r="H18" s="132">
        <v>113</v>
      </c>
      <c r="I18" s="132">
        <v>99</v>
      </c>
      <c r="J18" s="132">
        <v>99</v>
      </c>
      <c r="K18" s="132">
        <v>116</v>
      </c>
      <c r="L18" s="132">
        <v>116</v>
      </c>
      <c r="M18" s="132"/>
    </row>
    <row r="19" spans="1:13" ht="13.5">
      <c r="A19" s="131">
        <v>17</v>
      </c>
      <c r="B19" s="132">
        <v>120</v>
      </c>
      <c r="C19" s="132">
        <v>120</v>
      </c>
      <c r="D19" s="132">
        <v>119</v>
      </c>
      <c r="E19" s="132">
        <v>111</v>
      </c>
      <c r="F19" s="132">
        <v>113</v>
      </c>
      <c r="G19" s="132">
        <v>111</v>
      </c>
      <c r="H19" s="132">
        <v>105</v>
      </c>
      <c r="I19" s="132">
        <v>114</v>
      </c>
      <c r="J19" s="132">
        <v>100</v>
      </c>
      <c r="K19" s="132">
        <v>97</v>
      </c>
      <c r="L19" s="132">
        <v>115</v>
      </c>
      <c r="M19" s="132"/>
    </row>
    <row r="20" spans="1:13" ht="13.5">
      <c r="A20" s="131">
        <v>18</v>
      </c>
      <c r="B20" s="132">
        <v>142</v>
      </c>
      <c r="C20" s="132">
        <v>120</v>
      </c>
      <c r="D20" s="132">
        <v>124</v>
      </c>
      <c r="E20" s="132">
        <v>121</v>
      </c>
      <c r="F20" s="132">
        <v>116</v>
      </c>
      <c r="G20" s="132">
        <v>111</v>
      </c>
      <c r="H20" s="132">
        <v>109</v>
      </c>
      <c r="I20" s="132">
        <v>108</v>
      </c>
      <c r="J20" s="132">
        <v>113</v>
      </c>
      <c r="K20" s="132">
        <v>99</v>
      </c>
      <c r="L20" s="132">
        <v>101</v>
      </c>
      <c r="M20" s="132"/>
    </row>
    <row r="21" spans="1:13" ht="13.5">
      <c r="A21" s="131">
        <v>19</v>
      </c>
      <c r="B21" s="132">
        <v>118</v>
      </c>
      <c r="C21" s="132">
        <v>145</v>
      </c>
      <c r="D21" s="132">
        <v>123</v>
      </c>
      <c r="E21" s="132">
        <v>121</v>
      </c>
      <c r="F21" s="132">
        <v>125</v>
      </c>
      <c r="G21" s="132">
        <v>113</v>
      </c>
      <c r="H21" s="132">
        <v>105</v>
      </c>
      <c r="I21" s="132">
        <v>109</v>
      </c>
      <c r="J21" s="132">
        <v>107</v>
      </c>
      <c r="K21" s="132">
        <v>112</v>
      </c>
      <c r="L21" s="132">
        <v>96</v>
      </c>
      <c r="M21" s="132"/>
    </row>
    <row r="22" spans="1:13" ht="13.5">
      <c r="A22" s="131">
        <v>20</v>
      </c>
      <c r="B22" s="132">
        <v>124</v>
      </c>
      <c r="C22" s="132">
        <v>117</v>
      </c>
      <c r="D22" s="132">
        <v>142</v>
      </c>
      <c r="E22" s="132">
        <v>117</v>
      </c>
      <c r="F22" s="132">
        <v>118</v>
      </c>
      <c r="G22" s="132">
        <v>127</v>
      </c>
      <c r="H22" s="132">
        <v>115</v>
      </c>
      <c r="I22" s="132">
        <v>103</v>
      </c>
      <c r="J22" s="132">
        <v>109</v>
      </c>
      <c r="K22" s="132">
        <v>110</v>
      </c>
      <c r="L22" s="132">
        <v>113</v>
      </c>
      <c r="M22" s="132"/>
    </row>
    <row r="23" spans="1:13" ht="13.5">
      <c r="A23" s="131">
        <v>21</v>
      </c>
      <c r="B23" s="132">
        <v>145</v>
      </c>
      <c r="C23" s="132">
        <v>125</v>
      </c>
      <c r="D23" s="132">
        <v>113</v>
      </c>
      <c r="E23" s="132">
        <v>146</v>
      </c>
      <c r="F23" s="132">
        <v>120</v>
      </c>
      <c r="G23" s="132">
        <v>125</v>
      </c>
      <c r="H23" s="132">
        <v>124</v>
      </c>
      <c r="I23" s="132">
        <v>111</v>
      </c>
      <c r="J23" s="132">
        <v>109</v>
      </c>
      <c r="K23" s="132">
        <v>111</v>
      </c>
      <c r="L23" s="132">
        <v>113</v>
      </c>
      <c r="M23" s="132"/>
    </row>
    <row r="24" spans="1:13" ht="13.5">
      <c r="A24" s="131">
        <v>22</v>
      </c>
      <c r="B24" s="132">
        <v>139</v>
      </c>
      <c r="C24" s="132">
        <v>150</v>
      </c>
      <c r="D24" s="132">
        <v>125</v>
      </c>
      <c r="E24" s="132">
        <v>114</v>
      </c>
      <c r="F24" s="132">
        <v>129</v>
      </c>
      <c r="G24" s="132">
        <v>124</v>
      </c>
      <c r="H24" s="132">
        <v>131</v>
      </c>
      <c r="I24" s="132">
        <v>123</v>
      </c>
      <c r="J24" s="132">
        <v>114</v>
      </c>
      <c r="K24" s="132">
        <v>112</v>
      </c>
      <c r="L24" s="132">
        <v>108</v>
      </c>
      <c r="M24" s="132"/>
    </row>
    <row r="25" spans="1:13" ht="13.5">
      <c r="A25" s="131">
        <v>23</v>
      </c>
      <c r="B25" s="132">
        <v>166</v>
      </c>
      <c r="C25" s="132">
        <v>145</v>
      </c>
      <c r="D25" s="132">
        <v>147</v>
      </c>
      <c r="E25" s="132">
        <v>129</v>
      </c>
      <c r="F25" s="132">
        <v>110</v>
      </c>
      <c r="G25" s="132">
        <v>127</v>
      </c>
      <c r="H25" s="132">
        <v>123</v>
      </c>
      <c r="I25" s="132">
        <v>136</v>
      </c>
      <c r="J25" s="132">
        <v>110</v>
      </c>
      <c r="K25" s="132">
        <v>109</v>
      </c>
      <c r="L25" s="132">
        <v>110</v>
      </c>
      <c r="M25" s="132"/>
    </row>
    <row r="26" spans="1:13" ht="13.5">
      <c r="A26" s="131">
        <v>24</v>
      </c>
      <c r="B26" s="132">
        <v>145</v>
      </c>
      <c r="C26" s="132">
        <v>168</v>
      </c>
      <c r="D26" s="132">
        <v>146</v>
      </c>
      <c r="E26" s="132">
        <v>143</v>
      </c>
      <c r="F26" s="132">
        <v>121</v>
      </c>
      <c r="G26" s="132">
        <v>113</v>
      </c>
      <c r="H26" s="132">
        <v>121</v>
      </c>
      <c r="I26" s="132">
        <v>121</v>
      </c>
      <c r="J26" s="132">
        <v>135</v>
      </c>
      <c r="K26" s="132">
        <v>114</v>
      </c>
      <c r="L26" s="132">
        <v>106</v>
      </c>
      <c r="M26" s="132"/>
    </row>
    <row r="27" spans="1:13" ht="13.5">
      <c r="A27" s="131">
        <v>25</v>
      </c>
      <c r="B27" s="132">
        <v>195</v>
      </c>
      <c r="C27" s="132">
        <v>136</v>
      </c>
      <c r="D27" s="132">
        <v>173</v>
      </c>
      <c r="E27" s="132">
        <v>143</v>
      </c>
      <c r="F27" s="132">
        <v>149</v>
      </c>
      <c r="G27" s="132">
        <v>125</v>
      </c>
      <c r="H27" s="132">
        <v>108</v>
      </c>
      <c r="I27" s="132">
        <v>116</v>
      </c>
      <c r="J27" s="132">
        <v>115</v>
      </c>
      <c r="K27" s="132">
        <v>132</v>
      </c>
      <c r="L27" s="132">
        <v>107</v>
      </c>
      <c r="M27" s="132"/>
    </row>
    <row r="28" spans="1:13" ht="13.5">
      <c r="A28" s="131">
        <v>26</v>
      </c>
      <c r="B28" s="132">
        <v>168</v>
      </c>
      <c r="C28" s="132">
        <v>177</v>
      </c>
      <c r="D28" s="132">
        <v>133</v>
      </c>
      <c r="E28" s="132">
        <v>164</v>
      </c>
      <c r="F28" s="132">
        <v>146</v>
      </c>
      <c r="G28" s="132">
        <v>145</v>
      </c>
      <c r="H28" s="132">
        <v>124</v>
      </c>
      <c r="I28" s="132">
        <v>109</v>
      </c>
      <c r="J28" s="132">
        <v>112</v>
      </c>
      <c r="K28" s="132">
        <v>122</v>
      </c>
      <c r="L28" s="132">
        <v>133</v>
      </c>
      <c r="M28" s="132"/>
    </row>
    <row r="29" spans="1:13" ht="13.5">
      <c r="A29" s="131">
        <v>27</v>
      </c>
      <c r="B29" s="132">
        <v>175</v>
      </c>
      <c r="C29" s="132">
        <v>165</v>
      </c>
      <c r="D29" s="132">
        <v>172</v>
      </c>
      <c r="E29" s="132">
        <v>138</v>
      </c>
      <c r="F29" s="132">
        <v>171</v>
      </c>
      <c r="G29" s="132">
        <v>158</v>
      </c>
      <c r="H29" s="132">
        <v>141</v>
      </c>
      <c r="I29" s="132">
        <v>128</v>
      </c>
      <c r="J29" s="132">
        <v>106</v>
      </c>
      <c r="K29" s="132">
        <v>102</v>
      </c>
      <c r="L29" s="132">
        <v>120</v>
      </c>
      <c r="M29" s="132"/>
    </row>
    <row r="30" spans="1:13" ht="13.5">
      <c r="A30" s="131">
        <v>28</v>
      </c>
      <c r="B30" s="132">
        <v>189</v>
      </c>
      <c r="C30" s="132">
        <v>180</v>
      </c>
      <c r="D30" s="132">
        <v>176</v>
      </c>
      <c r="E30" s="132">
        <v>168</v>
      </c>
      <c r="F30" s="132">
        <v>135</v>
      </c>
      <c r="G30" s="132">
        <v>174</v>
      </c>
      <c r="H30" s="132">
        <v>149</v>
      </c>
      <c r="I30" s="132">
        <v>143</v>
      </c>
      <c r="J30" s="132">
        <v>131</v>
      </c>
      <c r="K30" s="132">
        <v>109</v>
      </c>
      <c r="L30" s="132">
        <v>110</v>
      </c>
      <c r="M30" s="132"/>
    </row>
    <row r="31" spans="1:13" ht="13.5">
      <c r="A31" s="131">
        <v>29</v>
      </c>
      <c r="B31" s="132">
        <v>192</v>
      </c>
      <c r="C31" s="132">
        <v>187</v>
      </c>
      <c r="D31" s="132">
        <v>181</v>
      </c>
      <c r="E31" s="132">
        <v>165</v>
      </c>
      <c r="F31" s="132">
        <v>170</v>
      </c>
      <c r="G31" s="132">
        <v>132</v>
      </c>
      <c r="H31" s="132">
        <v>166</v>
      </c>
      <c r="I31" s="132">
        <v>146</v>
      </c>
      <c r="J31" s="132">
        <v>141</v>
      </c>
      <c r="K31" s="132">
        <v>132</v>
      </c>
      <c r="L31" s="132">
        <v>117</v>
      </c>
      <c r="M31" s="132"/>
    </row>
    <row r="32" spans="1:13" ht="13.5">
      <c r="A32" s="131">
        <v>30</v>
      </c>
      <c r="B32" s="132">
        <v>159</v>
      </c>
      <c r="C32" s="132">
        <v>199</v>
      </c>
      <c r="D32" s="132">
        <v>185</v>
      </c>
      <c r="E32" s="132">
        <v>199</v>
      </c>
      <c r="F32" s="132">
        <v>163</v>
      </c>
      <c r="G32" s="132">
        <v>174</v>
      </c>
      <c r="H32" s="132">
        <v>147</v>
      </c>
      <c r="I32" s="132">
        <v>156</v>
      </c>
      <c r="J32" s="132">
        <v>152</v>
      </c>
      <c r="K32" s="132">
        <v>149</v>
      </c>
      <c r="L32" s="132">
        <v>136</v>
      </c>
      <c r="M32" s="132"/>
    </row>
    <row r="33" spans="1:13" ht="13.5">
      <c r="A33" s="131">
        <v>31</v>
      </c>
      <c r="B33" s="132">
        <v>210</v>
      </c>
      <c r="C33" s="132">
        <v>173</v>
      </c>
      <c r="D33" s="132">
        <v>194</v>
      </c>
      <c r="E33" s="132">
        <v>197</v>
      </c>
      <c r="F33" s="132">
        <v>209</v>
      </c>
      <c r="G33" s="132">
        <v>181</v>
      </c>
      <c r="H33" s="132">
        <v>173</v>
      </c>
      <c r="I33" s="132">
        <v>150</v>
      </c>
      <c r="J33" s="132">
        <v>158</v>
      </c>
      <c r="K33" s="132">
        <v>154</v>
      </c>
      <c r="L33" s="132">
        <v>144</v>
      </c>
      <c r="M33" s="132"/>
    </row>
    <row r="34" spans="1:13" ht="13.5">
      <c r="A34" s="131">
        <v>32</v>
      </c>
      <c r="B34" s="132">
        <v>215</v>
      </c>
      <c r="C34" s="132">
        <v>212</v>
      </c>
      <c r="D34" s="132">
        <v>179</v>
      </c>
      <c r="E34" s="132">
        <v>194</v>
      </c>
      <c r="F34" s="132">
        <v>196</v>
      </c>
      <c r="G34" s="132">
        <v>217</v>
      </c>
      <c r="H34" s="132">
        <v>196</v>
      </c>
      <c r="I34" s="132">
        <v>177</v>
      </c>
      <c r="J34" s="132">
        <v>162</v>
      </c>
      <c r="K34" s="132">
        <v>162</v>
      </c>
      <c r="L34" s="132">
        <v>162</v>
      </c>
      <c r="M34" s="132"/>
    </row>
    <row r="35" spans="1:13" ht="13.5">
      <c r="A35" s="131">
        <v>33</v>
      </c>
      <c r="B35" s="132">
        <v>217</v>
      </c>
      <c r="C35" s="132">
        <v>211</v>
      </c>
      <c r="D35" s="132">
        <v>214</v>
      </c>
      <c r="E35" s="132">
        <v>198</v>
      </c>
      <c r="F35" s="132">
        <v>203</v>
      </c>
      <c r="G35" s="132">
        <v>210</v>
      </c>
      <c r="H35" s="132">
        <v>219</v>
      </c>
      <c r="I35" s="132">
        <v>195</v>
      </c>
      <c r="J35" s="132">
        <v>178</v>
      </c>
      <c r="K35" s="132">
        <v>160</v>
      </c>
      <c r="L35" s="132">
        <v>179</v>
      </c>
      <c r="M35" s="132"/>
    </row>
    <row r="36" spans="1:13" ht="13.5">
      <c r="A36" s="131">
        <v>34</v>
      </c>
      <c r="B36" s="132">
        <v>199</v>
      </c>
      <c r="C36" s="132">
        <v>220</v>
      </c>
      <c r="D36" s="132">
        <v>207</v>
      </c>
      <c r="E36" s="132">
        <v>221</v>
      </c>
      <c r="F36" s="132">
        <v>219</v>
      </c>
      <c r="G36" s="132">
        <v>224</v>
      </c>
      <c r="H36" s="132">
        <v>226</v>
      </c>
      <c r="I36" s="132">
        <v>215</v>
      </c>
      <c r="J36" s="132">
        <v>193</v>
      </c>
      <c r="K36" s="132">
        <v>182</v>
      </c>
      <c r="L36" s="132">
        <v>164</v>
      </c>
      <c r="M36" s="132"/>
    </row>
    <row r="37" spans="1:13" ht="13.5">
      <c r="A37" s="131">
        <v>35</v>
      </c>
      <c r="B37" s="132">
        <v>155</v>
      </c>
      <c r="C37" s="132">
        <v>219</v>
      </c>
      <c r="D37" s="132">
        <v>205</v>
      </c>
      <c r="E37" s="132">
        <v>201</v>
      </c>
      <c r="F37" s="132">
        <v>224</v>
      </c>
      <c r="G37" s="132">
        <v>254</v>
      </c>
      <c r="H37" s="132">
        <v>216</v>
      </c>
      <c r="I37" s="132">
        <v>232</v>
      </c>
      <c r="J37" s="132">
        <v>209</v>
      </c>
      <c r="K37" s="132">
        <v>200</v>
      </c>
      <c r="L37" s="132">
        <v>191</v>
      </c>
      <c r="M37" s="132"/>
    </row>
    <row r="38" spans="1:13" ht="13.5">
      <c r="A38" s="131">
        <v>36</v>
      </c>
      <c r="B38" s="132">
        <v>190</v>
      </c>
      <c r="C38" s="132">
        <v>156</v>
      </c>
      <c r="D38" s="132">
        <v>223</v>
      </c>
      <c r="E38" s="132">
        <v>211</v>
      </c>
      <c r="F38" s="132">
        <v>221</v>
      </c>
      <c r="G38" s="132">
        <v>233</v>
      </c>
      <c r="H38" s="132">
        <v>240</v>
      </c>
      <c r="I38" s="132">
        <v>219</v>
      </c>
      <c r="J38" s="132">
        <v>233</v>
      </c>
      <c r="K38" s="132">
        <v>217</v>
      </c>
      <c r="L38" s="132">
        <v>204</v>
      </c>
      <c r="M38" s="132"/>
    </row>
    <row r="39" spans="1:13" ht="13.5">
      <c r="A39" s="131">
        <v>37</v>
      </c>
      <c r="B39" s="132">
        <v>208</v>
      </c>
      <c r="C39" s="132">
        <v>187</v>
      </c>
      <c r="D39" s="132">
        <v>160</v>
      </c>
      <c r="E39" s="132">
        <v>219</v>
      </c>
      <c r="F39" s="132">
        <v>217</v>
      </c>
      <c r="G39" s="132">
        <v>245</v>
      </c>
      <c r="H39" s="132">
        <v>236</v>
      </c>
      <c r="I39" s="132">
        <v>244</v>
      </c>
      <c r="J39" s="132">
        <v>225</v>
      </c>
      <c r="K39" s="132">
        <v>229</v>
      </c>
      <c r="L39" s="132">
        <v>219</v>
      </c>
      <c r="M39" s="132"/>
    </row>
    <row r="40" spans="1:13" ht="13.5">
      <c r="A40" s="131">
        <v>38</v>
      </c>
      <c r="B40" s="132">
        <v>166</v>
      </c>
      <c r="C40" s="132">
        <v>200</v>
      </c>
      <c r="D40" s="132">
        <v>184</v>
      </c>
      <c r="E40" s="132">
        <v>165</v>
      </c>
      <c r="F40" s="132">
        <v>217</v>
      </c>
      <c r="G40" s="132">
        <v>227</v>
      </c>
      <c r="H40" s="132">
        <v>245</v>
      </c>
      <c r="I40" s="132">
        <v>232</v>
      </c>
      <c r="J40" s="132">
        <v>238</v>
      </c>
      <c r="K40" s="132">
        <v>224</v>
      </c>
      <c r="L40" s="132">
        <v>224</v>
      </c>
      <c r="M40" s="132"/>
    </row>
    <row r="41" spans="1:13" ht="13.5">
      <c r="A41" s="131">
        <v>39</v>
      </c>
      <c r="B41" s="132">
        <v>168</v>
      </c>
      <c r="C41" s="132">
        <v>157</v>
      </c>
      <c r="D41" s="132">
        <v>194</v>
      </c>
      <c r="E41" s="132">
        <v>190</v>
      </c>
      <c r="F41" s="132">
        <v>167</v>
      </c>
      <c r="G41" s="132">
        <v>231</v>
      </c>
      <c r="H41" s="132">
        <v>223</v>
      </c>
      <c r="I41" s="132">
        <v>242</v>
      </c>
      <c r="J41" s="132">
        <v>236</v>
      </c>
      <c r="K41" s="132">
        <v>243</v>
      </c>
      <c r="L41" s="132">
        <v>216</v>
      </c>
      <c r="M41" s="132"/>
    </row>
    <row r="42" spans="1:13" ht="13.5">
      <c r="A42" s="131">
        <v>40</v>
      </c>
      <c r="B42" s="132">
        <v>144</v>
      </c>
      <c r="C42" s="132">
        <v>173</v>
      </c>
      <c r="D42" s="132">
        <v>162</v>
      </c>
      <c r="E42" s="132">
        <v>197</v>
      </c>
      <c r="F42" s="132">
        <v>200</v>
      </c>
      <c r="G42" s="132">
        <v>182</v>
      </c>
      <c r="H42" s="132">
        <v>231</v>
      </c>
      <c r="I42" s="132">
        <v>218</v>
      </c>
      <c r="J42" s="132">
        <v>241</v>
      </c>
      <c r="K42" s="132">
        <v>241</v>
      </c>
      <c r="L42" s="132">
        <v>245</v>
      </c>
      <c r="M42" s="132"/>
    </row>
    <row r="43" spans="1:13" ht="13.5">
      <c r="A43" s="131">
        <v>41</v>
      </c>
      <c r="B43" s="132">
        <v>165</v>
      </c>
      <c r="C43" s="132">
        <v>144</v>
      </c>
      <c r="D43" s="132">
        <v>173</v>
      </c>
      <c r="E43" s="132">
        <v>164</v>
      </c>
      <c r="F43" s="132">
        <v>205</v>
      </c>
      <c r="G43" s="132">
        <v>204</v>
      </c>
      <c r="H43" s="132">
        <v>179</v>
      </c>
      <c r="I43" s="132">
        <v>235</v>
      </c>
      <c r="J43" s="132">
        <v>221</v>
      </c>
      <c r="K43" s="132">
        <v>240</v>
      </c>
      <c r="L43" s="132">
        <v>241</v>
      </c>
      <c r="M43" s="132"/>
    </row>
    <row r="44" spans="1:13" ht="13.5">
      <c r="A44" s="131">
        <v>42</v>
      </c>
      <c r="B44" s="132">
        <v>169</v>
      </c>
      <c r="C44" s="132">
        <v>170</v>
      </c>
      <c r="D44" s="132">
        <v>142</v>
      </c>
      <c r="E44" s="132">
        <v>180</v>
      </c>
      <c r="F44" s="132">
        <v>172</v>
      </c>
      <c r="G44" s="132">
        <v>214</v>
      </c>
      <c r="H44" s="132">
        <v>207</v>
      </c>
      <c r="I44" s="132">
        <v>182</v>
      </c>
      <c r="J44" s="132">
        <v>232</v>
      </c>
      <c r="K44" s="132">
        <v>217</v>
      </c>
      <c r="L44" s="132">
        <v>238</v>
      </c>
      <c r="M44" s="132"/>
    </row>
    <row r="45" spans="1:13" ht="13.5">
      <c r="A45" s="131">
        <v>43</v>
      </c>
      <c r="B45" s="132">
        <v>150</v>
      </c>
      <c r="C45" s="132">
        <v>171</v>
      </c>
      <c r="D45" s="132">
        <v>172</v>
      </c>
      <c r="E45" s="132">
        <v>147</v>
      </c>
      <c r="F45" s="132">
        <v>179</v>
      </c>
      <c r="G45" s="132">
        <v>182</v>
      </c>
      <c r="H45" s="132">
        <v>204</v>
      </c>
      <c r="I45" s="132">
        <v>203</v>
      </c>
      <c r="J45" s="132">
        <v>184</v>
      </c>
      <c r="K45" s="132">
        <v>226</v>
      </c>
      <c r="L45" s="132">
        <v>213</v>
      </c>
      <c r="M45" s="132"/>
    </row>
    <row r="46" spans="1:13" ht="13.5">
      <c r="A46" s="131">
        <v>44</v>
      </c>
      <c r="B46" s="132">
        <v>135</v>
      </c>
      <c r="C46" s="132">
        <v>145</v>
      </c>
      <c r="D46" s="132">
        <v>173</v>
      </c>
      <c r="E46" s="132">
        <v>170</v>
      </c>
      <c r="F46" s="132">
        <v>151</v>
      </c>
      <c r="G46" s="132">
        <v>192</v>
      </c>
      <c r="H46" s="132">
        <v>179</v>
      </c>
      <c r="I46" s="132">
        <v>203</v>
      </c>
      <c r="J46" s="132">
        <v>195</v>
      </c>
      <c r="K46" s="132">
        <v>180</v>
      </c>
      <c r="L46" s="132">
        <v>223</v>
      </c>
      <c r="M46" s="132"/>
    </row>
    <row r="47" spans="1:13" ht="13.5">
      <c r="A47" s="131">
        <v>45</v>
      </c>
      <c r="B47" s="132">
        <v>136</v>
      </c>
      <c r="C47" s="132">
        <v>141</v>
      </c>
      <c r="D47" s="132">
        <v>140</v>
      </c>
      <c r="E47" s="132">
        <v>163</v>
      </c>
      <c r="F47" s="132">
        <v>172</v>
      </c>
      <c r="G47" s="132">
        <v>153</v>
      </c>
      <c r="H47" s="132">
        <v>197</v>
      </c>
      <c r="I47" s="132">
        <v>172</v>
      </c>
      <c r="J47" s="132">
        <v>203</v>
      </c>
      <c r="K47" s="132">
        <v>201</v>
      </c>
      <c r="L47" s="132">
        <v>186</v>
      </c>
      <c r="M47" s="132"/>
    </row>
    <row r="48" spans="1:13" ht="13.5">
      <c r="A48" s="131">
        <v>46</v>
      </c>
      <c r="B48" s="132">
        <v>146</v>
      </c>
      <c r="C48" s="132">
        <v>132</v>
      </c>
      <c r="D48" s="132">
        <v>137</v>
      </c>
      <c r="E48" s="132">
        <v>144</v>
      </c>
      <c r="F48" s="132">
        <v>151</v>
      </c>
      <c r="G48" s="132">
        <v>175</v>
      </c>
      <c r="H48" s="132">
        <v>149</v>
      </c>
      <c r="I48" s="132">
        <v>192</v>
      </c>
      <c r="J48" s="132">
        <v>171</v>
      </c>
      <c r="K48" s="132">
        <v>207</v>
      </c>
      <c r="L48" s="132">
        <v>202</v>
      </c>
      <c r="M48" s="132"/>
    </row>
    <row r="49" spans="1:13" ht="13.5">
      <c r="A49" s="131">
        <v>47</v>
      </c>
      <c r="B49" s="132">
        <v>139</v>
      </c>
      <c r="C49" s="132">
        <v>144</v>
      </c>
      <c r="D49" s="132">
        <v>137</v>
      </c>
      <c r="E49" s="132">
        <v>135</v>
      </c>
      <c r="F49" s="132">
        <v>143</v>
      </c>
      <c r="G49" s="132">
        <v>156</v>
      </c>
      <c r="H49" s="132">
        <v>178</v>
      </c>
      <c r="I49" s="132">
        <v>149</v>
      </c>
      <c r="J49" s="132">
        <v>183</v>
      </c>
      <c r="K49" s="132">
        <v>173</v>
      </c>
      <c r="L49" s="132">
        <v>205</v>
      </c>
      <c r="M49" s="132"/>
    </row>
    <row r="50" spans="1:13" ht="13.5">
      <c r="A50" s="131">
        <v>48</v>
      </c>
      <c r="B50" s="132">
        <v>141</v>
      </c>
      <c r="C50" s="132">
        <v>134</v>
      </c>
      <c r="D50" s="132">
        <v>144</v>
      </c>
      <c r="E50" s="132">
        <v>137</v>
      </c>
      <c r="F50" s="132">
        <v>133</v>
      </c>
      <c r="G50" s="132">
        <v>150</v>
      </c>
      <c r="H50" s="132">
        <v>157</v>
      </c>
      <c r="I50" s="132">
        <v>179</v>
      </c>
      <c r="J50" s="132">
        <v>149</v>
      </c>
      <c r="K50" s="132">
        <v>189</v>
      </c>
      <c r="L50" s="132">
        <v>174</v>
      </c>
      <c r="M50" s="132"/>
    </row>
    <row r="51" spans="1:13" ht="13.5">
      <c r="A51" s="131">
        <v>49</v>
      </c>
      <c r="B51" s="132">
        <v>149</v>
      </c>
      <c r="C51" s="132">
        <v>139</v>
      </c>
      <c r="D51" s="132">
        <v>136</v>
      </c>
      <c r="E51" s="132">
        <v>146</v>
      </c>
      <c r="F51" s="132">
        <v>134</v>
      </c>
      <c r="G51" s="132">
        <v>134</v>
      </c>
      <c r="H51" s="132">
        <v>149</v>
      </c>
      <c r="I51" s="132">
        <v>153</v>
      </c>
      <c r="J51" s="132">
        <v>177</v>
      </c>
      <c r="K51" s="132">
        <v>150</v>
      </c>
      <c r="L51" s="132">
        <v>186</v>
      </c>
      <c r="M51" s="132"/>
    </row>
    <row r="52" spans="1:13" ht="13.5">
      <c r="A52" s="131">
        <v>50</v>
      </c>
      <c r="B52" s="132">
        <v>156</v>
      </c>
      <c r="C52" s="132">
        <v>151</v>
      </c>
      <c r="D52" s="132">
        <v>148</v>
      </c>
      <c r="E52" s="132">
        <v>139</v>
      </c>
      <c r="F52" s="132">
        <v>147</v>
      </c>
      <c r="G52" s="132">
        <v>133</v>
      </c>
      <c r="H52" s="132">
        <v>135</v>
      </c>
      <c r="I52" s="132">
        <v>151</v>
      </c>
      <c r="J52" s="132">
        <v>151</v>
      </c>
      <c r="K52" s="132">
        <v>171</v>
      </c>
      <c r="L52" s="132">
        <v>150</v>
      </c>
      <c r="M52" s="132"/>
    </row>
    <row r="53" spans="1:13" ht="13.5">
      <c r="A53" s="131">
        <v>51</v>
      </c>
      <c r="B53" s="132">
        <v>172</v>
      </c>
      <c r="C53" s="132">
        <v>154</v>
      </c>
      <c r="D53" s="132">
        <v>148</v>
      </c>
      <c r="E53" s="132">
        <v>148</v>
      </c>
      <c r="F53" s="132">
        <v>140</v>
      </c>
      <c r="G53" s="132">
        <v>141</v>
      </c>
      <c r="H53" s="132">
        <v>135</v>
      </c>
      <c r="I53" s="132">
        <v>134</v>
      </c>
      <c r="J53" s="132">
        <v>152</v>
      </c>
      <c r="K53" s="132">
        <v>146</v>
      </c>
      <c r="L53" s="132">
        <v>166</v>
      </c>
      <c r="M53" s="132"/>
    </row>
    <row r="54" spans="1:13" ht="13.5">
      <c r="A54" s="131">
        <v>52</v>
      </c>
      <c r="B54" s="132">
        <v>191</v>
      </c>
      <c r="C54" s="132">
        <v>175</v>
      </c>
      <c r="D54" s="132">
        <v>149</v>
      </c>
      <c r="E54" s="132">
        <v>145</v>
      </c>
      <c r="F54" s="132">
        <v>152</v>
      </c>
      <c r="G54" s="132">
        <v>143</v>
      </c>
      <c r="H54" s="132">
        <v>136</v>
      </c>
      <c r="I54" s="132">
        <v>134</v>
      </c>
      <c r="J54" s="132">
        <v>137</v>
      </c>
      <c r="K54" s="132">
        <v>158</v>
      </c>
      <c r="L54" s="132">
        <v>148</v>
      </c>
      <c r="M54" s="132"/>
    </row>
    <row r="55" spans="1:13" ht="13.5">
      <c r="A55" s="131">
        <v>53</v>
      </c>
      <c r="B55" s="132">
        <v>209</v>
      </c>
      <c r="C55" s="132">
        <v>195</v>
      </c>
      <c r="D55" s="132">
        <v>175</v>
      </c>
      <c r="E55" s="132">
        <v>145</v>
      </c>
      <c r="F55" s="132">
        <v>146</v>
      </c>
      <c r="G55" s="132">
        <v>153</v>
      </c>
      <c r="H55" s="132">
        <v>145</v>
      </c>
      <c r="I55" s="132">
        <v>139</v>
      </c>
      <c r="J55" s="132">
        <v>132</v>
      </c>
      <c r="K55" s="132">
        <v>134</v>
      </c>
      <c r="L55" s="132">
        <v>157</v>
      </c>
      <c r="M55" s="132"/>
    </row>
    <row r="56" spans="1:13" ht="13.5">
      <c r="A56" s="131">
        <v>54</v>
      </c>
      <c r="B56" s="132">
        <v>213</v>
      </c>
      <c r="C56" s="132">
        <v>212</v>
      </c>
      <c r="D56" s="132">
        <v>191</v>
      </c>
      <c r="E56" s="132">
        <v>180</v>
      </c>
      <c r="F56" s="132">
        <v>145</v>
      </c>
      <c r="G56" s="132">
        <v>145</v>
      </c>
      <c r="H56" s="132">
        <v>154</v>
      </c>
      <c r="I56" s="132">
        <v>146</v>
      </c>
      <c r="J56" s="132">
        <v>137</v>
      </c>
      <c r="K56" s="132">
        <v>132</v>
      </c>
      <c r="L56" s="132">
        <v>131</v>
      </c>
      <c r="M56" s="132"/>
    </row>
    <row r="57" spans="1:13" ht="13.5">
      <c r="A57" s="131">
        <v>55</v>
      </c>
      <c r="B57" s="132">
        <v>154</v>
      </c>
      <c r="C57" s="132">
        <v>215</v>
      </c>
      <c r="D57" s="132">
        <v>213</v>
      </c>
      <c r="E57" s="132">
        <v>192</v>
      </c>
      <c r="F57" s="132">
        <v>177</v>
      </c>
      <c r="G57" s="132">
        <v>152</v>
      </c>
      <c r="H57" s="132">
        <v>144</v>
      </c>
      <c r="I57" s="132">
        <v>151</v>
      </c>
      <c r="J57" s="132">
        <v>142</v>
      </c>
      <c r="K57" s="132">
        <v>137</v>
      </c>
      <c r="L57" s="132">
        <v>130</v>
      </c>
      <c r="M57" s="132"/>
    </row>
    <row r="58" spans="1:13" ht="13.5">
      <c r="A58" s="131">
        <v>56</v>
      </c>
      <c r="B58" s="132">
        <v>131</v>
      </c>
      <c r="C58" s="132">
        <v>157</v>
      </c>
      <c r="D58" s="132">
        <v>208</v>
      </c>
      <c r="E58" s="132">
        <v>210</v>
      </c>
      <c r="F58" s="132">
        <v>191</v>
      </c>
      <c r="G58" s="132">
        <v>179</v>
      </c>
      <c r="H58" s="132">
        <v>154</v>
      </c>
      <c r="I58" s="132">
        <v>143</v>
      </c>
      <c r="J58" s="132">
        <v>149</v>
      </c>
      <c r="K58" s="132">
        <v>143</v>
      </c>
      <c r="L58" s="132">
        <v>135</v>
      </c>
      <c r="M58" s="132"/>
    </row>
    <row r="59" spans="1:13" ht="13.5">
      <c r="A59" s="131">
        <v>57</v>
      </c>
      <c r="B59" s="132">
        <v>171</v>
      </c>
      <c r="C59" s="132">
        <v>130</v>
      </c>
      <c r="D59" s="132">
        <v>156</v>
      </c>
      <c r="E59" s="132">
        <v>211</v>
      </c>
      <c r="F59" s="132">
        <v>209</v>
      </c>
      <c r="G59" s="132">
        <v>198</v>
      </c>
      <c r="H59" s="132">
        <v>182</v>
      </c>
      <c r="I59" s="132">
        <v>157</v>
      </c>
      <c r="J59" s="132">
        <v>144</v>
      </c>
      <c r="K59" s="132">
        <v>152</v>
      </c>
      <c r="L59" s="132">
        <v>141</v>
      </c>
      <c r="M59" s="132"/>
    </row>
    <row r="60" spans="1:13" ht="13.5">
      <c r="A60" s="131">
        <v>58</v>
      </c>
      <c r="B60" s="132">
        <v>203</v>
      </c>
      <c r="C60" s="132">
        <v>172</v>
      </c>
      <c r="D60" s="132">
        <v>125</v>
      </c>
      <c r="E60" s="132">
        <v>154</v>
      </c>
      <c r="F60" s="132">
        <v>207</v>
      </c>
      <c r="G60" s="132">
        <v>215</v>
      </c>
      <c r="H60" s="132">
        <v>196</v>
      </c>
      <c r="I60" s="132">
        <v>183</v>
      </c>
      <c r="J60" s="132">
        <v>161</v>
      </c>
      <c r="K60" s="132">
        <v>143</v>
      </c>
      <c r="L60" s="132">
        <v>148</v>
      </c>
      <c r="M60" s="132"/>
    </row>
    <row r="61" spans="1:13" ht="13.5">
      <c r="A61" s="131">
        <v>59</v>
      </c>
      <c r="B61" s="132">
        <v>204</v>
      </c>
      <c r="C61" s="132">
        <v>201</v>
      </c>
      <c r="D61" s="132">
        <v>170</v>
      </c>
      <c r="E61" s="132">
        <v>123</v>
      </c>
      <c r="F61" s="132">
        <v>152</v>
      </c>
      <c r="G61" s="132">
        <v>213</v>
      </c>
      <c r="H61" s="132">
        <v>218</v>
      </c>
      <c r="I61" s="132">
        <v>199</v>
      </c>
      <c r="J61" s="132">
        <v>180</v>
      </c>
      <c r="K61" s="132">
        <v>159</v>
      </c>
      <c r="L61" s="132">
        <v>141</v>
      </c>
      <c r="M61" s="132"/>
    </row>
    <row r="62" spans="1:13" ht="13.5">
      <c r="A62" s="131">
        <v>60</v>
      </c>
      <c r="B62" s="132">
        <v>177</v>
      </c>
      <c r="C62" s="132">
        <v>200</v>
      </c>
      <c r="D62" s="132">
        <v>194</v>
      </c>
      <c r="E62" s="132">
        <v>165</v>
      </c>
      <c r="F62" s="132">
        <v>125</v>
      </c>
      <c r="G62" s="132">
        <v>159</v>
      </c>
      <c r="H62" s="132">
        <v>209</v>
      </c>
      <c r="I62" s="132">
        <v>218</v>
      </c>
      <c r="J62" s="132">
        <v>198</v>
      </c>
      <c r="K62" s="132">
        <v>178</v>
      </c>
      <c r="L62" s="132">
        <v>158</v>
      </c>
      <c r="M62" s="132"/>
    </row>
    <row r="63" spans="1:13" ht="13.5">
      <c r="A63" s="131">
        <v>61</v>
      </c>
      <c r="B63" s="132">
        <v>164</v>
      </c>
      <c r="C63" s="132">
        <v>177</v>
      </c>
      <c r="D63" s="132">
        <v>201</v>
      </c>
      <c r="E63" s="132">
        <v>194</v>
      </c>
      <c r="F63" s="132">
        <v>163</v>
      </c>
      <c r="G63" s="132">
        <v>128</v>
      </c>
      <c r="H63" s="132">
        <v>158</v>
      </c>
      <c r="I63" s="132">
        <v>205</v>
      </c>
      <c r="J63" s="132">
        <v>212</v>
      </c>
      <c r="K63" s="132">
        <v>194</v>
      </c>
      <c r="L63" s="132">
        <v>174</v>
      </c>
      <c r="M63" s="132"/>
    </row>
    <row r="64" spans="1:13" ht="13.5">
      <c r="A64" s="131">
        <v>62</v>
      </c>
      <c r="B64" s="132">
        <v>154</v>
      </c>
      <c r="C64" s="132">
        <v>163</v>
      </c>
      <c r="D64" s="132">
        <v>174</v>
      </c>
      <c r="E64" s="132">
        <v>202</v>
      </c>
      <c r="F64" s="132">
        <v>194</v>
      </c>
      <c r="G64" s="132">
        <v>173</v>
      </c>
      <c r="H64" s="132">
        <v>127</v>
      </c>
      <c r="I64" s="132">
        <v>158</v>
      </c>
      <c r="J64" s="132">
        <v>202</v>
      </c>
      <c r="K64" s="132">
        <v>208</v>
      </c>
      <c r="L64" s="132">
        <v>193</v>
      </c>
      <c r="M64" s="132"/>
    </row>
    <row r="65" spans="1:13" ht="13.5">
      <c r="A65" s="131">
        <v>63</v>
      </c>
      <c r="B65" s="132">
        <v>164</v>
      </c>
      <c r="C65" s="132">
        <v>153</v>
      </c>
      <c r="D65" s="132">
        <v>164</v>
      </c>
      <c r="E65" s="132">
        <v>173</v>
      </c>
      <c r="F65" s="132">
        <v>203</v>
      </c>
      <c r="G65" s="132">
        <v>197</v>
      </c>
      <c r="H65" s="132">
        <v>172</v>
      </c>
      <c r="I65" s="132">
        <v>123</v>
      </c>
      <c r="J65" s="132">
        <v>160</v>
      </c>
      <c r="K65" s="132">
        <v>202</v>
      </c>
      <c r="L65" s="132">
        <v>201</v>
      </c>
      <c r="M65" s="132"/>
    </row>
    <row r="66" spans="1:13" ht="13.5">
      <c r="A66" s="131">
        <v>64</v>
      </c>
      <c r="B66" s="132">
        <v>185</v>
      </c>
      <c r="C66" s="132">
        <v>161</v>
      </c>
      <c r="D66" s="132">
        <v>150</v>
      </c>
      <c r="E66" s="132">
        <v>164</v>
      </c>
      <c r="F66" s="132">
        <v>170</v>
      </c>
      <c r="G66" s="132">
        <v>205</v>
      </c>
      <c r="H66" s="132">
        <v>196</v>
      </c>
      <c r="I66" s="132">
        <v>168</v>
      </c>
      <c r="J66" s="132">
        <v>124</v>
      </c>
      <c r="K66" s="132">
        <v>158</v>
      </c>
      <c r="L66" s="132">
        <v>196</v>
      </c>
      <c r="M66" s="132"/>
    </row>
    <row r="67" spans="1:13" ht="13.5">
      <c r="A67" s="131">
        <v>65</v>
      </c>
      <c r="B67" s="132">
        <v>137</v>
      </c>
      <c r="C67" s="132">
        <v>186</v>
      </c>
      <c r="D67" s="132">
        <v>157</v>
      </c>
      <c r="E67" s="132">
        <v>149</v>
      </c>
      <c r="F67" s="132">
        <v>159</v>
      </c>
      <c r="G67" s="132">
        <v>172</v>
      </c>
      <c r="H67" s="132">
        <v>209</v>
      </c>
      <c r="I67" s="132">
        <v>197</v>
      </c>
      <c r="J67" s="132">
        <v>165</v>
      </c>
      <c r="K67" s="132">
        <v>121</v>
      </c>
      <c r="L67" s="132">
        <v>158</v>
      </c>
      <c r="M67" s="132"/>
    </row>
    <row r="68" spans="1:13" ht="13.5">
      <c r="A68" s="131">
        <v>66</v>
      </c>
      <c r="B68" s="132">
        <v>148</v>
      </c>
      <c r="C68" s="132">
        <v>133</v>
      </c>
      <c r="D68" s="132">
        <v>182</v>
      </c>
      <c r="E68" s="132">
        <v>156</v>
      </c>
      <c r="F68" s="132">
        <v>145</v>
      </c>
      <c r="G68" s="132">
        <v>161</v>
      </c>
      <c r="H68" s="132">
        <v>169</v>
      </c>
      <c r="I68" s="132">
        <v>207</v>
      </c>
      <c r="J68" s="132">
        <v>193</v>
      </c>
      <c r="K68" s="132">
        <v>163</v>
      </c>
      <c r="L68" s="132">
        <v>121</v>
      </c>
      <c r="M68" s="132"/>
    </row>
    <row r="69" spans="1:13" ht="13.5">
      <c r="A69" s="131">
        <v>67</v>
      </c>
      <c r="B69" s="132">
        <v>133</v>
      </c>
      <c r="C69" s="132">
        <v>148</v>
      </c>
      <c r="D69" s="132">
        <v>136</v>
      </c>
      <c r="E69" s="132">
        <v>177</v>
      </c>
      <c r="F69" s="132">
        <v>160</v>
      </c>
      <c r="G69" s="132">
        <v>142</v>
      </c>
      <c r="H69" s="132">
        <v>159</v>
      </c>
      <c r="I69" s="132">
        <v>165</v>
      </c>
      <c r="J69" s="132">
        <v>204</v>
      </c>
      <c r="K69" s="132">
        <v>191</v>
      </c>
      <c r="L69" s="132">
        <v>163</v>
      </c>
      <c r="M69" s="132"/>
    </row>
    <row r="70" spans="1:13" ht="13.5">
      <c r="A70" s="131">
        <v>68</v>
      </c>
      <c r="B70" s="132">
        <v>140</v>
      </c>
      <c r="C70" s="132">
        <v>135</v>
      </c>
      <c r="D70" s="132">
        <v>144</v>
      </c>
      <c r="E70" s="132">
        <v>130</v>
      </c>
      <c r="F70" s="132">
        <v>175</v>
      </c>
      <c r="G70" s="132">
        <v>158</v>
      </c>
      <c r="H70" s="132">
        <v>138</v>
      </c>
      <c r="I70" s="132">
        <v>150</v>
      </c>
      <c r="J70" s="132">
        <v>164</v>
      </c>
      <c r="K70" s="132">
        <v>199</v>
      </c>
      <c r="L70" s="132">
        <v>191</v>
      </c>
      <c r="M70" s="132"/>
    </row>
    <row r="71" spans="1:13" ht="13.5">
      <c r="A71" s="131">
        <v>69</v>
      </c>
      <c r="B71" s="132">
        <v>125</v>
      </c>
      <c r="C71" s="132">
        <v>137</v>
      </c>
      <c r="D71" s="132">
        <v>137</v>
      </c>
      <c r="E71" s="132">
        <v>145</v>
      </c>
      <c r="F71" s="132">
        <v>127</v>
      </c>
      <c r="G71" s="132">
        <v>179</v>
      </c>
      <c r="H71" s="132">
        <v>154</v>
      </c>
      <c r="I71" s="132">
        <v>138</v>
      </c>
      <c r="J71" s="132">
        <v>151</v>
      </c>
      <c r="K71" s="132">
        <v>161</v>
      </c>
      <c r="L71" s="132">
        <v>199</v>
      </c>
      <c r="M71" s="132"/>
    </row>
    <row r="72" spans="1:13" ht="13.5">
      <c r="A72" s="131">
        <v>70</v>
      </c>
      <c r="B72" s="132">
        <v>101</v>
      </c>
      <c r="C72" s="132">
        <v>123</v>
      </c>
      <c r="D72" s="132">
        <v>135</v>
      </c>
      <c r="E72" s="132">
        <v>137</v>
      </c>
      <c r="F72" s="132">
        <v>145</v>
      </c>
      <c r="G72" s="132">
        <v>129</v>
      </c>
      <c r="H72" s="132">
        <v>175</v>
      </c>
      <c r="I72" s="132">
        <v>145</v>
      </c>
      <c r="J72" s="132">
        <v>137</v>
      </c>
      <c r="K72" s="132">
        <v>146</v>
      </c>
      <c r="L72" s="132">
        <v>154</v>
      </c>
      <c r="M72" s="132"/>
    </row>
    <row r="73" spans="1:13" ht="13.5">
      <c r="A73" s="131">
        <v>71</v>
      </c>
      <c r="B73" s="132">
        <v>85</v>
      </c>
      <c r="C73" s="132">
        <v>96</v>
      </c>
      <c r="D73" s="132">
        <v>118</v>
      </c>
      <c r="E73" s="132">
        <v>134</v>
      </c>
      <c r="F73" s="132">
        <v>134</v>
      </c>
      <c r="G73" s="132">
        <v>149</v>
      </c>
      <c r="H73" s="132">
        <v>128</v>
      </c>
      <c r="I73" s="132">
        <v>174</v>
      </c>
      <c r="J73" s="132">
        <v>144</v>
      </c>
      <c r="K73" s="132">
        <v>133</v>
      </c>
      <c r="L73" s="132">
        <v>144</v>
      </c>
      <c r="M73" s="132"/>
    </row>
    <row r="74" spans="1:13" ht="13.5">
      <c r="A74" s="131">
        <v>72</v>
      </c>
      <c r="B74" s="132">
        <v>105</v>
      </c>
      <c r="C74" s="132">
        <v>85</v>
      </c>
      <c r="D74" s="132">
        <v>94</v>
      </c>
      <c r="E74" s="132">
        <v>115</v>
      </c>
      <c r="F74" s="132">
        <v>130</v>
      </c>
      <c r="G74" s="132">
        <v>133</v>
      </c>
      <c r="H74" s="132">
        <v>147</v>
      </c>
      <c r="I74" s="132">
        <v>129</v>
      </c>
      <c r="J74" s="132">
        <v>172</v>
      </c>
      <c r="K74" s="132">
        <v>143</v>
      </c>
      <c r="L74" s="132">
        <v>130</v>
      </c>
      <c r="M74" s="132"/>
    </row>
    <row r="75" spans="1:13" ht="13.5">
      <c r="A75" s="131">
        <v>73</v>
      </c>
      <c r="B75" s="132">
        <v>83</v>
      </c>
      <c r="C75" s="132">
        <v>101</v>
      </c>
      <c r="D75" s="132">
        <v>78</v>
      </c>
      <c r="E75" s="132">
        <v>95</v>
      </c>
      <c r="F75" s="132">
        <v>113</v>
      </c>
      <c r="G75" s="132">
        <v>131</v>
      </c>
      <c r="H75" s="132">
        <v>133</v>
      </c>
      <c r="I75" s="132">
        <v>143</v>
      </c>
      <c r="J75" s="132">
        <v>129</v>
      </c>
      <c r="K75" s="132">
        <v>173</v>
      </c>
      <c r="L75" s="132">
        <v>138</v>
      </c>
      <c r="M75" s="132"/>
    </row>
    <row r="76" spans="1:13" ht="13.5">
      <c r="A76" s="131">
        <v>74</v>
      </c>
      <c r="B76" s="132">
        <v>86</v>
      </c>
      <c r="C76" s="132">
        <v>81</v>
      </c>
      <c r="D76" s="132">
        <v>96</v>
      </c>
      <c r="E76" s="132">
        <v>75</v>
      </c>
      <c r="F76" s="132">
        <v>92</v>
      </c>
      <c r="G76" s="132">
        <v>112</v>
      </c>
      <c r="H76" s="132">
        <v>126</v>
      </c>
      <c r="I76" s="132">
        <v>134</v>
      </c>
      <c r="J76" s="132">
        <v>140</v>
      </c>
      <c r="K76" s="132">
        <v>125</v>
      </c>
      <c r="L76" s="132">
        <v>173</v>
      </c>
      <c r="M76" s="132"/>
    </row>
    <row r="77" spans="1:13" ht="13.5">
      <c r="A77" s="131">
        <v>75</v>
      </c>
      <c r="B77" s="132">
        <v>76</v>
      </c>
      <c r="C77" s="132">
        <v>83</v>
      </c>
      <c r="D77" s="132">
        <v>76</v>
      </c>
      <c r="E77" s="132">
        <v>95</v>
      </c>
      <c r="F77" s="132">
        <v>71</v>
      </c>
      <c r="G77" s="132">
        <v>94</v>
      </c>
      <c r="H77" s="132">
        <v>112</v>
      </c>
      <c r="I77" s="132">
        <v>121</v>
      </c>
      <c r="J77" s="132">
        <v>132</v>
      </c>
      <c r="K77" s="132">
        <v>138</v>
      </c>
      <c r="L77" s="132">
        <v>122</v>
      </c>
      <c r="M77" s="132"/>
    </row>
    <row r="78" spans="1:13" ht="13.5">
      <c r="A78" s="131">
        <v>76</v>
      </c>
      <c r="B78" s="132">
        <v>75</v>
      </c>
      <c r="C78" s="132">
        <v>74</v>
      </c>
      <c r="D78" s="132">
        <v>81</v>
      </c>
      <c r="E78" s="132">
        <v>75</v>
      </c>
      <c r="F78" s="132">
        <v>96</v>
      </c>
      <c r="G78" s="132">
        <v>72</v>
      </c>
      <c r="H78" s="132">
        <v>90</v>
      </c>
      <c r="I78" s="132">
        <v>108</v>
      </c>
      <c r="J78" s="132">
        <v>118</v>
      </c>
      <c r="K78" s="132">
        <v>130</v>
      </c>
      <c r="L78" s="132">
        <v>140</v>
      </c>
      <c r="M78" s="132"/>
    </row>
    <row r="79" spans="1:13" ht="13.5">
      <c r="A79" s="131">
        <v>77</v>
      </c>
      <c r="B79" s="132">
        <v>53</v>
      </c>
      <c r="C79" s="132">
        <v>72</v>
      </c>
      <c r="D79" s="132">
        <v>72</v>
      </c>
      <c r="E79" s="132">
        <v>78</v>
      </c>
      <c r="F79" s="132">
        <v>76</v>
      </c>
      <c r="G79" s="132">
        <v>93</v>
      </c>
      <c r="H79" s="132">
        <v>74</v>
      </c>
      <c r="I79" s="132">
        <v>87</v>
      </c>
      <c r="J79" s="132">
        <v>103</v>
      </c>
      <c r="K79" s="132">
        <v>113</v>
      </c>
      <c r="L79" s="132">
        <v>126</v>
      </c>
      <c r="M79" s="132"/>
    </row>
    <row r="80" spans="1:13" ht="13.5">
      <c r="A80" s="131">
        <v>78</v>
      </c>
      <c r="B80" s="132">
        <v>41</v>
      </c>
      <c r="C80" s="132">
        <v>52</v>
      </c>
      <c r="D80" s="132">
        <v>68</v>
      </c>
      <c r="E80" s="132">
        <v>70</v>
      </c>
      <c r="F80" s="132">
        <v>74</v>
      </c>
      <c r="G80" s="132">
        <v>74</v>
      </c>
      <c r="H80" s="132">
        <v>91</v>
      </c>
      <c r="I80" s="132">
        <v>71</v>
      </c>
      <c r="J80" s="132">
        <v>77</v>
      </c>
      <c r="K80" s="132">
        <v>102</v>
      </c>
      <c r="L80" s="132">
        <v>109</v>
      </c>
      <c r="M80" s="132"/>
    </row>
    <row r="81" spans="1:13" ht="13.5">
      <c r="A81" s="131">
        <v>79</v>
      </c>
      <c r="B81" s="132">
        <v>37</v>
      </c>
      <c r="C81" s="132">
        <v>41</v>
      </c>
      <c r="D81" s="132">
        <v>51</v>
      </c>
      <c r="E81" s="132">
        <v>67</v>
      </c>
      <c r="F81" s="132">
        <v>64</v>
      </c>
      <c r="G81" s="132">
        <v>71</v>
      </c>
      <c r="H81" s="132">
        <v>70</v>
      </c>
      <c r="I81" s="132">
        <v>88</v>
      </c>
      <c r="J81" s="132">
        <v>68</v>
      </c>
      <c r="K81" s="132">
        <v>71</v>
      </c>
      <c r="L81" s="132">
        <v>97</v>
      </c>
      <c r="M81" s="132"/>
    </row>
    <row r="82" spans="1:13" ht="13.5">
      <c r="A82" s="131">
        <v>80</v>
      </c>
      <c r="B82" s="132">
        <v>32</v>
      </c>
      <c r="C82" s="132">
        <v>34</v>
      </c>
      <c r="D82" s="132">
        <v>39</v>
      </c>
      <c r="E82" s="132">
        <v>47</v>
      </c>
      <c r="F82" s="132">
        <v>64</v>
      </c>
      <c r="G82" s="132">
        <v>62</v>
      </c>
      <c r="H82" s="132">
        <v>70</v>
      </c>
      <c r="I82" s="132">
        <v>67</v>
      </c>
      <c r="J82" s="132">
        <v>80</v>
      </c>
      <c r="K82" s="132">
        <v>62</v>
      </c>
      <c r="L82" s="132">
        <v>68</v>
      </c>
      <c r="M82" s="132"/>
    </row>
    <row r="83" spans="1:13" ht="13.5">
      <c r="A83" s="131">
        <v>81</v>
      </c>
      <c r="B83" s="132">
        <v>34</v>
      </c>
      <c r="C83" s="132">
        <v>30</v>
      </c>
      <c r="D83" s="132">
        <v>31</v>
      </c>
      <c r="E83" s="132">
        <v>36</v>
      </c>
      <c r="F83" s="132">
        <v>46</v>
      </c>
      <c r="G83" s="132">
        <v>62</v>
      </c>
      <c r="H83" s="132">
        <v>59</v>
      </c>
      <c r="I83" s="132">
        <v>65</v>
      </c>
      <c r="J83" s="132">
        <v>63</v>
      </c>
      <c r="K83" s="132">
        <v>78</v>
      </c>
      <c r="L83" s="132">
        <v>62</v>
      </c>
      <c r="M83" s="132"/>
    </row>
    <row r="84" spans="1:13" ht="13.5">
      <c r="A84" s="131">
        <v>82</v>
      </c>
      <c r="B84" s="132">
        <v>18</v>
      </c>
      <c r="C84" s="132">
        <v>31</v>
      </c>
      <c r="D84" s="132">
        <v>29</v>
      </c>
      <c r="E84" s="132">
        <v>32</v>
      </c>
      <c r="F84" s="132">
        <v>33</v>
      </c>
      <c r="G84" s="132">
        <v>46</v>
      </c>
      <c r="H84" s="132">
        <v>56</v>
      </c>
      <c r="I84" s="132">
        <v>51</v>
      </c>
      <c r="J84" s="132">
        <v>59</v>
      </c>
      <c r="K84" s="132">
        <v>59</v>
      </c>
      <c r="L84" s="132">
        <v>73</v>
      </c>
      <c r="M84" s="132"/>
    </row>
    <row r="85" spans="1:13" ht="13.5">
      <c r="A85" s="131">
        <v>83</v>
      </c>
      <c r="B85" s="132">
        <v>18</v>
      </c>
      <c r="C85" s="132">
        <v>17</v>
      </c>
      <c r="D85" s="132">
        <v>28</v>
      </c>
      <c r="E85" s="132">
        <v>27</v>
      </c>
      <c r="F85" s="132">
        <v>31</v>
      </c>
      <c r="G85" s="132">
        <v>29</v>
      </c>
      <c r="H85" s="132">
        <v>42</v>
      </c>
      <c r="I85" s="132">
        <v>51</v>
      </c>
      <c r="J85" s="132">
        <v>46</v>
      </c>
      <c r="K85" s="132">
        <v>55</v>
      </c>
      <c r="L85" s="132">
        <v>60</v>
      </c>
      <c r="M85" s="132"/>
    </row>
    <row r="86" spans="1:13" ht="13.5">
      <c r="A86" s="131">
        <v>84</v>
      </c>
      <c r="B86" s="132">
        <v>22</v>
      </c>
      <c r="C86" s="132">
        <v>16</v>
      </c>
      <c r="D86" s="132">
        <v>15</v>
      </c>
      <c r="E86" s="132">
        <v>26</v>
      </c>
      <c r="F86" s="132">
        <v>25</v>
      </c>
      <c r="G86" s="132">
        <v>29</v>
      </c>
      <c r="H86" s="132">
        <v>28</v>
      </c>
      <c r="I86" s="132">
        <v>38</v>
      </c>
      <c r="J86" s="132">
        <v>46</v>
      </c>
      <c r="K86" s="132">
        <v>43</v>
      </c>
      <c r="L86" s="132">
        <v>55</v>
      </c>
      <c r="M86" s="132"/>
    </row>
    <row r="87" spans="1:13" ht="13.5">
      <c r="A87" s="131">
        <v>85</v>
      </c>
      <c r="B87" s="132">
        <v>18</v>
      </c>
      <c r="C87" s="132">
        <v>22</v>
      </c>
      <c r="D87" s="132">
        <v>14</v>
      </c>
      <c r="E87" s="132">
        <v>15</v>
      </c>
      <c r="F87" s="132">
        <v>22</v>
      </c>
      <c r="G87" s="132">
        <v>23</v>
      </c>
      <c r="H87" s="132">
        <v>27</v>
      </c>
      <c r="I87" s="132">
        <v>23</v>
      </c>
      <c r="J87" s="132">
        <v>33</v>
      </c>
      <c r="K87" s="132">
        <v>45</v>
      </c>
      <c r="L87" s="132">
        <v>40</v>
      </c>
      <c r="M87" s="132"/>
    </row>
    <row r="88" spans="1:13" ht="13.5">
      <c r="A88" s="131">
        <v>86</v>
      </c>
      <c r="B88" s="132">
        <v>15</v>
      </c>
      <c r="C88" s="132">
        <v>20</v>
      </c>
      <c r="D88" s="132">
        <v>22</v>
      </c>
      <c r="E88" s="132">
        <v>13</v>
      </c>
      <c r="F88" s="132">
        <v>14</v>
      </c>
      <c r="G88" s="132">
        <v>21</v>
      </c>
      <c r="H88" s="132">
        <v>18</v>
      </c>
      <c r="I88" s="132">
        <v>27</v>
      </c>
      <c r="J88" s="132">
        <v>19</v>
      </c>
      <c r="K88" s="132">
        <v>27</v>
      </c>
      <c r="L88" s="132">
        <v>36</v>
      </c>
      <c r="M88" s="132"/>
    </row>
    <row r="89" spans="1:13" ht="13.5">
      <c r="A89" s="131">
        <v>87</v>
      </c>
      <c r="B89" s="132">
        <v>12</v>
      </c>
      <c r="C89" s="132">
        <v>12</v>
      </c>
      <c r="D89" s="132">
        <v>18</v>
      </c>
      <c r="E89" s="132">
        <v>19</v>
      </c>
      <c r="F89" s="132">
        <v>12</v>
      </c>
      <c r="G89" s="132">
        <v>11</v>
      </c>
      <c r="H89" s="132">
        <v>19</v>
      </c>
      <c r="I89" s="132">
        <v>15</v>
      </c>
      <c r="J89" s="132">
        <v>23</v>
      </c>
      <c r="K89" s="132">
        <v>18</v>
      </c>
      <c r="L89" s="132">
        <v>26</v>
      </c>
      <c r="M89" s="132"/>
    </row>
    <row r="90" spans="1:13" ht="13.5">
      <c r="A90" s="131">
        <v>88</v>
      </c>
      <c r="B90" s="132">
        <v>12</v>
      </c>
      <c r="C90" s="132">
        <v>11</v>
      </c>
      <c r="D90" s="132">
        <v>11</v>
      </c>
      <c r="E90" s="132">
        <v>16</v>
      </c>
      <c r="F90" s="132">
        <v>18</v>
      </c>
      <c r="G90" s="132">
        <v>11</v>
      </c>
      <c r="H90" s="132">
        <v>10</v>
      </c>
      <c r="I90" s="132">
        <v>18</v>
      </c>
      <c r="J90" s="132">
        <v>12</v>
      </c>
      <c r="K90" s="132">
        <v>19</v>
      </c>
      <c r="L90" s="132">
        <v>14</v>
      </c>
      <c r="M90" s="132"/>
    </row>
    <row r="91" spans="1:13" ht="13.5">
      <c r="A91" s="131">
        <v>89</v>
      </c>
      <c r="B91" s="132">
        <v>7</v>
      </c>
      <c r="C91" s="132">
        <v>12</v>
      </c>
      <c r="D91" s="132">
        <v>12</v>
      </c>
      <c r="E91" s="132">
        <v>10</v>
      </c>
      <c r="F91" s="132">
        <v>12</v>
      </c>
      <c r="G91" s="132">
        <v>17</v>
      </c>
      <c r="H91" s="132">
        <v>10</v>
      </c>
      <c r="I91" s="132">
        <v>9</v>
      </c>
      <c r="J91" s="132">
        <v>17</v>
      </c>
      <c r="K91" s="132">
        <v>9</v>
      </c>
      <c r="L91" s="132">
        <v>17</v>
      </c>
      <c r="M91" s="132"/>
    </row>
    <row r="92" spans="1:13" ht="13.5">
      <c r="A92" s="131">
        <v>90</v>
      </c>
      <c r="B92" s="132">
        <v>11</v>
      </c>
      <c r="C92" s="132">
        <v>7</v>
      </c>
      <c r="D92" s="132">
        <v>10</v>
      </c>
      <c r="E92" s="132">
        <v>10</v>
      </c>
      <c r="F92" s="132">
        <v>8</v>
      </c>
      <c r="G92" s="132">
        <v>10</v>
      </c>
      <c r="H92" s="132">
        <v>13</v>
      </c>
      <c r="I92" s="132">
        <v>9</v>
      </c>
      <c r="J92" s="132">
        <v>9</v>
      </c>
      <c r="K92" s="132">
        <v>17</v>
      </c>
      <c r="L92" s="132">
        <v>7</v>
      </c>
      <c r="M92" s="132"/>
    </row>
    <row r="93" spans="1:13" ht="13.5">
      <c r="A93" s="131">
        <v>91</v>
      </c>
      <c r="B93" s="132">
        <v>7</v>
      </c>
      <c r="C93" s="132">
        <v>10</v>
      </c>
      <c r="D93" s="132">
        <v>4</v>
      </c>
      <c r="E93" s="132">
        <v>8</v>
      </c>
      <c r="F93" s="132">
        <v>10</v>
      </c>
      <c r="G93" s="132">
        <v>8</v>
      </c>
      <c r="H93" s="132">
        <v>8</v>
      </c>
      <c r="I93" s="132">
        <v>12</v>
      </c>
      <c r="J93" s="132">
        <v>8</v>
      </c>
      <c r="K93" s="132">
        <v>7</v>
      </c>
      <c r="L93" s="132">
        <v>12</v>
      </c>
      <c r="M93" s="132"/>
    </row>
    <row r="94" spans="1:13" ht="13.5">
      <c r="A94" s="131">
        <v>92</v>
      </c>
      <c r="B94" s="132">
        <v>2</v>
      </c>
      <c r="C94" s="132">
        <v>6</v>
      </c>
      <c r="D94" s="132">
        <v>5</v>
      </c>
      <c r="E94" s="132">
        <v>3</v>
      </c>
      <c r="F94" s="132">
        <v>7</v>
      </c>
      <c r="G94" s="132">
        <v>8</v>
      </c>
      <c r="H94" s="132">
        <v>7</v>
      </c>
      <c r="I94" s="132">
        <v>6</v>
      </c>
      <c r="J94" s="132">
        <v>9</v>
      </c>
      <c r="K94" s="132">
        <v>8</v>
      </c>
      <c r="L94" s="132">
        <v>6</v>
      </c>
      <c r="M94" s="132"/>
    </row>
    <row r="95" spans="1:13" ht="13.5">
      <c r="A95" s="131">
        <v>93</v>
      </c>
      <c r="B95" s="132">
        <v>4</v>
      </c>
      <c r="C95" s="132">
        <v>1</v>
      </c>
      <c r="D95" s="132">
        <v>3</v>
      </c>
      <c r="E95" s="132">
        <v>4</v>
      </c>
      <c r="F95" s="132">
        <v>2</v>
      </c>
      <c r="G95" s="132">
        <v>6</v>
      </c>
      <c r="H95" s="132">
        <v>7</v>
      </c>
      <c r="I95" s="132">
        <v>4</v>
      </c>
      <c r="J95" s="132">
        <v>6</v>
      </c>
      <c r="K95" s="132">
        <v>6</v>
      </c>
      <c r="L95" s="132">
        <v>7</v>
      </c>
      <c r="M95" s="132"/>
    </row>
    <row r="96" spans="1:13" ht="13.5">
      <c r="A96" s="131">
        <v>94</v>
      </c>
      <c r="B96" s="132">
        <v>1</v>
      </c>
      <c r="C96" s="132">
        <v>4</v>
      </c>
      <c r="D96" s="132">
        <v>1</v>
      </c>
      <c r="E96" s="132">
        <v>2</v>
      </c>
      <c r="F96" s="132">
        <v>4</v>
      </c>
      <c r="G96" s="132">
        <v>1</v>
      </c>
      <c r="H96" s="132">
        <v>5</v>
      </c>
      <c r="I96" s="132">
        <v>6</v>
      </c>
      <c r="J96" s="132">
        <v>4</v>
      </c>
      <c r="K96" s="132">
        <v>1</v>
      </c>
      <c r="L96" s="132">
        <v>4</v>
      </c>
      <c r="M96" s="132"/>
    </row>
    <row r="97" spans="1:13" ht="13.5">
      <c r="A97" s="131" t="s">
        <v>498</v>
      </c>
      <c r="B97" s="132">
        <v>5</v>
      </c>
      <c r="C97" s="132">
        <v>8</v>
      </c>
      <c r="D97" s="132">
        <v>9</v>
      </c>
      <c r="E97" s="132">
        <v>6</v>
      </c>
      <c r="F97" s="132">
        <v>7</v>
      </c>
      <c r="G97" s="132">
        <v>5</v>
      </c>
      <c r="H97" s="132">
        <v>6</v>
      </c>
      <c r="I97" s="132">
        <v>8</v>
      </c>
      <c r="J97" s="132">
        <v>10</v>
      </c>
      <c r="K97" s="132">
        <v>8</v>
      </c>
      <c r="L97" s="132">
        <v>7</v>
      </c>
      <c r="M97" s="132"/>
    </row>
    <row r="98" spans="1:40" ht="13.5">
      <c r="A98" s="131" t="s">
        <v>448</v>
      </c>
      <c r="B98" s="131" t="s">
        <v>438</v>
      </c>
      <c r="C98" s="131" t="s">
        <v>439</v>
      </c>
      <c r="D98" s="131" t="s">
        <v>440</v>
      </c>
      <c r="E98" s="131" t="s">
        <v>441</v>
      </c>
      <c r="F98" s="131" t="s">
        <v>442</v>
      </c>
      <c r="G98" s="131" t="s">
        <v>443</v>
      </c>
      <c r="H98" s="131" t="s">
        <v>444</v>
      </c>
      <c r="I98" s="131" t="s">
        <v>445</v>
      </c>
      <c r="J98" s="131" t="s">
        <v>446</v>
      </c>
      <c r="K98" s="131" t="s">
        <v>447</v>
      </c>
      <c r="L98" s="131" t="s">
        <v>508</v>
      </c>
      <c r="AN98"/>
    </row>
    <row r="99" spans="1:13" ht="13.5">
      <c r="A99" s="131">
        <v>0</v>
      </c>
      <c r="B99" s="132">
        <v>102</v>
      </c>
      <c r="C99" s="132">
        <v>106</v>
      </c>
      <c r="D99" s="132">
        <v>86</v>
      </c>
      <c r="E99" s="132">
        <v>100</v>
      </c>
      <c r="F99" s="132">
        <v>98</v>
      </c>
      <c r="G99" s="132">
        <v>124</v>
      </c>
      <c r="H99" s="132">
        <v>101</v>
      </c>
      <c r="I99" s="132">
        <v>87</v>
      </c>
      <c r="J99" s="132">
        <v>98</v>
      </c>
      <c r="K99" s="132">
        <v>96</v>
      </c>
      <c r="L99" s="132">
        <v>71</v>
      </c>
      <c r="M99" s="132"/>
    </row>
    <row r="100" spans="1:13" ht="13.5">
      <c r="A100" s="131">
        <v>1</v>
      </c>
      <c r="B100" s="132">
        <v>106</v>
      </c>
      <c r="C100" s="132">
        <v>101</v>
      </c>
      <c r="D100" s="132">
        <v>110</v>
      </c>
      <c r="E100" s="132">
        <v>96</v>
      </c>
      <c r="F100" s="132">
        <v>99</v>
      </c>
      <c r="G100" s="132">
        <v>104</v>
      </c>
      <c r="H100" s="132">
        <v>133</v>
      </c>
      <c r="I100" s="132">
        <v>107</v>
      </c>
      <c r="J100" s="132">
        <v>92</v>
      </c>
      <c r="K100" s="132">
        <v>109</v>
      </c>
      <c r="L100" s="132">
        <v>100</v>
      </c>
      <c r="M100" s="132"/>
    </row>
    <row r="101" spans="1:13" ht="13.5">
      <c r="A101" s="131">
        <v>2</v>
      </c>
      <c r="B101" s="132">
        <v>125</v>
      </c>
      <c r="C101" s="132">
        <v>106</v>
      </c>
      <c r="D101" s="132">
        <v>103</v>
      </c>
      <c r="E101" s="132">
        <v>106</v>
      </c>
      <c r="F101" s="132">
        <v>108</v>
      </c>
      <c r="G101" s="132">
        <v>114</v>
      </c>
      <c r="H101" s="132">
        <v>113</v>
      </c>
      <c r="I101" s="132">
        <v>135</v>
      </c>
      <c r="J101" s="132">
        <v>103</v>
      </c>
      <c r="K101" s="132">
        <v>94</v>
      </c>
      <c r="L101" s="132">
        <v>106</v>
      </c>
      <c r="M101" s="132"/>
    </row>
    <row r="102" spans="1:13" ht="13.5">
      <c r="A102" s="131">
        <v>3</v>
      </c>
      <c r="B102" s="132">
        <v>88</v>
      </c>
      <c r="C102" s="132">
        <v>122</v>
      </c>
      <c r="D102" s="132">
        <v>109</v>
      </c>
      <c r="E102" s="132">
        <v>104</v>
      </c>
      <c r="F102" s="132">
        <v>105</v>
      </c>
      <c r="G102" s="132">
        <v>130</v>
      </c>
      <c r="H102" s="132">
        <v>117</v>
      </c>
      <c r="I102" s="132">
        <v>108</v>
      </c>
      <c r="J102" s="132">
        <v>131</v>
      </c>
      <c r="K102" s="132">
        <v>106</v>
      </c>
      <c r="L102" s="132">
        <v>93</v>
      </c>
      <c r="M102" s="132"/>
    </row>
    <row r="103" spans="1:13" ht="13.5">
      <c r="A103" s="131">
        <v>4</v>
      </c>
      <c r="B103" s="132">
        <v>109</v>
      </c>
      <c r="C103" s="132">
        <v>91</v>
      </c>
      <c r="D103" s="132">
        <v>118</v>
      </c>
      <c r="E103" s="132">
        <v>117</v>
      </c>
      <c r="F103" s="132">
        <v>115</v>
      </c>
      <c r="G103" s="132">
        <v>119</v>
      </c>
      <c r="H103" s="132">
        <v>133</v>
      </c>
      <c r="I103" s="132">
        <v>115</v>
      </c>
      <c r="J103" s="132">
        <v>105</v>
      </c>
      <c r="K103" s="132">
        <v>133</v>
      </c>
      <c r="L103" s="132">
        <v>112</v>
      </c>
      <c r="M103" s="132"/>
    </row>
    <row r="104" spans="1:13" ht="13.5">
      <c r="A104" s="131">
        <v>5</v>
      </c>
      <c r="B104" s="132">
        <v>101</v>
      </c>
      <c r="C104" s="132">
        <v>111</v>
      </c>
      <c r="D104" s="132">
        <v>92</v>
      </c>
      <c r="E104" s="132">
        <v>114</v>
      </c>
      <c r="F104" s="132">
        <v>117</v>
      </c>
      <c r="G104" s="132">
        <v>127</v>
      </c>
      <c r="H104" s="132">
        <v>121</v>
      </c>
      <c r="I104" s="132">
        <v>134</v>
      </c>
      <c r="J104" s="132">
        <v>107</v>
      </c>
      <c r="K104" s="132">
        <v>112</v>
      </c>
      <c r="L104" s="132">
        <v>133</v>
      </c>
      <c r="M104" s="132"/>
    </row>
    <row r="105" spans="1:13" ht="13.5">
      <c r="A105" s="131">
        <v>6</v>
      </c>
      <c r="B105" s="132">
        <v>96</v>
      </c>
      <c r="C105" s="132">
        <v>101</v>
      </c>
      <c r="D105" s="132">
        <v>112</v>
      </c>
      <c r="E105" s="132">
        <v>97</v>
      </c>
      <c r="F105" s="132">
        <v>116</v>
      </c>
      <c r="G105" s="132">
        <v>123</v>
      </c>
      <c r="H105" s="132">
        <v>131</v>
      </c>
      <c r="I105" s="132">
        <v>117</v>
      </c>
      <c r="J105" s="132">
        <v>135</v>
      </c>
      <c r="K105" s="132">
        <v>108</v>
      </c>
      <c r="L105" s="132">
        <v>116</v>
      </c>
      <c r="M105" s="132"/>
    </row>
    <row r="106" spans="1:13" ht="13.5">
      <c r="A106" s="131">
        <v>7</v>
      </c>
      <c r="B106" s="132">
        <v>108</v>
      </c>
      <c r="C106" s="132">
        <v>97</v>
      </c>
      <c r="D106" s="132">
        <v>102</v>
      </c>
      <c r="E106" s="132">
        <v>107</v>
      </c>
      <c r="F106" s="132">
        <v>98</v>
      </c>
      <c r="G106" s="132">
        <v>133</v>
      </c>
      <c r="H106" s="132">
        <v>123</v>
      </c>
      <c r="I106" s="132">
        <v>133</v>
      </c>
      <c r="J106" s="132">
        <v>116</v>
      </c>
      <c r="K106" s="132">
        <v>137</v>
      </c>
      <c r="L106" s="132">
        <v>114</v>
      </c>
      <c r="M106" s="132"/>
    </row>
    <row r="107" spans="1:13" ht="13.5">
      <c r="A107" s="131">
        <v>8</v>
      </c>
      <c r="B107" s="132">
        <v>109</v>
      </c>
      <c r="C107" s="132">
        <v>106</v>
      </c>
      <c r="D107" s="132">
        <v>95</v>
      </c>
      <c r="E107" s="132">
        <v>100</v>
      </c>
      <c r="F107" s="132">
        <v>110</v>
      </c>
      <c r="G107" s="132">
        <v>111</v>
      </c>
      <c r="H107" s="132">
        <v>136</v>
      </c>
      <c r="I107" s="132">
        <v>121</v>
      </c>
      <c r="J107" s="132">
        <v>131</v>
      </c>
      <c r="K107" s="132">
        <v>115</v>
      </c>
      <c r="L107" s="132">
        <v>133</v>
      </c>
      <c r="M107" s="132"/>
    </row>
    <row r="108" spans="1:13" ht="13.5">
      <c r="A108" s="131">
        <v>9</v>
      </c>
      <c r="B108" s="132">
        <v>93</v>
      </c>
      <c r="C108" s="132">
        <v>110</v>
      </c>
      <c r="D108" s="132">
        <v>101</v>
      </c>
      <c r="E108" s="132">
        <v>100</v>
      </c>
      <c r="F108" s="132">
        <v>104</v>
      </c>
      <c r="G108" s="132">
        <v>115</v>
      </c>
      <c r="H108" s="132">
        <v>113</v>
      </c>
      <c r="I108" s="132">
        <v>135</v>
      </c>
      <c r="J108" s="132">
        <v>120</v>
      </c>
      <c r="K108" s="132">
        <v>129</v>
      </c>
      <c r="L108" s="132">
        <v>116</v>
      </c>
      <c r="M108" s="132"/>
    </row>
    <row r="109" spans="1:13" ht="13.5">
      <c r="A109" s="131">
        <v>10</v>
      </c>
      <c r="B109" s="132">
        <v>106</v>
      </c>
      <c r="C109" s="132">
        <v>92</v>
      </c>
      <c r="D109" s="132">
        <v>114</v>
      </c>
      <c r="E109" s="132">
        <v>103</v>
      </c>
      <c r="F109" s="132">
        <v>97</v>
      </c>
      <c r="G109" s="132">
        <v>107</v>
      </c>
      <c r="H109" s="132">
        <v>118</v>
      </c>
      <c r="I109" s="132">
        <v>115</v>
      </c>
      <c r="J109" s="132">
        <v>136</v>
      </c>
      <c r="K109" s="132">
        <v>123</v>
      </c>
      <c r="L109" s="132">
        <v>126</v>
      </c>
      <c r="M109" s="132"/>
    </row>
    <row r="110" spans="1:13" ht="13.5">
      <c r="A110" s="131">
        <v>11</v>
      </c>
      <c r="B110" s="132">
        <v>101</v>
      </c>
      <c r="C110" s="132">
        <v>108</v>
      </c>
      <c r="D110" s="132">
        <v>86</v>
      </c>
      <c r="E110" s="132">
        <v>113</v>
      </c>
      <c r="F110" s="132">
        <v>105</v>
      </c>
      <c r="G110" s="132">
        <v>97</v>
      </c>
      <c r="H110" s="132">
        <v>107</v>
      </c>
      <c r="I110" s="132">
        <v>118</v>
      </c>
      <c r="J110" s="132">
        <v>117</v>
      </c>
      <c r="K110" s="132">
        <v>138</v>
      </c>
      <c r="L110" s="132">
        <v>124</v>
      </c>
      <c r="M110" s="132"/>
    </row>
    <row r="111" spans="1:13" ht="13.5">
      <c r="A111" s="131">
        <v>12</v>
      </c>
      <c r="B111" s="132">
        <v>106</v>
      </c>
      <c r="C111" s="132">
        <v>103</v>
      </c>
      <c r="D111" s="132">
        <v>111</v>
      </c>
      <c r="E111" s="132">
        <v>85</v>
      </c>
      <c r="F111" s="132">
        <v>116</v>
      </c>
      <c r="G111" s="132">
        <v>109</v>
      </c>
      <c r="H111" s="132">
        <v>101</v>
      </c>
      <c r="I111" s="132">
        <v>110</v>
      </c>
      <c r="J111" s="132">
        <v>120</v>
      </c>
      <c r="K111" s="132">
        <v>119</v>
      </c>
      <c r="L111" s="132">
        <v>138</v>
      </c>
      <c r="M111" s="132"/>
    </row>
    <row r="112" spans="1:13" ht="13.5">
      <c r="A112" s="131">
        <v>13</v>
      </c>
      <c r="B112" s="132">
        <v>113</v>
      </c>
      <c r="C112" s="132">
        <v>107</v>
      </c>
      <c r="D112" s="132">
        <v>100</v>
      </c>
      <c r="E112" s="132">
        <v>110</v>
      </c>
      <c r="F112" s="132">
        <v>82</v>
      </c>
      <c r="G112" s="132">
        <v>118</v>
      </c>
      <c r="H112" s="132">
        <v>108</v>
      </c>
      <c r="I112" s="132">
        <v>104</v>
      </c>
      <c r="J112" s="132">
        <v>111</v>
      </c>
      <c r="K112" s="132">
        <v>119</v>
      </c>
      <c r="L112" s="132">
        <v>120</v>
      </c>
      <c r="M112" s="132"/>
    </row>
    <row r="113" spans="1:13" ht="13.5">
      <c r="A113" s="131">
        <v>14</v>
      </c>
      <c r="B113" s="132">
        <v>115</v>
      </c>
      <c r="C113" s="132">
        <v>116</v>
      </c>
      <c r="D113" s="132">
        <v>103</v>
      </c>
      <c r="E113" s="132">
        <v>102</v>
      </c>
      <c r="F113" s="132">
        <v>110</v>
      </c>
      <c r="G113" s="132">
        <v>82</v>
      </c>
      <c r="H113" s="132">
        <v>117</v>
      </c>
      <c r="I113" s="132">
        <v>107</v>
      </c>
      <c r="J113" s="132">
        <v>105</v>
      </c>
      <c r="K113" s="132">
        <v>110</v>
      </c>
      <c r="L113" s="132">
        <v>118</v>
      </c>
      <c r="M113" s="132"/>
    </row>
    <row r="114" spans="1:13" ht="13.5">
      <c r="A114" s="131">
        <v>15</v>
      </c>
      <c r="B114" s="132">
        <v>114</v>
      </c>
      <c r="C114" s="132">
        <v>115</v>
      </c>
      <c r="D114" s="132">
        <v>114</v>
      </c>
      <c r="E114" s="132">
        <v>98</v>
      </c>
      <c r="F114" s="132">
        <v>101</v>
      </c>
      <c r="G114" s="132">
        <v>114</v>
      </c>
      <c r="H114" s="132">
        <v>81</v>
      </c>
      <c r="I114" s="132">
        <v>116</v>
      </c>
      <c r="J114" s="132">
        <v>110</v>
      </c>
      <c r="K114" s="132">
        <v>106</v>
      </c>
      <c r="L114" s="132">
        <v>108</v>
      </c>
      <c r="M114" s="132"/>
    </row>
    <row r="115" spans="1:13" ht="13.5">
      <c r="A115" s="131">
        <v>16</v>
      </c>
      <c r="B115" s="132">
        <v>101</v>
      </c>
      <c r="C115" s="132">
        <v>113</v>
      </c>
      <c r="D115" s="132">
        <v>117</v>
      </c>
      <c r="E115" s="132">
        <v>112</v>
      </c>
      <c r="F115" s="132">
        <v>102</v>
      </c>
      <c r="G115" s="132">
        <v>105</v>
      </c>
      <c r="H115" s="132">
        <v>118</v>
      </c>
      <c r="I115" s="132">
        <v>83</v>
      </c>
      <c r="J115" s="132">
        <v>118</v>
      </c>
      <c r="K115" s="132">
        <v>106</v>
      </c>
      <c r="L115" s="132">
        <v>106</v>
      </c>
      <c r="M115" s="132"/>
    </row>
    <row r="116" spans="1:13" ht="13.5">
      <c r="A116" s="131">
        <v>17</v>
      </c>
      <c r="B116" s="132">
        <v>126</v>
      </c>
      <c r="C116" s="132">
        <v>102</v>
      </c>
      <c r="D116" s="132">
        <v>110</v>
      </c>
      <c r="E116" s="132">
        <v>117</v>
      </c>
      <c r="F116" s="132">
        <v>112</v>
      </c>
      <c r="G116" s="132">
        <v>102</v>
      </c>
      <c r="H116" s="132">
        <v>104</v>
      </c>
      <c r="I116" s="132">
        <v>120</v>
      </c>
      <c r="J116" s="132">
        <v>82</v>
      </c>
      <c r="K116" s="132">
        <v>116</v>
      </c>
      <c r="L116" s="132">
        <v>106</v>
      </c>
      <c r="M116" s="132"/>
    </row>
    <row r="117" spans="1:13" ht="13.5">
      <c r="A117" s="131">
        <v>18</v>
      </c>
      <c r="B117" s="132">
        <v>140</v>
      </c>
      <c r="C117" s="132">
        <v>128</v>
      </c>
      <c r="D117" s="132">
        <v>104</v>
      </c>
      <c r="E117" s="132">
        <v>108</v>
      </c>
      <c r="F117" s="132">
        <v>119</v>
      </c>
      <c r="G117" s="132">
        <v>113</v>
      </c>
      <c r="H117" s="132">
        <v>101</v>
      </c>
      <c r="I117" s="132">
        <v>109</v>
      </c>
      <c r="J117" s="132">
        <v>115</v>
      </c>
      <c r="K117" s="132">
        <v>81</v>
      </c>
      <c r="L117" s="132">
        <v>116</v>
      </c>
      <c r="M117" s="132"/>
    </row>
    <row r="118" spans="1:13" ht="13.5">
      <c r="A118" s="131">
        <v>19</v>
      </c>
      <c r="B118" s="132">
        <v>111</v>
      </c>
      <c r="C118" s="132">
        <v>150</v>
      </c>
      <c r="D118" s="132">
        <v>134</v>
      </c>
      <c r="E118" s="132">
        <v>102</v>
      </c>
      <c r="F118" s="132">
        <v>106</v>
      </c>
      <c r="G118" s="132">
        <v>122</v>
      </c>
      <c r="H118" s="132">
        <v>113</v>
      </c>
      <c r="I118" s="132">
        <v>105</v>
      </c>
      <c r="J118" s="132">
        <v>112</v>
      </c>
      <c r="K118" s="132">
        <v>118</v>
      </c>
      <c r="L118" s="132">
        <v>81</v>
      </c>
      <c r="M118" s="132"/>
    </row>
    <row r="119" spans="1:13" ht="13.5">
      <c r="A119" s="131">
        <v>20</v>
      </c>
      <c r="B119" s="132">
        <v>119</v>
      </c>
      <c r="C119" s="132">
        <v>107</v>
      </c>
      <c r="D119" s="132">
        <v>148</v>
      </c>
      <c r="E119" s="132">
        <v>131</v>
      </c>
      <c r="F119" s="132">
        <v>106</v>
      </c>
      <c r="G119" s="132">
        <v>107</v>
      </c>
      <c r="H119" s="132">
        <v>121</v>
      </c>
      <c r="I119" s="132">
        <v>115</v>
      </c>
      <c r="J119" s="132">
        <v>103</v>
      </c>
      <c r="K119" s="132">
        <v>108</v>
      </c>
      <c r="L119" s="132">
        <v>121</v>
      </c>
      <c r="M119" s="132"/>
    </row>
    <row r="120" spans="1:13" ht="13.5">
      <c r="A120" s="131">
        <v>21</v>
      </c>
      <c r="B120" s="132">
        <v>130</v>
      </c>
      <c r="C120" s="132">
        <v>126</v>
      </c>
      <c r="D120" s="132">
        <v>111</v>
      </c>
      <c r="E120" s="132">
        <v>137</v>
      </c>
      <c r="F120" s="132">
        <v>135</v>
      </c>
      <c r="G120" s="132">
        <v>112</v>
      </c>
      <c r="H120" s="132">
        <v>114</v>
      </c>
      <c r="I120" s="132">
        <v>118</v>
      </c>
      <c r="J120" s="132">
        <v>121</v>
      </c>
      <c r="K120" s="132">
        <v>110</v>
      </c>
      <c r="L120" s="132">
        <v>110</v>
      </c>
      <c r="M120" s="132"/>
    </row>
    <row r="121" spans="1:13" ht="13.5">
      <c r="A121" s="131">
        <v>22</v>
      </c>
      <c r="B121" s="132">
        <v>125</v>
      </c>
      <c r="C121" s="132">
        <v>123</v>
      </c>
      <c r="D121" s="132">
        <v>121</v>
      </c>
      <c r="E121" s="132">
        <v>105</v>
      </c>
      <c r="F121" s="132">
        <v>135</v>
      </c>
      <c r="G121" s="132">
        <v>135</v>
      </c>
      <c r="H121" s="132">
        <v>121</v>
      </c>
      <c r="I121" s="132">
        <v>116</v>
      </c>
      <c r="J121" s="132">
        <v>123</v>
      </c>
      <c r="K121" s="132">
        <v>126</v>
      </c>
      <c r="L121" s="132">
        <v>100</v>
      </c>
      <c r="M121" s="132"/>
    </row>
    <row r="122" spans="1:13" ht="13.5">
      <c r="A122" s="131">
        <v>23</v>
      </c>
      <c r="B122" s="132">
        <v>133</v>
      </c>
      <c r="C122" s="132">
        <v>126</v>
      </c>
      <c r="D122" s="132">
        <v>126</v>
      </c>
      <c r="E122" s="132">
        <v>117</v>
      </c>
      <c r="F122" s="132">
        <v>100</v>
      </c>
      <c r="G122" s="132">
        <v>148</v>
      </c>
      <c r="H122" s="132">
        <v>132</v>
      </c>
      <c r="I122" s="132">
        <v>124</v>
      </c>
      <c r="J122" s="132">
        <v>128</v>
      </c>
      <c r="K122" s="132">
        <v>126</v>
      </c>
      <c r="L122" s="132">
        <v>112</v>
      </c>
      <c r="M122" s="132"/>
    </row>
    <row r="123" spans="1:13" ht="13.5">
      <c r="A123" s="131">
        <v>24</v>
      </c>
      <c r="B123" s="132">
        <v>124</v>
      </c>
      <c r="C123" s="132">
        <v>142</v>
      </c>
      <c r="D123" s="132">
        <v>130</v>
      </c>
      <c r="E123" s="132">
        <v>118</v>
      </c>
      <c r="F123" s="132">
        <v>113</v>
      </c>
      <c r="G123" s="132">
        <v>102</v>
      </c>
      <c r="H123" s="132">
        <v>147</v>
      </c>
      <c r="I123" s="132">
        <v>134</v>
      </c>
      <c r="J123" s="132">
        <v>123</v>
      </c>
      <c r="K123" s="132">
        <v>142</v>
      </c>
      <c r="L123" s="132">
        <v>124</v>
      </c>
      <c r="M123" s="132"/>
    </row>
    <row r="124" spans="1:13" ht="13.5">
      <c r="A124" s="131">
        <v>25</v>
      </c>
      <c r="B124" s="132">
        <v>152</v>
      </c>
      <c r="C124" s="132">
        <v>138</v>
      </c>
      <c r="D124" s="132">
        <v>144</v>
      </c>
      <c r="E124" s="132">
        <v>131</v>
      </c>
      <c r="F124" s="132">
        <v>119</v>
      </c>
      <c r="G124" s="132">
        <v>122</v>
      </c>
      <c r="H124" s="132">
        <v>104</v>
      </c>
      <c r="I124" s="132">
        <v>139</v>
      </c>
      <c r="J124" s="132">
        <v>133</v>
      </c>
      <c r="K124" s="132">
        <v>118</v>
      </c>
      <c r="L124" s="132">
        <v>144</v>
      </c>
      <c r="M124" s="132"/>
    </row>
    <row r="125" spans="1:13" ht="13.5">
      <c r="A125" s="131">
        <v>26</v>
      </c>
      <c r="B125" s="132">
        <v>189</v>
      </c>
      <c r="C125" s="132">
        <v>161</v>
      </c>
      <c r="D125" s="132">
        <v>144</v>
      </c>
      <c r="E125" s="132">
        <v>139</v>
      </c>
      <c r="F125" s="132">
        <v>133</v>
      </c>
      <c r="G125" s="132">
        <v>126</v>
      </c>
      <c r="H125" s="132">
        <v>124</v>
      </c>
      <c r="I125" s="132">
        <v>102</v>
      </c>
      <c r="J125" s="132">
        <v>137</v>
      </c>
      <c r="K125" s="132">
        <v>141</v>
      </c>
      <c r="L125" s="132">
        <v>116</v>
      </c>
      <c r="M125" s="132"/>
    </row>
    <row r="126" spans="1:13" ht="13.5">
      <c r="A126" s="131">
        <v>27</v>
      </c>
      <c r="B126" s="132">
        <v>176</v>
      </c>
      <c r="C126" s="132">
        <v>187</v>
      </c>
      <c r="D126" s="132">
        <v>160</v>
      </c>
      <c r="E126" s="132">
        <v>152</v>
      </c>
      <c r="F126" s="132">
        <v>144</v>
      </c>
      <c r="G126" s="132">
        <v>156</v>
      </c>
      <c r="H126" s="132">
        <v>120</v>
      </c>
      <c r="I126" s="132">
        <v>119</v>
      </c>
      <c r="J126" s="132">
        <v>115</v>
      </c>
      <c r="K126" s="132">
        <v>139</v>
      </c>
      <c r="L126" s="132">
        <v>153</v>
      </c>
      <c r="M126" s="132"/>
    </row>
    <row r="127" spans="1:13" ht="13.5">
      <c r="A127" s="131">
        <v>28</v>
      </c>
      <c r="B127" s="132">
        <v>187</v>
      </c>
      <c r="C127" s="132">
        <v>179</v>
      </c>
      <c r="D127" s="132">
        <v>175</v>
      </c>
      <c r="E127" s="132">
        <v>160</v>
      </c>
      <c r="F127" s="132">
        <v>154</v>
      </c>
      <c r="G127" s="132">
        <v>155</v>
      </c>
      <c r="H127" s="132">
        <v>166</v>
      </c>
      <c r="I127" s="132">
        <v>122</v>
      </c>
      <c r="J127" s="132">
        <v>115</v>
      </c>
      <c r="K127" s="132">
        <v>120</v>
      </c>
      <c r="L127" s="132">
        <v>135</v>
      </c>
      <c r="M127" s="132"/>
    </row>
    <row r="128" spans="1:13" ht="13.5">
      <c r="A128" s="131">
        <v>29</v>
      </c>
      <c r="B128" s="132">
        <v>219</v>
      </c>
      <c r="C128" s="132">
        <v>189</v>
      </c>
      <c r="D128" s="132">
        <v>174</v>
      </c>
      <c r="E128" s="132">
        <v>189</v>
      </c>
      <c r="F128" s="132">
        <v>165</v>
      </c>
      <c r="G128" s="132">
        <v>167</v>
      </c>
      <c r="H128" s="132">
        <v>159</v>
      </c>
      <c r="I128" s="132">
        <v>164</v>
      </c>
      <c r="J128" s="132">
        <v>127</v>
      </c>
      <c r="K128" s="132">
        <v>131</v>
      </c>
      <c r="L128" s="132">
        <v>127</v>
      </c>
      <c r="M128" s="132"/>
    </row>
    <row r="129" spans="1:13" ht="13.5">
      <c r="A129" s="131">
        <v>30</v>
      </c>
      <c r="B129" s="132">
        <v>211</v>
      </c>
      <c r="C129" s="132">
        <v>211</v>
      </c>
      <c r="D129" s="132">
        <v>196</v>
      </c>
      <c r="E129" s="132">
        <v>186</v>
      </c>
      <c r="F129" s="132">
        <v>198</v>
      </c>
      <c r="G129" s="132">
        <v>189</v>
      </c>
      <c r="H129" s="132">
        <v>159</v>
      </c>
      <c r="I129" s="132">
        <v>157</v>
      </c>
      <c r="J129" s="132">
        <v>158</v>
      </c>
      <c r="K129" s="132">
        <v>128</v>
      </c>
      <c r="L129" s="132">
        <v>128</v>
      </c>
      <c r="M129" s="132"/>
    </row>
    <row r="130" spans="1:13" ht="13.5">
      <c r="A130" s="131">
        <v>31</v>
      </c>
      <c r="B130" s="132">
        <v>200</v>
      </c>
      <c r="C130" s="132">
        <v>216</v>
      </c>
      <c r="D130" s="132">
        <v>207</v>
      </c>
      <c r="E130" s="132">
        <v>207</v>
      </c>
      <c r="F130" s="132">
        <v>199</v>
      </c>
      <c r="G130" s="132">
        <v>215</v>
      </c>
      <c r="H130" s="132">
        <v>210</v>
      </c>
      <c r="I130" s="132">
        <v>160</v>
      </c>
      <c r="J130" s="132">
        <v>157</v>
      </c>
      <c r="K130" s="132">
        <v>164</v>
      </c>
      <c r="L130" s="132">
        <v>137</v>
      </c>
      <c r="M130" s="132"/>
    </row>
    <row r="131" spans="1:13" ht="13.5">
      <c r="A131" s="131">
        <v>32</v>
      </c>
      <c r="B131" s="132">
        <v>180</v>
      </c>
      <c r="C131" s="132">
        <v>199</v>
      </c>
      <c r="D131" s="132">
        <v>222</v>
      </c>
      <c r="E131" s="132">
        <v>212</v>
      </c>
      <c r="F131" s="132">
        <v>212</v>
      </c>
      <c r="G131" s="132">
        <v>214</v>
      </c>
      <c r="H131" s="132">
        <v>210</v>
      </c>
      <c r="I131" s="132">
        <v>202</v>
      </c>
      <c r="J131" s="132">
        <v>158</v>
      </c>
      <c r="K131" s="132">
        <v>158</v>
      </c>
      <c r="L131" s="132">
        <v>176</v>
      </c>
      <c r="M131" s="132"/>
    </row>
    <row r="132" spans="1:13" ht="13.5">
      <c r="A132" s="131">
        <v>33</v>
      </c>
      <c r="B132" s="132">
        <v>166</v>
      </c>
      <c r="C132" s="132">
        <v>192</v>
      </c>
      <c r="D132" s="132">
        <v>201</v>
      </c>
      <c r="E132" s="132">
        <v>231</v>
      </c>
      <c r="F132" s="132">
        <v>219</v>
      </c>
      <c r="G132" s="132">
        <v>243</v>
      </c>
      <c r="H132" s="132">
        <v>219</v>
      </c>
      <c r="I132" s="132">
        <v>209</v>
      </c>
      <c r="J132" s="132">
        <v>191</v>
      </c>
      <c r="K132" s="132">
        <v>157</v>
      </c>
      <c r="L132" s="132">
        <v>164</v>
      </c>
      <c r="M132" s="132"/>
    </row>
    <row r="133" spans="1:13" ht="13.5">
      <c r="A133" s="131">
        <v>34</v>
      </c>
      <c r="B133" s="132">
        <v>201</v>
      </c>
      <c r="C133" s="132">
        <v>173</v>
      </c>
      <c r="D133" s="132">
        <v>199</v>
      </c>
      <c r="E133" s="132">
        <v>200</v>
      </c>
      <c r="F133" s="132">
        <v>240</v>
      </c>
      <c r="G133" s="132">
        <v>245</v>
      </c>
      <c r="H133" s="132">
        <v>254</v>
      </c>
      <c r="I133" s="132">
        <v>223</v>
      </c>
      <c r="J133" s="132">
        <v>209</v>
      </c>
      <c r="K133" s="132">
        <v>201</v>
      </c>
      <c r="L133" s="132">
        <v>153</v>
      </c>
      <c r="M133" s="132"/>
    </row>
    <row r="134" spans="1:13" ht="13.5">
      <c r="A134" s="131">
        <v>35</v>
      </c>
      <c r="B134" s="132">
        <v>153</v>
      </c>
      <c r="C134" s="132">
        <v>198</v>
      </c>
      <c r="D134" s="132">
        <v>173</v>
      </c>
      <c r="E134" s="132">
        <v>199</v>
      </c>
      <c r="F134" s="132">
        <v>207</v>
      </c>
      <c r="G134" s="132">
        <v>255</v>
      </c>
      <c r="H134" s="132">
        <v>238</v>
      </c>
      <c r="I134" s="132">
        <v>252</v>
      </c>
      <c r="J134" s="132">
        <v>219</v>
      </c>
      <c r="K134" s="132">
        <v>217</v>
      </c>
      <c r="L134" s="132">
        <v>199</v>
      </c>
      <c r="M134" s="132"/>
    </row>
    <row r="135" spans="1:13" ht="13.5">
      <c r="A135" s="131">
        <v>36</v>
      </c>
      <c r="B135" s="132">
        <v>200</v>
      </c>
      <c r="C135" s="132">
        <v>151</v>
      </c>
      <c r="D135" s="132">
        <v>200</v>
      </c>
      <c r="E135" s="132">
        <v>166</v>
      </c>
      <c r="F135" s="132">
        <v>207</v>
      </c>
      <c r="G135" s="132">
        <v>230</v>
      </c>
      <c r="H135" s="132">
        <v>249</v>
      </c>
      <c r="I135" s="132">
        <v>242</v>
      </c>
      <c r="J135" s="132">
        <v>253</v>
      </c>
      <c r="K135" s="132">
        <v>220</v>
      </c>
      <c r="L135" s="132">
        <v>204</v>
      </c>
      <c r="M135" s="132"/>
    </row>
    <row r="136" spans="1:13" ht="13.5">
      <c r="A136" s="131">
        <v>37</v>
      </c>
      <c r="B136" s="132">
        <v>173</v>
      </c>
      <c r="C136" s="132">
        <v>203</v>
      </c>
      <c r="D136" s="132">
        <v>151</v>
      </c>
      <c r="E136" s="132">
        <v>199</v>
      </c>
      <c r="F136" s="132">
        <v>171</v>
      </c>
      <c r="G136" s="132">
        <v>222</v>
      </c>
      <c r="H136" s="132">
        <v>231</v>
      </c>
      <c r="I136" s="132">
        <v>244</v>
      </c>
      <c r="J136" s="132">
        <v>239</v>
      </c>
      <c r="K136" s="132">
        <v>254</v>
      </c>
      <c r="L136" s="132">
        <v>225</v>
      </c>
      <c r="M136" s="132"/>
    </row>
    <row r="137" spans="1:13" ht="13.5">
      <c r="A137" s="131">
        <v>38</v>
      </c>
      <c r="B137" s="132">
        <v>150</v>
      </c>
      <c r="C137" s="132">
        <v>171</v>
      </c>
      <c r="D137" s="132">
        <v>206</v>
      </c>
      <c r="E137" s="132">
        <v>154</v>
      </c>
      <c r="F137" s="132">
        <v>195</v>
      </c>
      <c r="G137" s="132">
        <v>184</v>
      </c>
      <c r="H137" s="132">
        <v>221</v>
      </c>
      <c r="I137" s="132">
        <v>227</v>
      </c>
      <c r="J137" s="132">
        <v>241</v>
      </c>
      <c r="K137" s="132">
        <v>240</v>
      </c>
      <c r="L137" s="132">
        <v>259</v>
      </c>
      <c r="M137" s="132"/>
    </row>
    <row r="138" spans="1:13" ht="13.5">
      <c r="A138" s="131">
        <v>39</v>
      </c>
      <c r="B138" s="132">
        <v>156</v>
      </c>
      <c r="C138" s="132">
        <v>158</v>
      </c>
      <c r="D138" s="132">
        <v>171</v>
      </c>
      <c r="E138" s="132">
        <v>208</v>
      </c>
      <c r="F138" s="132">
        <v>166</v>
      </c>
      <c r="G138" s="132">
        <v>212</v>
      </c>
      <c r="H138" s="132">
        <v>183</v>
      </c>
      <c r="I138" s="132">
        <v>221</v>
      </c>
      <c r="J138" s="132">
        <v>223</v>
      </c>
      <c r="K138" s="132">
        <v>243</v>
      </c>
      <c r="L138" s="132">
        <v>243</v>
      </c>
      <c r="M138" s="132"/>
    </row>
    <row r="139" spans="1:13" ht="13.5">
      <c r="A139" s="131">
        <v>40</v>
      </c>
      <c r="B139" s="132">
        <v>158</v>
      </c>
      <c r="C139" s="132">
        <v>159</v>
      </c>
      <c r="D139" s="132">
        <v>160</v>
      </c>
      <c r="E139" s="132">
        <v>174</v>
      </c>
      <c r="F139" s="132">
        <v>219</v>
      </c>
      <c r="G139" s="132">
        <v>170</v>
      </c>
      <c r="H139" s="132">
        <v>220</v>
      </c>
      <c r="I139" s="132">
        <v>180</v>
      </c>
      <c r="J139" s="132">
        <v>217</v>
      </c>
      <c r="K139" s="132">
        <v>231</v>
      </c>
      <c r="L139" s="132">
        <v>241</v>
      </c>
      <c r="M139" s="132"/>
    </row>
    <row r="140" spans="1:13" ht="13.5">
      <c r="A140" s="131">
        <v>41</v>
      </c>
      <c r="B140" s="132">
        <v>149</v>
      </c>
      <c r="C140" s="132">
        <v>163</v>
      </c>
      <c r="D140" s="132">
        <v>152</v>
      </c>
      <c r="E140" s="132">
        <v>168</v>
      </c>
      <c r="F140" s="132">
        <v>174</v>
      </c>
      <c r="G140" s="132">
        <v>226</v>
      </c>
      <c r="H140" s="132">
        <v>177</v>
      </c>
      <c r="I140" s="132">
        <v>221</v>
      </c>
      <c r="J140" s="132">
        <v>183</v>
      </c>
      <c r="K140" s="132">
        <v>220</v>
      </c>
      <c r="L140" s="132">
        <v>237</v>
      </c>
      <c r="M140" s="132"/>
    </row>
    <row r="141" spans="1:13" ht="13.5">
      <c r="A141" s="131">
        <v>42</v>
      </c>
      <c r="B141" s="132">
        <v>136</v>
      </c>
      <c r="C141" s="132">
        <v>145</v>
      </c>
      <c r="D141" s="132">
        <v>166</v>
      </c>
      <c r="E141" s="132">
        <v>157</v>
      </c>
      <c r="F141" s="132">
        <v>170</v>
      </c>
      <c r="G141" s="132">
        <v>188</v>
      </c>
      <c r="H141" s="132">
        <v>221</v>
      </c>
      <c r="I141" s="132">
        <v>172</v>
      </c>
      <c r="J141" s="132">
        <v>219</v>
      </c>
      <c r="K141" s="132">
        <v>183</v>
      </c>
      <c r="L141" s="132">
        <v>223</v>
      </c>
      <c r="M141" s="132"/>
    </row>
    <row r="142" spans="1:13" ht="13.5">
      <c r="A142" s="131">
        <v>43</v>
      </c>
      <c r="B142" s="132">
        <v>141</v>
      </c>
      <c r="C142" s="132">
        <v>138</v>
      </c>
      <c r="D142" s="132">
        <v>140</v>
      </c>
      <c r="E142" s="132">
        <v>165</v>
      </c>
      <c r="F142" s="132">
        <v>156</v>
      </c>
      <c r="G142" s="132">
        <v>171</v>
      </c>
      <c r="H142" s="132">
        <v>193</v>
      </c>
      <c r="I142" s="132">
        <v>218</v>
      </c>
      <c r="J142" s="132">
        <v>170</v>
      </c>
      <c r="K142" s="132">
        <v>219</v>
      </c>
      <c r="L142" s="132">
        <v>194</v>
      </c>
      <c r="M142" s="132"/>
    </row>
    <row r="143" spans="1:13" ht="13.5">
      <c r="A143" s="131">
        <v>44</v>
      </c>
      <c r="B143" s="132">
        <v>128</v>
      </c>
      <c r="C143" s="132">
        <v>146</v>
      </c>
      <c r="D143" s="132">
        <v>137</v>
      </c>
      <c r="E143" s="132">
        <v>140</v>
      </c>
      <c r="F143" s="132">
        <v>166</v>
      </c>
      <c r="G143" s="132">
        <v>155</v>
      </c>
      <c r="H143" s="132">
        <v>174</v>
      </c>
      <c r="I143" s="132">
        <v>191</v>
      </c>
      <c r="J143" s="132">
        <v>215</v>
      </c>
      <c r="K143" s="132">
        <v>167</v>
      </c>
      <c r="L143" s="132">
        <v>212</v>
      </c>
      <c r="M143" s="132"/>
    </row>
    <row r="144" spans="1:13" ht="13.5">
      <c r="A144" s="131">
        <v>45</v>
      </c>
      <c r="B144" s="132">
        <v>138</v>
      </c>
      <c r="C144" s="132">
        <v>126</v>
      </c>
      <c r="D144" s="132">
        <v>142</v>
      </c>
      <c r="E144" s="132">
        <v>135</v>
      </c>
      <c r="F144" s="132">
        <v>144</v>
      </c>
      <c r="G144" s="132">
        <v>171</v>
      </c>
      <c r="H144" s="132">
        <v>157</v>
      </c>
      <c r="I144" s="132">
        <v>171</v>
      </c>
      <c r="J144" s="132">
        <v>189</v>
      </c>
      <c r="K144" s="132">
        <v>213</v>
      </c>
      <c r="L144" s="132">
        <v>167</v>
      </c>
      <c r="M144" s="132"/>
    </row>
    <row r="145" spans="1:13" ht="13.5">
      <c r="A145" s="131">
        <v>46</v>
      </c>
      <c r="B145" s="132">
        <v>145</v>
      </c>
      <c r="C145" s="132">
        <v>135</v>
      </c>
      <c r="D145" s="132">
        <v>126</v>
      </c>
      <c r="E145" s="132">
        <v>142</v>
      </c>
      <c r="F145" s="132">
        <v>137</v>
      </c>
      <c r="G145" s="132">
        <v>143</v>
      </c>
      <c r="H145" s="132">
        <v>170</v>
      </c>
      <c r="I145" s="132">
        <v>154</v>
      </c>
      <c r="J145" s="132">
        <v>172</v>
      </c>
      <c r="K145" s="132">
        <v>190</v>
      </c>
      <c r="L145" s="132">
        <v>204</v>
      </c>
      <c r="M145" s="132"/>
    </row>
    <row r="146" spans="1:13" ht="13.5">
      <c r="A146" s="131">
        <v>47</v>
      </c>
      <c r="B146" s="132">
        <v>120</v>
      </c>
      <c r="C146" s="132">
        <v>144</v>
      </c>
      <c r="D146" s="132">
        <v>131</v>
      </c>
      <c r="E146" s="132">
        <v>124</v>
      </c>
      <c r="F146" s="132">
        <v>139</v>
      </c>
      <c r="G146" s="132">
        <v>136</v>
      </c>
      <c r="H146" s="132">
        <v>142</v>
      </c>
      <c r="I146" s="132">
        <v>168</v>
      </c>
      <c r="J146" s="132">
        <v>159</v>
      </c>
      <c r="K146" s="132">
        <v>170</v>
      </c>
      <c r="L146" s="132">
        <v>187</v>
      </c>
      <c r="M146" s="132"/>
    </row>
    <row r="147" spans="1:13" ht="13.5">
      <c r="A147" s="131">
        <v>48</v>
      </c>
      <c r="B147" s="132">
        <v>164</v>
      </c>
      <c r="C147" s="132">
        <v>124</v>
      </c>
      <c r="D147" s="132">
        <v>149</v>
      </c>
      <c r="E147" s="132">
        <v>131</v>
      </c>
      <c r="F147" s="132">
        <v>126</v>
      </c>
      <c r="G147" s="132">
        <v>136</v>
      </c>
      <c r="H147" s="132">
        <v>129</v>
      </c>
      <c r="I147" s="132">
        <v>146</v>
      </c>
      <c r="J147" s="132">
        <v>165</v>
      </c>
      <c r="K147" s="132">
        <v>158</v>
      </c>
      <c r="L147" s="132">
        <v>172</v>
      </c>
      <c r="M147" s="132"/>
    </row>
    <row r="148" spans="1:13" ht="13.5">
      <c r="A148" s="131">
        <v>49</v>
      </c>
      <c r="B148" s="132">
        <v>154</v>
      </c>
      <c r="C148" s="132">
        <v>165</v>
      </c>
      <c r="D148" s="132">
        <v>126</v>
      </c>
      <c r="E148" s="132">
        <v>149</v>
      </c>
      <c r="F148" s="132">
        <v>129</v>
      </c>
      <c r="G148" s="132">
        <v>128</v>
      </c>
      <c r="H148" s="132">
        <v>138</v>
      </c>
      <c r="I148" s="132">
        <v>129</v>
      </c>
      <c r="J148" s="132">
        <v>147</v>
      </c>
      <c r="K148" s="132">
        <v>165</v>
      </c>
      <c r="L148" s="132">
        <v>161</v>
      </c>
      <c r="M148" s="132"/>
    </row>
    <row r="149" spans="1:13" ht="13.5">
      <c r="A149" s="131">
        <v>50</v>
      </c>
      <c r="B149" s="132">
        <v>169</v>
      </c>
      <c r="C149" s="132">
        <v>160</v>
      </c>
      <c r="D149" s="132">
        <v>166</v>
      </c>
      <c r="E149" s="132">
        <v>126</v>
      </c>
      <c r="F149" s="132">
        <v>151</v>
      </c>
      <c r="G149" s="132">
        <v>141</v>
      </c>
      <c r="H149" s="132">
        <v>130</v>
      </c>
      <c r="I149" s="132">
        <v>141</v>
      </c>
      <c r="J149" s="132">
        <v>130</v>
      </c>
      <c r="K149" s="132">
        <v>148</v>
      </c>
      <c r="L149" s="132">
        <v>164</v>
      </c>
      <c r="M149" s="132"/>
    </row>
    <row r="150" spans="1:13" ht="13.5">
      <c r="A150" s="131">
        <v>51</v>
      </c>
      <c r="B150" s="132">
        <v>209</v>
      </c>
      <c r="C150" s="132">
        <v>173</v>
      </c>
      <c r="D150" s="132">
        <v>159</v>
      </c>
      <c r="E150" s="132">
        <v>163</v>
      </c>
      <c r="F150" s="132">
        <v>129</v>
      </c>
      <c r="G150" s="132">
        <v>152</v>
      </c>
      <c r="H150" s="132">
        <v>146</v>
      </c>
      <c r="I150" s="132">
        <v>127</v>
      </c>
      <c r="J150" s="132">
        <v>142</v>
      </c>
      <c r="K150" s="132">
        <v>130</v>
      </c>
      <c r="L150" s="132">
        <v>146</v>
      </c>
      <c r="M150" s="132"/>
    </row>
    <row r="151" spans="1:13" ht="13.5">
      <c r="A151" s="131">
        <v>52</v>
      </c>
      <c r="B151" s="132">
        <v>200</v>
      </c>
      <c r="C151" s="132">
        <v>217</v>
      </c>
      <c r="D151" s="132">
        <v>174</v>
      </c>
      <c r="E151" s="132">
        <v>160</v>
      </c>
      <c r="F151" s="132">
        <v>161</v>
      </c>
      <c r="G151" s="132">
        <v>130</v>
      </c>
      <c r="H151" s="132">
        <v>149</v>
      </c>
      <c r="I151" s="132">
        <v>147</v>
      </c>
      <c r="J151" s="132">
        <v>130</v>
      </c>
      <c r="K151" s="132">
        <v>141</v>
      </c>
      <c r="L151" s="132">
        <v>128</v>
      </c>
      <c r="M151" s="132"/>
    </row>
    <row r="152" spans="1:13" ht="13.5">
      <c r="A152" s="131">
        <v>53</v>
      </c>
      <c r="B152" s="132">
        <v>225</v>
      </c>
      <c r="C152" s="132">
        <v>202</v>
      </c>
      <c r="D152" s="132">
        <v>218</v>
      </c>
      <c r="E152" s="132">
        <v>176</v>
      </c>
      <c r="F152" s="132">
        <v>168</v>
      </c>
      <c r="G152" s="132">
        <v>160</v>
      </c>
      <c r="H152" s="132">
        <v>133</v>
      </c>
      <c r="I152" s="132">
        <v>148</v>
      </c>
      <c r="J152" s="132">
        <v>145</v>
      </c>
      <c r="K152" s="132">
        <v>131</v>
      </c>
      <c r="L152" s="132">
        <v>139</v>
      </c>
      <c r="M152" s="132"/>
    </row>
    <row r="153" spans="1:13" ht="13.5">
      <c r="A153" s="131">
        <v>54</v>
      </c>
      <c r="B153" s="132">
        <v>230</v>
      </c>
      <c r="C153" s="132">
        <v>225</v>
      </c>
      <c r="D153" s="132">
        <v>199</v>
      </c>
      <c r="E153" s="132">
        <v>218</v>
      </c>
      <c r="F153" s="132">
        <v>174</v>
      </c>
      <c r="G153" s="132">
        <v>175</v>
      </c>
      <c r="H153" s="132">
        <v>163</v>
      </c>
      <c r="I153" s="132">
        <v>134</v>
      </c>
      <c r="J153" s="132">
        <v>142</v>
      </c>
      <c r="K153" s="132">
        <v>140</v>
      </c>
      <c r="L153" s="132">
        <v>126</v>
      </c>
      <c r="M153" s="132"/>
    </row>
    <row r="154" spans="1:13" ht="13.5">
      <c r="A154" s="131">
        <v>55</v>
      </c>
      <c r="B154" s="132">
        <v>175</v>
      </c>
      <c r="C154" s="132">
        <v>229</v>
      </c>
      <c r="D154" s="132">
        <v>221</v>
      </c>
      <c r="E154" s="132">
        <v>200</v>
      </c>
      <c r="F154" s="132">
        <v>215</v>
      </c>
      <c r="G154" s="132">
        <v>181</v>
      </c>
      <c r="H154" s="132">
        <v>171</v>
      </c>
      <c r="I154" s="132">
        <v>159</v>
      </c>
      <c r="J154" s="132">
        <v>132</v>
      </c>
      <c r="K154" s="132">
        <v>140</v>
      </c>
      <c r="L154" s="132">
        <v>137</v>
      </c>
      <c r="M154" s="132"/>
    </row>
    <row r="155" spans="1:13" ht="13.5">
      <c r="A155" s="131">
        <v>56</v>
      </c>
      <c r="B155" s="132">
        <v>162</v>
      </c>
      <c r="C155" s="132">
        <v>172</v>
      </c>
      <c r="D155" s="132">
        <v>229</v>
      </c>
      <c r="E155" s="132">
        <v>222</v>
      </c>
      <c r="F155" s="132">
        <v>204</v>
      </c>
      <c r="G155" s="132">
        <v>221</v>
      </c>
      <c r="H155" s="132">
        <v>179</v>
      </c>
      <c r="I155" s="132">
        <v>169</v>
      </c>
      <c r="J155" s="132">
        <v>159</v>
      </c>
      <c r="K155" s="132">
        <v>130</v>
      </c>
      <c r="L155" s="132">
        <v>145</v>
      </c>
      <c r="M155" s="132"/>
    </row>
    <row r="156" spans="1:13" ht="13.5">
      <c r="A156" s="131">
        <v>57</v>
      </c>
      <c r="B156" s="132">
        <v>204</v>
      </c>
      <c r="C156" s="132">
        <v>158</v>
      </c>
      <c r="D156" s="132">
        <v>171</v>
      </c>
      <c r="E156" s="132">
        <v>232</v>
      </c>
      <c r="F156" s="132">
        <v>224</v>
      </c>
      <c r="G156" s="132">
        <v>201</v>
      </c>
      <c r="H156" s="132">
        <v>222</v>
      </c>
      <c r="I156" s="132">
        <v>174</v>
      </c>
      <c r="J156" s="132">
        <v>171</v>
      </c>
      <c r="K156" s="132">
        <v>159</v>
      </c>
      <c r="L156" s="132">
        <v>128</v>
      </c>
      <c r="M156" s="132"/>
    </row>
    <row r="157" spans="1:13" ht="13.5">
      <c r="A157" s="131">
        <v>58</v>
      </c>
      <c r="B157" s="132">
        <v>205</v>
      </c>
      <c r="C157" s="132">
        <v>207</v>
      </c>
      <c r="D157" s="132">
        <v>157</v>
      </c>
      <c r="E157" s="132">
        <v>172</v>
      </c>
      <c r="F157" s="132">
        <v>229</v>
      </c>
      <c r="G157" s="132">
        <v>240</v>
      </c>
      <c r="H157" s="132">
        <v>202</v>
      </c>
      <c r="I157" s="132">
        <v>219</v>
      </c>
      <c r="J157" s="132">
        <v>171</v>
      </c>
      <c r="K157" s="132">
        <v>166</v>
      </c>
      <c r="L157" s="132">
        <v>155</v>
      </c>
      <c r="M157" s="132"/>
    </row>
    <row r="158" spans="1:13" ht="13.5">
      <c r="A158" s="131">
        <v>59</v>
      </c>
      <c r="B158" s="132">
        <v>203</v>
      </c>
      <c r="C158" s="132">
        <v>198</v>
      </c>
      <c r="D158" s="132">
        <v>206</v>
      </c>
      <c r="E158" s="132">
        <v>154</v>
      </c>
      <c r="F158" s="132">
        <v>177</v>
      </c>
      <c r="G158" s="132">
        <v>236</v>
      </c>
      <c r="H158" s="132">
        <v>238</v>
      </c>
      <c r="I158" s="132">
        <v>200</v>
      </c>
      <c r="J158" s="132">
        <v>221</v>
      </c>
      <c r="K158" s="132">
        <v>170</v>
      </c>
      <c r="L158" s="132">
        <v>164</v>
      </c>
      <c r="M158" s="132"/>
    </row>
    <row r="159" spans="1:13" ht="13.5">
      <c r="A159" s="131">
        <v>60</v>
      </c>
      <c r="B159" s="132">
        <v>220</v>
      </c>
      <c r="C159" s="132">
        <v>204</v>
      </c>
      <c r="D159" s="132">
        <v>197</v>
      </c>
      <c r="E159" s="132">
        <v>210</v>
      </c>
      <c r="F159" s="132">
        <v>151</v>
      </c>
      <c r="G159" s="132">
        <v>183</v>
      </c>
      <c r="H159" s="132">
        <v>231</v>
      </c>
      <c r="I159" s="132">
        <v>239</v>
      </c>
      <c r="J159" s="132">
        <v>198</v>
      </c>
      <c r="K159" s="132">
        <v>218</v>
      </c>
      <c r="L159" s="132">
        <v>171</v>
      </c>
      <c r="M159" s="132"/>
    </row>
    <row r="160" spans="1:13" ht="13.5">
      <c r="A160" s="131">
        <v>61</v>
      </c>
      <c r="B160" s="132">
        <v>185</v>
      </c>
      <c r="C160" s="132">
        <v>224</v>
      </c>
      <c r="D160" s="132">
        <v>201</v>
      </c>
      <c r="E160" s="132">
        <v>196</v>
      </c>
      <c r="F160" s="132">
        <v>208</v>
      </c>
      <c r="G160" s="132">
        <v>155</v>
      </c>
      <c r="H160" s="132">
        <v>184</v>
      </c>
      <c r="I160" s="132">
        <v>233</v>
      </c>
      <c r="J160" s="132">
        <v>238</v>
      </c>
      <c r="K160" s="132">
        <v>194</v>
      </c>
      <c r="L160" s="132">
        <v>225</v>
      </c>
      <c r="M160" s="132"/>
    </row>
    <row r="161" spans="1:13" ht="13.5">
      <c r="A161" s="131">
        <v>62</v>
      </c>
      <c r="B161" s="132">
        <v>167</v>
      </c>
      <c r="C161" s="132">
        <v>183</v>
      </c>
      <c r="D161" s="132">
        <v>216</v>
      </c>
      <c r="E161" s="132">
        <v>202</v>
      </c>
      <c r="F161" s="132">
        <v>196</v>
      </c>
      <c r="G161" s="132">
        <v>210</v>
      </c>
      <c r="H161" s="132">
        <v>155</v>
      </c>
      <c r="I161" s="132">
        <v>185</v>
      </c>
      <c r="J161" s="132">
        <v>236</v>
      </c>
      <c r="K161" s="132">
        <v>239</v>
      </c>
      <c r="L161" s="132">
        <v>190</v>
      </c>
      <c r="M161" s="132"/>
    </row>
    <row r="162" spans="1:13" ht="13.5">
      <c r="A162" s="131">
        <v>63</v>
      </c>
      <c r="B162" s="132">
        <v>157</v>
      </c>
      <c r="C162" s="132">
        <v>167</v>
      </c>
      <c r="D162" s="132">
        <v>179</v>
      </c>
      <c r="E162" s="132">
        <v>217</v>
      </c>
      <c r="F162" s="132">
        <v>203</v>
      </c>
      <c r="G162" s="132">
        <v>202</v>
      </c>
      <c r="H162" s="132">
        <v>210</v>
      </c>
      <c r="I162" s="132">
        <v>150</v>
      </c>
      <c r="J162" s="132">
        <v>181</v>
      </c>
      <c r="K162" s="132">
        <v>237</v>
      </c>
      <c r="L162" s="132">
        <v>241</v>
      </c>
      <c r="M162" s="132"/>
    </row>
    <row r="163" spans="1:13" ht="13.5">
      <c r="A163" s="131">
        <v>64</v>
      </c>
      <c r="B163" s="132">
        <v>161</v>
      </c>
      <c r="C163" s="132">
        <v>155</v>
      </c>
      <c r="D163" s="132">
        <v>166</v>
      </c>
      <c r="E163" s="132">
        <v>180</v>
      </c>
      <c r="F163" s="132">
        <v>216</v>
      </c>
      <c r="G163" s="132">
        <v>210</v>
      </c>
      <c r="H163" s="132">
        <v>197</v>
      </c>
      <c r="I163" s="132">
        <v>207</v>
      </c>
      <c r="J163" s="132">
        <v>147</v>
      </c>
      <c r="K163" s="132">
        <v>179</v>
      </c>
      <c r="L163" s="132">
        <v>232</v>
      </c>
      <c r="M163" s="132"/>
    </row>
    <row r="164" spans="1:13" ht="13.5">
      <c r="A164" s="131">
        <v>65</v>
      </c>
      <c r="B164" s="132">
        <v>134</v>
      </c>
      <c r="C164" s="132">
        <v>156</v>
      </c>
      <c r="D164" s="132">
        <v>153</v>
      </c>
      <c r="E164" s="132">
        <v>162</v>
      </c>
      <c r="F164" s="132">
        <v>179</v>
      </c>
      <c r="G164" s="132">
        <v>220</v>
      </c>
      <c r="H164" s="132">
        <v>203</v>
      </c>
      <c r="I164" s="132">
        <v>197</v>
      </c>
      <c r="J164" s="132">
        <v>206</v>
      </c>
      <c r="K164" s="132">
        <v>147</v>
      </c>
      <c r="L164" s="132">
        <v>178</v>
      </c>
      <c r="M164" s="132"/>
    </row>
    <row r="165" spans="1:13" ht="13.5">
      <c r="A165" s="131">
        <v>66</v>
      </c>
      <c r="B165" s="132">
        <v>131</v>
      </c>
      <c r="C165" s="132">
        <v>133</v>
      </c>
      <c r="D165" s="132">
        <v>154</v>
      </c>
      <c r="E165" s="132">
        <v>153</v>
      </c>
      <c r="F165" s="132">
        <v>158</v>
      </c>
      <c r="G165" s="132">
        <v>181</v>
      </c>
      <c r="H165" s="132">
        <v>218</v>
      </c>
      <c r="I165" s="132">
        <v>199</v>
      </c>
      <c r="J165" s="132">
        <v>196</v>
      </c>
      <c r="K165" s="132">
        <v>203</v>
      </c>
      <c r="L165" s="132">
        <v>146</v>
      </c>
      <c r="M165" s="132"/>
    </row>
    <row r="166" spans="1:13" ht="13.5">
      <c r="A166" s="131">
        <v>67</v>
      </c>
      <c r="B166" s="132">
        <v>135</v>
      </c>
      <c r="C166" s="132">
        <v>131</v>
      </c>
      <c r="D166" s="132">
        <v>132</v>
      </c>
      <c r="E166" s="132">
        <v>153</v>
      </c>
      <c r="F166" s="132">
        <v>149</v>
      </c>
      <c r="G166" s="132">
        <v>160</v>
      </c>
      <c r="H166" s="132">
        <v>180</v>
      </c>
      <c r="I166" s="132">
        <v>218</v>
      </c>
      <c r="J166" s="132">
        <v>197</v>
      </c>
      <c r="K166" s="132">
        <v>193</v>
      </c>
      <c r="L166" s="132">
        <v>201</v>
      </c>
      <c r="M166" s="132"/>
    </row>
    <row r="167" spans="1:13" ht="13.5">
      <c r="A167" s="131">
        <v>68</v>
      </c>
      <c r="B167" s="132">
        <v>134</v>
      </c>
      <c r="C167" s="132">
        <v>136</v>
      </c>
      <c r="D167" s="132">
        <v>127</v>
      </c>
      <c r="E167" s="132">
        <v>126</v>
      </c>
      <c r="F167" s="132">
        <v>151</v>
      </c>
      <c r="G167" s="132">
        <v>148</v>
      </c>
      <c r="H167" s="132">
        <v>161</v>
      </c>
      <c r="I167" s="132">
        <v>179</v>
      </c>
      <c r="J167" s="132">
        <v>217</v>
      </c>
      <c r="K167" s="132">
        <v>197</v>
      </c>
      <c r="L167" s="132">
        <v>194</v>
      </c>
      <c r="M167" s="132"/>
    </row>
    <row r="168" spans="1:13" ht="13.5">
      <c r="A168" s="131">
        <v>69</v>
      </c>
      <c r="B168" s="132">
        <v>121</v>
      </c>
      <c r="C168" s="132">
        <v>135</v>
      </c>
      <c r="D168" s="132">
        <v>138</v>
      </c>
      <c r="E168" s="132">
        <v>130</v>
      </c>
      <c r="F168" s="132">
        <v>128</v>
      </c>
      <c r="G168" s="132">
        <v>155</v>
      </c>
      <c r="H168" s="132">
        <v>144</v>
      </c>
      <c r="I168" s="132">
        <v>157</v>
      </c>
      <c r="J168" s="132">
        <v>178</v>
      </c>
      <c r="K168" s="132">
        <v>214</v>
      </c>
      <c r="L168" s="132">
        <v>192</v>
      </c>
      <c r="M168" s="132"/>
    </row>
    <row r="169" spans="1:13" ht="13.5">
      <c r="A169" s="131">
        <v>70</v>
      </c>
      <c r="B169" s="132">
        <v>128</v>
      </c>
      <c r="C169" s="132">
        <v>120</v>
      </c>
      <c r="D169" s="132">
        <v>136</v>
      </c>
      <c r="E169" s="132">
        <v>142</v>
      </c>
      <c r="F169" s="132">
        <v>132</v>
      </c>
      <c r="G169" s="132">
        <v>127</v>
      </c>
      <c r="H169" s="132">
        <v>156</v>
      </c>
      <c r="I169" s="132">
        <v>141</v>
      </c>
      <c r="J169" s="132">
        <v>159</v>
      </c>
      <c r="K169" s="132">
        <v>178</v>
      </c>
      <c r="L169" s="132">
        <v>213</v>
      </c>
      <c r="M169" s="132"/>
    </row>
    <row r="170" spans="1:13" ht="13.5">
      <c r="A170" s="131">
        <v>71</v>
      </c>
      <c r="B170" s="132">
        <v>100</v>
      </c>
      <c r="C170" s="132">
        <v>128</v>
      </c>
      <c r="D170" s="132">
        <v>116</v>
      </c>
      <c r="E170" s="132">
        <v>136</v>
      </c>
      <c r="F170" s="132">
        <v>137</v>
      </c>
      <c r="G170" s="132">
        <v>134</v>
      </c>
      <c r="H170" s="132">
        <v>128</v>
      </c>
      <c r="I170" s="132">
        <v>156</v>
      </c>
      <c r="J170" s="132">
        <v>142</v>
      </c>
      <c r="K170" s="132">
        <v>156</v>
      </c>
      <c r="L170" s="132">
        <v>178</v>
      </c>
      <c r="M170" s="132"/>
    </row>
    <row r="171" spans="1:13" ht="13.5">
      <c r="A171" s="131">
        <v>72</v>
      </c>
      <c r="B171" s="132">
        <v>107</v>
      </c>
      <c r="C171" s="132">
        <v>98</v>
      </c>
      <c r="D171" s="132">
        <v>126</v>
      </c>
      <c r="E171" s="132">
        <v>117</v>
      </c>
      <c r="F171" s="132">
        <v>133</v>
      </c>
      <c r="G171" s="132">
        <v>138</v>
      </c>
      <c r="H171" s="132">
        <v>130</v>
      </c>
      <c r="I171" s="132">
        <v>130</v>
      </c>
      <c r="J171" s="132">
        <v>156</v>
      </c>
      <c r="K171" s="132">
        <v>141</v>
      </c>
      <c r="L171" s="132">
        <v>154</v>
      </c>
      <c r="M171" s="132"/>
    </row>
    <row r="172" spans="1:13" ht="13.5">
      <c r="A172" s="131">
        <v>73</v>
      </c>
      <c r="B172" s="132">
        <v>101</v>
      </c>
      <c r="C172" s="132">
        <v>102</v>
      </c>
      <c r="D172" s="132">
        <v>99</v>
      </c>
      <c r="E172" s="132">
        <v>123</v>
      </c>
      <c r="F172" s="132">
        <v>118</v>
      </c>
      <c r="G172" s="132">
        <v>135</v>
      </c>
      <c r="H172" s="132">
        <v>134</v>
      </c>
      <c r="I172" s="132">
        <v>128</v>
      </c>
      <c r="J172" s="132">
        <v>132</v>
      </c>
      <c r="K172" s="132">
        <v>151</v>
      </c>
      <c r="L172" s="132">
        <v>136</v>
      </c>
      <c r="M172" s="132"/>
    </row>
    <row r="173" spans="1:13" ht="13.5">
      <c r="A173" s="131">
        <v>74</v>
      </c>
      <c r="B173" s="132">
        <v>110</v>
      </c>
      <c r="C173" s="132">
        <v>103</v>
      </c>
      <c r="D173" s="132">
        <v>102</v>
      </c>
      <c r="E173" s="132">
        <v>101</v>
      </c>
      <c r="F173" s="132">
        <v>128</v>
      </c>
      <c r="G173" s="132">
        <v>122</v>
      </c>
      <c r="H173" s="132">
        <v>134</v>
      </c>
      <c r="I173" s="132">
        <v>135</v>
      </c>
      <c r="J173" s="132">
        <v>125</v>
      </c>
      <c r="K173" s="132">
        <v>130</v>
      </c>
      <c r="L173" s="132">
        <v>144</v>
      </c>
      <c r="M173" s="132"/>
    </row>
    <row r="174" spans="1:13" ht="13.5">
      <c r="A174" s="131">
        <v>75</v>
      </c>
      <c r="B174" s="132">
        <v>90</v>
      </c>
      <c r="C174" s="132">
        <v>112</v>
      </c>
      <c r="D174" s="132">
        <v>104</v>
      </c>
      <c r="E174" s="132">
        <v>104</v>
      </c>
      <c r="F174" s="132">
        <v>100</v>
      </c>
      <c r="G174" s="132">
        <v>126</v>
      </c>
      <c r="H174" s="132">
        <v>118</v>
      </c>
      <c r="I174" s="132">
        <v>129</v>
      </c>
      <c r="J174" s="132">
        <v>136</v>
      </c>
      <c r="K174" s="132">
        <v>125</v>
      </c>
      <c r="L174" s="132">
        <v>130</v>
      </c>
      <c r="M174" s="132"/>
    </row>
    <row r="175" spans="1:13" ht="13.5">
      <c r="A175" s="131">
        <v>76</v>
      </c>
      <c r="B175" s="132">
        <v>64</v>
      </c>
      <c r="C175" s="132">
        <v>84</v>
      </c>
      <c r="D175" s="132">
        <v>110</v>
      </c>
      <c r="E175" s="132">
        <v>100</v>
      </c>
      <c r="F175" s="132">
        <v>101</v>
      </c>
      <c r="G175" s="132">
        <v>99</v>
      </c>
      <c r="H175" s="132">
        <v>124</v>
      </c>
      <c r="I175" s="132">
        <v>114</v>
      </c>
      <c r="J175" s="132">
        <v>126</v>
      </c>
      <c r="K175" s="132">
        <v>136</v>
      </c>
      <c r="L175" s="132">
        <v>124</v>
      </c>
      <c r="M175" s="132"/>
    </row>
    <row r="176" spans="1:13" ht="13.5">
      <c r="A176" s="131">
        <v>77</v>
      </c>
      <c r="B176" s="132">
        <v>55</v>
      </c>
      <c r="C176" s="132">
        <v>65</v>
      </c>
      <c r="D176" s="132">
        <v>82</v>
      </c>
      <c r="E176" s="132">
        <v>106</v>
      </c>
      <c r="F176" s="132">
        <v>98</v>
      </c>
      <c r="G176" s="132">
        <v>100</v>
      </c>
      <c r="H176" s="132">
        <v>96</v>
      </c>
      <c r="I176" s="132">
        <v>121</v>
      </c>
      <c r="J176" s="132">
        <v>113</v>
      </c>
      <c r="K176" s="132">
        <v>127</v>
      </c>
      <c r="L176" s="132">
        <v>133</v>
      </c>
      <c r="M176" s="132"/>
    </row>
    <row r="177" spans="1:13" ht="13.5">
      <c r="A177" s="131">
        <v>78</v>
      </c>
      <c r="B177" s="132">
        <v>67</v>
      </c>
      <c r="C177" s="132">
        <v>54</v>
      </c>
      <c r="D177" s="132">
        <v>65</v>
      </c>
      <c r="E177" s="132">
        <v>81</v>
      </c>
      <c r="F177" s="132">
        <v>104</v>
      </c>
      <c r="G177" s="132">
        <v>99</v>
      </c>
      <c r="H177" s="132">
        <v>100</v>
      </c>
      <c r="I177" s="132">
        <v>96</v>
      </c>
      <c r="J177" s="132">
        <v>119</v>
      </c>
      <c r="K177" s="132">
        <v>107</v>
      </c>
      <c r="L177" s="132">
        <v>126</v>
      </c>
      <c r="M177" s="132"/>
    </row>
    <row r="178" spans="1:13" ht="13.5">
      <c r="A178" s="131">
        <v>79</v>
      </c>
      <c r="B178" s="132">
        <v>61</v>
      </c>
      <c r="C178" s="132">
        <v>65</v>
      </c>
      <c r="D178" s="132">
        <v>54</v>
      </c>
      <c r="E178" s="132">
        <v>61</v>
      </c>
      <c r="F178" s="132">
        <v>79</v>
      </c>
      <c r="G178" s="132">
        <v>100</v>
      </c>
      <c r="H178" s="132">
        <v>98</v>
      </c>
      <c r="I178" s="132">
        <v>100</v>
      </c>
      <c r="J178" s="132">
        <v>92</v>
      </c>
      <c r="K178" s="132">
        <v>119</v>
      </c>
      <c r="L178" s="132">
        <v>108</v>
      </c>
      <c r="M178" s="132"/>
    </row>
    <row r="179" spans="1:13" ht="13.5">
      <c r="A179" s="131">
        <v>80</v>
      </c>
      <c r="B179" s="132">
        <v>59</v>
      </c>
      <c r="C179" s="132">
        <v>62</v>
      </c>
      <c r="D179" s="132">
        <v>64</v>
      </c>
      <c r="E179" s="132">
        <v>56</v>
      </c>
      <c r="F179" s="132">
        <v>62</v>
      </c>
      <c r="G179" s="132">
        <v>74</v>
      </c>
      <c r="H179" s="132">
        <v>96</v>
      </c>
      <c r="I179" s="132">
        <v>98</v>
      </c>
      <c r="J179" s="132">
        <v>99</v>
      </c>
      <c r="K179" s="132">
        <v>92</v>
      </c>
      <c r="L179" s="132">
        <v>121</v>
      </c>
      <c r="M179" s="132"/>
    </row>
    <row r="180" spans="1:13" ht="13.5">
      <c r="A180" s="131">
        <v>81</v>
      </c>
      <c r="B180" s="132">
        <v>53</v>
      </c>
      <c r="C180" s="132">
        <v>59</v>
      </c>
      <c r="D180" s="132">
        <v>62</v>
      </c>
      <c r="E180" s="132">
        <v>62</v>
      </c>
      <c r="F180" s="132">
        <v>57</v>
      </c>
      <c r="G180" s="132">
        <v>61</v>
      </c>
      <c r="H180" s="132">
        <v>73</v>
      </c>
      <c r="I180" s="132">
        <v>99</v>
      </c>
      <c r="J180" s="132">
        <v>98</v>
      </c>
      <c r="K180" s="132">
        <v>96</v>
      </c>
      <c r="L180" s="132">
        <v>92</v>
      </c>
      <c r="M180" s="132"/>
    </row>
    <row r="181" spans="1:13" ht="13.5">
      <c r="A181" s="131">
        <v>82</v>
      </c>
      <c r="B181" s="132">
        <v>42</v>
      </c>
      <c r="C181" s="132">
        <v>50</v>
      </c>
      <c r="D181" s="132">
        <v>55</v>
      </c>
      <c r="E181" s="132">
        <v>62</v>
      </c>
      <c r="F181" s="132">
        <v>63</v>
      </c>
      <c r="G181" s="132">
        <v>58</v>
      </c>
      <c r="H181" s="132">
        <v>59</v>
      </c>
      <c r="I181" s="132">
        <v>74</v>
      </c>
      <c r="J181" s="132">
        <v>93</v>
      </c>
      <c r="K181" s="132">
        <v>96</v>
      </c>
      <c r="L181" s="132">
        <v>95</v>
      </c>
      <c r="M181" s="132"/>
    </row>
    <row r="182" spans="1:13" ht="13.5">
      <c r="A182" s="131">
        <v>83</v>
      </c>
      <c r="B182" s="132">
        <v>45</v>
      </c>
      <c r="C182" s="132">
        <v>43</v>
      </c>
      <c r="D182" s="132">
        <v>50</v>
      </c>
      <c r="E182" s="132">
        <v>51</v>
      </c>
      <c r="F182" s="132">
        <v>58</v>
      </c>
      <c r="G182" s="132">
        <v>62</v>
      </c>
      <c r="H182" s="132">
        <v>58</v>
      </c>
      <c r="I182" s="132">
        <v>56</v>
      </c>
      <c r="J182" s="132">
        <v>72</v>
      </c>
      <c r="K182" s="132">
        <v>89</v>
      </c>
      <c r="L182" s="132">
        <v>90</v>
      </c>
      <c r="M182" s="132"/>
    </row>
    <row r="183" spans="1:13" ht="13.5">
      <c r="A183" s="131">
        <v>84</v>
      </c>
      <c r="B183" s="132">
        <v>37</v>
      </c>
      <c r="C183" s="132">
        <v>45</v>
      </c>
      <c r="D183" s="132">
        <v>47</v>
      </c>
      <c r="E183" s="132">
        <v>47</v>
      </c>
      <c r="F183" s="132">
        <v>56</v>
      </c>
      <c r="G183" s="132">
        <v>58</v>
      </c>
      <c r="H183" s="132">
        <v>60</v>
      </c>
      <c r="I183" s="132">
        <v>57</v>
      </c>
      <c r="J183" s="132">
        <v>53</v>
      </c>
      <c r="K183" s="132">
        <v>69</v>
      </c>
      <c r="L183" s="132">
        <v>87</v>
      </c>
      <c r="M183" s="132"/>
    </row>
    <row r="184" spans="1:13" ht="13.5">
      <c r="A184" s="131">
        <v>85</v>
      </c>
      <c r="B184" s="132">
        <v>31</v>
      </c>
      <c r="C184" s="132">
        <v>38</v>
      </c>
      <c r="D184" s="132">
        <v>41</v>
      </c>
      <c r="E184" s="132">
        <v>45</v>
      </c>
      <c r="F184" s="132">
        <v>48</v>
      </c>
      <c r="G184" s="132">
        <v>58</v>
      </c>
      <c r="H184" s="132">
        <v>52</v>
      </c>
      <c r="I184" s="132">
        <v>57</v>
      </c>
      <c r="J184" s="132">
        <v>54</v>
      </c>
      <c r="K184" s="132">
        <v>53</v>
      </c>
      <c r="L184" s="132">
        <v>66</v>
      </c>
      <c r="M184" s="132"/>
    </row>
    <row r="185" spans="1:13" ht="13.5">
      <c r="A185" s="131">
        <v>86</v>
      </c>
      <c r="B185" s="132">
        <v>37</v>
      </c>
      <c r="C185" s="132">
        <v>36</v>
      </c>
      <c r="D185" s="132">
        <v>39</v>
      </c>
      <c r="E185" s="132">
        <v>39</v>
      </c>
      <c r="F185" s="132">
        <v>40</v>
      </c>
      <c r="G185" s="132">
        <v>43</v>
      </c>
      <c r="H185" s="132">
        <v>52</v>
      </c>
      <c r="I185" s="132">
        <v>49</v>
      </c>
      <c r="J185" s="132">
        <v>50</v>
      </c>
      <c r="K185" s="132">
        <v>51</v>
      </c>
      <c r="L185" s="132">
        <v>51</v>
      </c>
      <c r="M185" s="132"/>
    </row>
    <row r="186" spans="1:13" ht="13.5">
      <c r="A186" s="131">
        <v>87</v>
      </c>
      <c r="B186" s="132">
        <v>32</v>
      </c>
      <c r="C186" s="132">
        <v>36</v>
      </c>
      <c r="D186" s="132">
        <v>33</v>
      </c>
      <c r="E186" s="132">
        <v>36</v>
      </c>
      <c r="F186" s="132">
        <v>39</v>
      </c>
      <c r="G186" s="132">
        <v>39</v>
      </c>
      <c r="H186" s="132">
        <v>41</v>
      </c>
      <c r="I186" s="132">
        <v>45</v>
      </c>
      <c r="J186" s="132">
        <v>49</v>
      </c>
      <c r="K186" s="132">
        <v>46</v>
      </c>
      <c r="L186" s="132">
        <v>48</v>
      </c>
      <c r="M186" s="132"/>
    </row>
    <row r="187" spans="1:13" ht="13.5">
      <c r="A187" s="131">
        <v>88</v>
      </c>
      <c r="B187" s="132">
        <v>28</v>
      </c>
      <c r="C187" s="132">
        <v>35</v>
      </c>
      <c r="D187" s="132">
        <v>37</v>
      </c>
      <c r="E187" s="132">
        <v>30</v>
      </c>
      <c r="F187" s="132">
        <v>35</v>
      </c>
      <c r="G187" s="132">
        <v>34</v>
      </c>
      <c r="H187" s="132">
        <v>38</v>
      </c>
      <c r="I187" s="132">
        <v>40</v>
      </c>
      <c r="J187" s="132">
        <v>41</v>
      </c>
      <c r="K187" s="132">
        <v>43</v>
      </c>
      <c r="L187" s="132">
        <v>43</v>
      </c>
      <c r="M187" s="132"/>
    </row>
    <row r="188" spans="1:13" ht="13.5">
      <c r="A188" s="131">
        <v>89</v>
      </c>
      <c r="B188" s="132">
        <v>26</v>
      </c>
      <c r="C188" s="132">
        <v>34</v>
      </c>
      <c r="D188" s="132">
        <v>28</v>
      </c>
      <c r="E188" s="132">
        <v>34</v>
      </c>
      <c r="F188" s="132">
        <v>30</v>
      </c>
      <c r="G188" s="132">
        <v>36</v>
      </c>
      <c r="H188" s="132">
        <v>32</v>
      </c>
      <c r="I188" s="132">
        <v>36</v>
      </c>
      <c r="J188" s="132">
        <v>41</v>
      </c>
      <c r="K188" s="132">
        <v>39</v>
      </c>
      <c r="L188" s="132">
        <v>42</v>
      </c>
      <c r="M188" s="132"/>
    </row>
    <row r="189" spans="1:13" ht="13.5">
      <c r="A189" s="131">
        <v>90</v>
      </c>
      <c r="B189" s="132">
        <v>17</v>
      </c>
      <c r="C189" s="132">
        <v>28</v>
      </c>
      <c r="D189" s="132">
        <v>34</v>
      </c>
      <c r="E189" s="132">
        <v>28</v>
      </c>
      <c r="F189" s="132">
        <v>32</v>
      </c>
      <c r="G189" s="132">
        <v>31</v>
      </c>
      <c r="H189" s="132">
        <v>34</v>
      </c>
      <c r="I189" s="132">
        <v>23</v>
      </c>
      <c r="J189" s="132">
        <v>36</v>
      </c>
      <c r="K189" s="132">
        <v>41</v>
      </c>
      <c r="L189" s="132">
        <v>34</v>
      </c>
      <c r="M189" s="132"/>
    </row>
    <row r="190" spans="1:13" ht="13.5">
      <c r="A190" s="131">
        <v>91</v>
      </c>
      <c r="B190" s="132">
        <v>13</v>
      </c>
      <c r="C190" s="132">
        <v>17</v>
      </c>
      <c r="D190" s="132">
        <v>25</v>
      </c>
      <c r="E190" s="132">
        <v>27</v>
      </c>
      <c r="F190" s="132">
        <v>27</v>
      </c>
      <c r="G190" s="132">
        <v>28</v>
      </c>
      <c r="H190" s="132">
        <v>28</v>
      </c>
      <c r="I190" s="132">
        <v>28</v>
      </c>
      <c r="J190" s="132">
        <v>22</v>
      </c>
      <c r="K190" s="132">
        <v>32</v>
      </c>
      <c r="L190" s="132">
        <v>37</v>
      </c>
      <c r="M190" s="132"/>
    </row>
    <row r="191" spans="1:13" ht="13.5">
      <c r="A191" s="131">
        <v>92</v>
      </c>
      <c r="B191" s="132">
        <v>8</v>
      </c>
      <c r="C191" s="132">
        <v>9</v>
      </c>
      <c r="D191" s="132">
        <v>15</v>
      </c>
      <c r="E191" s="132">
        <v>24</v>
      </c>
      <c r="F191" s="132">
        <v>28</v>
      </c>
      <c r="G191" s="132">
        <v>25</v>
      </c>
      <c r="H191" s="132">
        <v>26</v>
      </c>
      <c r="I191" s="132">
        <v>26</v>
      </c>
      <c r="J191" s="132">
        <v>22</v>
      </c>
      <c r="K191" s="132">
        <v>19</v>
      </c>
      <c r="L191" s="132">
        <v>30</v>
      </c>
      <c r="M191" s="132"/>
    </row>
    <row r="192" spans="1:13" ht="13.5">
      <c r="A192" s="131">
        <v>93</v>
      </c>
      <c r="B192" s="132">
        <v>15</v>
      </c>
      <c r="C192" s="132">
        <v>11</v>
      </c>
      <c r="D192" s="132">
        <v>8</v>
      </c>
      <c r="E192" s="132">
        <v>13</v>
      </c>
      <c r="F192" s="132">
        <v>22</v>
      </c>
      <c r="G192" s="132">
        <v>23</v>
      </c>
      <c r="H192" s="132">
        <v>25</v>
      </c>
      <c r="I192" s="132">
        <v>20</v>
      </c>
      <c r="J192" s="132">
        <v>25</v>
      </c>
      <c r="K192" s="132">
        <v>21</v>
      </c>
      <c r="L192" s="132">
        <v>15</v>
      </c>
      <c r="M192" s="132"/>
    </row>
    <row r="193" spans="1:13" ht="13.5">
      <c r="A193" s="131">
        <v>94</v>
      </c>
      <c r="B193" s="132">
        <v>6</v>
      </c>
      <c r="C193" s="132">
        <v>12</v>
      </c>
      <c r="D193" s="132">
        <v>11</v>
      </c>
      <c r="E193" s="132">
        <v>6</v>
      </c>
      <c r="F193" s="132">
        <v>12</v>
      </c>
      <c r="G193" s="132">
        <v>19</v>
      </c>
      <c r="H193" s="132">
        <v>23</v>
      </c>
      <c r="I193" s="132">
        <v>21</v>
      </c>
      <c r="J193" s="132">
        <v>19</v>
      </c>
      <c r="K193" s="132">
        <v>21</v>
      </c>
      <c r="L193" s="132">
        <v>18</v>
      </c>
      <c r="M193" s="132"/>
    </row>
    <row r="194" spans="1:13" ht="13.5">
      <c r="A194" s="131" t="s">
        <v>498</v>
      </c>
      <c r="B194" s="132">
        <v>28</v>
      </c>
      <c r="C194" s="132">
        <v>33</v>
      </c>
      <c r="D194" s="132">
        <v>41</v>
      </c>
      <c r="E194" s="132">
        <v>45</v>
      </c>
      <c r="F194" s="132">
        <v>41</v>
      </c>
      <c r="G194" s="132">
        <v>46</v>
      </c>
      <c r="H194" s="132">
        <v>52</v>
      </c>
      <c r="I194" s="132">
        <v>62</v>
      </c>
      <c r="J194" s="132">
        <v>70</v>
      </c>
      <c r="K194" s="132">
        <v>71</v>
      </c>
      <c r="L194" s="132">
        <v>73</v>
      </c>
      <c r="M194" s="132"/>
    </row>
    <row r="195" ht="13.5">
      <c r="B195" s="132"/>
    </row>
    <row r="196" ht="13.5">
      <c r="B196" s="132"/>
    </row>
  </sheetData>
  <printOptions/>
  <pageMargins left="0.75" right="0.75" top="1" bottom="1" header="0.512" footer="0.512"/>
  <pageSetup horizontalDpi="600" verticalDpi="600" orientation="portrait" paperSize="9" scale="55" r:id="rId1"/>
  <headerFooter alignWithMargins="0">
    <oddHeader>&amp;L&amp;F&amp;R&amp;A</oddHeader>
    <oddFooter>&amp;C&amp;P/&amp;N</oddFooter>
  </headerFooter>
  <rowBreaks count="1" manualBreakCount="1">
    <brk id="9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0"/>
  <sheetViews>
    <sheetView workbookViewId="0" topLeftCell="A1">
      <selection activeCell="A2" sqref="A2"/>
    </sheetView>
  </sheetViews>
  <sheetFormatPr defaultColWidth="9.00390625" defaultRowHeight="13.5"/>
  <cols>
    <col min="1" max="1" width="15.875" style="4" customWidth="1"/>
    <col min="2" max="11" width="10.00390625" style="4" customWidth="1"/>
    <col min="12" max="12" width="9.375" style="4" bestFit="1" customWidth="1"/>
    <col min="13" max="16384" width="9.00390625" style="4" customWidth="1"/>
  </cols>
  <sheetData>
    <row r="3" ht="12">
      <c r="A3" s="4" t="s">
        <v>503</v>
      </c>
    </row>
    <row r="5" spans="1:12" ht="12">
      <c r="A5" s="75" t="s">
        <v>432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2">
      <c r="A6" s="83"/>
      <c r="B6" s="133" t="s">
        <v>420</v>
      </c>
      <c r="C6" s="133" t="s">
        <v>421</v>
      </c>
      <c r="D6" s="133" t="s">
        <v>422</v>
      </c>
      <c r="E6" s="133" t="s">
        <v>423</v>
      </c>
      <c r="F6" s="133" t="s">
        <v>424</v>
      </c>
      <c r="G6" s="133" t="s">
        <v>425</v>
      </c>
      <c r="H6" s="133" t="s">
        <v>426</v>
      </c>
      <c r="I6" s="133" t="s">
        <v>427</v>
      </c>
      <c r="J6" s="133" t="s">
        <v>428</v>
      </c>
      <c r="K6" s="133" t="s">
        <v>521</v>
      </c>
      <c r="L6" s="75"/>
    </row>
    <row r="7" spans="1:12" ht="12">
      <c r="A7" s="81" t="s">
        <v>219</v>
      </c>
      <c r="B7" s="82">
        <v>0.0023255279183406084</v>
      </c>
      <c r="C7" s="82">
        <v>0.0021091001968563056</v>
      </c>
      <c r="D7" s="82">
        <v>0.0016339499420835897</v>
      </c>
      <c r="E7" s="82">
        <v>0.0016882006096646206</v>
      </c>
      <c r="F7" s="82">
        <v>0.004338978410887878</v>
      </c>
      <c r="G7" s="82">
        <v>0.0017948458314247372</v>
      </c>
      <c r="H7" s="82">
        <v>0.0015380773879614664</v>
      </c>
      <c r="I7" s="82">
        <v>0.0006219323986007281</v>
      </c>
      <c r="J7" s="82">
        <v>0.0006252433542604071</v>
      </c>
      <c r="K7" s="82">
        <v>0.0017838154766270432</v>
      </c>
      <c r="L7" s="75"/>
    </row>
    <row r="8" spans="1:12" ht="12">
      <c r="A8" s="81" t="s">
        <v>220</v>
      </c>
      <c r="B8" s="82">
        <v>0.019853944504694805</v>
      </c>
      <c r="C8" s="82">
        <v>0.015435888596774097</v>
      </c>
      <c r="D8" s="82">
        <v>0.015510812235168122</v>
      </c>
      <c r="E8" s="82">
        <v>0.014421577162801909</v>
      </c>
      <c r="F8" s="82">
        <v>0.02083571400564987</v>
      </c>
      <c r="G8" s="82">
        <v>0.0166018720660989</v>
      </c>
      <c r="H8" s="82">
        <v>0.013433322875354575</v>
      </c>
      <c r="I8" s="82">
        <v>0.013869457745410473</v>
      </c>
      <c r="J8" s="82">
        <v>0.011595943817719194</v>
      </c>
      <c r="K8" s="82">
        <v>0.015267262102046602</v>
      </c>
      <c r="L8" s="75"/>
    </row>
    <row r="9" spans="1:12" ht="12">
      <c r="A9" s="81" t="s">
        <v>221</v>
      </c>
      <c r="B9" s="82">
        <v>0.05648049772410774</v>
      </c>
      <c r="C9" s="82">
        <v>0.055595193945511365</v>
      </c>
      <c r="D9" s="82">
        <v>0.057731042246701274</v>
      </c>
      <c r="E9" s="82">
        <v>0.05602893968550743</v>
      </c>
      <c r="F9" s="82">
        <v>0.059128304684671756</v>
      </c>
      <c r="G9" s="82">
        <v>0.05819348825598662</v>
      </c>
      <c r="H9" s="82">
        <v>0.062292443546439195</v>
      </c>
      <c r="I9" s="82">
        <v>0.05815321168851567</v>
      </c>
      <c r="J9" s="82">
        <v>0.05385156620409558</v>
      </c>
      <c r="K9" s="82">
        <v>0.058323802875941765</v>
      </c>
      <c r="L9" s="75"/>
    </row>
    <row r="10" spans="1:12" ht="12">
      <c r="A10" s="81" t="s">
        <v>222</v>
      </c>
      <c r="B10" s="82">
        <v>0.07841706828245762</v>
      </c>
      <c r="C10" s="82">
        <v>0.07867444176406274</v>
      </c>
      <c r="D10" s="82">
        <v>0.08542292273566128</v>
      </c>
      <c r="E10" s="82">
        <v>0.08144613077033569</v>
      </c>
      <c r="F10" s="82">
        <v>0.08497963669115233</v>
      </c>
      <c r="G10" s="82">
        <v>0.08636608294080189</v>
      </c>
      <c r="H10" s="82">
        <v>0.09178625174058339</v>
      </c>
      <c r="I10" s="82">
        <v>0.08757006488431628</v>
      </c>
      <c r="J10" s="82">
        <v>0.08913632787074752</v>
      </c>
      <c r="K10" s="82">
        <v>0.08796767282552029</v>
      </c>
      <c r="L10" s="75"/>
    </row>
    <row r="11" spans="1:12" ht="12">
      <c r="A11" s="81" t="s">
        <v>223</v>
      </c>
      <c r="B11" s="82">
        <v>0.041618628640284</v>
      </c>
      <c r="C11" s="82">
        <v>0.042291937375384135</v>
      </c>
      <c r="D11" s="82">
        <v>0.04521262347193737</v>
      </c>
      <c r="E11" s="82">
        <v>0.04382812752608684</v>
      </c>
      <c r="F11" s="82">
        <v>0.04619680130850381</v>
      </c>
      <c r="G11" s="82">
        <v>0.04870335652603213</v>
      </c>
      <c r="H11" s="82">
        <v>0.04523289052870889</v>
      </c>
      <c r="I11" s="82">
        <v>0.057337551347008006</v>
      </c>
      <c r="J11" s="82">
        <v>0.058927113509139734</v>
      </c>
      <c r="K11" s="82">
        <v>0.051279542643878503</v>
      </c>
      <c r="L11" s="75"/>
    </row>
    <row r="12" spans="1:12" ht="12">
      <c r="A12" s="81" t="s">
        <v>224</v>
      </c>
      <c r="B12" s="82">
        <v>0.005397426225253893</v>
      </c>
      <c r="C12" s="82">
        <v>0.005000885831338747</v>
      </c>
      <c r="D12" s="82">
        <v>0.00552158103048354</v>
      </c>
      <c r="E12" s="82">
        <v>0.005509517875801709</v>
      </c>
      <c r="F12" s="82">
        <v>0.006648312868305323</v>
      </c>
      <c r="G12" s="82">
        <v>0.009186627906117418</v>
      </c>
      <c r="H12" s="82">
        <v>0.008510793759988386</v>
      </c>
      <c r="I12" s="82">
        <v>0.010563940160326817</v>
      </c>
      <c r="J12" s="82">
        <v>0.01406612234888447</v>
      </c>
      <c r="K12" s="82">
        <v>0.009795159408724483</v>
      </c>
      <c r="L12" s="75"/>
    </row>
    <row r="13" spans="1:12" ht="12">
      <c r="A13" s="81" t="s">
        <v>225</v>
      </c>
      <c r="B13" s="82">
        <v>0</v>
      </c>
      <c r="C13" s="82">
        <v>0</v>
      </c>
      <c r="D13" s="82">
        <v>0</v>
      </c>
      <c r="E13" s="82">
        <v>0.0006293124571793646</v>
      </c>
      <c r="F13" s="82">
        <v>0.00020750199281698484</v>
      </c>
      <c r="G13" s="82">
        <v>0.0003993328721661752</v>
      </c>
      <c r="H13" s="82">
        <v>0.0007725768963617</v>
      </c>
      <c r="I13" s="82">
        <v>0.00018536816295956768</v>
      </c>
      <c r="J13" s="82">
        <v>0.00035424175859178535</v>
      </c>
      <c r="K13" s="82">
        <v>0.0003838043365792426</v>
      </c>
      <c r="L13" s="75"/>
    </row>
    <row r="14" spans="1:12" ht="12">
      <c r="A14" s="81" t="s">
        <v>429</v>
      </c>
      <c r="B14" s="134">
        <v>1.0204654664756934</v>
      </c>
      <c r="C14" s="134">
        <v>0.995537238549637</v>
      </c>
      <c r="D14" s="134">
        <v>1.0551646583101757</v>
      </c>
      <c r="E14" s="134">
        <v>1.0177590304368878</v>
      </c>
      <c r="F14" s="134">
        <v>1.11167624980994</v>
      </c>
      <c r="G14" s="134">
        <v>1.1062280319931392</v>
      </c>
      <c r="H14" s="134">
        <v>1.117831783676988</v>
      </c>
      <c r="I14" s="134">
        <v>1.1415076319356878</v>
      </c>
      <c r="J14" s="134">
        <v>1.1427827943171933</v>
      </c>
      <c r="K14" s="134">
        <v>1.1240052983465898</v>
      </c>
      <c r="L14" s="75"/>
    </row>
    <row r="15" spans="1:12" ht="12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</row>
    <row r="16" spans="1:12" ht="12">
      <c r="A16" s="75" t="s">
        <v>501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12">
      <c r="A17" s="83"/>
      <c r="B17" s="133" t="s">
        <v>420</v>
      </c>
      <c r="C17" s="133" t="s">
        <v>421</v>
      </c>
      <c r="D17" s="133" t="s">
        <v>422</v>
      </c>
      <c r="E17" s="133" t="s">
        <v>423</v>
      </c>
      <c r="F17" s="133" t="s">
        <v>424</v>
      </c>
      <c r="G17" s="133" t="s">
        <v>425</v>
      </c>
      <c r="H17" s="133" t="s">
        <v>426</v>
      </c>
      <c r="I17" s="133" t="s">
        <v>427</v>
      </c>
      <c r="J17" s="133" t="s">
        <v>428</v>
      </c>
      <c r="K17" s="133" t="s">
        <v>507</v>
      </c>
      <c r="L17" s="133" t="s">
        <v>522</v>
      </c>
    </row>
    <row r="18" spans="1:12" ht="12">
      <c r="A18" s="81" t="s">
        <v>430</v>
      </c>
      <c r="B18" s="75">
        <v>580</v>
      </c>
      <c r="C18" s="75">
        <v>578</v>
      </c>
      <c r="D18" s="75">
        <v>634</v>
      </c>
      <c r="E18" s="75">
        <v>570</v>
      </c>
      <c r="F18" s="75">
        <v>629</v>
      </c>
      <c r="G18" s="75">
        <v>676</v>
      </c>
      <c r="H18" s="75">
        <v>676</v>
      </c>
      <c r="I18" s="75">
        <v>654</v>
      </c>
      <c r="J18" s="75">
        <v>615</v>
      </c>
      <c r="K18" s="75">
        <v>595</v>
      </c>
      <c r="L18" s="75">
        <v>620.7</v>
      </c>
    </row>
    <row r="19" spans="1:12" ht="12">
      <c r="A19" s="81" t="s">
        <v>431</v>
      </c>
      <c r="B19" s="75">
        <v>590</v>
      </c>
      <c r="C19" s="75">
        <v>572</v>
      </c>
      <c r="D19" s="75">
        <v>610</v>
      </c>
      <c r="E19" s="75">
        <v>627</v>
      </c>
      <c r="F19" s="75">
        <v>647</v>
      </c>
      <c r="G19" s="75">
        <v>613</v>
      </c>
      <c r="H19" s="75">
        <v>595</v>
      </c>
      <c r="I19" s="75">
        <v>632</v>
      </c>
      <c r="J19" s="75">
        <v>661</v>
      </c>
      <c r="K19" s="75">
        <v>574</v>
      </c>
      <c r="L19" s="75">
        <v>612.1</v>
      </c>
    </row>
    <row r="20" spans="1:12" ht="12">
      <c r="A20" s="81" t="s">
        <v>506</v>
      </c>
      <c r="B20" s="82">
        <v>0.9830508474576272</v>
      </c>
      <c r="C20" s="82">
        <v>1.0104895104895104</v>
      </c>
      <c r="D20" s="82">
        <v>1.039344262295082</v>
      </c>
      <c r="E20" s="82">
        <v>0.9090909090909091</v>
      </c>
      <c r="F20" s="82">
        <v>0.9721792890262752</v>
      </c>
      <c r="G20" s="82">
        <v>1.102773246329527</v>
      </c>
      <c r="H20" s="82">
        <v>1.1361344537815126</v>
      </c>
      <c r="I20" s="82">
        <v>1.0348101265822784</v>
      </c>
      <c r="J20" s="82">
        <v>0.9304084720121029</v>
      </c>
      <c r="K20" s="82">
        <v>1.0365853658536586</v>
      </c>
      <c r="L20" s="82">
        <v>1.0154866482918483</v>
      </c>
    </row>
    <row r="21" spans="1:12" ht="12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2">
      <c r="A22" s="75" t="s">
        <v>502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1:12" ht="12">
      <c r="A23" s="83"/>
      <c r="B23" s="133" t="s">
        <v>420</v>
      </c>
      <c r="C23" s="133" t="s">
        <v>421</v>
      </c>
      <c r="D23" s="133" t="s">
        <v>422</v>
      </c>
      <c r="E23" s="133" t="s">
        <v>423</v>
      </c>
      <c r="F23" s="133" t="s">
        <v>424</v>
      </c>
      <c r="G23" s="133" t="s">
        <v>425</v>
      </c>
      <c r="H23" s="133" t="s">
        <v>426</v>
      </c>
      <c r="I23" s="133" t="s">
        <v>427</v>
      </c>
      <c r="J23" s="133" t="s">
        <v>428</v>
      </c>
      <c r="K23" s="133" t="s">
        <v>507</v>
      </c>
      <c r="L23" s="75"/>
    </row>
    <row r="24" spans="1:12" ht="12">
      <c r="A24" s="81" t="s">
        <v>499</v>
      </c>
      <c r="B24" s="84">
        <v>592.0664546304957</v>
      </c>
      <c r="C24" s="84">
        <v>614.0687724014336</v>
      </c>
      <c r="D24" s="84">
        <v>587.065338379341</v>
      </c>
      <c r="E24" s="84">
        <v>653.0723937867235</v>
      </c>
      <c r="F24" s="84">
        <v>559.8091213522564</v>
      </c>
      <c r="G24" s="84">
        <v>671.9648558407058</v>
      </c>
      <c r="H24" s="84">
        <v>703.0061459978136</v>
      </c>
      <c r="I24" s="84">
        <v>700.0026500048624</v>
      </c>
      <c r="J24" s="84">
        <v>675.9664033778619</v>
      </c>
      <c r="K24" s="84">
        <v>613.3352780309937</v>
      </c>
      <c r="L24" s="75"/>
    </row>
    <row r="25" spans="1:12" ht="12">
      <c r="A25" s="81" t="s">
        <v>500</v>
      </c>
      <c r="B25" s="84">
        <v>561.0129005553448</v>
      </c>
      <c r="C25" s="84">
        <v>583.0133330284042</v>
      </c>
      <c r="D25" s="84">
        <v>622.0140795653896</v>
      </c>
      <c r="E25" s="84">
        <v>618.0139087379733</v>
      </c>
      <c r="F25" s="84">
        <v>625.5491724874316</v>
      </c>
      <c r="G25" s="84">
        <v>658.5724007311647</v>
      </c>
      <c r="H25" s="84">
        <v>665.5756755572114</v>
      </c>
      <c r="I25" s="84">
        <v>574.4972857973175</v>
      </c>
      <c r="J25" s="84">
        <v>665.5731382688573</v>
      </c>
      <c r="K25" s="84">
        <v>655.2347287831894</v>
      </c>
      <c r="L25" s="75"/>
    </row>
    <row r="28" ht="12">
      <c r="A28" s="4" t="s">
        <v>504</v>
      </c>
    </row>
    <row r="30" ht="12">
      <c r="A30" s="4" t="s">
        <v>505</v>
      </c>
    </row>
    <row r="31" spans="1:11" ht="12">
      <c r="A31" s="71"/>
      <c r="B31" s="72" t="s">
        <v>420</v>
      </c>
      <c r="C31" s="72" t="s">
        <v>421</v>
      </c>
      <c r="D31" s="72" t="s">
        <v>422</v>
      </c>
      <c r="E31" s="72" t="s">
        <v>423</v>
      </c>
      <c r="F31" s="72" t="s">
        <v>424</v>
      </c>
      <c r="G31" s="72" t="s">
        <v>425</v>
      </c>
      <c r="H31" s="72" t="s">
        <v>426</v>
      </c>
      <c r="I31" s="72" t="s">
        <v>427</v>
      </c>
      <c r="J31" s="72" t="s">
        <v>428</v>
      </c>
      <c r="K31" s="72" t="s">
        <v>450</v>
      </c>
    </row>
    <row r="32" spans="1:11" ht="12">
      <c r="A32" s="73" t="s">
        <v>430</v>
      </c>
      <c r="B32" s="74">
        <f>B18*'★人口（1月1日基準）'!B2/B24</f>
        <v>102.8600751211403</v>
      </c>
      <c r="C32" s="74">
        <f>C18*'★人口（1月1日基準）'!C2/C24</f>
        <v>94.1262650011692</v>
      </c>
      <c r="D32" s="74">
        <f>D18*'★人口（1月1日基準）'!D2/D24</f>
        <v>104.75494971270497</v>
      </c>
      <c r="E32" s="74">
        <f>E18*'★人口（1月1日基準）'!E2/E24</f>
        <v>87.27975725554052</v>
      </c>
      <c r="F32" s="74">
        <f>F18*'★人口（1月1日基準）'!F2/F24</f>
        <v>119.10131053053314</v>
      </c>
      <c r="G32" s="74">
        <f>G18*'★人口（1月1日基準）'!G2/G24</f>
        <v>113.67856419281001</v>
      </c>
      <c r="H32" s="74">
        <f>H18*'★人口（1月1日基準）'!H2/H24</f>
        <v>107.69749372893173</v>
      </c>
      <c r="I32" s="74">
        <f>I18*'★人口（1月1日基準）'!I2/I24</f>
        <v>111.17957910510681</v>
      </c>
      <c r="J32" s="74">
        <f>J18*'★人口（1月1日基準）'!J2/J24</f>
        <v>110.99664069851501</v>
      </c>
      <c r="K32" s="74">
        <f>K18*'★人口（1月1日基準）'!K2/K24</f>
        <v>97.01056197356593</v>
      </c>
    </row>
    <row r="33" spans="1:11" ht="12">
      <c r="A33" s="73" t="s">
        <v>431</v>
      </c>
      <c r="B33" s="74">
        <f>B19*'★人口（1月1日基準）'!B99/B25</f>
        <v>107.27026052418405</v>
      </c>
      <c r="C33" s="74">
        <f>C19*'★人口（1月1日基準）'!C99/C25</f>
        <v>103.99762160678756</v>
      </c>
      <c r="D33" s="74">
        <f>D19*'★人口（1月1日基準）'!D99/D25</f>
        <v>84.33892692052015</v>
      </c>
      <c r="E33" s="74">
        <f>E19*'★人口（1月1日基準）'!E99/E25</f>
        <v>101.45402735035152</v>
      </c>
      <c r="F33" s="74">
        <f>F19*'★人口（1月1日基準）'!F99/F25</f>
        <v>101.36053693089</v>
      </c>
      <c r="G33" s="74">
        <f>G19*'★人口（1月1日基準）'!G99/G25</f>
        <v>115.41935239862684</v>
      </c>
      <c r="H33" s="74">
        <f>H19*'★人口（1月1日基準）'!H99/H25</f>
        <v>90.29025880443909</v>
      </c>
      <c r="I33" s="74">
        <f>I19*'★人口（1月1日基準）'!I99/I25</f>
        <v>95.70802397036621</v>
      </c>
      <c r="J33" s="74">
        <f>J19*'★人口（1月1日基準）'!J99/J25</f>
        <v>97.32664417390147</v>
      </c>
      <c r="K33" s="74">
        <f>K19*'★人口（1月1日基準）'!K99/K25</f>
        <v>84.09810649434206</v>
      </c>
    </row>
    <row r="39" spans="2:11" ht="12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 ht="12">
      <c r="B40" s="74"/>
      <c r="C40" s="74"/>
      <c r="D40" s="74"/>
      <c r="E40" s="74"/>
      <c r="F40" s="74"/>
      <c r="G40" s="74"/>
      <c r="H40" s="74"/>
      <c r="I40" s="74"/>
      <c r="J40" s="74"/>
      <c r="K40" s="74"/>
    </row>
  </sheetData>
  <printOptions/>
  <pageMargins left="0.75" right="0.75" top="1" bottom="1" header="0.512" footer="0.512"/>
  <pageSetup fitToHeight="1" fitToWidth="1" horizontalDpi="600" verticalDpi="600" orientation="landscape" paperSize="9" scale="86" r:id="rId1"/>
  <headerFooter alignWithMargins="0"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8"/>
  <sheetViews>
    <sheetView workbookViewId="0" topLeftCell="C1">
      <selection activeCell="R200" sqref="R200"/>
    </sheetView>
  </sheetViews>
  <sheetFormatPr defaultColWidth="9.00390625" defaultRowHeight="13.5"/>
  <cols>
    <col min="1" max="1" width="9.125" style="75" customWidth="1"/>
    <col min="2" max="3" width="10.125" style="75" bestFit="1" customWidth="1"/>
    <col min="4" max="4" width="9.00390625" style="75" customWidth="1"/>
    <col min="5" max="5" width="16.25390625" style="75" bestFit="1" customWidth="1"/>
    <col min="6" max="11" width="11.875" style="75" customWidth="1"/>
    <col min="12" max="16" width="7.125" style="75" customWidth="1"/>
    <col min="17" max="16384" width="9.00390625" style="75" customWidth="1"/>
  </cols>
  <sheetData>
    <row r="1" spans="1:5" ht="12">
      <c r="A1" s="75" t="s">
        <v>433</v>
      </c>
      <c r="E1" s="75" t="s">
        <v>122</v>
      </c>
    </row>
    <row r="2" spans="1:8" ht="36">
      <c r="A2" s="76" t="s">
        <v>234</v>
      </c>
      <c r="B2" s="77" t="s">
        <v>434</v>
      </c>
      <c r="C2" s="77" t="s">
        <v>435</v>
      </c>
      <c r="E2" s="77" t="s">
        <v>436</v>
      </c>
      <c r="F2" s="77" t="s">
        <v>434</v>
      </c>
      <c r="G2" s="77" t="s">
        <v>435</v>
      </c>
      <c r="H2" s="78" t="s">
        <v>233</v>
      </c>
    </row>
    <row r="3" spans="1:7" ht="12">
      <c r="A3" s="79" t="s">
        <v>120</v>
      </c>
      <c r="E3" s="79" t="s">
        <v>120</v>
      </c>
      <c r="F3" s="80"/>
      <c r="G3" s="80"/>
    </row>
    <row r="4" spans="1:8" ht="12">
      <c r="A4" s="81" t="s">
        <v>1</v>
      </c>
      <c r="B4" s="84">
        <v>99704.92615646032</v>
      </c>
      <c r="C4" s="84">
        <v>99781.6589397634</v>
      </c>
      <c r="E4" s="81" t="s">
        <v>123</v>
      </c>
      <c r="F4" s="99">
        <v>0.9970492615646033</v>
      </c>
      <c r="G4" s="99">
        <v>0.997816589397634</v>
      </c>
      <c r="H4" s="99">
        <v>0.9974329254811186</v>
      </c>
    </row>
    <row r="5" spans="1:8" ht="12">
      <c r="A5" s="81" t="s">
        <v>2</v>
      </c>
      <c r="B5" s="84">
        <v>99604.92121548092</v>
      </c>
      <c r="C5" s="84">
        <v>99695.64371714984</v>
      </c>
      <c r="E5" s="81" t="s">
        <v>124</v>
      </c>
      <c r="F5" s="99">
        <v>0.9989969909729187</v>
      </c>
      <c r="G5" s="99">
        <v>0.9991379655988133</v>
      </c>
      <c r="H5" s="99">
        <v>0.999067478285866</v>
      </c>
    </row>
    <row r="6" spans="1:8" ht="12">
      <c r="A6" s="81" t="s">
        <v>3</v>
      </c>
      <c r="B6" s="84">
        <v>99567.91938731854</v>
      </c>
      <c r="C6" s="84">
        <v>99651.63592883592</v>
      </c>
      <c r="E6" s="81" t="s">
        <v>125</v>
      </c>
      <c r="F6" s="99">
        <v>0.9996285140562249</v>
      </c>
      <c r="G6" s="99">
        <v>0.9995585786231665</v>
      </c>
      <c r="H6" s="99">
        <v>0.9995935463396957</v>
      </c>
    </row>
    <row r="7" spans="1:8" ht="12">
      <c r="A7" s="81" t="s">
        <v>4</v>
      </c>
      <c r="B7" s="84">
        <v>99539.91800384432</v>
      </c>
      <c r="C7" s="84">
        <v>99621.63061862189</v>
      </c>
      <c r="E7" s="81" t="s">
        <v>126</v>
      </c>
      <c r="F7" s="99">
        <v>0.9997187710293985</v>
      </c>
      <c r="G7" s="99">
        <v>0.9996988979665575</v>
      </c>
      <c r="H7" s="99">
        <v>0.9997088344979781</v>
      </c>
    </row>
    <row r="8" spans="1:8" ht="12">
      <c r="A8" s="81" t="s">
        <v>5</v>
      </c>
      <c r="B8" s="84">
        <v>99520.91706505822</v>
      </c>
      <c r="C8" s="84">
        <v>99601.6270784792</v>
      </c>
      <c r="E8" s="81" t="s">
        <v>127</v>
      </c>
      <c r="F8" s="99">
        <v>0.9998091123725322</v>
      </c>
      <c r="G8" s="99">
        <v>0.9997992048512109</v>
      </c>
      <c r="H8" s="99">
        <v>0.9998041586118716</v>
      </c>
    </row>
    <row r="9" spans="1:8" ht="12">
      <c r="A9" s="81" t="s">
        <v>6</v>
      </c>
      <c r="B9" s="84">
        <v>99504.44137481753</v>
      </c>
      <c r="C9" s="84">
        <v>99579.2419918273</v>
      </c>
      <c r="E9" s="81" t="s">
        <v>128</v>
      </c>
      <c r="F9" s="99">
        <v>0.9998344499756777</v>
      </c>
      <c r="G9" s="99">
        <v>0.9997752538054999</v>
      </c>
      <c r="H9" s="99">
        <v>0.9998048518905889</v>
      </c>
    </row>
    <row r="10" spans="1:8" ht="12">
      <c r="A10" s="81" t="s">
        <v>7</v>
      </c>
      <c r="B10" s="84">
        <v>99492.44083917433</v>
      </c>
      <c r="C10" s="84">
        <v>99565.24027049507</v>
      </c>
      <c r="E10" s="81" t="s">
        <v>129</v>
      </c>
      <c r="F10" s="99">
        <v>0.9998793969849247</v>
      </c>
      <c r="G10" s="99">
        <v>0.9998593911637389</v>
      </c>
      <c r="H10" s="99">
        <v>0.9998693940743317</v>
      </c>
    </row>
    <row r="11" spans="1:8" ht="12">
      <c r="A11" s="81" t="s">
        <v>8</v>
      </c>
      <c r="B11" s="84">
        <v>99482.44039280502</v>
      </c>
      <c r="C11" s="84">
        <v>99553.23879506745</v>
      </c>
      <c r="E11" s="81" t="s">
        <v>130</v>
      </c>
      <c r="F11" s="99">
        <v>0.9998994853650692</v>
      </c>
      <c r="G11" s="99">
        <v>0.9998794611915262</v>
      </c>
      <c r="H11" s="99">
        <v>0.9998894732782977</v>
      </c>
    </row>
    <row r="12" spans="1:8" ht="12">
      <c r="A12" s="81" t="s">
        <v>9</v>
      </c>
      <c r="B12" s="84">
        <v>99474.44003570954</v>
      </c>
      <c r="C12" s="84">
        <v>99543.23756554442</v>
      </c>
      <c r="E12" s="81" t="s">
        <v>131</v>
      </c>
      <c r="F12" s="99">
        <v>0.9999195802086892</v>
      </c>
      <c r="G12" s="99">
        <v>0.999899538883475</v>
      </c>
      <c r="H12" s="99">
        <v>0.9999095595460821</v>
      </c>
    </row>
    <row r="13" spans="1:8" ht="12">
      <c r="A13" s="81" t="s">
        <v>10</v>
      </c>
      <c r="B13" s="84">
        <v>99466.43967861409</v>
      </c>
      <c r="C13" s="84">
        <v>99535.23658192602</v>
      </c>
      <c r="E13" s="81" t="s">
        <v>132</v>
      </c>
      <c r="F13" s="99">
        <v>0.9999195737408264</v>
      </c>
      <c r="G13" s="99">
        <v>0.9999196230320203</v>
      </c>
      <c r="H13" s="99">
        <v>0.9999195983864233</v>
      </c>
    </row>
    <row r="14" spans="1:8" ht="12">
      <c r="A14" s="81" t="s">
        <v>11</v>
      </c>
      <c r="B14" s="84">
        <v>99461.68268825338</v>
      </c>
      <c r="C14" s="84">
        <v>99522.40090731115</v>
      </c>
      <c r="E14" s="81" t="s">
        <v>133</v>
      </c>
      <c r="F14" s="99">
        <v>0.9999521749207464</v>
      </c>
      <c r="G14" s="99">
        <v>0.9998710439131342</v>
      </c>
      <c r="H14" s="99">
        <v>0.9999116094169402</v>
      </c>
    </row>
    <row r="15" spans="1:8" ht="12">
      <c r="A15" s="81" t="s">
        <v>12</v>
      </c>
      <c r="B15" s="84">
        <v>99452.68199301543</v>
      </c>
      <c r="C15" s="84">
        <v>99514.40031235301</v>
      </c>
      <c r="E15" s="81" t="s">
        <v>134</v>
      </c>
      <c r="F15" s="99">
        <v>0.999909505902226</v>
      </c>
      <c r="G15" s="99">
        <v>0.9999196101090287</v>
      </c>
      <c r="H15" s="99">
        <v>0.9999145580056275</v>
      </c>
    </row>
    <row r="16" spans="1:8" ht="12">
      <c r="A16" s="81" t="s">
        <v>13</v>
      </c>
      <c r="B16" s="84">
        <v>99440.68106603151</v>
      </c>
      <c r="C16" s="84">
        <v>99505.39964302511</v>
      </c>
      <c r="E16" s="81" t="s">
        <v>135</v>
      </c>
      <c r="F16" s="99">
        <v>0.9998793302830711</v>
      </c>
      <c r="G16" s="99">
        <v>0.9999095541017214</v>
      </c>
      <c r="H16" s="99">
        <v>0.9998944421923963</v>
      </c>
    </row>
    <row r="17" spans="1:8" ht="12">
      <c r="A17" s="81" t="s">
        <v>14</v>
      </c>
      <c r="B17" s="84">
        <v>99425.6799073016</v>
      </c>
      <c r="C17" s="84">
        <v>99493.39875058792</v>
      </c>
      <c r="E17" s="81" t="s">
        <v>136</v>
      </c>
      <c r="F17" s="99">
        <v>0.9998491446501664</v>
      </c>
      <c r="G17" s="99">
        <v>0.9998793945606947</v>
      </c>
      <c r="H17" s="99">
        <v>0.9998642696054305</v>
      </c>
    </row>
    <row r="18" spans="1:8" ht="12">
      <c r="A18" s="81" t="s">
        <v>15</v>
      </c>
      <c r="B18" s="84">
        <v>99406.67843957707</v>
      </c>
      <c r="C18" s="84">
        <v>99478.39763504142</v>
      </c>
      <c r="E18" s="81" t="s">
        <v>137</v>
      </c>
      <c r="F18" s="99">
        <v>0.9998088877265687</v>
      </c>
      <c r="G18" s="99">
        <v>0.9998492250165851</v>
      </c>
      <c r="H18" s="99">
        <v>0.9998290563715769</v>
      </c>
    </row>
    <row r="19" spans="1:8" ht="12">
      <c r="A19" s="81" t="s">
        <v>16</v>
      </c>
      <c r="B19" s="84">
        <v>99378.04239411541</v>
      </c>
      <c r="C19" s="84">
        <v>99464.76705995976</v>
      </c>
      <c r="E19" s="81" t="s">
        <v>138</v>
      </c>
      <c r="F19" s="99">
        <v>0.9997119303661367</v>
      </c>
      <c r="G19" s="99">
        <v>0.9998629795472616</v>
      </c>
      <c r="H19" s="99">
        <v>0.9997874549566992</v>
      </c>
    </row>
    <row r="20" spans="1:8" ht="12">
      <c r="A20" s="81" t="s">
        <v>17</v>
      </c>
      <c r="B20" s="84">
        <v>99349.0415062721</v>
      </c>
      <c r="C20" s="84">
        <v>99439.76359919517</v>
      </c>
      <c r="E20" s="81" t="s">
        <v>139</v>
      </c>
      <c r="F20" s="99">
        <v>0.9997081761006289</v>
      </c>
      <c r="G20" s="99">
        <v>0.9997486199233793</v>
      </c>
      <c r="H20" s="99">
        <v>0.9997283980120041</v>
      </c>
    </row>
    <row r="21" spans="1:8" ht="12">
      <c r="A21" s="81" t="s">
        <v>18</v>
      </c>
      <c r="B21" s="84">
        <v>99315.04046535236</v>
      </c>
      <c r="C21" s="84">
        <v>99410.75958470826</v>
      </c>
      <c r="E21" s="81" t="s">
        <v>140</v>
      </c>
      <c r="F21" s="99">
        <v>0.999657761761923</v>
      </c>
      <c r="G21" s="99">
        <v>0.9997083257900349</v>
      </c>
      <c r="H21" s="99">
        <v>0.9996830437759789</v>
      </c>
    </row>
    <row r="22" spans="1:8" ht="12">
      <c r="A22" s="81" t="s">
        <v>19</v>
      </c>
      <c r="B22" s="84">
        <v>99276.03927135617</v>
      </c>
      <c r="C22" s="84">
        <v>99376.75487806842</v>
      </c>
      <c r="E22" s="81" t="s">
        <v>141</v>
      </c>
      <c r="F22" s="99">
        <v>0.9996072982116965</v>
      </c>
      <c r="G22" s="99">
        <v>0.9996579373622946</v>
      </c>
      <c r="H22" s="99">
        <v>0.9996326177869955</v>
      </c>
    </row>
    <row r="23" spans="1:8" ht="12">
      <c r="A23" s="81" t="s">
        <v>20</v>
      </c>
      <c r="B23" s="84">
        <v>99232.03792428356</v>
      </c>
      <c r="C23" s="84">
        <v>99339.74975613682</v>
      </c>
      <c r="E23" s="79" t="s">
        <v>142</v>
      </c>
      <c r="F23" s="99">
        <v>0.9995567777744201</v>
      </c>
      <c r="G23" s="99">
        <v>0.9996276279902981</v>
      </c>
      <c r="H23" s="99">
        <v>0.9995922028823592</v>
      </c>
    </row>
    <row r="24" spans="1:8" ht="12">
      <c r="A24" s="81" t="s">
        <v>21</v>
      </c>
      <c r="B24" s="84">
        <v>99172.11050205633</v>
      </c>
      <c r="C24" s="84">
        <v>99293.72635004093</v>
      </c>
      <c r="E24" s="81" t="s">
        <v>143</v>
      </c>
      <c r="F24" s="99">
        <v>0.9993960879623075</v>
      </c>
      <c r="G24" s="99">
        <v>0.9995367070461837</v>
      </c>
      <c r="H24" s="99">
        <v>0.9994663975042456</v>
      </c>
    </row>
    <row r="25" spans="1:8" ht="12">
      <c r="A25" s="81" t="s">
        <v>22</v>
      </c>
      <c r="B25" s="84">
        <v>99120.1146385142</v>
      </c>
      <c r="C25" s="84">
        <v>99251.72308163751</v>
      </c>
      <c r="E25" s="81" t="s">
        <v>144</v>
      </c>
      <c r="F25" s="99">
        <v>0.9994757007461181</v>
      </c>
      <c r="G25" s="99">
        <v>0.9995769796345909</v>
      </c>
      <c r="H25" s="99">
        <v>0.9995263401903545</v>
      </c>
    </row>
    <row r="26" spans="1:8" ht="12">
      <c r="A26" s="81" t="s">
        <v>23</v>
      </c>
      <c r="B26" s="84">
        <v>99064.11909316116</v>
      </c>
      <c r="C26" s="84">
        <v>99206.7195797767</v>
      </c>
      <c r="E26" s="81" t="s">
        <v>145</v>
      </c>
      <c r="F26" s="99">
        <v>0.999435073843919</v>
      </c>
      <c r="G26" s="99">
        <v>0.9995465720849623</v>
      </c>
      <c r="H26" s="99">
        <v>0.9994908229644407</v>
      </c>
    </row>
    <row r="27" spans="1:8" ht="12">
      <c r="A27" s="81" t="s">
        <v>24</v>
      </c>
      <c r="B27" s="84">
        <v>99007.12362735538</v>
      </c>
      <c r="C27" s="84">
        <v>99159.71592227764</v>
      </c>
      <c r="E27" s="81" t="s">
        <v>146</v>
      </c>
      <c r="F27" s="99">
        <v>0.9994246608527131</v>
      </c>
      <c r="G27" s="99">
        <v>0.9995262049012591</v>
      </c>
      <c r="H27" s="99">
        <v>0.9994754328769861</v>
      </c>
    </row>
    <row r="28" spans="1:8" ht="12">
      <c r="A28" s="81" t="s">
        <v>25</v>
      </c>
      <c r="B28" s="84">
        <v>98948.12832064413</v>
      </c>
      <c r="C28" s="84">
        <v>99111.71218695946</v>
      </c>
      <c r="E28" s="81" t="s">
        <v>147</v>
      </c>
      <c r="F28" s="99">
        <v>0.9994041306872695</v>
      </c>
      <c r="G28" s="99">
        <v>0.9995158947878007</v>
      </c>
      <c r="H28" s="99">
        <v>0.999460012737535</v>
      </c>
    </row>
    <row r="29" spans="1:8" ht="12">
      <c r="A29" s="81" t="s">
        <v>26</v>
      </c>
      <c r="B29" s="84">
        <v>98876.21305391987</v>
      </c>
      <c r="C29" s="84">
        <v>99038.1842247805</v>
      </c>
      <c r="E29" s="81" t="s">
        <v>148</v>
      </c>
      <c r="F29" s="99">
        <v>0.9992732023541545</v>
      </c>
      <c r="G29" s="99">
        <v>0.9992581304413322</v>
      </c>
      <c r="H29" s="99">
        <v>0.9992656663977433</v>
      </c>
    </row>
    <row r="30" spans="1:8" ht="12">
      <c r="A30" s="81" t="s">
        <v>27</v>
      </c>
      <c r="B30" s="84">
        <v>98817.22545500199</v>
      </c>
      <c r="C30" s="84">
        <v>98986.19252752762</v>
      </c>
      <c r="E30" s="81" t="s">
        <v>149</v>
      </c>
      <c r="F30" s="99">
        <v>0.9994034197195061</v>
      </c>
      <c r="G30" s="99">
        <v>0.9994750338199367</v>
      </c>
      <c r="H30" s="99">
        <v>0.9994392267697214</v>
      </c>
    </row>
    <row r="31" spans="1:8" ht="12">
      <c r="A31" s="81" t="s">
        <v>28</v>
      </c>
      <c r="B31" s="84">
        <v>98757.23806627195</v>
      </c>
      <c r="C31" s="84">
        <v>98932.20114961114</v>
      </c>
      <c r="E31" s="81" t="s">
        <v>150</v>
      </c>
      <c r="F31" s="99">
        <v>0.9993929460329024</v>
      </c>
      <c r="G31" s="99">
        <v>0.9994545564736065</v>
      </c>
      <c r="H31" s="99">
        <v>0.9994237512532544</v>
      </c>
    </row>
    <row r="32" spans="1:8" ht="12">
      <c r="A32" s="81" t="s">
        <v>29</v>
      </c>
      <c r="B32" s="84">
        <v>98696.25088772974</v>
      </c>
      <c r="C32" s="84">
        <v>98877.20993136289</v>
      </c>
      <c r="E32" s="81" t="s">
        <v>151</v>
      </c>
      <c r="F32" s="99">
        <v>0.9993824535827815</v>
      </c>
      <c r="G32" s="99">
        <v>0.9994441524841331</v>
      </c>
      <c r="H32" s="99">
        <v>0.9994133030334573</v>
      </c>
    </row>
    <row r="33" spans="1:8" ht="12">
      <c r="A33" s="81" t="s">
        <v>30</v>
      </c>
      <c r="B33" s="84">
        <v>98633.26412956319</v>
      </c>
      <c r="C33" s="84">
        <v>98820.21903245104</v>
      </c>
      <c r="E33" s="81" t="s">
        <v>152</v>
      </c>
      <c r="F33" s="99">
        <v>0.9993618120485833</v>
      </c>
      <c r="G33" s="99">
        <v>0.9994236194675051</v>
      </c>
      <c r="H33" s="99">
        <v>0.9993927157580442</v>
      </c>
    </row>
    <row r="34" spans="1:8" ht="12">
      <c r="A34" s="81" t="s">
        <v>31</v>
      </c>
      <c r="B34" s="84">
        <v>98560.7983372106</v>
      </c>
      <c r="C34" s="84">
        <v>98745.76326629907</v>
      </c>
      <c r="E34" s="81" t="s">
        <v>153</v>
      </c>
      <c r="F34" s="99">
        <v>0.9992653006772907</v>
      </c>
      <c r="G34" s="99">
        <v>0.9992465533179244</v>
      </c>
      <c r="H34" s="99">
        <v>0.9992559269976076</v>
      </c>
    </row>
    <row r="35" spans="1:8" ht="12">
      <c r="A35" s="81" t="s">
        <v>32</v>
      </c>
      <c r="B35" s="84">
        <v>98490.81765108647</v>
      </c>
      <c r="C35" s="84">
        <v>98683.78224537788</v>
      </c>
      <c r="E35" s="81" t="s">
        <v>154</v>
      </c>
      <c r="F35" s="99">
        <v>0.9992899744390797</v>
      </c>
      <c r="G35" s="99">
        <v>0.9993723171620637</v>
      </c>
      <c r="H35" s="99">
        <v>0.9993311458005717</v>
      </c>
    </row>
    <row r="36" spans="1:8" ht="12">
      <c r="A36" s="81" t="s">
        <v>33</v>
      </c>
      <c r="B36" s="84">
        <v>98418.83751678739</v>
      </c>
      <c r="C36" s="84">
        <v>98618.80214279922</v>
      </c>
      <c r="E36" s="81" t="s">
        <v>155</v>
      </c>
      <c r="F36" s="99">
        <v>0.9992691690858525</v>
      </c>
      <c r="G36" s="99">
        <v>0.9993415321028425</v>
      </c>
      <c r="H36" s="99">
        <v>0.9993053505943474</v>
      </c>
    </row>
    <row r="37" spans="1:8" ht="12">
      <c r="A37" s="81" t="s">
        <v>34</v>
      </c>
      <c r="B37" s="84">
        <v>98342.85848613834</v>
      </c>
      <c r="C37" s="84">
        <v>98551.82265244891</v>
      </c>
      <c r="E37" s="81" t="s">
        <v>156</v>
      </c>
      <c r="F37" s="99">
        <v>0.9992280031692501</v>
      </c>
      <c r="G37" s="99">
        <v>0.99932082433679</v>
      </c>
      <c r="H37" s="99">
        <v>0.9992744137530201</v>
      </c>
    </row>
    <row r="38" spans="1:8" ht="12">
      <c r="A38" s="81" t="s">
        <v>35</v>
      </c>
      <c r="B38" s="84">
        <v>98261.88083505185</v>
      </c>
      <c r="C38" s="84">
        <v>98481.84408044114</v>
      </c>
      <c r="E38" s="81" t="s">
        <v>157</v>
      </c>
      <c r="F38" s="99">
        <v>0.9991765782250686</v>
      </c>
      <c r="G38" s="99">
        <v>0.9992899312247673</v>
      </c>
      <c r="H38" s="99">
        <v>0.9992332547249179</v>
      </c>
    </row>
    <row r="39" spans="1:8" ht="12">
      <c r="A39" s="81" t="s">
        <v>36</v>
      </c>
      <c r="B39" s="84">
        <v>98173.93794230722</v>
      </c>
      <c r="C39" s="84">
        <v>98400.9811838635</v>
      </c>
      <c r="E39" s="81" t="s">
        <v>158</v>
      </c>
      <c r="F39" s="99">
        <v>0.9991050151696949</v>
      </c>
      <c r="G39" s="99">
        <v>0.9991789055400752</v>
      </c>
      <c r="H39" s="99">
        <v>0.999141960354885</v>
      </c>
    </row>
    <row r="40" spans="1:8" ht="12">
      <c r="A40" s="81" t="s">
        <v>37</v>
      </c>
      <c r="B40" s="84">
        <v>98083.96640913877</v>
      </c>
      <c r="C40" s="84">
        <v>98324.01014065705</v>
      </c>
      <c r="E40" s="81" t="s">
        <v>159</v>
      </c>
      <c r="F40" s="99">
        <v>0.9990835497174277</v>
      </c>
      <c r="G40" s="99">
        <v>0.9992177817509499</v>
      </c>
      <c r="H40" s="99">
        <v>0.9991506657341889</v>
      </c>
    </row>
    <row r="41" spans="1:8" ht="12">
      <c r="A41" s="81" t="s">
        <v>38</v>
      </c>
      <c r="B41" s="84">
        <v>97987.99677375909</v>
      </c>
      <c r="C41" s="84">
        <v>98241.04135382411</v>
      </c>
      <c r="E41" s="81" t="s">
        <v>160</v>
      </c>
      <c r="F41" s="99">
        <v>0.9990215563369516</v>
      </c>
      <c r="G41" s="99">
        <v>0.999156169620073</v>
      </c>
      <c r="H41" s="99">
        <v>0.9990888629785123</v>
      </c>
    </row>
    <row r="42" spans="1:8" ht="12">
      <c r="A42" s="81" t="s">
        <v>39</v>
      </c>
      <c r="B42" s="84">
        <v>97885.02935246631</v>
      </c>
      <c r="C42" s="84">
        <v>98152.0748233647</v>
      </c>
      <c r="E42" s="81" t="s">
        <v>161</v>
      </c>
      <c r="F42" s="99">
        <v>0.998949183321601</v>
      </c>
      <c r="G42" s="99">
        <v>0.9990944056655611</v>
      </c>
      <c r="H42" s="99">
        <v>0.9990217944935811</v>
      </c>
    </row>
    <row r="43" spans="1:8" ht="12">
      <c r="A43" s="81" t="s">
        <v>40</v>
      </c>
      <c r="B43" s="84">
        <v>97774.06446155855</v>
      </c>
      <c r="C43" s="84">
        <v>98054.11167746557</v>
      </c>
      <c r="E43" s="81" t="s">
        <v>162</v>
      </c>
      <c r="F43" s="99">
        <v>0.9988663752604272</v>
      </c>
      <c r="G43" s="99">
        <v>0.9990019248592</v>
      </c>
      <c r="H43" s="99">
        <v>0.9989341500598137</v>
      </c>
    </row>
    <row r="44" spans="1:8" ht="12">
      <c r="A44" s="81" t="s">
        <v>41</v>
      </c>
      <c r="B44" s="84">
        <v>97636.69782812269</v>
      </c>
      <c r="C44" s="84">
        <v>97952.72138555141</v>
      </c>
      <c r="E44" s="81" t="s">
        <v>163</v>
      </c>
      <c r="F44" s="99">
        <v>0.9985950606207041</v>
      </c>
      <c r="G44" s="99">
        <v>0.9989659761311421</v>
      </c>
      <c r="H44" s="99">
        <v>0.9987805183759231</v>
      </c>
    </row>
    <row r="45" spans="1:8" ht="12">
      <c r="A45" s="81" t="s">
        <v>42</v>
      </c>
      <c r="B45" s="84">
        <v>97504.76174735908</v>
      </c>
      <c r="C45" s="84">
        <v>97833.75815881943</v>
      </c>
      <c r="E45" s="81" t="s">
        <v>164</v>
      </c>
      <c r="F45" s="99">
        <v>0.9986487039842757</v>
      </c>
      <c r="G45" s="99">
        <v>0.9987855036077687</v>
      </c>
      <c r="H45" s="99">
        <v>0.9987171037960223</v>
      </c>
    </row>
    <row r="46" spans="1:8" ht="12">
      <c r="A46" s="81" t="s">
        <v>43</v>
      </c>
      <c r="B46" s="84">
        <v>97358.83244590843</v>
      </c>
      <c r="C46" s="84">
        <v>97700.79925835427</v>
      </c>
      <c r="E46" s="81" t="s">
        <v>165</v>
      </c>
      <c r="F46" s="99">
        <v>0.9985033623093325</v>
      </c>
      <c r="G46" s="99">
        <v>0.9986409711436279</v>
      </c>
      <c r="H46" s="99">
        <v>0.9985721667264802</v>
      </c>
    </row>
    <row r="47" spans="1:8" ht="12">
      <c r="A47" s="81" t="s">
        <v>44</v>
      </c>
      <c r="B47" s="84">
        <v>97196.91089224399</v>
      </c>
      <c r="C47" s="84">
        <v>97554.84437513686</v>
      </c>
      <c r="E47" s="81" t="s">
        <v>166</v>
      </c>
      <c r="F47" s="99">
        <v>0.9983368580990903</v>
      </c>
      <c r="G47" s="99">
        <v>0.998506103488146</v>
      </c>
      <c r="H47" s="99">
        <v>0.9984214807936181</v>
      </c>
    </row>
    <row r="48" spans="1:8" ht="12">
      <c r="A48" s="81" t="s">
        <v>45</v>
      </c>
      <c r="B48" s="84">
        <v>97015.99853907572</v>
      </c>
      <c r="C48" s="84">
        <v>97393.89412720535</v>
      </c>
      <c r="E48" s="81" t="s">
        <v>167</v>
      </c>
      <c r="F48" s="99">
        <v>0.9981387026448933</v>
      </c>
      <c r="G48" s="99">
        <v>0.9983501562740176</v>
      </c>
      <c r="H48" s="99">
        <v>0.9982444294594555</v>
      </c>
    </row>
    <row r="49" spans="1:8" ht="12">
      <c r="A49" s="81" t="s">
        <v>46</v>
      </c>
      <c r="B49" s="84">
        <v>96794.57974198047</v>
      </c>
      <c r="C49" s="84">
        <v>97246.3257942574</v>
      </c>
      <c r="E49" s="81" t="s">
        <v>168</v>
      </c>
      <c r="F49" s="99">
        <v>0.9977177084148027</v>
      </c>
      <c r="G49" s="99">
        <v>0.9984848297291079</v>
      </c>
      <c r="H49" s="99">
        <v>0.9981012690719553</v>
      </c>
    </row>
    <row r="50" spans="1:8" ht="12">
      <c r="A50" s="81" t="s">
        <v>47</v>
      </c>
      <c r="B50" s="84">
        <v>96569.73403068341</v>
      </c>
      <c r="C50" s="84">
        <v>97049.32310844868</v>
      </c>
      <c r="E50" s="81" t="s">
        <v>169</v>
      </c>
      <c r="F50" s="99">
        <v>0.9976770836559606</v>
      </c>
      <c r="G50" s="99">
        <v>0.9979741889043138</v>
      </c>
      <c r="H50" s="99">
        <v>0.9978256362801372</v>
      </c>
    </row>
    <row r="51" spans="1:8" ht="12">
      <c r="A51" s="81" t="s">
        <v>48</v>
      </c>
      <c r="B51" s="84">
        <v>96318.90614830311</v>
      </c>
      <c r="C51" s="84">
        <v>96831.32013633547</v>
      </c>
      <c r="E51" s="81" t="s">
        <v>170</v>
      </c>
      <c r="F51" s="99">
        <v>0.9974026242808063</v>
      </c>
      <c r="G51" s="99">
        <v>0.9977536888962163</v>
      </c>
      <c r="H51" s="99">
        <v>0.9975781565885113</v>
      </c>
    </row>
    <row r="52" spans="1:8" ht="12">
      <c r="A52" s="81" t="s">
        <v>49</v>
      </c>
      <c r="B52" s="84">
        <v>96042.09609483961</v>
      </c>
      <c r="C52" s="84">
        <v>96591.31686428425</v>
      </c>
      <c r="E52" s="81" t="s">
        <v>171</v>
      </c>
      <c r="F52" s="99">
        <v>0.9971261088343623</v>
      </c>
      <c r="G52" s="99">
        <v>0.9975214293090985</v>
      </c>
      <c r="H52" s="99">
        <v>0.9973237690717304</v>
      </c>
    </row>
    <row r="53" spans="1:8" ht="12">
      <c r="A53" s="81" t="s">
        <v>50</v>
      </c>
      <c r="B53" s="84">
        <v>95735.30661320317</v>
      </c>
      <c r="C53" s="84">
        <v>96325.3132377608</v>
      </c>
      <c r="E53" s="81" t="s">
        <v>172</v>
      </c>
      <c r="F53" s="99">
        <v>0.9968056769467682</v>
      </c>
      <c r="G53" s="99">
        <v>0.9972460917279221</v>
      </c>
      <c r="H53" s="99">
        <v>0.9970258843373452</v>
      </c>
    </row>
    <row r="54" spans="1:8" ht="12">
      <c r="A54" s="81" t="s">
        <v>51</v>
      </c>
      <c r="B54" s="84">
        <v>95397.92922565338</v>
      </c>
      <c r="C54" s="84">
        <v>96051.7185866181</v>
      </c>
      <c r="E54" s="81" t="s">
        <v>173</v>
      </c>
      <c r="F54" s="99">
        <v>0.9964759355823355</v>
      </c>
      <c r="G54" s="99">
        <v>0.9971596806493909</v>
      </c>
      <c r="H54" s="99">
        <v>0.9968178081158632</v>
      </c>
    </row>
    <row r="55" spans="1:8" ht="12">
      <c r="A55" s="81" t="s">
        <v>52</v>
      </c>
      <c r="B55" s="84">
        <v>95029.18461109433</v>
      </c>
      <c r="C55" s="84">
        <v>95727.64530928743</v>
      </c>
      <c r="E55" s="81" t="s">
        <v>174</v>
      </c>
      <c r="F55" s="99">
        <v>0.9961346685661612</v>
      </c>
      <c r="G55" s="99">
        <v>0.9966260543580132</v>
      </c>
      <c r="H55" s="99">
        <v>0.9963803614620872</v>
      </c>
    </row>
    <row r="56" spans="1:8" ht="12">
      <c r="A56" s="81" t="s">
        <v>53</v>
      </c>
      <c r="B56" s="84">
        <v>94625.46422008658</v>
      </c>
      <c r="C56" s="84">
        <v>95371.56479468953</v>
      </c>
      <c r="E56" s="81" t="s">
        <v>175</v>
      </c>
      <c r="F56" s="99">
        <v>0.9957516168042484</v>
      </c>
      <c r="G56" s="99">
        <v>0.9962802750088814</v>
      </c>
      <c r="H56" s="99">
        <v>0.996015945906565</v>
      </c>
    </row>
    <row r="57" spans="1:8" ht="12">
      <c r="A57" s="81" t="s">
        <v>54</v>
      </c>
      <c r="B57" s="84">
        <v>94183.77012893453</v>
      </c>
      <c r="C57" s="84">
        <v>94979.476138166</v>
      </c>
      <c r="E57" s="81" t="s">
        <v>176</v>
      </c>
      <c r="F57" s="99">
        <v>0.995332185740989</v>
      </c>
      <c r="G57" s="99">
        <v>0.9958888306240168</v>
      </c>
      <c r="H57" s="99">
        <v>0.9956105081825029</v>
      </c>
    </row>
    <row r="58" spans="1:8" ht="12">
      <c r="A58" s="81" t="s">
        <v>55</v>
      </c>
      <c r="B58" s="84">
        <v>93703.10302973965</v>
      </c>
      <c r="C58" s="84">
        <v>94550.37911355225</v>
      </c>
      <c r="E58" s="81" t="s">
        <v>177</v>
      </c>
      <c r="F58" s="99">
        <v>0.9948964975755711</v>
      </c>
      <c r="G58" s="99">
        <v>0.9954822131889888</v>
      </c>
      <c r="H58" s="99">
        <v>0.9951893553822799</v>
      </c>
    </row>
    <row r="59" spans="1:8" ht="12">
      <c r="A59" s="81" t="s">
        <v>56</v>
      </c>
      <c r="B59" s="84">
        <v>93210.14735858487</v>
      </c>
      <c r="C59" s="84">
        <v>94091.66338034533</v>
      </c>
      <c r="E59" s="81" t="s">
        <v>178</v>
      </c>
      <c r="F59" s="99">
        <v>0.9947391745287419</v>
      </c>
      <c r="G59" s="99">
        <v>0.9951484516772163</v>
      </c>
      <c r="H59" s="99">
        <v>0.9949438131029791</v>
      </c>
    </row>
    <row r="60" spans="1:8" ht="12">
      <c r="A60" s="81" t="s">
        <v>57</v>
      </c>
      <c r="B60" s="84">
        <v>92641.36003650824</v>
      </c>
      <c r="C60" s="84">
        <v>93578.48523350009</v>
      </c>
      <c r="E60" s="81" t="s">
        <v>179</v>
      </c>
      <c r="F60" s="99">
        <v>0.9938977961284786</v>
      </c>
      <c r="G60" s="99">
        <v>0.9945459764615827</v>
      </c>
      <c r="H60" s="99">
        <v>0.9942218862950307</v>
      </c>
    </row>
    <row r="61" spans="1:8" ht="12">
      <c r="A61" s="81" t="s">
        <v>58</v>
      </c>
      <c r="B61" s="84">
        <v>92025.59028185236</v>
      </c>
      <c r="C61" s="84">
        <v>93020.29145973858</v>
      </c>
      <c r="E61" s="81" t="s">
        <v>180</v>
      </c>
      <c r="F61" s="99">
        <v>0.9933531874487462</v>
      </c>
      <c r="G61" s="99">
        <v>0.9940350202039637</v>
      </c>
      <c r="H61" s="99">
        <v>0.9936941038263549</v>
      </c>
    </row>
    <row r="62" spans="1:8" ht="12">
      <c r="A62" s="81" t="s">
        <v>59</v>
      </c>
      <c r="B62" s="84">
        <v>91359.83921594193</v>
      </c>
      <c r="C62" s="84">
        <v>92413.08067000163</v>
      </c>
      <c r="E62" s="81" t="s">
        <v>181</v>
      </c>
      <c r="F62" s="99">
        <v>0.9927655876602215</v>
      </c>
      <c r="G62" s="99">
        <v>0.9934722759926014</v>
      </c>
      <c r="H62" s="99">
        <v>0.9931189318264114</v>
      </c>
    </row>
    <row r="63" spans="1:8" ht="12">
      <c r="A63" s="81" t="s">
        <v>60</v>
      </c>
      <c r="B63" s="84">
        <v>90643.10721255188</v>
      </c>
      <c r="C63" s="84">
        <v>91755.85251702437</v>
      </c>
      <c r="E63" s="81" t="s">
        <v>182</v>
      </c>
      <c r="F63" s="99">
        <v>0.9921548460511631</v>
      </c>
      <c r="G63" s="99">
        <v>0.9928881479957998</v>
      </c>
      <c r="H63" s="99">
        <v>0.9925214970234815</v>
      </c>
    </row>
    <row r="64" spans="1:8" ht="12">
      <c r="A64" s="81" t="s">
        <v>61</v>
      </c>
      <c r="B64" s="84">
        <v>89962.29679432766</v>
      </c>
      <c r="C64" s="84">
        <v>91090.91007826541</v>
      </c>
      <c r="E64" s="81" t="s">
        <v>183</v>
      </c>
      <c r="F64" s="99">
        <v>0.9924891098820369</v>
      </c>
      <c r="G64" s="99">
        <v>0.9927531332278169</v>
      </c>
      <c r="H64" s="99">
        <v>0.9926211215549269</v>
      </c>
    </row>
    <row r="65" spans="1:8" ht="12">
      <c r="A65" s="81" t="s">
        <v>62</v>
      </c>
      <c r="B65" s="84">
        <v>89125.74539871173</v>
      </c>
      <c r="C65" s="84">
        <v>90321.24333266939</v>
      </c>
      <c r="E65" s="81" t="s">
        <v>184</v>
      </c>
      <c r="F65" s="99">
        <v>0.9907010889514254</v>
      </c>
      <c r="G65" s="99">
        <v>0.9915505647606909</v>
      </c>
      <c r="H65" s="99">
        <v>0.9911258268560581</v>
      </c>
    </row>
    <row r="66" spans="1:8" ht="12">
      <c r="A66" s="81" t="s">
        <v>63</v>
      </c>
      <c r="B66" s="84">
        <v>88220.14849317058</v>
      </c>
      <c r="C66" s="84">
        <v>89490.52369828094</v>
      </c>
      <c r="E66" s="81" t="s">
        <v>185</v>
      </c>
      <c r="F66" s="99">
        <v>0.9898391098835708</v>
      </c>
      <c r="G66" s="99">
        <v>0.9908026107288099</v>
      </c>
      <c r="H66" s="99">
        <v>0.9903208603061904</v>
      </c>
    </row>
    <row r="67" spans="1:8" ht="12">
      <c r="A67" s="81" t="s">
        <v>64</v>
      </c>
      <c r="B67" s="84">
        <v>87233.49816293459</v>
      </c>
      <c r="C67" s="84">
        <v>88595.74857401196</v>
      </c>
      <c r="E67" s="81" t="s">
        <v>186</v>
      </c>
      <c r="F67" s="99">
        <v>0.9888160431932126</v>
      </c>
      <c r="G67" s="99">
        <v>0.9900014539272813</v>
      </c>
      <c r="H67" s="99">
        <v>0.989408748560247</v>
      </c>
    </row>
    <row r="68" spans="1:8" ht="12">
      <c r="A68" s="81" t="s">
        <v>65</v>
      </c>
      <c r="B68" s="84">
        <v>86156.78847192653</v>
      </c>
      <c r="C68" s="84">
        <v>87631.9136247155</v>
      </c>
      <c r="E68" s="81" t="s">
        <v>187</v>
      </c>
      <c r="F68" s="99">
        <v>0.9876571533449572</v>
      </c>
      <c r="G68" s="99">
        <v>0.9891209796766796</v>
      </c>
      <c r="H68" s="99">
        <v>0.9883890665108184</v>
      </c>
    </row>
    <row r="69" spans="1:8" ht="12">
      <c r="A69" s="81" t="s">
        <v>66</v>
      </c>
      <c r="B69" s="84">
        <v>85174.54723748437</v>
      </c>
      <c r="C69" s="84">
        <v>86698.55915739114</v>
      </c>
      <c r="E69" s="81" t="s">
        <v>188</v>
      </c>
      <c r="F69" s="99">
        <v>0.9885993750247293</v>
      </c>
      <c r="G69" s="99">
        <v>0.9893491488577841</v>
      </c>
      <c r="H69" s="99">
        <v>0.9889742619412567</v>
      </c>
    </row>
    <row r="70" spans="1:8" ht="12">
      <c r="A70" s="81" t="s">
        <v>67</v>
      </c>
      <c r="B70" s="84">
        <v>83890.7860309612</v>
      </c>
      <c r="C70" s="84">
        <v>85579.24096625618</v>
      </c>
      <c r="E70" s="81" t="s">
        <v>189</v>
      </c>
      <c r="F70" s="99">
        <v>0.984927877539005</v>
      </c>
      <c r="G70" s="99">
        <v>0.9870895410256708</v>
      </c>
      <c r="H70" s="99">
        <v>0.986008709282338</v>
      </c>
    </row>
    <row r="71" spans="1:8" ht="12">
      <c r="A71" s="81" t="s">
        <v>68</v>
      </c>
      <c r="B71" s="84">
        <v>82498.70747263763</v>
      </c>
      <c r="C71" s="84">
        <v>84370.73806696454</v>
      </c>
      <c r="E71" s="81" t="s">
        <v>190</v>
      </c>
      <c r="F71" s="99">
        <v>0.9834060613306234</v>
      </c>
      <c r="G71" s="99">
        <v>0.98587855085361</v>
      </c>
      <c r="H71" s="99">
        <v>0.9846423060921167</v>
      </c>
    </row>
    <row r="72" spans="1:8" ht="12">
      <c r="A72" s="81" t="s">
        <v>69</v>
      </c>
      <c r="B72" s="84">
        <v>80995.3027471859</v>
      </c>
      <c r="C72" s="84">
        <v>83064.03178116328</v>
      </c>
      <c r="E72" s="81" t="s">
        <v>191</v>
      </c>
      <c r="F72" s="99">
        <v>0.9817766269132111</v>
      </c>
      <c r="G72" s="99">
        <v>0.9845123283766449</v>
      </c>
      <c r="H72" s="99">
        <v>0.9831444776449281</v>
      </c>
    </row>
    <row r="73" spans="1:8" ht="12">
      <c r="A73" s="81" t="s">
        <v>70</v>
      </c>
      <c r="B73" s="84">
        <v>79374.5542239504</v>
      </c>
      <c r="C73" s="84">
        <v>81651.10550587207</v>
      </c>
      <c r="E73" s="81" t="s">
        <v>192</v>
      </c>
      <c r="F73" s="99">
        <v>0.9799895985537037</v>
      </c>
      <c r="G73" s="99">
        <v>0.9829899145876563</v>
      </c>
      <c r="H73" s="99">
        <v>0.9814897565706799</v>
      </c>
    </row>
    <row r="74" spans="1:8" ht="12">
      <c r="A74" s="81" t="s">
        <v>71</v>
      </c>
      <c r="B74" s="84">
        <v>77836.15494341246</v>
      </c>
      <c r="C74" s="84">
        <v>80281.95219623084</v>
      </c>
      <c r="E74" s="81" t="s">
        <v>193</v>
      </c>
      <c r="F74" s="99">
        <v>0.9806184828931771</v>
      </c>
      <c r="G74" s="99">
        <v>0.9832316623129767</v>
      </c>
      <c r="H74" s="99">
        <v>0.9819250726030768</v>
      </c>
    </row>
    <row r="75" spans="1:8" ht="12">
      <c r="A75" s="81" t="s">
        <v>72</v>
      </c>
      <c r="B75" s="84">
        <v>75963.83176198657</v>
      </c>
      <c r="C75" s="84">
        <v>78620.16378183303</v>
      </c>
      <c r="E75" s="81" t="s">
        <v>194</v>
      </c>
      <c r="F75" s="99">
        <v>0.9759453279419175</v>
      </c>
      <c r="G75" s="99">
        <v>0.9793005978437602</v>
      </c>
      <c r="H75" s="99">
        <v>0.9776229628928388</v>
      </c>
    </row>
    <row r="76" spans="1:8" ht="12">
      <c r="A76" s="81" t="s">
        <v>73</v>
      </c>
      <c r="B76" s="84">
        <v>73959.78229873104</v>
      </c>
      <c r="C76" s="84">
        <v>76817.80112090007</v>
      </c>
      <c r="E76" s="81" t="s">
        <v>195</v>
      </c>
      <c r="F76" s="99">
        <v>0.9736183731550732</v>
      </c>
      <c r="G76" s="99">
        <v>0.977075058429865</v>
      </c>
      <c r="H76" s="99">
        <v>0.9753467157924691</v>
      </c>
    </row>
    <row r="77" spans="1:8" ht="12">
      <c r="A77" s="81" t="s">
        <v>74</v>
      </c>
      <c r="B77" s="84">
        <v>71821.99546537365</v>
      </c>
      <c r="C77" s="84">
        <v>74861.81089053939</v>
      </c>
      <c r="E77" s="81" t="s">
        <v>196</v>
      </c>
      <c r="F77" s="99">
        <v>0.9710952795301283</v>
      </c>
      <c r="G77" s="99">
        <v>0.9745372790965178</v>
      </c>
      <c r="H77" s="99">
        <v>0.972816279313323</v>
      </c>
    </row>
    <row r="78" spans="1:8" ht="12">
      <c r="A78" s="81" t="s">
        <v>75</v>
      </c>
      <c r="B78" s="84">
        <v>69547.4546295061</v>
      </c>
      <c r="C78" s="84">
        <v>72738.13566609749</v>
      </c>
      <c r="E78" s="81" t="s">
        <v>197</v>
      </c>
      <c r="F78" s="99">
        <v>0.9683308599109567</v>
      </c>
      <c r="G78" s="99">
        <v>0.9716320618058909</v>
      </c>
      <c r="H78" s="99">
        <v>0.9699814608584238</v>
      </c>
    </row>
    <row r="79" spans="1:8" ht="12">
      <c r="A79" s="81" t="s">
        <v>76</v>
      </c>
      <c r="B79" s="84">
        <v>67260.00652707713</v>
      </c>
      <c r="C79" s="84">
        <v>70745.83425643934</v>
      </c>
      <c r="E79" s="81" t="s">
        <v>198</v>
      </c>
      <c r="F79" s="99">
        <v>0.9671095352861627</v>
      </c>
      <c r="G79" s="99">
        <v>0.9726099467437033</v>
      </c>
      <c r="H79" s="99">
        <v>0.969859741014933</v>
      </c>
    </row>
    <row r="80" spans="1:8" ht="12">
      <c r="A80" s="81" t="s">
        <v>77</v>
      </c>
      <c r="B80" s="84">
        <v>64680.79448511548</v>
      </c>
      <c r="C80" s="84">
        <v>68255.89876330098</v>
      </c>
      <c r="E80" s="81" t="s">
        <v>199</v>
      </c>
      <c r="F80" s="99">
        <v>0.9616531104420377</v>
      </c>
      <c r="G80" s="99">
        <v>0.9648044931647446</v>
      </c>
      <c r="H80" s="99">
        <v>0.9632288018033912</v>
      </c>
    </row>
    <row r="81" spans="1:8" ht="12">
      <c r="A81" s="81" t="s">
        <v>78</v>
      </c>
      <c r="B81" s="84">
        <v>61931.31414819621</v>
      </c>
      <c r="C81" s="84">
        <v>65587.46242679062</v>
      </c>
      <c r="E81" s="81" t="s">
        <v>200</v>
      </c>
      <c r="F81" s="99">
        <v>0.9574915497126123</v>
      </c>
      <c r="G81" s="99">
        <v>0.9609054105966136</v>
      </c>
      <c r="H81" s="99">
        <v>0.959198480154613</v>
      </c>
    </row>
    <row r="82" spans="1:8" ht="12">
      <c r="A82" s="81" t="s">
        <v>79</v>
      </c>
      <c r="B82" s="84">
        <v>58997.46045046484</v>
      </c>
      <c r="C82" s="84">
        <v>62751.61851966019</v>
      </c>
      <c r="E82" s="81" t="s">
        <v>201</v>
      </c>
      <c r="F82" s="99">
        <v>0.9526272978688791</v>
      </c>
      <c r="G82" s="99">
        <v>0.9567624085122087</v>
      </c>
      <c r="H82" s="99">
        <v>0.9546948531905439</v>
      </c>
    </row>
    <row r="83" spans="1:8" ht="12">
      <c r="A83" s="81" t="s">
        <v>80</v>
      </c>
      <c r="B83" s="84">
        <v>55874.19586840191</v>
      </c>
      <c r="C83" s="84">
        <v>59759.46031466161</v>
      </c>
      <c r="E83" s="81" t="s">
        <v>202</v>
      </c>
      <c r="F83" s="99">
        <v>0.9470610335052427</v>
      </c>
      <c r="G83" s="99">
        <v>0.9523174337876061</v>
      </c>
      <c r="H83" s="99">
        <v>0.9496892336464244</v>
      </c>
    </row>
    <row r="84" spans="1:8" ht="12">
      <c r="A84" s="81" t="s">
        <v>81</v>
      </c>
      <c r="B84" s="84">
        <v>52669.986752639306</v>
      </c>
      <c r="C84" s="84">
        <v>57014.23078157807</v>
      </c>
      <c r="E84" s="81" t="s">
        <v>203</v>
      </c>
      <c r="F84" s="99">
        <v>0.9426531502429254</v>
      </c>
      <c r="G84" s="99">
        <v>0.9540620092847457</v>
      </c>
      <c r="H84" s="99">
        <v>0.9483575797638355</v>
      </c>
    </row>
    <row r="85" spans="1:8" ht="12">
      <c r="A85" s="81" t="s">
        <v>82</v>
      </c>
      <c r="B85" s="84">
        <v>49186.1801768859</v>
      </c>
      <c r="C85" s="84">
        <v>53702.62636822777</v>
      </c>
      <c r="E85" s="81" t="s">
        <v>204</v>
      </c>
      <c r="F85" s="99">
        <v>0.9338559435734274</v>
      </c>
      <c r="G85" s="99">
        <v>0.941916178330335</v>
      </c>
      <c r="H85" s="99">
        <v>0.9378860609518812</v>
      </c>
    </row>
    <row r="86" spans="1:8" ht="12">
      <c r="A86" s="81" t="s">
        <v>83</v>
      </c>
      <c r="B86" s="84">
        <v>45559.02369277057</v>
      </c>
      <c r="C86" s="84">
        <v>50235.647690773636</v>
      </c>
      <c r="E86" s="81" t="s">
        <v>205</v>
      </c>
      <c r="F86" s="99">
        <v>0.9262565933953163</v>
      </c>
      <c r="G86" s="99">
        <v>0.9354411709088158</v>
      </c>
      <c r="H86" s="99">
        <v>0.9308488821520661</v>
      </c>
    </row>
    <row r="87" spans="1:8" ht="12">
      <c r="A87" s="81" t="s">
        <v>84</v>
      </c>
      <c r="B87" s="84">
        <v>41822.840517788434</v>
      </c>
      <c r="C87" s="84">
        <v>46611.26371308359</v>
      </c>
      <c r="E87" s="81" t="s">
        <v>206</v>
      </c>
      <c r="F87" s="99">
        <v>0.9179924662087304</v>
      </c>
      <c r="G87" s="99">
        <v>0.9278523489932885</v>
      </c>
      <c r="H87" s="99">
        <v>0.9229224076010094</v>
      </c>
    </row>
    <row r="88" spans="1:8" ht="12">
      <c r="A88" s="81" t="s">
        <v>85</v>
      </c>
      <c r="B88" s="84">
        <v>38018.01090781608</v>
      </c>
      <c r="C88" s="84">
        <v>42840.645133884056</v>
      </c>
      <c r="E88" s="81" t="s">
        <v>207</v>
      </c>
      <c r="F88" s="99">
        <v>0.9090250790509063</v>
      </c>
      <c r="G88" s="99">
        <v>0.919104991394148</v>
      </c>
      <c r="H88" s="99">
        <v>0.9140650352225272</v>
      </c>
    </row>
    <row r="89" spans="1:8" ht="12">
      <c r="A89" s="81" t="s">
        <v>86</v>
      </c>
      <c r="B89" s="84">
        <v>34014.370477944336</v>
      </c>
      <c r="C89" s="84">
        <v>38756.30038666462</v>
      </c>
      <c r="E89" s="81" t="s">
        <v>208</v>
      </c>
      <c r="F89" s="99">
        <v>0.8946909547798398</v>
      </c>
      <c r="G89" s="99">
        <v>0.904661922469767</v>
      </c>
      <c r="H89" s="99">
        <v>0.8996764386248034</v>
      </c>
    </row>
    <row r="90" spans="1:8" ht="12">
      <c r="A90" s="81" t="s">
        <v>87</v>
      </c>
      <c r="B90" s="84">
        <v>30246.711338415884</v>
      </c>
      <c r="C90" s="84">
        <v>34853.19507249468</v>
      </c>
      <c r="E90" s="81" t="s">
        <v>209</v>
      </c>
      <c r="F90" s="99">
        <v>0.8892333126679065</v>
      </c>
      <c r="G90" s="99">
        <v>0.8992910758965804</v>
      </c>
      <c r="H90" s="99">
        <v>0.8942621942822435</v>
      </c>
    </row>
    <row r="91" spans="1:8" ht="12">
      <c r="A91" s="81" t="s">
        <v>88</v>
      </c>
      <c r="B91" s="84">
        <v>26572.440338539927</v>
      </c>
      <c r="C91" s="84">
        <v>30977.363009743636</v>
      </c>
      <c r="E91" s="81" t="s">
        <v>210</v>
      </c>
      <c r="F91" s="99">
        <v>0.8785232893994224</v>
      </c>
      <c r="G91" s="99">
        <v>0.888795501970786</v>
      </c>
      <c r="H91" s="99">
        <v>0.8836593956851042</v>
      </c>
    </row>
    <row r="92" spans="1:8" ht="12">
      <c r="A92" s="81" t="s">
        <v>89</v>
      </c>
      <c r="B92" s="84">
        <v>23047.791196816885</v>
      </c>
      <c r="C92" s="84">
        <v>27201.53286886185</v>
      </c>
      <c r="E92" s="81" t="s">
        <v>211</v>
      </c>
      <c r="F92" s="99">
        <v>0.867356964704104</v>
      </c>
      <c r="G92" s="99">
        <v>0.8781100205432549</v>
      </c>
      <c r="H92" s="99">
        <v>0.8727334926236794</v>
      </c>
    </row>
    <row r="93" spans="1:8" ht="12">
      <c r="A93" s="81" t="s">
        <v>90</v>
      </c>
      <c r="B93" s="84">
        <v>19719.96006984533</v>
      </c>
      <c r="C93" s="84">
        <v>23587.32199564756</v>
      </c>
      <c r="E93" s="81" t="s">
        <v>212</v>
      </c>
      <c r="F93" s="99">
        <v>0.8556117113976995</v>
      </c>
      <c r="G93" s="99">
        <v>0.8671320880834789</v>
      </c>
      <c r="H93" s="99">
        <v>0.8613718997405893</v>
      </c>
    </row>
    <row r="94" spans="1:8" ht="12">
      <c r="A94" s="81" t="s">
        <v>91</v>
      </c>
      <c r="B94" s="84">
        <v>16629.113899411277</v>
      </c>
      <c r="C94" s="84">
        <v>20184.226290823925</v>
      </c>
      <c r="E94" s="81" t="s">
        <v>213</v>
      </c>
      <c r="F94" s="99">
        <v>0.843263061411549</v>
      </c>
      <c r="G94" s="99">
        <v>0.8557235236178321</v>
      </c>
      <c r="H94" s="99">
        <v>0.8494932925146905</v>
      </c>
    </row>
    <row r="95" spans="1:8" ht="12">
      <c r="A95" s="81" t="s">
        <v>92</v>
      </c>
      <c r="B95" s="84">
        <v>13806.382065398891</v>
      </c>
      <c r="C95" s="84">
        <v>17031.64045088491</v>
      </c>
      <c r="E95" s="81" t="s">
        <v>214</v>
      </c>
      <c r="F95" s="99">
        <v>0.8302536231884058</v>
      </c>
      <c r="G95" s="99">
        <v>0.8438094284856372</v>
      </c>
      <c r="H95" s="99">
        <v>0.8370315258370216</v>
      </c>
    </row>
    <row r="96" spans="1:8" ht="12">
      <c r="A96" s="81" t="s">
        <v>93</v>
      </c>
      <c r="B96" s="84">
        <v>11273.856385790483</v>
      </c>
      <c r="C96" s="84">
        <v>14160.878208941078</v>
      </c>
      <c r="E96" s="81" t="s">
        <v>215</v>
      </c>
      <c r="F96" s="99">
        <v>0.8165684777074697</v>
      </c>
      <c r="G96" s="99">
        <v>0.8314453472510527</v>
      </c>
      <c r="H96" s="99">
        <v>0.8240069124792612</v>
      </c>
    </row>
    <row r="97" spans="1:8" ht="12">
      <c r="A97" s="81" t="s">
        <v>94</v>
      </c>
      <c r="B97" s="84">
        <v>9044.591116666508</v>
      </c>
      <c r="C97" s="84">
        <v>11592.141973450875</v>
      </c>
      <c r="E97" s="81" t="s">
        <v>216</v>
      </c>
      <c r="F97" s="99">
        <v>0.802262403135299</v>
      </c>
      <c r="G97" s="99">
        <v>0.818603324060204</v>
      </c>
      <c r="H97" s="99">
        <v>0.8104328635977515</v>
      </c>
    </row>
    <row r="98" spans="1:8" ht="12">
      <c r="A98" s="81" t="s">
        <v>95</v>
      </c>
      <c r="B98" s="84">
        <v>7123.607125750217</v>
      </c>
      <c r="C98" s="84">
        <v>9337.55318948936</v>
      </c>
      <c r="E98" s="81" t="s">
        <v>217</v>
      </c>
      <c r="F98" s="99">
        <v>0.7876096369490396</v>
      </c>
      <c r="G98" s="99">
        <v>0.8055071453468108</v>
      </c>
      <c r="H98" s="99">
        <v>0.7965583911479253</v>
      </c>
    </row>
    <row r="99" spans="1:8" ht="12">
      <c r="A99" s="79" t="s">
        <v>96</v>
      </c>
      <c r="B99" s="84">
        <v>21168.98249477591</v>
      </c>
      <c r="C99" s="84">
        <v>27469.214780936134</v>
      </c>
      <c r="E99" s="81" t="s">
        <v>218</v>
      </c>
      <c r="F99" s="99">
        <v>0.7482165039929014</v>
      </c>
      <c r="G99" s="99">
        <v>0.7463087985070531</v>
      </c>
      <c r="H99" s="99">
        <v>0.7472626512499773</v>
      </c>
    </row>
    <row r="100" ht="12">
      <c r="H100" s="82"/>
    </row>
    <row r="101" spans="1:7" ht="12">
      <c r="A101" s="79" t="s">
        <v>121</v>
      </c>
      <c r="E101" s="79" t="s">
        <v>121</v>
      </c>
      <c r="F101" s="80"/>
      <c r="G101" s="80"/>
    </row>
    <row r="102" spans="1:8" ht="12">
      <c r="A102" s="81" t="s">
        <v>1</v>
      </c>
      <c r="B102" s="84">
        <v>99757.28115328967</v>
      </c>
      <c r="C102" s="84">
        <v>99783.16275766602</v>
      </c>
      <c r="E102" s="81" t="s">
        <v>123</v>
      </c>
      <c r="F102" s="99">
        <v>0.9975728115328968</v>
      </c>
      <c r="G102" s="99">
        <v>0.9978316275766602</v>
      </c>
      <c r="H102" s="99">
        <v>0.9977022195547784</v>
      </c>
    </row>
    <row r="103" spans="1:8" ht="12">
      <c r="A103" s="81" t="s">
        <v>2</v>
      </c>
      <c r="B103" s="84">
        <v>99684.2802157602</v>
      </c>
      <c r="C103" s="84">
        <v>99704.16025357848</v>
      </c>
      <c r="E103" s="81" t="s">
        <v>124</v>
      </c>
      <c r="F103" s="99">
        <v>0.9992682144432414</v>
      </c>
      <c r="G103" s="99">
        <v>0.9992082581679695</v>
      </c>
      <c r="H103" s="99">
        <v>0.9992382363056055</v>
      </c>
    </row>
    <row r="104" spans="1:8" ht="12">
      <c r="A104" s="81" t="s">
        <v>3</v>
      </c>
      <c r="B104" s="84">
        <v>99652.27980478837</v>
      </c>
      <c r="C104" s="84">
        <v>99681.15952454033</v>
      </c>
      <c r="E104" s="81" t="s">
        <v>125</v>
      </c>
      <c r="F104" s="99">
        <v>0.9996789823741259</v>
      </c>
      <c r="G104" s="99">
        <v>0.9997693102376105</v>
      </c>
      <c r="H104" s="99">
        <v>0.9997241463058681</v>
      </c>
    </row>
    <row r="105" spans="1:8" ht="12">
      <c r="A105" s="81" t="s">
        <v>4</v>
      </c>
      <c r="B105" s="84">
        <v>99630.27952224526</v>
      </c>
      <c r="C105" s="84">
        <v>99664.15898568605</v>
      </c>
      <c r="E105" s="81" t="s">
        <v>126</v>
      </c>
      <c r="F105" s="99">
        <v>0.9997792295109935</v>
      </c>
      <c r="G105" s="99">
        <v>0.9998294508316781</v>
      </c>
      <c r="H105" s="99">
        <v>0.9998043401713358</v>
      </c>
    </row>
    <row r="106" spans="1:8" ht="12">
      <c r="A106" s="81" t="s">
        <v>5</v>
      </c>
      <c r="B106" s="84">
        <v>99614.27931675933</v>
      </c>
      <c r="C106" s="84">
        <v>99651.15857362101</v>
      </c>
      <c r="E106" s="81" t="s">
        <v>127</v>
      </c>
      <c r="F106" s="99">
        <v>0.9998394041895431</v>
      </c>
      <c r="G106" s="99">
        <v>0.9998695578009452</v>
      </c>
      <c r="H106" s="99">
        <v>0.9998544809952441</v>
      </c>
    </row>
    <row r="107" spans="1:8" ht="12">
      <c r="A107" s="81" t="s">
        <v>6</v>
      </c>
      <c r="B107" s="84">
        <v>99610.32194831957</v>
      </c>
      <c r="C107" s="84">
        <v>99641.32036794642</v>
      </c>
      <c r="E107" s="81" t="s">
        <v>128</v>
      </c>
      <c r="F107" s="99">
        <v>0.9999602730806577</v>
      </c>
      <c r="G107" s="99">
        <v>0.9999012735444784</v>
      </c>
      <c r="H107" s="99">
        <v>0.9999307733125681</v>
      </c>
    </row>
    <row r="108" spans="1:8" ht="12">
      <c r="A108" s="81" t="s">
        <v>7</v>
      </c>
      <c r="B108" s="84">
        <v>99599.32080834536</v>
      </c>
      <c r="C108" s="84">
        <v>99633.32018164443</v>
      </c>
      <c r="E108" s="81" t="s">
        <v>129</v>
      </c>
      <c r="F108" s="99">
        <v>0.9998895582329318</v>
      </c>
      <c r="G108" s="99">
        <v>0.9999197101536547</v>
      </c>
      <c r="H108" s="99">
        <v>0.9999046341932932</v>
      </c>
    </row>
    <row r="109" spans="1:8" ht="12">
      <c r="A109" s="81" t="s">
        <v>8</v>
      </c>
      <c r="B109" s="84">
        <v>99589.31977200517</v>
      </c>
      <c r="C109" s="84">
        <v>99626.3200186302</v>
      </c>
      <c r="E109" s="81" t="s">
        <v>130</v>
      </c>
      <c r="F109" s="99">
        <v>0.9998995873038187</v>
      </c>
      <c r="G109" s="99">
        <v>0.999929740743343</v>
      </c>
      <c r="H109" s="99">
        <v>0.9999146640235808</v>
      </c>
    </row>
    <row r="110" spans="1:8" ht="12">
      <c r="A110" s="81" t="s">
        <v>9</v>
      </c>
      <c r="B110" s="84">
        <v>99579.31873566497</v>
      </c>
      <c r="C110" s="84">
        <v>99620.31987890371</v>
      </c>
      <c r="E110" s="81" t="s">
        <v>131</v>
      </c>
      <c r="F110" s="99">
        <v>0.9998995772200966</v>
      </c>
      <c r="G110" s="99">
        <v>0.9999397735485426</v>
      </c>
      <c r="H110" s="99">
        <v>0.9999196753843196</v>
      </c>
    </row>
    <row r="111" spans="1:8" ht="12">
      <c r="A111" s="81" t="s">
        <v>10</v>
      </c>
      <c r="B111" s="84">
        <v>99570.3178029588</v>
      </c>
      <c r="C111" s="84">
        <v>99615.31976246496</v>
      </c>
      <c r="E111" s="81" t="s">
        <v>132</v>
      </c>
      <c r="F111" s="99">
        <v>0.9999096104209142</v>
      </c>
      <c r="G111" s="99">
        <v>0.9999498082675821</v>
      </c>
      <c r="H111" s="99">
        <v>0.9999297093442481</v>
      </c>
    </row>
    <row r="112" spans="1:8" ht="12">
      <c r="A112" s="81" t="s">
        <v>11</v>
      </c>
      <c r="B112" s="84">
        <v>99562.00194507574</v>
      </c>
      <c r="C112" s="84">
        <v>99608.72011856422</v>
      </c>
      <c r="E112" s="81" t="s">
        <v>133</v>
      </c>
      <c r="F112" s="99">
        <v>0.9999164825616051</v>
      </c>
      <c r="G112" s="99">
        <v>0.999933748705355</v>
      </c>
      <c r="H112" s="99">
        <v>0.9999251156334801</v>
      </c>
    </row>
    <row r="113" spans="1:8" ht="12">
      <c r="A113" s="81" t="s">
        <v>12</v>
      </c>
      <c r="B113" s="84">
        <v>99553.00095043474</v>
      </c>
      <c r="C113" s="84">
        <v>99602.72007518707</v>
      </c>
      <c r="E113" s="81" t="s">
        <v>134</v>
      </c>
      <c r="F113" s="99">
        <v>0.9999095940774075</v>
      </c>
      <c r="G113" s="99">
        <v>0.9999397638743877</v>
      </c>
      <c r="H113" s="99">
        <v>0.9999246789758975</v>
      </c>
    </row>
    <row r="114" spans="1:8" ht="12">
      <c r="A114" s="81" t="s">
        <v>13</v>
      </c>
      <c r="B114" s="84">
        <v>99542.99984527807</v>
      </c>
      <c r="C114" s="84">
        <v>99595.72002458038</v>
      </c>
      <c r="E114" s="81" t="s">
        <v>135</v>
      </c>
      <c r="F114" s="99">
        <v>0.9998995398927085</v>
      </c>
      <c r="G114" s="99">
        <v>0.9999297202867411</v>
      </c>
      <c r="H114" s="99">
        <v>0.9999146300897248</v>
      </c>
    </row>
    <row r="115" spans="1:8" ht="12">
      <c r="A115" s="81" t="s">
        <v>14</v>
      </c>
      <c r="B115" s="84">
        <v>99533.99885063709</v>
      </c>
      <c r="C115" s="84">
        <v>99587.71996674419</v>
      </c>
      <c r="E115" s="81" t="s">
        <v>136</v>
      </c>
      <c r="F115" s="99">
        <v>0.9999095768195154</v>
      </c>
      <c r="G115" s="99">
        <v>0.9999196746824641</v>
      </c>
      <c r="H115" s="99">
        <v>0.9999146257509898</v>
      </c>
    </row>
    <row r="116" spans="1:8" ht="12">
      <c r="A116" s="81" t="s">
        <v>15</v>
      </c>
      <c r="B116" s="84">
        <v>99523.99774548042</v>
      </c>
      <c r="C116" s="84">
        <v>99577.71989444894</v>
      </c>
      <c r="E116" s="81" t="s">
        <v>137</v>
      </c>
      <c r="F116" s="99">
        <v>0.9998995207138047</v>
      </c>
      <c r="G116" s="99">
        <v>0.9998995852872363</v>
      </c>
      <c r="H116" s="99">
        <v>0.9998995530005206</v>
      </c>
    </row>
    <row r="117" spans="1:8" ht="12">
      <c r="A117" s="81" t="s">
        <v>16</v>
      </c>
      <c r="B117" s="84">
        <v>99514.36222857064</v>
      </c>
      <c r="C117" s="84">
        <v>99564.27944702313</v>
      </c>
      <c r="E117" s="81" t="s">
        <v>138</v>
      </c>
      <c r="F117" s="99">
        <v>0.9999031839844856</v>
      </c>
      <c r="G117" s="99">
        <v>0.9998650255555153</v>
      </c>
      <c r="H117" s="99">
        <v>0.9998841047700004</v>
      </c>
    </row>
    <row r="118" spans="1:8" ht="12">
      <c r="A118" s="81" t="s">
        <v>17</v>
      </c>
      <c r="B118" s="84">
        <v>99504.3611871825</v>
      </c>
      <c r="C118" s="84">
        <v>99551.27967166998</v>
      </c>
      <c r="E118" s="81" t="s">
        <v>139</v>
      </c>
      <c r="F118" s="99">
        <v>0.9998995015275768</v>
      </c>
      <c r="G118" s="99">
        <v>0.9998694333406986</v>
      </c>
      <c r="H118" s="99">
        <v>0.9998844674341376</v>
      </c>
    </row>
    <row r="119" spans="1:8" ht="12">
      <c r="A119" s="81" t="s">
        <v>18</v>
      </c>
      <c r="B119" s="84">
        <v>99493.36004165553</v>
      </c>
      <c r="C119" s="84">
        <v>99536.27993087789</v>
      </c>
      <c r="E119" s="81" t="s">
        <v>140</v>
      </c>
      <c r="F119" s="99">
        <v>0.9998894405692804</v>
      </c>
      <c r="G119" s="99">
        <v>0.9998493264894077</v>
      </c>
      <c r="H119" s="99">
        <v>0.9998693835293441</v>
      </c>
    </row>
    <row r="120" spans="1:8" ht="12">
      <c r="A120" s="81" t="s">
        <v>19</v>
      </c>
      <c r="B120" s="84">
        <v>99480.35868785095</v>
      </c>
      <c r="C120" s="84">
        <v>99519.28022464685</v>
      </c>
      <c r="E120" s="81" t="s">
        <v>141</v>
      </c>
      <c r="F120" s="99">
        <v>0.9998693244071852</v>
      </c>
      <c r="G120" s="99">
        <v>0.9998292109546102</v>
      </c>
      <c r="H120" s="99">
        <v>0.9998492676808977</v>
      </c>
    </row>
    <row r="121" spans="1:8" ht="12">
      <c r="A121" s="81" t="s">
        <v>20</v>
      </c>
      <c r="B121" s="84">
        <v>99463.35691749111</v>
      </c>
      <c r="C121" s="84">
        <v>99500.28055297687</v>
      </c>
      <c r="E121" s="79" t="s">
        <v>142</v>
      </c>
      <c r="F121" s="99">
        <v>0.999829094199256</v>
      </c>
      <c r="G121" s="99">
        <v>0.9998090855196391</v>
      </c>
      <c r="H121" s="99">
        <v>0.9998190898594476</v>
      </c>
    </row>
    <row r="122" spans="1:8" ht="12">
      <c r="A122" s="81" t="s">
        <v>21</v>
      </c>
      <c r="B122" s="84">
        <v>99433.56082568421</v>
      </c>
      <c r="C122" s="84">
        <v>99473.07564017724</v>
      </c>
      <c r="E122" s="81" t="s">
        <v>143</v>
      </c>
      <c r="F122" s="99">
        <v>0.9997004314681274</v>
      </c>
      <c r="G122" s="99">
        <v>0.9997265845618883</v>
      </c>
      <c r="H122" s="99">
        <v>0.9997135080150079</v>
      </c>
    </row>
    <row r="123" spans="1:8" ht="12">
      <c r="A123" s="81" t="s">
        <v>22</v>
      </c>
      <c r="B123" s="84">
        <v>99408.56043324876</v>
      </c>
      <c r="C123" s="84">
        <v>99451.07761375955</v>
      </c>
      <c r="E123" s="81" t="s">
        <v>144</v>
      </c>
      <c r="F123" s="99">
        <v>0.9997485718883257</v>
      </c>
      <c r="G123" s="99">
        <v>0.9997788544661346</v>
      </c>
      <c r="H123" s="99">
        <v>0.9997637131772301</v>
      </c>
    </row>
    <row r="124" spans="1:8" ht="12">
      <c r="A124" s="81" t="s">
        <v>23</v>
      </c>
      <c r="B124" s="84">
        <v>99380.55999372104</v>
      </c>
      <c r="C124" s="84">
        <v>99428.07967705016</v>
      </c>
      <c r="E124" s="81" t="s">
        <v>145</v>
      </c>
      <c r="F124" s="99">
        <v>0.9997183296950918</v>
      </c>
      <c r="G124" s="99">
        <v>0.9997687512567867</v>
      </c>
      <c r="H124" s="99">
        <v>0.9997435404759392</v>
      </c>
    </row>
    <row r="125" spans="1:8" ht="12">
      <c r="A125" s="81" t="s">
        <v>24</v>
      </c>
      <c r="B125" s="84">
        <v>99351.55953849592</v>
      </c>
      <c r="C125" s="84">
        <v>99403.08191975734</v>
      </c>
      <c r="E125" s="81" t="s">
        <v>146</v>
      </c>
      <c r="F125" s="99">
        <v>0.999708187846527</v>
      </c>
      <c r="G125" s="99">
        <v>0.9997485845309091</v>
      </c>
      <c r="H125" s="99">
        <v>0.9997283861887181</v>
      </c>
    </row>
    <row r="126" spans="1:8" ht="12">
      <c r="A126" s="81" t="s">
        <v>25</v>
      </c>
      <c r="B126" s="84">
        <v>99321.55906757337</v>
      </c>
      <c r="C126" s="84">
        <v>99376.0843418811</v>
      </c>
      <c r="E126" s="81" t="s">
        <v>147</v>
      </c>
      <c r="F126" s="99">
        <v>0.9996980372420735</v>
      </c>
      <c r="G126" s="99">
        <v>0.999728403009697</v>
      </c>
      <c r="H126" s="99">
        <v>0.9997132201258853</v>
      </c>
    </row>
    <row r="127" spans="1:8" ht="12">
      <c r="A127" s="81" t="s">
        <v>26</v>
      </c>
      <c r="B127" s="84">
        <v>99285.55663853962</v>
      </c>
      <c r="C127" s="84">
        <v>99339.42962549653</v>
      </c>
      <c r="E127" s="81" t="s">
        <v>148</v>
      </c>
      <c r="F127" s="99">
        <v>0.9996375164730423</v>
      </c>
      <c r="G127" s="99">
        <v>0.9996311515328128</v>
      </c>
      <c r="H127" s="99">
        <v>0.9996343340029276</v>
      </c>
    </row>
    <row r="128" spans="1:8" ht="12">
      <c r="A128" s="81" t="s">
        <v>27</v>
      </c>
      <c r="B128" s="84">
        <v>99258.55839065218</v>
      </c>
      <c r="C128" s="84">
        <v>99308.4344836477</v>
      </c>
      <c r="E128" s="81" t="s">
        <v>149</v>
      </c>
      <c r="F128" s="99">
        <v>0.9997280747693672</v>
      </c>
      <c r="G128" s="99">
        <v>0.9996879875195007</v>
      </c>
      <c r="H128" s="99">
        <v>0.999708031144434</v>
      </c>
    </row>
    <row r="129" spans="1:8" ht="12">
      <c r="A129" s="81" t="s">
        <v>28</v>
      </c>
      <c r="B129" s="84">
        <v>99232.56007787168</v>
      </c>
      <c r="C129" s="84">
        <v>99276.43949851343</v>
      </c>
      <c r="E129" s="81" t="s">
        <v>150</v>
      </c>
      <c r="F129" s="99">
        <v>0.9997380748501487</v>
      </c>
      <c r="G129" s="99">
        <v>0.9996778220772422</v>
      </c>
      <c r="H129" s="99">
        <v>0.9997079484636955</v>
      </c>
    </row>
    <row r="130" spans="1:8" ht="12">
      <c r="A130" s="81" t="s">
        <v>29</v>
      </c>
      <c r="B130" s="84">
        <v>99205.56182998422</v>
      </c>
      <c r="C130" s="84">
        <v>99242.44482680826</v>
      </c>
      <c r="E130" s="81" t="s">
        <v>151</v>
      </c>
      <c r="F130" s="99">
        <v>0.9997279295438284</v>
      </c>
      <c r="G130" s="99">
        <v>0.9996575756354994</v>
      </c>
      <c r="H130" s="99">
        <v>0.999692752589664</v>
      </c>
    </row>
    <row r="131" spans="1:8" ht="12">
      <c r="A131" s="81" t="s">
        <v>30</v>
      </c>
      <c r="B131" s="84">
        <v>99177.56364698983</v>
      </c>
      <c r="C131" s="84">
        <v>99207.45031181765</v>
      </c>
      <c r="E131" s="81" t="s">
        <v>152</v>
      </c>
      <c r="F131" s="99">
        <v>0.9997177760754747</v>
      </c>
      <c r="G131" s="99">
        <v>0.9996473835862096</v>
      </c>
      <c r="H131" s="99">
        <v>0.9996825798308422</v>
      </c>
    </row>
    <row r="132" spans="1:8" ht="12">
      <c r="A132" s="81" t="s">
        <v>31</v>
      </c>
      <c r="B132" s="84">
        <v>99148.75763899402</v>
      </c>
      <c r="C132" s="84">
        <v>99165.98355756367</v>
      </c>
      <c r="E132" s="81" t="s">
        <v>153</v>
      </c>
      <c r="F132" s="99">
        <v>0.9997095511632214</v>
      </c>
      <c r="G132" s="99">
        <v>0.9995820197563424</v>
      </c>
      <c r="H132" s="99">
        <v>0.9996457854597819</v>
      </c>
    </row>
    <row r="133" spans="1:8" ht="12">
      <c r="A133" s="81" t="s">
        <v>32</v>
      </c>
      <c r="B133" s="84">
        <v>99113.758783526</v>
      </c>
      <c r="C133" s="84">
        <v>99129.99118549805</v>
      </c>
      <c r="E133" s="81" t="s">
        <v>154</v>
      </c>
      <c r="F133" s="99">
        <v>0.9996470066161046</v>
      </c>
      <c r="G133" s="99">
        <v>0.9996370492100779</v>
      </c>
      <c r="H133" s="99">
        <v>0.9996420279130913</v>
      </c>
    </row>
    <row r="134" spans="1:8" ht="12">
      <c r="A134" s="81" t="s">
        <v>33</v>
      </c>
      <c r="B134" s="84">
        <v>99076.75999345981</v>
      </c>
      <c r="C134" s="84">
        <v>99091.99923720656</v>
      </c>
      <c r="E134" s="81" t="s">
        <v>155</v>
      </c>
      <c r="F134" s="99">
        <v>0.9996267037945055</v>
      </c>
      <c r="G134" s="99">
        <v>0.9996167461750259</v>
      </c>
      <c r="H134" s="99">
        <v>0.9996217249847656</v>
      </c>
    </row>
    <row r="135" spans="1:8" ht="12">
      <c r="A135" s="81" t="s">
        <v>34</v>
      </c>
      <c r="B135" s="84">
        <v>99036.76130149637</v>
      </c>
      <c r="C135" s="84">
        <v>99052.00771268921</v>
      </c>
      <c r="E135" s="81" t="s">
        <v>156</v>
      </c>
      <c r="F135" s="99">
        <v>0.9995962858296327</v>
      </c>
      <c r="G135" s="99">
        <v>0.9995964202475962</v>
      </c>
      <c r="H135" s="99">
        <v>0.9995963530386145</v>
      </c>
    </row>
    <row r="136" spans="1:8" ht="12">
      <c r="A136" s="81" t="s">
        <v>35</v>
      </c>
      <c r="B136" s="84">
        <v>98995.76264223384</v>
      </c>
      <c r="C136" s="84">
        <v>99009.01682383305</v>
      </c>
      <c r="E136" s="81" t="s">
        <v>157</v>
      </c>
      <c r="F136" s="99">
        <v>0.9995860258481422</v>
      </c>
      <c r="G136" s="99">
        <v>0.9995659766031108</v>
      </c>
      <c r="H136" s="99">
        <v>0.9995760012256265</v>
      </c>
    </row>
    <row r="137" spans="1:8" ht="12">
      <c r="A137" s="81" t="s">
        <v>36</v>
      </c>
      <c r="B137" s="84">
        <v>98953.35835428978</v>
      </c>
      <c r="C137" s="84">
        <v>98964.17825262908</v>
      </c>
      <c r="E137" s="81" t="s">
        <v>158</v>
      </c>
      <c r="F137" s="99">
        <v>0.9995716555253249</v>
      </c>
      <c r="G137" s="99">
        <v>0.9995471263866426</v>
      </c>
      <c r="H137" s="99">
        <v>0.9995593909559837</v>
      </c>
    </row>
    <row r="138" spans="1:8" ht="12">
      <c r="A138" s="81" t="s">
        <v>37</v>
      </c>
      <c r="B138" s="84">
        <v>98907.35911742153</v>
      </c>
      <c r="C138" s="84">
        <v>98914.1882652308</v>
      </c>
      <c r="E138" s="81" t="s">
        <v>159</v>
      </c>
      <c r="F138" s="99">
        <v>0.99953514223637</v>
      </c>
      <c r="G138" s="99">
        <v>0.9994948678574315</v>
      </c>
      <c r="H138" s="99">
        <v>0.9995150050469007</v>
      </c>
    </row>
    <row r="139" spans="1:8" ht="12">
      <c r="A139" s="81" t="s">
        <v>38</v>
      </c>
      <c r="B139" s="84">
        <v>98857.35994691256</v>
      </c>
      <c r="C139" s="84">
        <v>98861.1988785886</v>
      </c>
      <c r="E139" s="81" t="s">
        <v>160</v>
      </c>
      <c r="F139" s="99">
        <v>0.9994944848294898</v>
      </c>
      <c r="G139" s="99">
        <v>0.9994642893241958</v>
      </c>
      <c r="H139" s="99">
        <v>0.9994793870768428</v>
      </c>
    </row>
    <row r="140" spans="1:8" ht="12">
      <c r="A140" s="81" t="s">
        <v>39</v>
      </c>
      <c r="B140" s="84">
        <v>98801.36087594253</v>
      </c>
      <c r="C140" s="84">
        <v>98803.21049320661</v>
      </c>
      <c r="E140" s="81" t="s">
        <v>161</v>
      </c>
      <c r="F140" s="99">
        <v>0.9994335366532132</v>
      </c>
      <c r="G140" s="99">
        <v>0.9994134363527878</v>
      </c>
      <c r="H140" s="99">
        <v>0.9994234865030005</v>
      </c>
    </row>
    <row r="141" spans="1:8" ht="12">
      <c r="A141" s="81" t="s">
        <v>40</v>
      </c>
      <c r="B141" s="84">
        <v>98736.36195428087</v>
      </c>
      <c r="C141" s="84">
        <v>98742.22270858071</v>
      </c>
      <c r="E141" s="81" t="s">
        <v>162</v>
      </c>
      <c r="F141" s="99">
        <v>0.9993421252391121</v>
      </c>
      <c r="G141" s="99">
        <v>0.9993827347884602</v>
      </c>
      <c r="H141" s="99">
        <v>0.9993624300137862</v>
      </c>
    </row>
    <row r="142" spans="1:8" ht="12">
      <c r="A142" s="81" t="s">
        <v>41</v>
      </c>
      <c r="B142" s="84">
        <v>98654.10505223651</v>
      </c>
      <c r="C142" s="84">
        <v>98687.82714814575</v>
      </c>
      <c r="E142" s="81" t="s">
        <v>163</v>
      </c>
      <c r="F142" s="99">
        <v>0.9991669036572114</v>
      </c>
      <c r="G142" s="99">
        <v>0.9994491154954502</v>
      </c>
      <c r="H142" s="99">
        <v>0.9993080095763308</v>
      </c>
    </row>
    <row r="143" spans="1:8" ht="12">
      <c r="A143" s="81" t="s">
        <v>42</v>
      </c>
      <c r="B143" s="84">
        <v>98568.11193396916</v>
      </c>
      <c r="C143" s="84">
        <v>98616.83302753784</v>
      </c>
      <c r="E143" s="81" t="s">
        <v>164</v>
      </c>
      <c r="F143" s="99">
        <v>0.9991283371510814</v>
      </c>
      <c r="G143" s="99">
        <v>0.9992806192753506</v>
      </c>
      <c r="H143" s="99">
        <v>0.999204478213216</v>
      </c>
    </row>
    <row r="144" spans="1:8" ht="12">
      <c r="A144" s="81" t="s">
        <v>43</v>
      </c>
      <c r="B144" s="84">
        <v>98472.1196159033</v>
      </c>
      <c r="C144" s="84">
        <v>98540.83932097162</v>
      </c>
      <c r="E144" s="81" t="s">
        <v>165</v>
      </c>
      <c r="F144" s="99">
        <v>0.9990261321214089</v>
      </c>
      <c r="G144" s="99">
        <v>0.9992294043092521</v>
      </c>
      <c r="H144" s="99">
        <v>0.9991277682153306</v>
      </c>
    </row>
    <row r="145" spans="1:8" ht="12">
      <c r="A145" s="81" t="s">
        <v>44</v>
      </c>
      <c r="B145" s="84">
        <v>98367.12801801876</v>
      </c>
      <c r="C145" s="84">
        <v>98457.84619406378</v>
      </c>
      <c r="E145" s="81" t="s">
        <v>166</v>
      </c>
      <c r="F145" s="99">
        <v>0.9989337936636881</v>
      </c>
      <c r="G145" s="99">
        <v>0.9991577793787862</v>
      </c>
      <c r="H145" s="99">
        <v>0.9990457865212372</v>
      </c>
    </row>
    <row r="146" spans="1:8" ht="12">
      <c r="A146" s="81" t="s">
        <v>45</v>
      </c>
      <c r="B146" s="84">
        <v>98255.13698027525</v>
      </c>
      <c r="C146" s="84">
        <v>98367.85364681431</v>
      </c>
      <c r="E146" s="81" t="s">
        <v>167</v>
      </c>
      <c r="F146" s="99">
        <v>0.9988614993646759</v>
      </c>
      <c r="G146" s="99">
        <v>0.9990859789165804</v>
      </c>
      <c r="H146" s="99">
        <v>0.9989737391406281</v>
      </c>
    </row>
    <row r="147" spans="1:8" ht="12">
      <c r="A147" s="81" t="s">
        <v>46</v>
      </c>
      <c r="B147" s="84">
        <v>98130.52558009322</v>
      </c>
      <c r="C147" s="84">
        <v>98270.38134834258</v>
      </c>
      <c r="E147" s="81" t="s">
        <v>168</v>
      </c>
      <c r="F147" s="99">
        <v>0.9987317568932091</v>
      </c>
      <c r="G147" s="99">
        <v>0.9990091041447168</v>
      </c>
      <c r="H147" s="99">
        <v>0.998870430518963</v>
      </c>
    </row>
    <row r="148" spans="1:8" ht="12">
      <c r="A148" s="81" t="s">
        <v>47</v>
      </c>
      <c r="B148" s="84">
        <v>98003.54172236855</v>
      </c>
      <c r="C148" s="84">
        <v>98162.38972065764</v>
      </c>
      <c r="E148" s="81" t="s">
        <v>169</v>
      </c>
      <c r="F148" s="99">
        <v>0.9987059698603058</v>
      </c>
      <c r="G148" s="99">
        <v>0.9989010765379841</v>
      </c>
      <c r="H148" s="99">
        <v>0.998803523199145</v>
      </c>
    </row>
    <row r="149" spans="1:8" ht="12">
      <c r="A149" s="81" t="s">
        <v>48</v>
      </c>
      <c r="B149" s="84">
        <v>97866.5591356892</v>
      </c>
      <c r="C149" s="84">
        <v>98043.39894570848</v>
      </c>
      <c r="E149" s="81" t="s">
        <v>170</v>
      </c>
      <c r="F149" s="99">
        <v>0.9986022690173034</v>
      </c>
      <c r="G149" s="99">
        <v>0.9987878170520526</v>
      </c>
      <c r="H149" s="99">
        <v>0.9986950430346779</v>
      </c>
    </row>
    <row r="150" spans="1:8" ht="12">
      <c r="A150" s="81" t="s">
        <v>49</v>
      </c>
      <c r="B150" s="84">
        <v>97719.57782005513</v>
      </c>
      <c r="C150" s="84">
        <v>97911.40917853799</v>
      </c>
      <c r="E150" s="81" t="s">
        <v>171</v>
      </c>
      <c r="F150" s="99">
        <v>0.9984981456696533</v>
      </c>
      <c r="G150" s="99">
        <v>0.9986537618178294</v>
      </c>
      <c r="H150" s="99">
        <v>0.9985759537437413</v>
      </c>
    </row>
    <row r="151" spans="1:8" ht="12">
      <c r="A151" s="81" t="s">
        <v>50</v>
      </c>
      <c r="B151" s="84">
        <v>97559.59815677996</v>
      </c>
      <c r="C151" s="84">
        <v>97765.4204966676</v>
      </c>
      <c r="E151" s="81" t="s">
        <v>172</v>
      </c>
      <c r="F151" s="99">
        <v>0.9983628698890844</v>
      </c>
      <c r="G151" s="99">
        <v>0.9985089717011</v>
      </c>
      <c r="H151" s="99">
        <v>0.9984359207950921</v>
      </c>
    </row>
    <row r="152" spans="1:8" ht="12">
      <c r="A152" s="81" t="s">
        <v>51</v>
      </c>
      <c r="B152" s="84">
        <v>97384.54817118183</v>
      </c>
      <c r="C152" s="84">
        <v>97590.68281835013</v>
      </c>
      <c r="E152" s="81" t="s">
        <v>173</v>
      </c>
      <c r="F152" s="99">
        <v>0.9982057123142632</v>
      </c>
      <c r="G152" s="99">
        <v>0.9982126842248541</v>
      </c>
      <c r="H152" s="99">
        <v>0.9982091982695587</v>
      </c>
    </row>
    <row r="153" spans="1:8" ht="12">
      <c r="A153" s="81" t="s">
        <v>52</v>
      </c>
      <c r="B153" s="84">
        <v>97194.57246194515</v>
      </c>
      <c r="C153" s="84">
        <v>97411.71824274841</v>
      </c>
      <c r="E153" s="81" t="s">
        <v>174</v>
      </c>
      <c r="F153" s="99">
        <v>0.9980492212285799</v>
      </c>
      <c r="G153" s="99">
        <v>0.9981661714988218</v>
      </c>
      <c r="H153" s="99">
        <v>0.9981076963637008</v>
      </c>
    </row>
    <row r="154" spans="1:8" ht="12">
      <c r="A154" s="81" t="s">
        <v>53</v>
      </c>
      <c r="B154" s="84">
        <v>96989.59867040032</v>
      </c>
      <c r="C154" s="84">
        <v>97216.75683357334</v>
      </c>
      <c r="E154" s="81" t="s">
        <v>175</v>
      </c>
      <c r="F154" s="99">
        <v>0.9978910983776889</v>
      </c>
      <c r="G154" s="99">
        <v>0.9979985836130184</v>
      </c>
      <c r="H154" s="99">
        <v>0.9979448409953536</v>
      </c>
    </row>
    <row r="155" spans="1:8" ht="12">
      <c r="A155" s="81" t="s">
        <v>54</v>
      </c>
      <c r="B155" s="84">
        <v>96767.62705223956</v>
      </c>
      <c r="C155" s="84">
        <v>97005.79859082492</v>
      </c>
      <c r="E155" s="81" t="s">
        <v>176</v>
      </c>
      <c r="F155" s="99">
        <v>0.9977113873940743</v>
      </c>
      <c r="G155" s="99">
        <v>0.9978300218026245</v>
      </c>
      <c r="H155" s="99">
        <v>0.9977707045983494</v>
      </c>
    </row>
    <row r="156" spans="1:8" ht="12">
      <c r="A156" s="81" t="s">
        <v>55</v>
      </c>
      <c r="B156" s="84">
        <v>96530.65735177067</v>
      </c>
      <c r="C156" s="84">
        <v>96779.84331660152</v>
      </c>
      <c r="E156" s="81" t="s">
        <v>177</v>
      </c>
      <c r="F156" s="99">
        <v>0.9975511469311843</v>
      </c>
      <c r="G156" s="99">
        <v>0.9976707034269519</v>
      </c>
      <c r="H156" s="99">
        <v>0.9976109251790681</v>
      </c>
    </row>
    <row r="157" spans="1:8" ht="12">
      <c r="A157" s="81" t="s">
        <v>56</v>
      </c>
      <c r="B157" s="84">
        <v>96282.849122983</v>
      </c>
      <c r="C157" s="84">
        <v>96556.70704380846</v>
      </c>
      <c r="E157" s="81" t="s">
        <v>178</v>
      </c>
      <c r="F157" s="99">
        <v>0.9974328546434256</v>
      </c>
      <c r="G157" s="99">
        <v>0.9976943931179647</v>
      </c>
      <c r="H157" s="99">
        <v>0.9975636238806951</v>
      </c>
    </row>
    <row r="158" spans="1:8" ht="12">
      <c r="A158" s="81" t="s">
        <v>57</v>
      </c>
      <c r="B158" s="84">
        <v>96010.86367348304</v>
      </c>
      <c r="C158" s="84">
        <v>96300.71312295992</v>
      </c>
      <c r="E158" s="81" t="s">
        <v>179</v>
      </c>
      <c r="F158" s="99">
        <v>0.9971751412429378</v>
      </c>
      <c r="G158" s="99">
        <v>0.9973487712175976</v>
      </c>
      <c r="H158" s="99">
        <v>0.9972619562302677</v>
      </c>
    </row>
    <row r="159" spans="1:8" ht="12">
      <c r="A159" s="81" t="s">
        <v>58</v>
      </c>
      <c r="B159" s="84">
        <v>95719.87924037832</v>
      </c>
      <c r="C159" s="84">
        <v>96029.71955831166</v>
      </c>
      <c r="E159" s="81" t="s">
        <v>180</v>
      </c>
      <c r="F159" s="99">
        <v>0.996969255124146</v>
      </c>
      <c r="G159" s="99">
        <v>0.997185965130889</v>
      </c>
      <c r="H159" s="99">
        <v>0.9970776101275175</v>
      </c>
    </row>
    <row r="160" spans="1:8" ht="12">
      <c r="A160" s="81" t="s">
        <v>59</v>
      </c>
      <c r="B160" s="84">
        <v>95407.89593065777</v>
      </c>
      <c r="C160" s="84">
        <v>95740.72642110371</v>
      </c>
      <c r="E160" s="81" t="s">
        <v>181</v>
      </c>
      <c r="F160" s="99">
        <v>0.9967406633585791</v>
      </c>
      <c r="G160" s="99">
        <v>0.9969905864711761</v>
      </c>
      <c r="H160" s="99">
        <v>0.9968656249148776</v>
      </c>
    </row>
    <row r="161" spans="1:8" ht="12">
      <c r="A161" s="81" t="s">
        <v>60</v>
      </c>
      <c r="B161" s="84">
        <v>95073.91379781593</v>
      </c>
      <c r="C161" s="84">
        <v>95432.7337350828</v>
      </c>
      <c r="E161" s="81" t="s">
        <v>182</v>
      </c>
      <c r="F161" s="99">
        <v>0.9964994287990107</v>
      </c>
      <c r="G161" s="99">
        <v>0.996783054635848</v>
      </c>
      <c r="H161" s="99">
        <v>0.9966412417174293</v>
      </c>
    </row>
    <row r="162" spans="1:8" ht="12">
      <c r="A162" s="81" t="s">
        <v>61</v>
      </c>
      <c r="B162" s="84">
        <v>94743.9615416404</v>
      </c>
      <c r="C162" s="84">
        <v>95167.88409213276</v>
      </c>
      <c r="E162" s="81" t="s">
        <v>183</v>
      </c>
      <c r="F162" s="99">
        <v>0.9965295185293707</v>
      </c>
      <c r="G162" s="99">
        <v>0.997224750538057</v>
      </c>
      <c r="H162" s="99">
        <v>0.9968771345337138</v>
      </c>
    </row>
    <row r="163" spans="1:8" ht="12">
      <c r="A163" s="81" t="s">
        <v>62</v>
      </c>
      <c r="B163" s="84">
        <v>94357.86797046744</v>
      </c>
      <c r="C163" s="84">
        <v>94815.65875435078</v>
      </c>
      <c r="E163" s="81" t="s">
        <v>184</v>
      </c>
      <c r="F163" s="99">
        <v>0.9959248741039474</v>
      </c>
      <c r="G163" s="99">
        <v>0.9962989054433427</v>
      </c>
      <c r="H163" s="99">
        <v>0.996111889773645</v>
      </c>
    </row>
    <row r="164" spans="1:8" ht="12">
      <c r="A164" s="81" t="s">
        <v>63</v>
      </c>
      <c r="B164" s="84">
        <v>93939.76664209881</v>
      </c>
      <c r="C164" s="84">
        <v>94439.41805262913</v>
      </c>
      <c r="E164" s="81" t="s">
        <v>185</v>
      </c>
      <c r="F164" s="99">
        <v>0.9955689828801612</v>
      </c>
      <c r="G164" s="99">
        <v>0.9960318716690414</v>
      </c>
      <c r="H164" s="99">
        <v>0.9958004272746013</v>
      </c>
    </row>
    <row r="165" spans="1:8" ht="12">
      <c r="A165" s="81" t="s">
        <v>64</v>
      </c>
      <c r="B165" s="84">
        <v>93486.65682929738</v>
      </c>
      <c r="C165" s="84">
        <v>94036.16006647532</v>
      </c>
      <c r="E165" s="81" t="s">
        <v>186</v>
      </c>
      <c r="F165" s="99">
        <v>0.9951765920972773</v>
      </c>
      <c r="G165" s="99">
        <v>0.9957299823053857</v>
      </c>
      <c r="H165" s="99">
        <v>0.9954532872013315</v>
      </c>
    </row>
    <row r="166" spans="1:8" ht="12">
      <c r="A166" s="81" t="s">
        <v>65</v>
      </c>
      <c r="B166" s="84">
        <v>92992.53707758899</v>
      </c>
      <c r="C166" s="84">
        <v>93602.88287539693</v>
      </c>
      <c r="E166" s="81" t="s">
        <v>187</v>
      </c>
      <c r="F166" s="99">
        <v>0.9947145424976461</v>
      </c>
      <c r="G166" s="99">
        <v>0.9953924406231379</v>
      </c>
      <c r="H166" s="99">
        <v>0.995053491560392</v>
      </c>
    </row>
    <row r="167" spans="1:8" ht="12">
      <c r="A167" s="81" t="s">
        <v>66</v>
      </c>
      <c r="B167" s="84">
        <v>92477.9266640185</v>
      </c>
      <c r="C167" s="84">
        <v>93176.60541448096</v>
      </c>
      <c r="E167" s="81" t="s">
        <v>188</v>
      </c>
      <c r="F167" s="99">
        <v>0.9944661106176603</v>
      </c>
      <c r="G167" s="99">
        <v>0.9954458938889369</v>
      </c>
      <c r="H167" s="99">
        <v>0.9949560022532986</v>
      </c>
    </row>
    <row r="168" spans="1:8" ht="12">
      <c r="A168" s="81" t="s">
        <v>67</v>
      </c>
      <c r="B168" s="84">
        <v>91885.61329283522</v>
      </c>
      <c r="C168" s="84">
        <v>92669.0574005446</v>
      </c>
      <c r="E168" s="81" t="s">
        <v>189</v>
      </c>
      <c r="F168" s="99">
        <v>0.9935950837940473</v>
      </c>
      <c r="G168" s="99">
        <v>0.9945528385405475</v>
      </c>
      <c r="H168" s="99">
        <v>0.9940739611672974</v>
      </c>
    </row>
    <row r="169" spans="1:8" ht="12">
      <c r="A169" s="81" t="s">
        <v>68</v>
      </c>
      <c r="B169" s="84">
        <v>91234.26869040226</v>
      </c>
      <c r="C169" s="84">
        <v>92115.45966542266</v>
      </c>
      <c r="E169" s="81" t="s">
        <v>190</v>
      </c>
      <c r="F169" s="99">
        <v>0.9929113538116445</v>
      </c>
      <c r="G169" s="99">
        <v>0.9940260778446347</v>
      </c>
      <c r="H169" s="99">
        <v>0.9934687158281397</v>
      </c>
    </row>
    <row r="170" spans="1:8" ht="12">
      <c r="A170" s="81" t="s">
        <v>69</v>
      </c>
      <c r="B170" s="84">
        <v>90519.89073934675</v>
      </c>
      <c r="C170" s="84">
        <v>91507.80356195249</v>
      </c>
      <c r="E170" s="81" t="s">
        <v>191</v>
      </c>
      <c r="F170" s="99">
        <v>0.9921698506349659</v>
      </c>
      <c r="G170" s="99">
        <v>0.9934033211615372</v>
      </c>
      <c r="H170" s="99">
        <v>0.9927865858982515</v>
      </c>
    </row>
    <row r="171" spans="1:8" ht="12">
      <c r="A171" s="81" t="s">
        <v>70</v>
      </c>
      <c r="B171" s="84">
        <v>89732.47414623655</v>
      </c>
      <c r="C171" s="84">
        <v>90836.07828118069</v>
      </c>
      <c r="E171" s="81" t="s">
        <v>192</v>
      </c>
      <c r="F171" s="99">
        <v>0.9913011760544699</v>
      </c>
      <c r="G171" s="99">
        <v>0.9926593661455656</v>
      </c>
      <c r="H171" s="99">
        <v>0.9919802711000177</v>
      </c>
    </row>
    <row r="172" spans="1:8" ht="12">
      <c r="A172" s="81" t="s">
        <v>71</v>
      </c>
      <c r="B172" s="84">
        <v>88944.90067642079</v>
      </c>
      <c r="C172" s="84">
        <v>90145.8572137136</v>
      </c>
      <c r="E172" s="81" t="s">
        <v>193</v>
      </c>
      <c r="F172" s="99">
        <v>0.9912230942330615</v>
      </c>
      <c r="G172" s="99">
        <v>0.9924014655792326</v>
      </c>
      <c r="H172" s="99">
        <v>0.9918122799061471</v>
      </c>
    </row>
    <row r="173" spans="1:8" ht="12">
      <c r="A173" s="81" t="s">
        <v>72</v>
      </c>
      <c r="B173" s="84">
        <v>87983.51823106276</v>
      </c>
      <c r="C173" s="84">
        <v>89317.4525165067</v>
      </c>
      <c r="E173" s="81" t="s">
        <v>194</v>
      </c>
      <c r="F173" s="99">
        <v>0.9891912584302555</v>
      </c>
      <c r="G173" s="99">
        <v>0.9908103963641617</v>
      </c>
      <c r="H173" s="99">
        <v>0.9900008273972085</v>
      </c>
    </row>
    <row r="174" spans="1:8" ht="12">
      <c r="A174" s="81" t="s">
        <v>73</v>
      </c>
      <c r="B174" s="84">
        <v>86919.98890088544</v>
      </c>
      <c r="C174" s="84">
        <v>88397.89325165068</v>
      </c>
      <c r="E174" s="81" t="s">
        <v>195</v>
      </c>
      <c r="F174" s="99">
        <v>0.987912175466952</v>
      </c>
      <c r="G174" s="99">
        <v>0.9897045959222126</v>
      </c>
      <c r="H174" s="99">
        <v>0.9888083856945823</v>
      </c>
    </row>
    <row r="175" spans="1:8" ht="12">
      <c r="A175" s="81" t="s">
        <v>74</v>
      </c>
      <c r="B175" s="84">
        <v>85743.29684536911</v>
      </c>
      <c r="C175" s="84">
        <v>87378.16413223516</v>
      </c>
      <c r="E175" s="81" t="s">
        <v>196</v>
      </c>
      <c r="F175" s="99">
        <v>0.9864623538222249</v>
      </c>
      <c r="G175" s="99">
        <v>0.988464327803463</v>
      </c>
      <c r="H175" s="99">
        <v>0.9874633408128439</v>
      </c>
    </row>
    <row r="176" spans="1:8" ht="12">
      <c r="A176" s="81" t="s">
        <v>75</v>
      </c>
      <c r="B176" s="84">
        <v>84440.42334389953</v>
      </c>
      <c r="C176" s="84">
        <v>86249.2498713498</v>
      </c>
      <c r="E176" s="81" t="s">
        <v>197</v>
      </c>
      <c r="F176" s="99">
        <v>0.984804952113992</v>
      </c>
      <c r="G176" s="99">
        <v>0.9870801329817722</v>
      </c>
      <c r="H176" s="99">
        <v>0.985942542547882</v>
      </c>
    </row>
    <row r="177" spans="1:8" ht="12">
      <c r="A177" s="81" t="s">
        <v>76</v>
      </c>
      <c r="B177" s="84">
        <v>83056.30150333092</v>
      </c>
      <c r="C177" s="84">
        <v>85113.31410472849</v>
      </c>
      <c r="E177" s="81" t="s">
        <v>198</v>
      </c>
      <c r="F177" s="99">
        <v>0.9836083029222685</v>
      </c>
      <c r="G177" s="99">
        <v>0.9868296156973458</v>
      </c>
      <c r="H177" s="99">
        <v>0.9852189593098072</v>
      </c>
    </row>
    <row r="178" spans="1:8" ht="12">
      <c r="A178" s="81" t="s">
        <v>77</v>
      </c>
      <c r="B178" s="84">
        <v>81451.83779558532</v>
      </c>
      <c r="C178" s="84">
        <v>83722.09182362238</v>
      </c>
      <c r="E178" s="81" t="s">
        <v>199</v>
      </c>
      <c r="F178" s="99">
        <v>0.9806822158137964</v>
      </c>
      <c r="G178" s="99">
        <v>0.9836544693889576</v>
      </c>
      <c r="H178" s="99">
        <v>0.982168342601377</v>
      </c>
    </row>
    <row r="179" spans="1:8" ht="12">
      <c r="A179" s="81" t="s">
        <v>78</v>
      </c>
      <c r="B179" s="84">
        <v>79670.99331796887</v>
      </c>
      <c r="C179" s="84">
        <v>82171.38551750123</v>
      </c>
      <c r="E179" s="81" t="s">
        <v>200</v>
      </c>
      <c r="F179" s="99">
        <v>0.9781362271765343</v>
      </c>
      <c r="G179" s="99">
        <v>0.9814779316624335</v>
      </c>
      <c r="H179" s="99">
        <v>0.9798070794194839</v>
      </c>
    </row>
    <row r="180" spans="1:8" ht="12">
      <c r="A180" s="81" t="s">
        <v>79</v>
      </c>
      <c r="B180" s="84">
        <v>77693.72480117805</v>
      </c>
      <c r="C180" s="84">
        <v>80438.12517016788</v>
      </c>
      <c r="E180" s="81" t="s">
        <v>201</v>
      </c>
      <c r="F180" s="99">
        <v>0.9751820777619843</v>
      </c>
      <c r="G180" s="99">
        <v>0.9789067649715583</v>
      </c>
      <c r="H180" s="99">
        <v>0.9770444213667713</v>
      </c>
    </row>
    <row r="181" spans="1:8" ht="12">
      <c r="A181" s="81" t="s">
        <v>80</v>
      </c>
      <c r="B181" s="84">
        <v>75500.99113937456</v>
      </c>
      <c r="C181" s="84">
        <v>78498.23772124272</v>
      </c>
      <c r="E181" s="81" t="s">
        <v>202</v>
      </c>
      <c r="F181" s="99">
        <v>0.9717772102262467</v>
      </c>
      <c r="G181" s="99">
        <v>0.9758834825548046</v>
      </c>
      <c r="H181" s="99">
        <v>0.9738303463905257</v>
      </c>
    </row>
    <row r="182" spans="1:8" ht="12">
      <c r="A182" s="81" t="s">
        <v>81</v>
      </c>
      <c r="B182" s="84">
        <v>73044.51722775817</v>
      </c>
      <c r="C182" s="84">
        <v>76433.90595850024</v>
      </c>
      <c r="E182" s="81" t="s">
        <v>203</v>
      </c>
      <c r="F182" s="99">
        <v>0.967464348817862</v>
      </c>
      <c r="G182" s="99">
        <v>0.9737021897221032</v>
      </c>
      <c r="H182" s="99">
        <v>0.9705832692699826</v>
      </c>
    </row>
    <row r="183" spans="1:8" ht="12">
      <c r="A183" s="81" t="s">
        <v>82</v>
      </c>
      <c r="B183" s="84">
        <v>70381.01328090322</v>
      </c>
      <c r="C183" s="84">
        <v>74030.50087645759</v>
      </c>
      <c r="E183" s="81" t="s">
        <v>204</v>
      </c>
      <c r="F183" s="99">
        <v>0.963535881296197</v>
      </c>
      <c r="G183" s="99">
        <v>0.9685557730969868</v>
      </c>
      <c r="H183" s="99">
        <v>0.9660458271965919</v>
      </c>
    </row>
    <row r="184" spans="1:8" ht="12">
      <c r="A184" s="81" t="s">
        <v>83</v>
      </c>
      <c r="B184" s="84">
        <v>67473.09603467537</v>
      </c>
      <c r="C184" s="84">
        <v>71388.06093878347</v>
      </c>
      <c r="E184" s="81" t="s">
        <v>205</v>
      </c>
      <c r="F184" s="99">
        <v>0.9586832142552163</v>
      </c>
      <c r="G184" s="99">
        <v>0.9643060643060644</v>
      </c>
      <c r="H184" s="99">
        <v>0.9614946392806403</v>
      </c>
    </row>
    <row r="185" spans="1:8" ht="12">
      <c r="A185" s="81" t="s">
        <v>84</v>
      </c>
      <c r="B185" s="84">
        <v>64317.76040752491</v>
      </c>
      <c r="C185" s="84">
        <v>68506.58614547785</v>
      </c>
      <c r="E185" s="81" t="s">
        <v>206</v>
      </c>
      <c r="F185" s="99">
        <v>0.9532356477976216</v>
      </c>
      <c r="G185" s="99">
        <v>0.9596364608393477</v>
      </c>
      <c r="H185" s="99">
        <v>0.9564360543184847</v>
      </c>
    </row>
    <row r="186" spans="1:8" ht="12">
      <c r="A186" s="81" t="s">
        <v>85</v>
      </c>
      <c r="B186" s="84">
        <v>60921.0165625512</v>
      </c>
      <c r="C186" s="84">
        <v>65388.08519280656</v>
      </c>
      <c r="E186" s="81" t="s">
        <v>207</v>
      </c>
      <c r="F186" s="99">
        <v>0.9471880888971951</v>
      </c>
      <c r="G186" s="99">
        <v>0.9544788154229585</v>
      </c>
      <c r="H186" s="99">
        <v>0.9508334521600768</v>
      </c>
    </row>
    <row r="187" spans="1:8" ht="12">
      <c r="A187" s="81" t="s">
        <v>86</v>
      </c>
      <c r="B187" s="84">
        <v>57080.78930519533</v>
      </c>
      <c r="C187" s="84">
        <v>62175.73797992469</v>
      </c>
      <c r="E187" s="81" t="s">
        <v>208</v>
      </c>
      <c r="F187" s="99">
        <v>0.9369638349121623</v>
      </c>
      <c r="G187" s="99">
        <v>0.9508725908793662</v>
      </c>
      <c r="H187" s="99">
        <v>0.9439182128957642</v>
      </c>
    </row>
    <row r="188" spans="1:8" ht="12">
      <c r="A188" s="81" t="s">
        <v>87</v>
      </c>
      <c r="B188" s="84">
        <v>53254.44528568105</v>
      </c>
      <c r="C188" s="84">
        <v>58593.3605884636</v>
      </c>
      <c r="E188" s="81" t="s">
        <v>209</v>
      </c>
      <c r="F188" s="99">
        <v>0.9329661683713611</v>
      </c>
      <c r="G188" s="99">
        <v>0.9423830338351952</v>
      </c>
      <c r="H188" s="99">
        <v>0.9376746011032782</v>
      </c>
    </row>
    <row r="189" spans="1:8" ht="12">
      <c r="A189" s="81" t="s">
        <v>88</v>
      </c>
      <c r="B189" s="84">
        <v>49245.466692465394</v>
      </c>
      <c r="C189" s="84">
        <v>54799.60380610426</v>
      </c>
      <c r="E189" s="81" t="s">
        <v>210</v>
      </c>
      <c r="F189" s="99">
        <v>0.924720301343678</v>
      </c>
      <c r="G189" s="99">
        <v>0.9352527872738828</v>
      </c>
      <c r="H189" s="99">
        <v>0.9299865443087805</v>
      </c>
    </row>
    <row r="190" spans="1:8" ht="12">
      <c r="A190" s="81" t="s">
        <v>89</v>
      </c>
      <c r="B190" s="84">
        <v>45089.781638407636</v>
      </c>
      <c r="C190" s="84">
        <v>50814.599003408424</v>
      </c>
      <c r="E190" s="81" t="s">
        <v>211</v>
      </c>
      <c r="F190" s="99">
        <v>0.915612840466926</v>
      </c>
      <c r="G190" s="99">
        <v>0.9272804085081372</v>
      </c>
      <c r="H190" s="99">
        <v>0.9214466244875317</v>
      </c>
    </row>
    <row r="191" spans="1:8" ht="12">
      <c r="A191" s="81" t="s">
        <v>90</v>
      </c>
      <c r="B191" s="84">
        <v>40834.29627085185</v>
      </c>
      <c r="C191" s="84">
        <v>46667.536667690605</v>
      </c>
      <c r="E191" s="81" t="s">
        <v>212</v>
      </c>
      <c r="F191" s="99">
        <v>0.9056219566179725</v>
      </c>
      <c r="G191" s="99">
        <v>0.9183883683616267</v>
      </c>
      <c r="H191" s="99">
        <v>0.9120051624897996</v>
      </c>
    </row>
    <row r="192" spans="1:8" ht="12">
      <c r="A192" s="81" t="s">
        <v>91</v>
      </c>
      <c r="B192" s="84">
        <v>36529.90874968204</v>
      </c>
      <c r="C192" s="84">
        <v>42398.67954007428</v>
      </c>
      <c r="E192" s="81" t="s">
        <v>213</v>
      </c>
      <c r="F192" s="99">
        <v>0.8945889138723239</v>
      </c>
      <c r="G192" s="99">
        <v>0.9085261954575847</v>
      </c>
      <c r="H192" s="99">
        <v>0.9015575546649544</v>
      </c>
    </row>
    <row r="193" spans="1:8" ht="12">
      <c r="A193" s="81" t="s">
        <v>92</v>
      </c>
      <c r="B193" s="84">
        <v>32234.503256727054</v>
      </c>
      <c r="C193" s="84">
        <v>38052.31663579526</v>
      </c>
      <c r="E193" s="81" t="s">
        <v>214</v>
      </c>
      <c r="F193" s="99">
        <v>0.8824140097806191</v>
      </c>
      <c r="G193" s="99">
        <v>0.8974882484212525</v>
      </c>
      <c r="H193" s="99">
        <v>0.8899511291009359</v>
      </c>
    </row>
    <row r="194" spans="1:8" ht="12">
      <c r="A194" s="81" t="s">
        <v>93</v>
      </c>
      <c r="B194" s="84">
        <v>28009.95598635566</v>
      </c>
      <c r="C194" s="84">
        <v>33682.802655370244</v>
      </c>
      <c r="E194" s="81" t="s">
        <v>215</v>
      </c>
      <c r="F194" s="99">
        <v>0.8689433109384191</v>
      </c>
      <c r="G194" s="99">
        <v>0.8851708813882129</v>
      </c>
      <c r="H194" s="99">
        <v>0.877057096163316</v>
      </c>
    </row>
    <row r="195" spans="1:8" ht="12">
      <c r="A195" s="81" t="s">
        <v>94</v>
      </c>
      <c r="B195" s="84">
        <v>23929.121167421425</v>
      </c>
      <c r="C195" s="84">
        <v>29357.577690181053</v>
      </c>
      <c r="E195" s="81" t="s">
        <v>216</v>
      </c>
      <c r="F195" s="99">
        <v>0.8543077032708616</v>
      </c>
      <c r="G195" s="99">
        <v>0.871589516779727</v>
      </c>
      <c r="H195" s="99">
        <v>0.8629486100252943</v>
      </c>
    </row>
    <row r="196" spans="1:8" ht="12">
      <c r="A196" s="81" t="s">
        <v>95</v>
      </c>
      <c r="B196" s="84">
        <v>20069.843044452802</v>
      </c>
      <c r="C196" s="84">
        <v>25164.21320217124</v>
      </c>
      <c r="E196" s="81" t="s">
        <v>217</v>
      </c>
      <c r="F196" s="99">
        <v>0.8387204404220712</v>
      </c>
      <c r="G196" s="99">
        <v>0.8571624494274155</v>
      </c>
      <c r="H196" s="99">
        <v>0.8479414449247433</v>
      </c>
    </row>
    <row r="197" spans="1:8" ht="12">
      <c r="A197" s="79" t="s">
        <v>96</v>
      </c>
      <c r="B197" s="84">
        <v>77590.75173217442</v>
      </c>
      <c r="C197" s="84">
        <v>104548.2467382687</v>
      </c>
      <c r="E197" s="81" t="s">
        <v>218</v>
      </c>
      <c r="F197" s="99">
        <v>0.79449395029431</v>
      </c>
      <c r="G197" s="99">
        <v>0.8060000310399951</v>
      </c>
      <c r="H197" s="99">
        <v>0.8002469906671525</v>
      </c>
    </row>
    <row r="198" ht="12">
      <c r="H198" s="82"/>
    </row>
  </sheetData>
  <printOptions/>
  <pageMargins left="0.75" right="0.75" top="1" bottom="1" header="0.512" footer="0.512"/>
  <pageSetup horizontalDpi="600" verticalDpi="600" orientation="portrait" paperSize="9" scale="55" r:id="rId1"/>
  <headerFooter alignWithMargins="0">
    <oddHeader>&amp;L&amp;F&amp;R&amp;A</oddHeader>
    <oddFooter>&amp;C&amp;P/&amp;N</oddFooter>
  </headerFooter>
  <rowBreaks count="1" manualBreakCount="1">
    <brk id="10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01"/>
  <sheetViews>
    <sheetView zoomScale="75" zoomScaleNormal="75" workbookViewId="0" topLeftCell="AO1">
      <selection activeCell="AO1" sqref="A1:IV16384"/>
    </sheetView>
  </sheetViews>
  <sheetFormatPr defaultColWidth="9.00390625" defaultRowHeight="13.5" outlineLevelRow="1"/>
  <cols>
    <col min="1" max="1" width="4.75390625" style="0" customWidth="1"/>
    <col min="2" max="2" width="10.00390625" style="0" customWidth="1"/>
    <col min="3" max="3" width="20.75390625" style="0" customWidth="1"/>
    <col min="4" max="54" width="10.00390625" style="0" customWidth="1"/>
    <col min="55" max="55" width="21.375" style="0" customWidth="1"/>
  </cols>
  <sheetData>
    <row r="1" spans="2:55" ht="13.5">
      <c r="B1" s="35" t="s">
        <v>411</v>
      </c>
      <c r="C1" s="4"/>
      <c r="D1" s="136" t="s">
        <v>510</v>
      </c>
      <c r="E1" s="137"/>
      <c r="F1" s="137"/>
      <c r="G1" s="137"/>
      <c r="H1" s="138"/>
      <c r="I1" s="136" t="s">
        <v>511</v>
      </c>
      <c r="J1" s="137"/>
      <c r="K1" s="137"/>
      <c r="L1" s="137"/>
      <c r="M1" s="138"/>
      <c r="N1" s="136" t="s">
        <v>512</v>
      </c>
      <c r="O1" s="137"/>
      <c r="P1" s="137"/>
      <c r="Q1" s="137"/>
      <c r="R1" s="138"/>
      <c r="S1" s="136" t="s">
        <v>513</v>
      </c>
      <c r="T1" s="137"/>
      <c r="U1" s="137"/>
      <c r="V1" s="137"/>
      <c r="W1" s="138"/>
      <c r="X1" s="136" t="s">
        <v>514</v>
      </c>
      <c r="Y1" s="137"/>
      <c r="Z1" s="137"/>
      <c r="AA1" s="137"/>
      <c r="AB1" s="138"/>
      <c r="AC1" s="136" t="s">
        <v>515</v>
      </c>
      <c r="AD1" s="137"/>
      <c r="AE1" s="137"/>
      <c r="AF1" s="137"/>
      <c r="AG1" s="138"/>
      <c r="AH1" s="136" t="s">
        <v>516</v>
      </c>
      <c r="AI1" s="137"/>
      <c r="AJ1" s="137"/>
      <c r="AK1" s="137"/>
      <c r="AL1" s="138"/>
      <c r="AM1" s="136" t="s">
        <v>517</v>
      </c>
      <c r="AN1" s="137"/>
      <c r="AO1" s="137"/>
      <c r="AP1" s="137"/>
      <c r="AQ1" s="138"/>
      <c r="AR1" s="135" t="s">
        <v>518</v>
      </c>
      <c r="AS1" s="135"/>
      <c r="AT1" s="135"/>
      <c r="AU1" s="135"/>
      <c r="AV1" s="135"/>
      <c r="AW1" s="135" t="s">
        <v>519</v>
      </c>
      <c r="AX1" s="135"/>
      <c r="AY1" s="135"/>
      <c r="AZ1" s="135"/>
      <c r="BA1" s="135"/>
      <c r="BB1" s="100" t="s">
        <v>509</v>
      </c>
      <c r="BC1" s="100"/>
    </row>
    <row r="2" spans="2:55" s="2" customFormat="1" ht="41.25" customHeight="1" thickBot="1">
      <c r="B2" s="58" t="s">
        <v>412</v>
      </c>
      <c r="C2" s="58" t="s">
        <v>413</v>
      </c>
      <c r="D2" s="59" t="s">
        <v>415</v>
      </c>
      <c r="E2" s="60" t="s">
        <v>488</v>
      </c>
      <c r="F2" s="60" t="s">
        <v>417</v>
      </c>
      <c r="G2" s="61" t="s">
        <v>418</v>
      </c>
      <c r="H2" s="62" t="s">
        <v>449</v>
      </c>
      <c r="I2" s="59" t="s">
        <v>415</v>
      </c>
      <c r="J2" s="60" t="s">
        <v>416</v>
      </c>
      <c r="K2" s="60" t="s">
        <v>417</v>
      </c>
      <c r="L2" s="61" t="s">
        <v>418</v>
      </c>
      <c r="M2" s="62" t="s">
        <v>449</v>
      </c>
      <c r="N2" s="59" t="s">
        <v>415</v>
      </c>
      <c r="O2" s="60" t="s">
        <v>416</v>
      </c>
      <c r="P2" s="60" t="s">
        <v>417</v>
      </c>
      <c r="Q2" s="61" t="s">
        <v>418</v>
      </c>
      <c r="R2" s="62" t="s">
        <v>449</v>
      </c>
      <c r="S2" s="59" t="s">
        <v>415</v>
      </c>
      <c r="T2" s="60" t="s">
        <v>416</v>
      </c>
      <c r="U2" s="60" t="s">
        <v>417</v>
      </c>
      <c r="V2" s="61" t="s">
        <v>418</v>
      </c>
      <c r="W2" s="62" t="s">
        <v>449</v>
      </c>
      <c r="X2" s="59" t="s">
        <v>415</v>
      </c>
      <c r="Y2" s="60" t="s">
        <v>416</v>
      </c>
      <c r="Z2" s="60" t="s">
        <v>417</v>
      </c>
      <c r="AA2" s="61" t="s">
        <v>418</v>
      </c>
      <c r="AB2" s="62" t="s">
        <v>449</v>
      </c>
      <c r="AC2" s="59" t="s">
        <v>415</v>
      </c>
      <c r="AD2" s="60" t="s">
        <v>416</v>
      </c>
      <c r="AE2" s="60" t="s">
        <v>417</v>
      </c>
      <c r="AF2" s="61" t="s">
        <v>418</v>
      </c>
      <c r="AG2" s="62" t="s">
        <v>449</v>
      </c>
      <c r="AH2" s="59" t="s">
        <v>415</v>
      </c>
      <c r="AI2" s="60" t="s">
        <v>416</v>
      </c>
      <c r="AJ2" s="60" t="s">
        <v>417</v>
      </c>
      <c r="AK2" s="61" t="s">
        <v>418</v>
      </c>
      <c r="AL2" s="62" t="s">
        <v>449</v>
      </c>
      <c r="AM2" s="59" t="s">
        <v>415</v>
      </c>
      <c r="AN2" s="60" t="s">
        <v>416</v>
      </c>
      <c r="AO2" s="60" t="s">
        <v>417</v>
      </c>
      <c r="AP2" s="61" t="s">
        <v>418</v>
      </c>
      <c r="AQ2" s="62" t="s">
        <v>449</v>
      </c>
      <c r="AR2" s="59" t="s">
        <v>415</v>
      </c>
      <c r="AS2" s="60" t="s">
        <v>416</v>
      </c>
      <c r="AT2" s="60" t="s">
        <v>417</v>
      </c>
      <c r="AU2" s="61" t="s">
        <v>418</v>
      </c>
      <c r="AV2" s="62" t="s">
        <v>449</v>
      </c>
      <c r="AW2" s="59" t="s">
        <v>415</v>
      </c>
      <c r="AX2" s="60" t="s">
        <v>416</v>
      </c>
      <c r="AY2" s="60" t="s">
        <v>417</v>
      </c>
      <c r="AZ2" s="61" t="s">
        <v>418</v>
      </c>
      <c r="BA2" s="62" t="s">
        <v>449</v>
      </c>
      <c r="BB2" s="40" t="s">
        <v>236</v>
      </c>
      <c r="BC2" s="40" t="s">
        <v>523</v>
      </c>
    </row>
    <row r="3" spans="2:55" s="2" customFormat="1" ht="14.25" thickTop="1">
      <c r="B3" s="63" t="s">
        <v>414</v>
      </c>
      <c r="C3" s="64"/>
      <c r="D3" s="65">
        <v>11441</v>
      </c>
      <c r="E3" s="66"/>
      <c r="F3" s="67">
        <v>11459.568654061564</v>
      </c>
      <c r="G3" s="68">
        <v>95.43134593844462</v>
      </c>
      <c r="H3" s="69"/>
      <c r="I3" s="65">
        <v>11555</v>
      </c>
      <c r="J3" s="66"/>
      <c r="K3" s="67">
        <v>11558.478331188691</v>
      </c>
      <c r="L3" s="68">
        <v>12.521668811313003</v>
      </c>
      <c r="M3" s="69"/>
      <c r="N3" s="65">
        <v>11571</v>
      </c>
      <c r="O3" s="66"/>
      <c r="P3" s="67">
        <v>11582.345486458398</v>
      </c>
      <c r="Q3" s="68">
        <v>87.65451354160243</v>
      </c>
      <c r="R3" s="69"/>
      <c r="S3" s="65">
        <v>11670</v>
      </c>
      <c r="T3" s="66"/>
      <c r="U3" s="67">
        <v>11659.395996793799</v>
      </c>
      <c r="V3" s="68">
        <v>193.60400320619593</v>
      </c>
      <c r="W3" s="69"/>
      <c r="X3" s="65">
        <v>11853</v>
      </c>
      <c r="Y3" s="66"/>
      <c r="Z3" s="67">
        <v>11868.609767979962</v>
      </c>
      <c r="AA3" s="68">
        <v>519.3902320200378</v>
      </c>
      <c r="AB3" s="69"/>
      <c r="AC3" s="65">
        <v>12388</v>
      </c>
      <c r="AD3" s="66"/>
      <c r="AE3" s="67">
        <v>12392.098886682823</v>
      </c>
      <c r="AF3" s="68">
        <v>39.90111331717398</v>
      </c>
      <c r="AG3" s="69"/>
      <c r="AH3" s="65">
        <v>12432</v>
      </c>
      <c r="AI3" s="66"/>
      <c r="AJ3" s="67">
        <v>12424.066768829223</v>
      </c>
      <c r="AK3" s="68">
        <v>-17.066768829225516</v>
      </c>
      <c r="AL3" s="69"/>
      <c r="AM3" s="65">
        <v>12407</v>
      </c>
      <c r="AN3" s="66"/>
      <c r="AO3" s="67">
        <v>12397.731545107952</v>
      </c>
      <c r="AP3" s="68">
        <v>12.26845489204177</v>
      </c>
      <c r="AQ3" s="69"/>
      <c r="AR3" s="65">
        <v>12410</v>
      </c>
      <c r="AS3" s="66"/>
      <c r="AT3" s="67">
        <v>12395.850482164888</v>
      </c>
      <c r="AU3" s="68">
        <v>26.14951783512155</v>
      </c>
      <c r="AV3" s="69"/>
      <c r="AW3" s="65">
        <v>12422</v>
      </c>
      <c r="AX3" s="66"/>
      <c r="AY3" s="67">
        <v>12389.943383779548</v>
      </c>
      <c r="AZ3" s="68">
        <v>67.05661622044838</v>
      </c>
      <c r="BA3" s="69"/>
      <c r="BB3" s="70"/>
      <c r="BC3" s="70"/>
    </row>
    <row r="4" spans="1:58" s="2" customFormat="1" ht="13.5" customHeight="1">
      <c r="A4" s="19"/>
      <c r="B4" s="51" t="s">
        <v>237</v>
      </c>
      <c r="C4" s="57" t="s">
        <v>238</v>
      </c>
      <c r="D4" s="85">
        <v>102.8600751211403</v>
      </c>
      <c r="E4" s="36">
        <v>0.9974329254811186</v>
      </c>
      <c r="F4" s="37"/>
      <c r="G4" s="38">
        <v>-2.5960256432865947</v>
      </c>
      <c r="H4" s="39">
        <v>-0.02523841869869534</v>
      </c>
      <c r="I4" s="85">
        <v>94.1262650011692</v>
      </c>
      <c r="J4" s="36">
        <v>0.9974329254811186</v>
      </c>
      <c r="K4" s="37"/>
      <c r="L4" s="38">
        <v>3.1153641352727703</v>
      </c>
      <c r="M4" s="39">
        <v>0.03309771332405543</v>
      </c>
      <c r="N4" s="85">
        <v>104.75494971270497</v>
      </c>
      <c r="O4" s="36">
        <v>0.9974329254811186</v>
      </c>
      <c r="P4" s="37"/>
      <c r="Q4" s="38">
        <v>-4.4860359505707805</v>
      </c>
      <c r="R4" s="39">
        <v>-0.04282409530885109</v>
      </c>
      <c r="S4" s="85">
        <v>87.27975725554052</v>
      </c>
      <c r="T4" s="36">
        <v>0.9974329254811186</v>
      </c>
      <c r="U4" s="37"/>
      <c r="V4" s="38">
        <v>18.944296385324336</v>
      </c>
      <c r="W4" s="39">
        <v>0.217052578753841</v>
      </c>
      <c r="X4" s="85">
        <v>119.10131053053314</v>
      </c>
      <c r="Y4" s="36">
        <v>0.9974329254811186</v>
      </c>
      <c r="Z4" s="37"/>
      <c r="AA4" s="38">
        <v>-5.795568591104825</v>
      </c>
      <c r="AB4" s="39">
        <v>-0.04866082971957775</v>
      </c>
      <c r="AC4" s="85">
        <v>113.67856419281001</v>
      </c>
      <c r="AD4" s="36">
        <v>0.9974329254811186</v>
      </c>
      <c r="AE4" s="37"/>
      <c r="AF4" s="38">
        <v>-1.3867428473276249</v>
      </c>
      <c r="AG4" s="39">
        <v>-0.012198806847837845</v>
      </c>
      <c r="AH4" s="85">
        <v>107.69749372893173</v>
      </c>
      <c r="AI4" s="36">
        <v>0.9974329254811186</v>
      </c>
      <c r="AJ4" s="37"/>
      <c r="AK4" s="38">
        <v>11.578973762967195</v>
      </c>
      <c r="AL4" s="39">
        <v>0.1075138646411846</v>
      </c>
      <c r="AM4" s="85">
        <v>111.17957910510681</v>
      </c>
      <c r="AN4" s="36">
        <v>0.9974329254811186</v>
      </c>
      <c r="AO4" s="37"/>
      <c r="AP4" s="38">
        <v>11.105827159433872</v>
      </c>
      <c r="AQ4" s="39">
        <v>0.0998908904749015</v>
      </c>
      <c r="AR4" s="85">
        <v>110.99664069851501</v>
      </c>
      <c r="AS4" s="36">
        <v>0.9974329254811186</v>
      </c>
      <c r="AT4" s="37"/>
      <c r="AU4" s="38">
        <v>-10.711704050496422</v>
      </c>
      <c r="AV4" s="39">
        <v>-0.09650475891059765</v>
      </c>
      <c r="AW4" s="85">
        <v>97.01056197356593</v>
      </c>
      <c r="AX4" s="36">
        <v>0.9974329254811186</v>
      </c>
      <c r="AY4" s="37"/>
      <c r="AZ4" s="38">
        <v>-0.7615286318612249</v>
      </c>
      <c r="BA4" s="39">
        <v>-0.007849955884893556</v>
      </c>
      <c r="BB4" s="92"/>
      <c r="BC4" s="41">
        <v>0.006985804098658259</v>
      </c>
      <c r="BD4" s="19"/>
      <c r="BE4" s="19"/>
      <c r="BF4" s="19"/>
    </row>
    <row r="5" spans="1:58" ht="13.5" customHeight="1">
      <c r="A5" s="17"/>
      <c r="B5" s="52" t="s">
        <v>118</v>
      </c>
      <c r="C5" s="52" t="s">
        <v>239</v>
      </c>
      <c r="D5" s="86">
        <v>105</v>
      </c>
      <c r="E5" s="20">
        <v>0.999067478285866</v>
      </c>
      <c r="F5" s="21">
        <v>102.5960256432866</v>
      </c>
      <c r="G5" s="21">
        <v>4.09791477998408</v>
      </c>
      <c r="H5" s="22">
        <v>0.039027759809372196</v>
      </c>
      <c r="I5" s="86">
        <v>100</v>
      </c>
      <c r="J5" s="20">
        <v>0.999067478285866</v>
      </c>
      <c r="K5" s="21">
        <v>93.88463586472723</v>
      </c>
      <c r="L5" s="21">
        <v>6.093252171413411</v>
      </c>
      <c r="M5" s="22">
        <v>0.06093252171413411</v>
      </c>
      <c r="N5" s="86">
        <v>97</v>
      </c>
      <c r="O5" s="20">
        <v>0.999067478285866</v>
      </c>
      <c r="P5" s="21">
        <v>104.48603595057078</v>
      </c>
      <c r="Q5" s="21">
        <v>9.09045460627101</v>
      </c>
      <c r="R5" s="22">
        <v>0.0937160268687733</v>
      </c>
      <c r="S5" s="86">
        <v>100</v>
      </c>
      <c r="T5" s="20">
        <v>0.999067478285866</v>
      </c>
      <c r="U5" s="21">
        <v>87.05570361467566</v>
      </c>
      <c r="V5" s="21">
        <v>4.093252171413411</v>
      </c>
      <c r="W5" s="22">
        <v>0.04093252171413411</v>
      </c>
      <c r="X5" s="86">
        <v>106</v>
      </c>
      <c r="Y5" s="20">
        <v>0.999067478285866</v>
      </c>
      <c r="Z5" s="21">
        <v>118.79556859110482</v>
      </c>
      <c r="AA5" s="21">
        <v>26.098847301698214</v>
      </c>
      <c r="AB5" s="22">
        <v>0.24621554058205863</v>
      </c>
      <c r="AC5" s="86">
        <v>113</v>
      </c>
      <c r="AD5" s="20">
        <v>0.999067478285866</v>
      </c>
      <c r="AE5" s="21">
        <v>113.38674284732762</v>
      </c>
      <c r="AF5" s="21">
        <v>0.10537495369715089</v>
      </c>
      <c r="AG5" s="22">
        <v>0.0009325217141340787</v>
      </c>
      <c r="AH5" s="86">
        <v>112</v>
      </c>
      <c r="AI5" s="20">
        <v>0.999067478285866</v>
      </c>
      <c r="AJ5" s="21">
        <v>107.4210262370328</v>
      </c>
      <c r="AK5" s="21">
        <v>0.10444243198301706</v>
      </c>
      <c r="AL5" s="22">
        <v>0.0009325217141340809</v>
      </c>
      <c r="AM5" s="86">
        <v>119</v>
      </c>
      <c r="AN5" s="20">
        <v>0.999067478285866</v>
      </c>
      <c r="AO5" s="21">
        <v>110.89417284056613</v>
      </c>
      <c r="AP5" s="21">
        <v>4.110970083981954</v>
      </c>
      <c r="AQ5" s="22">
        <v>0.03454596709228533</v>
      </c>
      <c r="AR5" s="86">
        <v>122</v>
      </c>
      <c r="AS5" s="20">
        <v>0.999067478285866</v>
      </c>
      <c r="AT5" s="21">
        <v>110.71170405049642</v>
      </c>
      <c r="AU5" s="21">
        <v>8.113767649124355</v>
      </c>
      <c r="AV5" s="22">
        <v>0.06650629220593735</v>
      </c>
      <c r="AW5" s="86">
        <v>100</v>
      </c>
      <c r="AX5" s="20">
        <v>0.999067478285866</v>
      </c>
      <c r="AY5" s="21">
        <v>96.76152863186122</v>
      </c>
      <c r="AZ5" s="21">
        <v>11.093252171413411</v>
      </c>
      <c r="BA5" s="22">
        <v>0.1109325217141341</v>
      </c>
      <c r="BB5" s="93">
        <v>96</v>
      </c>
      <c r="BC5" s="42">
        <v>0.05094076660411307</v>
      </c>
      <c r="BD5" s="17"/>
      <c r="BE5" s="17"/>
      <c r="BF5" s="17"/>
    </row>
    <row r="6" spans="1:58" ht="13.5">
      <c r="A6" s="17"/>
      <c r="B6" s="53" t="s">
        <v>240</v>
      </c>
      <c r="C6" s="53" t="s">
        <v>241</v>
      </c>
      <c r="D6" s="87">
        <v>100</v>
      </c>
      <c r="E6" s="23">
        <v>0.9995935463396957</v>
      </c>
      <c r="F6" s="24">
        <v>104.90208522001592</v>
      </c>
      <c r="G6" s="24">
        <v>0.04064536603043223</v>
      </c>
      <c r="H6" s="25">
        <v>0.00040645366030432227</v>
      </c>
      <c r="I6" s="87">
        <v>109</v>
      </c>
      <c r="J6" s="23">
        <v>0.9995935463396957</v>
      </c>
      <c r="K6" s="24">
        <v>99.90674782858659</v>
      </c>
      <c r="L6" s="24">
        <v>11.044303448973167</v>
      </c>
      <c r="M6" s="25">
        <v>0.10132388485296484</v>
      </c>
      <c r="N6" s="87">
        <v>106</v>
      </c>
      <c r="O6" s="23">
        <v>0.9995935463396957</v>
      </c>
      <c r="P6" s="24">
        <v>96.90954539372899</v>
      </c>
      <c r="Q6" s="24">
        <v>1.0430840879922556</v>
      </c>
      <c r="R6" s="25">
        <v>0.009840415924455241</v>
      </c>
      <c r="S6" s="87">
        <v>106</v>
      </c>
      <c r="T6" s="23">
        <v>0.9995935463396957</v>
      </c>
      <c r="U6" s="24">
        <v>99.90674782858659</v>
      </c>
      <c r="V6" s="24">
        <v>4.043084087992256</v>
      </c>
      <c r="W6" s="25">
        <v>0.03814230271690807</v>
      </c>
      <c r="X6" s="87">
        <v>104</v>
      </c>
      <c r="Y6" s="23">
        <v>0.9995935463396957</v>
      </c>
      <c r="Z6" s="24">
        <v>105.90115269830179</v>
      </c>
      <c r="AA6" s="24">
        <v>12.042271180671648</v>
      </c>
      <c r="AB6" s="25">
        <v>0.11579106904491969</v>
      </c>
      <c r="AC6" s="87">
        <v>132</v>
      </c>
      <c r="AD6" s="23">
        <v>0.9995935463396957</v>
      </c>
      <c r="AE6" s="24">
        <v>112.89462504630285</v>
      </c>
      <c r="AF6" s="24">
        <v>0.05365188316017111</v>
      </c>
      <c r="AG6" s="25">
        <v>0.0004064536603043266</v>
      </c>
      <c r="AH6" s="87">
        <v>113</v>
      </c>
      <c r="AI6" s="23">
        <v>0.9995935463396957</v>
      </c>
      <c r="AJ6" s="24">
        <v>111.89555756801698</v>
      </c>
      <c r="AK6" s="24">
        <v>-4.954070736385603</v>
      </c>
      <c r="AL6" s="25">
        <v>-0.04384133395031507</v>
      </c>
      <c r="AM6" s="87">
        <v>112</v>
      </c>
      <c r="AN6" s="23">
        <v>0.9995935463396957</v>
      </c>
      <c r="AO6" s="24">
        <v>118.88902991601805</v>
      </c>
      <c r="AP6" s="24">
        <v>7.045522809954093</v>
      </c>
      <c r="AQ6" s="25">
        <v>0.06290645366030441</v>
      </c>
      <c r="AR6" s="87">
        <v>123</v>
      </c>
      <c r="AS6" s="23">
        <v>0.9995935463396957</v>
      </c>
      <c r="AT6" s="24">
        <v>121.88623235087564</v>
      </c>
      <c r="AU6" s="24">
        <v>-6.950006199782564</v>
      </c>
      <c r="AV6" s="25">
        <v>-0.0565041154453867</v>
      </c>
      <c r="AW6" s="87">
        <v>130</v>
      </c>
      <c r="AX6" s="23">
        <v>0.9995935463396957</v>
      </c>
      <c r="AY6" s="24">
        <v>99.90674782858659</v>
      </c>
      <c r="AZ6" s="24">
        <v>1.0528389758395633</v>
      </c>
      <c r="BA6" s="25">
        <v>0.008098761352612026</v>
      </c>
      <c r="BB6" s="94">
        <v>111</v>
      </c>
      <c r="BC6" s="43">
        <v>0.010329621714405424</v>
      </c>
      <c r="BD6" s="17"/>
      <c r="BE6" s="17"/>
      <c r="BF6" s="17"/>
    </row>
    <row r="7" spans="1:58" ht="13.5">
      <c r="A7" s="17"/>
      <c r="B7" s="53" t="s">
        <v>242</v>
      </c>
      <c r="C7" s="53" t="s">
        <v>243</v>
      </c>
      <c r="D7" s="87">
        <v>114</v>
      </c>
      <c r="E7" s="23">
        <v>0.9997088344979781</v>
      </c>
      <c r="F7" s="24">
        <v>99.95935463396957</v>
      </c>
      <c r="G7" s="24">
        <v>-1.9668071327695031</v>
      </c>
      <c r="H7" s="25">
        <v>-0.017252694147100903</v>
      </c>
      <c r="I7" s="87">
        <v>100</v>
      </c>
      <c r="J7" s="23">
        <v>0.9997088344979781</v>
      </c>
      <c r="K7" s="24">
        <v>108.95569655102683</v>
      </c>
      <c r="L7" s="24">
        <v>8.02911655020219</v>
      </c>
      <c r="M7" s="25">
        <v>0.0802911655020219</v>
      </c>
      <c r="N7" s="87">
        <v>120</v>
      </c>
      <c r="O7" s="23">
        <v>0.9997088344979781</v>
      </c>
      <c r="P7" s="24">
        <v>105.95691591200774</v>
      </c>
      <c r="Q7" s="24">
        <v>-2.9650601397573695</v>
      </c>
      <c r="R7" s="25">
        <v>-0.024708834497978078</v>
      </c>
      <c r="S7" s="87">
        <v>107</v>
      </c>
      <c r="T7" s="23">
        <v>0.9997088344979781</v>
      </c>
      <c r="U7" s="24">
        <v>105.95691591200774</v>
      </c>
      <c r="V7" s="24">
        <v>9.031154708716343</v>
      </c>
      <c r="W7" s="25">
        <v>0.08440331503473218</v>
      </c>
      <c r="X7" s="87">
        <v>110</v>
      </c>
      <c r="Y7" s="23">
        <v>0.9997088344979781</v>
      </c>
      <c r="Z7" s="24">
        <v>103.95772881932835</v>
      </c>
      <c r="AA7" s="24">
        <v>14.032028205222403</v>
      </c>
      <c r="AB7" s="25">
        <v>0.1275638927747491</v>
      </c>
      <c r="AC7" s="87">
        <v>116</v>
      </c>
      <c r="AD7" s="23">
        <v>0.9997088344979781</v>
      </c>
      <c r="AE7" s="24">
        <v>131.94634811683983</v>
      </c>
      <c r="AF7" s="24">
        <v>-5.966224801765463</v>
      </c>
      <c r="AG7" s="25">
        <v>-0.05143297242901262</v>
      </c>
      <c r="AH7" s="87">
        <v>132</v>
      </c>
      <c r="AI7" s="23">
        <v>0.9997088344979781</v>
      </c>
      <c r="AJ7" s="24">
        <v>112.9540707363856</v>
      </c>
      <c r="AK7" s="24">
        <v>-3.9615661537331164</v>
      </c>
      <c r="AL7" s="25">
        <v>-0.030011864801008457</v>
      </c>
      <c r="AM7" s="87">
        <v>108</v>
      </c>
      <c r="AN7" s="23">
        <v>0.9997088344979781</v>
      </c>
      <c r="AO7" s="24">
        <v>111.9544771900459</v>
      </c>
      <c r="AP7" s="24">
        <v>0.0314458742183632</v>
      </c>
      <c r="AQ7" s="25">
        <v>0.0002911655020218815</v>
      </c>
      <c r="AR7" s="87">
        <v>119</v>
      </c>
      <c r="AS7" s="23">
        <v>0.9997088344979781</v>
      </c>
      <c r="AT7" s="24">
        <v>122.95000619978256</v>
      </c>
      <c r="AU7" s="24">
        <v>-6.965351305259389</v>
      </c>
      <c r="AV7" s="25">
        <v>-0.05853236390974277</v>
      </c>
      <c r="AW7" s="87">
        <v>116</v>
      </c>
      <c r="AX7" s="23">
        <v>0.9997088344979781</v>
      </c>
      <c r="AY7" s="24">
        <v>129.94716102416044</v>
      </c>
      <c r="AZ7" s="24">
        <v>-2.9662248017654633</v>
      </c>
      <c r="BA7" s="25">
        <v>-0.025570903463495373</v>
      </c>
      <c r="BB7" s="94">
        <v>131</v>
      </c>
      <c r="BC7" s="43">
        <v>-0.015865912780536805</v>
      </c>
      <c r="BD7" s="17"/>
      <c r="BE7" s="17"/>
      <c r="BF7" s="17"/>
    </row>
    <row r="8" spans="1:58" ht="13.5">
      <c r="A8" s="17"/>
      <c r="B8" s="53" t="s">
        <v>244</v>
      </c>
      <c r="C8" s="53" t="s">
        <v>245</v>
      </c>
      <c r="D8" s="87">
        <v>89</v>
      </c>
      <c r="E8" s="23">
        <v>0.9998041586118716</v>
      </c>
      <c r="F8" s="24">
        <v>113.9668071327695</v>
      </c>
      <c r="G8" s="24">
        <v>6.017429883543429</v>
      </c>
      <c r="H8" s="25">
        <v>0.06761157172520706</v>
      </c>
      <c r="I8" s="87">
        <v>112</v>
      </c>
      <c r="J8" s="23">
        <v>0.9998041586118716</v>
      </c>
      <c r="K8" s="24">
        <v>99.97088344979781</v>
      </c>
      <c r="L8" s="24">
        <v>-2.9780657645296174</v>
      </c>
      <c r="M8" s="25">
        <v>-0.02658987289758587</v>
      </c>
      <c r="N8" s="87">
        <v>108</v>
      </c>
      <c r="O8" s="23">
        <v>0.9998041586118716</v>
      </c>
      <c r="P8" s="24">
        <v>119.96506013975737</v>
      </c>
      <c r="Q8" s="24">
        <v>-0.9788491300821249</v>
      </c>
      <c r="R8" s="25">
        <v>-0.009063417871130786</v>
      </c>
      <c r="S8" s="87">
        <v>117</v>
      </c>
      <c r="T8" s="23">
        <v>0.9998041586118716</v>
      </c>
      <c r="U8" s="24">
        <v>106.96884529128366</v>
      </c>
      <c r="V8" s="24">
        <v>9.022913442411024</v>
      </c>
      <c r="W8" s="25">
        <v>0.07711891831120533</v>
      </c>
      <c r="X8" s="87">
        <v>116</v>
      </c>
      <c r="Y8" s="23">
        <v>0.9998041586118716</v>
      </c>
      <c r="Z8" s="24">
        <v>109.9679717947776</v>
      </c>
      <c r="AA8" s="24">
        <v>13.022717601022904</v>
      </c>
      <c r="AB8" s="25">
        <v>0.11226480690536987</v>
      </c>
      <c r="AC8" s="87">
        <v>124</v>
      </c>
      <c r="AD8" s="23">
        <v>0.9998041586118716</v>
      </c>
      <c r="AE8" s="24">
        <v>115.96622480176546</v>
      </c>
      <c r="AF8" s="24">
        <v>6.024284332127934</v>
      </c>
      <c r="AG8" s="25">
        <v>0.048582938162322044</v>
      </c>
      <c r="AH8" s="87">
        <v>110</v>
      </c>
      <c r="AI8" s="23">
        <v>0.9998041586118716</v>
      </c>
      <c r="AJ8" s="24">
        <v>131.96156615373312</v>
      </c>
      <c r="AK8" s="24">
        <v>-2.978457447305871</v>
      </c>
      <c r="AL8" s="25">
        <v>-0.02707688588459883</v>
      </c>
      <c r="AM8" s="87">
        <v>128</v>
      </c>
      <c r="AN8" s="23">
        <v>0.9998041586118716</v>
      </c>
      <c r="AO8" s="24">
        <v>107.96855412578164</v>
      </c>
      <c r="AP8" s="24">
        <v>-2.9749323023195586</v>
      </c>
      <c r="AQ8" s="25">
        <v>-0.023241658611871552</v>
      </c>
      <c r="AR8" s="87">
        <v>108</v>
      </c>
      <c r="AS8" s="23">
        <v>0.9998041586118716</v>
      </c>
      <c r="AT8" s="24">
        <v>118.96535130525939</v>
      </c>
      <c r="AU8" s="24">
        <v>-3.978849130082125</v>
      </c>
      <c r="AV8" s="25">
        <v>-0.036841195648908566</v>
      </c>
      <c r="AW8" s="87">
        <v>112</v>
      </c>
      <c r="AX8" s="23">
        <v>0.9998041586118716</v>
      </c>
      <c r="AY8" s="24">
        <v>115.96622480176546</v>
      </c>
      <c r="AZ8" s="24">
        <v>1.0219342354703826</v>
      </c>
      <c r="BA8" s="25">
        <v>0.009124412816699845</v>
      </c>
      <c r="BB8" s="94">
        <v>113</v>
      </c>
      <c r="BC8" s="43">
        <v>0.00031323647376666885</v>
      </c>
      <c r="BD8" s="17"/>
      <c r="BE8" s="17"/>
      <c r="BF8" s="17"/>
    </row>
    <row r="9" spans="1:58" ht="13.5">
      <c r="A9" s="17"/>
      <c r="B9" s="54" t="s">
        <v>246</v>
      </c>
      <c r="C9" s="54" t="s">
        <v>247</v>
      </c>
      <c r="D9" s="88">
        <v>107</v>
      </c>
      <c r="E9" s="26">
        <v>0.9998048518905889</v>
      </c>
      <c r="F9" s="27">
        <v>88.98257011645657</v>
      </c>
      <c r="G9" s="27">
        <v>-1.9791191522930092</v>
      </c>
      <c r="H9" s="28">
        <v>-0.0184964406756356</v>
      </c>
      <c r="I9" s="88">
        <v>95</v>
      </c>
      <c r="J9" s="26">
        <v>0.9998048518905889</v>
      </c>
      <c r="K9" s="27">
        <v>111.97806576452962</v>
      </c>
      <c r="L9" s="27">
        <v>0.018539070394055557</v>
      </c>
      <c r="M9" s="28">
        <v>0.00019514810941111113</v>
      </c>
      <c r="N9" s="88">
        <v>109</v>
      </c>
      <c r="O9" s="26">
        <v>0.9998048518905889</v>
      </c>
      <c r="P9" s="27">
        <v>107.97884913008212</v>
      </c>
      <c r="Q9" s="27">
        <v>1.0212711439258157</v>
      </c>
      <c r="R9" s="28">
        <v>0.009369460036016658</v>
      </c>
      <c r="S9" s="88">
        <v>107</v>
      </c>
      <c r="T9" s="26">
        <v>0.9998048518905889</v>
      </c>
      <c r="U9" s="27">
        <v>116.97708655758898</v>
      </c>
      <c r="V9" s="27">
        <v>6.020880847706991</v>
      </c>
      <c r="W9" s="28">
        <v>0.05626991446455132</v>
      </c>
      <c r="X9" s="88">
        <v>126</v>
      </c>
      <c r="Y9" s="26">
        <v>0.9998048518905889</v>
      </c>
      <c r="Z9" s="27">
        <v>115.9772823989771</v>
      </c>
      <c r="AA9" s="27">
        <v>16.0245886617858</v>
      </c>
      <c r="AB9" s="28">
        <v>0.12717927509353807</v>
      </c>
      <c r="AC9" s="88">
        <v>129</v>
      </c>
      <c r="AD9" s="26">
        <v>0.9998048518905889</v>
      </c>
      <c r="AE9" s="27">
        <v>123.97571566787207</v>
      </c>
      <c r="AF9" s="27">
        <v>1.0251741061140365</v>
      </c>
      <c r="AG9" s="28">
        <v>0.00794708609390726</v>
      </c>
      <c r="AH9" s="88">
        <v>130</v>
      </c>
      <c r="AI9" s="26">
        <v>0.9998048518905889</v>
      </c>
      <c r="AJ9" s="27">
        <v>109.97845744730587</v>
      </c>
      <c r="AK9" s="27">
        <v>2.025369254223449</v>
      </c>
      <c r="AL9" s="28">
        <v>0.01557976349402653</v>
      </c>
      <c r="AM9" s="88">
        <v>107</v>
      </c>
      <c r="AN9" s="26">
        <v>0.9998048518905889</v>
      </c>
      <c r="AO9" s="27">
        <v>127.97493230231956</v>
      </c>
      <c r="AP9" s="27">
        <v>-1.9791191522930092</v>
      </c>
      <c r="AQ9" s="28">
        <v>-0.0184964406756356</v>
      </c>
      <c r="AR9" s="88">
        <v>125</v>
      </c>
      <c r="AS9" s="26">
        <v>0.9998048518905889</v>
      </c>
      <c r="AT9" s="27">
        <v>107.97884913008212</v>
      </c>
      <c r="AU9" s="27">
        <v>-3.9756064863236134</v>
      </c>
      <c r="AV9" s="28">
        <v>-0.03180485189058891</v>
      </c>
      <c r="AW9" s="88">
        <v>104</v>
      </c>
      <c r="AX9" s="26">
        <v>0.9998048518905889</v>
      </c>
      <c r="AY9" s="27">
        <v>111.97806576452962</v>
      </c>
      <c r="AZ9" s="27">
        <v>3.0202954033787535</v>
      </c>
      <c r="BA9" s="28">
        <v>0.029041301955564938</v>
      </c>
      <c r="BB9" s="95">
        <v>113</v>
      </c>
      <c r="BC9" s="44">
        <v>-0.0008331216941167017</v>
      </c>
      <c r="BD9" s="17"/>
      <c r="BE9" s="17"/>
      <c r="BF9" s="17"/>
    </row>
    <row r="10" spans="1:58" ht="13.5" outlineLevel="1">
      <c r="A10" s="17"/>
      <c r="B10" s="55" t="s">
        <v>117</v>
      </c>
      <c r="C10" s="55" t="s">
        <v>248</v>
      </c>
      <c r="D10" s="89">
        <v>126</v>
      </c>
      <c r="E10" s="29">
        <v>0.9998693940743317</v>
      </c>
      <c r="F10" s="30">
        <v>106.97911915229301</v>
      </c>
      <c r="G10" s="30">
        <v>2.0164563466342003</v>
      </c>
      <c r="H10" s="31">
        <v>0.01600362179868413</v>
      </c>
      <c r="I10" s="89">
        <v>105</v>
      </c>
      <c r="J10" s="29">
        <v>0.9998693940743317</v>
      </c>
      <c r="K10" s="30">
        <v>94.98146092960594</v>
      </c>
      <c r="L10" s="30">
        <v>-1.9862863778048307</v>
      </c>
      <c r="M10" s="31">
        <v>-0.01891701312195077</v>
      </c>
      <c r="N10" s="89">
        <v>95</v>
      </c>
      <c r="O10" s="29">
        <v>0.9998693940743317</v>
      </c>
      <c r="P10" s="30">
        <v>108.97872885607418</v>
      </c>
      <c r="Q10" s="30">
        <v>0.012407562938491878</v>
      </c>
      <c r="R10" s="31">
        <v>0.00013060592566833555</v>
      </c>
      <c r="S10" s="89">
        <v>110</v>
      </c>
      <c r="T10" s="29">
        <v>0.9998693940743317</v>
      </c>
      <c r="U10" s="30">
        <v>106.97911915229301</v>
      </c>
      <c r="V10" s="30">
        <v>1.014366651823508</v>
      </c>
      <c r="W10" s="31">
        <v>0.009221515016577345</v>
      </c>
      <c r="X10" s="89">
        <v>113</v>
      </c>
      <c r="Y10" s="29">
        <v>0.9998693940743317</v>
      </c>
      <c r="Z10" s="30">
        <v>125.9754113382142</v>
      </c>
      <c r="AA10" s="30">
        <v>11.014758469600508</v>
      </c>
      <c r="AB10" s="31">
        <v>0.09747573866903105</v>
      </c>
      <c r="AC10" s="89">
        <v>142</v>
      </c>
      <c r="AD10" s="29">
        <v>0.9998693940743317</v>
      </c>
      <c r="AE10" s="30">
        <v>128.97482589388596</v>
      </c>
      <c r="AF10" s="30">
        <v>-3.9814539585551074</v>
      </c>
      <c r="AG10" s="31">
        <v>-0.028038408158838783</v>
      </c>
      <c r="AH10" s="89">
        <v>130</v>
      </c>
      <c r="AI10" s="29">
        <v>0.9998693940743317</v>
      </c>
      <c r="AJ10" s="30">
        <v>129.97463074577655</v>
      </c>
      <c r="AK10" s="30">
        <v>1.0169787703368627</v>
      </c>
      <c r="AL10" s="31">
        <v>0.007822913617975867</v>
      </c>
      <c r="AM10" s="89">
        <v>132</v>
      </c>
      <c r="AN10" s="29">
        <v>0.9998693940743317</v>
      </c>
      <c r="AO10" s="30">
        <v>106.97911915229301</v>
      </c>
      <c r="AP10" s="30">
        <v>-4.982760017811785</v>
      </c>
      <c r="AQ10" s="31">
        <v>-0.03774818195311958</v>
      </c>
      <c r="AR10" s="89">
        <v>105</v>
      </c>
      <c r="AS10" s="29">
        <v>0.9998693940743317</v>
      </c>
      <c r="AT10" s="30">
        <v>124.97560648632361</v>
      </c>
      <c r="AU10" s="30">
        <v>-0.9862863778048307</v>
      </c>
      <c r="AV10" s="31">
        <v>-0.009393203598141246</v>
      </c>
      <c r="AW10" s="89">
        <v>121</v>
      </c>
      <c r="AX10" s="29">
        <v>0.9998693940743317</v>
      </c>
      <c r="AY10" s="30">
        <v>103.97970459662125</v>
      </c>
      <c r="AZ10" s="30">
        <v>3.0158033170058616</v>
      </c>
      <c r="BA10" s="31">
        <v>0.024923994355420344</v>
      </c>
      <c r="BB10" s="96">
        <v>107</v>
      </c>
      <c r="BC10" s="45">
        <v>-0.005651958891787713</v>
      </c>
      <c r="BD10" s="17"/>
      <c r="BE10" s="17"/>
      <c r="BF10" s="17"/>
    </row>
    <row r="11" spans="1:58" ht="13.5" outlineLevel="1">
      <c r="A11" s="17"/>
      <c r="B11" s="53" t="s">
        <v>249</v>
      </c>
      <c r="C11" s="53" t="s">
        <v>250</v>
      </c>
      <c r="D11" s="87">
        <v>96</v>
      </c>
      <c r="E11" s="23">
        <v>0.9998894732782977</v>
      </c>
      <c r="F11" s="24">
        <v>125.9835436533658</v>
      </c>
      <c r="G11" s="24">
        <v>3.0106105652834287</v>
      </c>
      <c r="H11" s="25">
        <v>0.031360526721702385</v>
      </c>
      <c r="I11" s="87">
        <v>128</v>
      </c>
      <c r="J11" s="23">
        <v>0.9998894732782977</v>
      </c>
      <c r="K11" s="24">
        <v>104.98628637780483</v>
      </c>
      <c r="L11" s="24">
        <v>-1.9858525796221045</v>
      </c>
      <c r="M11" s="25">
        <v>-0.015514473278297691</v>
      </c>
      <c r="N11" s="87">
        <v>103</v>
      </c>
      <c r="O11" s="23">
        <v>0.9998894732782977</v>
      </c>
      <c r="P11" s="24">
        <v>94.98759243706151</v>
      </c>
      <c r="Q11" s="24">
        <v>3.0113842523353327</v>
      </c>
      <c r="R11" s="25">
        <v>0.029236740313935267</v>
      </c>
      <c r="S11" s="87">
        <v>95</v>
      </c>
      <c r="T11" s="23">
        <v>0.9998894732782977</v>
      </c>
      <c r="U11" s="24">
        <v>109.98563334817649</v>
      </c>
      <c r="V11" s="24">
        <v>10.010500038561716</v>
      </c>
      <c r="W11" s="25">
        <v>0.10537368461643912</v>
      </c>
      <c r="X11" s="87">
        <v>111</v>
      </c>
      <c r="Y11" s="23">
        <v>0.9998894732782977</v>
      </c>
      <c r="Z11" s="24">
        <v>112.98524153039949</v>
      </c>
      <c r="AA11" s="24">
        <v>17.01226846610895</v>
      </c>
      <c r="AB11" s="25">
        <v>0.1532636798748554</v>
      </c>
      <c r="AC11" s="87">
        <v>124</v>
      </c>
      <c r="AD11" s="23">
        <v>0.9998894732782977</v>
      </c>
      <c r="AE11" s="24">
        <v>141.9814539585551</v>
      </c>
      <c r="AF11" s="24">
        <v>2.013705313491087</v>
      </c>
      <c r="AG11" s="25">
        <v>0.01623955897976683</v>
      </c>
      <c r="AH11" s="87">
        <v>138</v>
      </c>
      <c r="AI11" s="23">
        <v>0.9998894732782977</v>
      </c>
      <c r="AJ11" s="24">
        <v>129.98302122966314</v>
      </c>
      <c r="AK11" s="24">
        <v>-0.9847473124050907</v>
      </c>
      <c r="AL11" s="25">
        <v>-0.007135850089891962</v>
      </c>
      <c r="AM11" s="87">
        <v>131</v>
      </c>
      <c r="AN11" s="23">
        <v>0.9998894732782977</v>
      </c>
      <c r="AO11" s="24">
        <v>131.98276001781178</v>
      </c>
      <c r="AP11" s="24">
        <v>4.014479000542991</v>
      </c>
      <c r="AQ11" s="25">
        <v>0.03064487786674039</v>
      </c>
      <c r="AR11" s="87">
        <v>127</v>
      </c>
      <c r="AS11" s="23">
        <v>0.9998894732782977</v>
      </c>
      <c r="AT11" s="24">
        <v>104.98628637780483</v>
      </c>
      <c r="AU11" s="24">
        <v>-1.985963106343803</v>
      </c>
      <c r="AV11" s="25">
        <v>-0.015637504774360652</v>
      </c>
      <c r="AW11" s="87">
        <v>104</v>
      </c>
      <c r="AX11" s="23">
        <v>0.9998894732782977</v>
      </c>
      <c r="AY11" s="24">
        <v>120.98419668299414</v>
      </c>
      <c r="AZ11" s="24">
        <v>2.0114947790570454</v>
      </c>
      <c r="BA11" s="25">
        <v>0.01934129595247159</v>
      </c>
      <c r="BB11" s="94">
        <v>124</v>
      </c>
      <c r="BC11" s="43">
        <v>0.011066896461508269</v>
      </c>
      <c r="BD11" s="17"/>
      <c r="BE11" s="17"/>
      <c r="BF11" s="17"/>
    </row>
    <row r="12" spans="1:58" ht="13.5" outlineLevel="1">
      <c r="A12" s="17"/>
      <c r="B12" s="53" t="s">
        <v>251</v>
      </c>
      <c r="C12" s="53" t="s">
        <v>252</v>
      </c>
      <c r="D12" s="87">
        <v>96</v>
      </c>
      <c r="E12" s="23">
        <v>0.9999095595460821</v>
      </c>
      <c r="F12" s="24">
        <v>95.98938943471657</v>
      </c>
      <c r="G12" s="24">
        <v>6.008682283576121</v>
      </c>
      <c r="H12" s="25">
        <v>0.06259044045391793</v>
      </c>
      <c r="I12" s="87">
        <v>99</v>
      </c>
      <c r="J12" s="23">
        <v>0.9999095595460821</v>
      </c>
      <c r="K12" s="24">
        <v>127.9858525796221</v>
      </c>
      <c r="L12" s="24">
        <v>1.0089536049378722</v>
      </c>
      <c r="M12" s="25">
        <v>0.010191450554928002</v>
      </c>
      <c r="N12" s="87">
        <v>126</v>
      </c>
      <c r="O12" s="23">
        <v>0.9999095595460821</v>
      </c>
      <c r="P12" s="24">
        <v>102.98861574766467</v>
      </c>
      <c r="Q12" s="24">
        <v>-2.9886045028063393</v>
      </c>
      <c r="R12" s="25">
        <v>-0.023719083355605866</v>
      </c>
      <c r="S12" s="87">
        <v>106</v>
      </c>
      <c r="T12" s="23">
        <v>0.9999095595460821</v>
      </c>
      <c r="U12" s="24">
        <v>94.98949996143828</v>
      </c>
      <c r="V12" s="24">
        <v>5.009586688115306</v>
      </c>
      <c r="W12" s="25">
        <v>0.0472602517746727</v>
      </c>
      <c r="X12" s="87">
        <v>105</v>
      </c>
      <c r="Y12" s="23">
        <v>0.9999095595460821</v>
      </c>
      <c r="Z12" s="24">
        <v>110.98773153389105</v>
      </c>
      <c r="AA12" s="24">
        <v>3.0094962476613887</v>
      </c>
      <c r="AB12" s="25">
        <v>0.028661869025346558</v>
      </c>
      <c r="AC12" s="87">
        <v>128</v>
      </c>
      <c r="AD12" s="23">
        <v>0.9999095595460821</v>
      </c>
      <c r="AE12" s="24">
        <v>123.98629468650891</v>
      </c>
      <c r="AF12" s="24">
        <v>6.011576378101495</v>
      </c>
      <c r="AG12" s="25">
        <v>0.04696544045391793</v>
      </c>
      <c r="AH12" s="87">
        <v>126</v>
      </c>
      <c r="AI12" s="23">
        <v>0.9999095595460821</v>
      </c>
      <c r="AJ12" s="24">
        <v>137.9847473124051</v>
      </c>
      <c r="AK12" s="24">
        <v>-4.988604502806339</v>
      </c>
      <c r="AL12" s="25">
        <v>-0.03959209922862174</v>
      </c>
      <c r="AM12" s="87">
        <v>137</v>
      </c>
      <c r="AN12" s="23">
        <v>0.9999095595460821</v>
      </c>
      <c r="AO12" s="24">
        <v>130.985520999457</v>
      </c>
      <c r="AP12" s="24">
        <v>1.0123903421867624</v>
      </c>
      <c r="AQ12" s="25">
        <v>0.007389710526910675</v>
      </c>
      <c r="AR12" s="87">
        <v>135</v>
      </c>
      <c r="AS12" s="23">
        <v>0.9999095595460821</v>
      </c>
      <c r="AT12" s="24">
        <v>126.9859631063438</v>
      </c>
      <c r="AU12" s="24">
        <v>3.0122094612789283</v>
      </c>
      <c r="AV12" s="25">
        <v>0.02231266267614021</v>
      </c>
      <c r="AW12" s="87">
        <v>125</v>
      </c>
      <c r="AX12" s="23">
        <v>0.9999095595460821</v>
      </c>
      <c r="AY12" s="24">
        <v>103.98850522094295</v>
      </c>
      <c r="AZ12" s="24">
        <v>2.0113050567397437</v>
      </c>
      <c r="BA12" s="25">
        <v>0.01609044045391795</v>
      </c>
      <c r="BB12" s="94">
        <v>106</v>
      </c>
      <c r="BC12" s="43">
        <v>0.012778620316938136</v>
      </c>
      <c r="BD12" s="17"/>
      <c r="BE12" s="17"/>
      <c r="BF12" s="17"/>
    </row>
    <row r="13" spans="1:58" ht="13.5" outlineLevel="1">
      <c r="A13" s="17"/>
      <c r="B13" s="53" t="s">
        <v>253</v>
      </c>
      <c r="C13" s="53" t="s">
        <v>254</v>
      </c>
      <c r="D13" s="87">
        <v>92</v>
      </c>
      <c r="E13" s="23">
        <v>0.9999195983864233</v>
      </c>
      <c r="F13" s="24">
        <v>95.99131771642388</v>
      </c>
      <c r="G13" s="24">
        <v>2.007396948449056</v>
      </c>
      <c r="H13" s="25">
        <v>0.021819532048359305</v>
      </c>
      <c r="I13" s="87">
        <v>102</v>
      </c>
      <c r="J13" s="23">
        <v>0.9999195983864233</v>
      </c>
      <c r="K13" s="24">
        <v>98.99104639506213</v>
      </c>
      <c r="L13" s="24">
        <v>4.00820096458483</v>
      </c>
      <c r="M13" s="25">
        <v>0.03929608788808657</v>
      </c>
      <c r="N13" s="87">
        <v>100</v>
      </c>
      <c r="O13" s="23">
        <v>0.9999195983864233</v>
      </c>
      <c r="P13" s="24">
        <v>125.98860450280634</v>
      </c>
      <c r="Q13" s="24">
        <v>-2.9919598386423303</v>
      </c>
      <c r="R13" s="25">
        <v>-0.0299195983864233</v>
      </c>
      <c r="S13" s="87">
        <v>123</v>
      </c>
      <c r="T13" s="23">
        <v>0.9999195983864233</v>
      </c>
      <c r="U13" s="24">
        <v>105.9904133118847</v>
      </c>
      <c r="V13" s="24">
        <v>1.0098893984699373</v>
      </c>
      <c r="W13" s="25">
        <v>0.008210482914389734</v>
      </c>
      <c r="X13" s="87">
        <v>111</v>
      </c>
      <c r="Y13" s="23">
        <v>0.9999195983864233</v>
      </c>
      <c r="Z13" s="24">
        <v>104.99050375233861</v>
      </c>
      <c r="AA13" s="24">
        <v>7.008924579107017</v>
      </c>
      <c r="AB13" s="25">
        <v>0.0631434646766398</v>
      </c>
      <c r="AC13" s="87">
        <v>108</v>
      </c>
      <c r="AD13" s="23">
        <v>0.9999195983864233</v>
      </c>
      <c r="AE13" s="24">
        <v>127.9884236218985</v>
      </c>
      <c r="AF13" s="24">
        <v>2.0086833742662833</v>
      </c>
      <c r="AG13" s="25">
        <v>0.018598920132095215</v>
      </c>
      <c r="AH13" s="87">
        <v>134</v>
      </c>
      <c r="AI13" s="23">
        <v>0.9999195983864233</v>
      </c>
      <c r="AJ13" s="24">
        <v>125.98860450280634</v>
      </c>
      <c r="AK13" s="24">
        <v>0.010773816219284527</v>
      </c>
      <c r="AL13" s="25">
        <v>8.04016135767502E-05</v>
      </c>
      <c r="AM13" s="87">
        <v>121</v>
      </c>
      <c r="AN13" s="23">
        <v>0.9999195983864233</v>
      </c>
      <c r="AO13" s="24">
        <v>136.98760965781324</v>
      </c>
      <c r="AP13" s="24">
        <v>0.009728595242776805</v>
      </c>
      <c r="AQ13" s="25">
        <v>8.040161357666782E-05</v>
      </c>
      <c r="AR13" s="87">
        <v>138</v>
      </c>
      <c r="AS13" s="23">
        <v>0.9999195983864233</v>
      </c>
      <c r="AT13" s="24">
        <v>134.98779053872107</v>
      </c>
      <c r="AU13" s="24">
        <v>1.011095422673577</v>
      </c>
      <c r="AV13" s="25">
        <v>0.007326778425170849</v>
      </c>
      <c r="AW13" s="87">
        <v>138</v>
      </c>
      <c r="AX13" s="23">
        <v>0.9999195983864233</v>
      </c>
      <c r="AY13" s="24">
        <v>124.98869494326026</v>
      </c>
      <c r="AZ13" s="24">
        <v>0.011095422673577104</v>
      </c>
      <c r="BA13" s="25">
        <v>8.040161357664569E-05</v>
      </c>
      <c r="BB13" s="94">
        <v>127</v>
      </c>
      <c r="BC13" s="43">
        <v>0.0071703656185023385</v>
      </c>
      <c r="BD13" s="17"/>
      <c r="BE13" s="17"/>
      <c r="BF13" s="17"/>
    </row>
    <row r="14" spans="1:58" ht="13.5" outlineLevel="1">
      <c r="A14" s="17"/>
      <c r="B14" s="56" t="s">
        <v>255</v>
      </c>
      <c r="C14" s="56" t="s">
        <v>256</v>
      </c>
      <c r="D14" s="90">
        <v>85</v>
      </c>
      <c r="E14" s="32">
        <v>0.9999116094169402</v>
      </c>
      <c r="F14" s="33">
        <v>91.99260305155094</v>
      </c>
      <c r="G14" s="33">
        <v>4.00751319956008</v>
      </c>
      <c r="H14" s="34">
        <v>0.047147214112471525</v>
      </c>
      <c r="I14" s="90">
        <v>94</v>
      </c>
      <c r="J14" s="32">
        <v>0.9999116094169402</v>
      </c>
      <c r="K14" s="33">
        <v>101.99179903541517</v>
      </c>
      <c r="L14" s="33">
        <v>0.00830871480761175</v>
      </c>
      <c r="M14" s="34">
        <v>8.839058305969947E-05</v>
      </c>
      <c r="N14" s="90">
        <v>106</v>
      </c>
      <c r="O14" s="32">
        <v>0.9999116094169402</v>
      </c>
      <c r="P14" s="33">
        <v>99.99195983864233</v>
      </c>
      <c r="Q14" s="33">
        <v>3.009369401804335</v>
      </c>
      <c r="R14" s="34">
        <v>0.028390277375512595</v>
      </c>
      <c r="S14" s="90">
        <v>97</v>
      </c>
      <c r="T14" s="32">
        <v>0.9999116094169402</v>
      </c>
      <c r="U14" s="33">
        <v>122.99011060153006</v>
      </c>
      <c r="V14" s="33">
        <v>7.008573886556803</v>
      </c>
      <c r="W14" s="34">
        <v>0.07225333903666807</v>
      </c>
      <c r="X14" s="90">
        <v>124</v>
      </c>
      <c r="Y14" s="32">
        <v>0.9999116094169402</v>
      </c>
      <c r="Z14" s="33">
        <v>110.99107542089298</v>
      </c>
      <c r="AA14" s="33">
        <v>8.010960432299413</v>
      </c>
      <c r="AB14" s="34">
        <v>0.06460451961531785</v>
      </c>
      <c r="AC14" s="90">
        <v>118</v>
      </c>
      <c r="AD14" s="32">
        <v>0.9999116094169402</v>
      </c>
      <c r="AE14" s="33">
        <v>107.99131662573372</v>
      </c>
      <c r="AF14" s="33">
        <v>1.0104300888010584</v>
      </c>
      <c r="AG14" s="34">
        <v>0.008562966854246259</v>
      </c>
      <c r="AH14" s="90">
        <v>110</v>
      </c>
      <c r="AI14" s="32">
        <v>0.9999116094169402</v>
      </c>
      <c r="AJ14" s="33">
        <v>133.98922618378072</v>
      </c>
      <c r="AK14" s="33">
        <v>3.0097229641365715</v>
      </c>
      <c r="AL14" s="34">
        <v>0.027361117855787015</v>
      </c>
      <c r="AM14" s="90">
        <v>134</v>
      </c>
      <c r="AN14" s="32">
        <v>0.9999116094169402</v>
      </c>
      <c r="AO14" s="33">
        <v>120.99027140475722</v>
      </c>
      <c r="AP14" s="33">
        <v>1.011844338130004</v>
      </c>
      <c r="AQ14" s="34">
        <v>0.00755107715022391</v>
      </c>
      <c r="AR14" s="90">
        <v>121</v>
      </c>
      <c r="AS14" s="32">
        <v>0.9999116094169402</v>
      </c>
      <c r="AT14" s="33">
        <v>137.98890457732642</v>
      </c>
      <c r="AU14" s="33">
        <v>-2.9893047394497643</v>
      </c>
      <c r="AV14" s="34">
        <v>-0.024704997846692268</v>
      </c>
      <c r="AW14" s="90">
        <v>139</v>
      </c>
      <c r="AX14" s="32">
        <v>0.9999116094169402</v>
      </c>
      <c r="AY14" s="33">
        <v>137.98890457732642</v>
      </c>
      <c r="AZ14" s="33">
        <v>1.0122862910453136</v>
      </c>
      <c r="BA14" s="34">
        <v>0.0072826351873763575</v>
      </c>
      <c r="BB14" s="97">
        <v>138</v>
      </c>
      <c r="BC14" s="46">
        <v>0.012709835158998137</v>
      </c>
      <c r="BD14" s="17"/>
      <c r="BE14" s="17"/>
      <c r="BF14" s="17"/>
    </row>
    <row r="15" spans="1:58" ht="13.5" outlineLevel="1">
      <c r="A15" s="17"/>
      <c r="B15" s="52" t="s">
        <v>116</v>
      </c>
      <c r="C15" s="52" t="s">
        <v>257</v>
      </c>
      <c r="D15" s="86">
        <v>103</v>
      </c>
      <c r="E15" s="20">
        <v>0.9999145580056275</v>
      </c>
      <c r="F15" s="21">
        <v>84.99248680043992</v>
      </c>
      <c r="G15" s="21">
        <v>0.008800525420369354</v>
      </c>
      <c r="H15" s="22">
        <v>8.5441994372518E-05</v>
      </c>
      <c r="I15" s="86">
        <v>89</v>
      </c>
      <c r="J15" s="20">
        <v>0.9999145580056275</v>
      </c>
      <c r="K15" s="21">
        <v>93.99169128519239</v>
      </c>
      <c r="L15" s="21">
        <v>1.00760433749916</v>
      </c>
      <c r="M15" s="22">
        <v>0.011321397050552358</v>
      </c>
      <c r="N15" s="86">
        <v>94</v>
      </c>
      <c r="O15" s="20">
        <v>0.9999145580056275</v>
      </c>
      <c r="P15" s="21">
        <v>105.99063059819566</v>
      </c>
      <c r="Q15" s="21">
        <v>2.0080315474710204</v>
      </c>
      <c r="R15" s="22">
        <v>0.02136203773905341</v>
      </c>
      <c r="S15" s="86">
        <v>109</v>
      </c>
      <c r="T15" s="20">
        <v>0.9999145580056275</v>
      </c>
      <c r="U15" s="21">
        <v>96.9914261134432</v>
      </c>
      <c r="V15" s="21">
        <v>3.009313177386602</v>
      </c>
      <c r="W15" s="22">
        <v>0.027608377774189008</v>
      </c>
      <c r="X15" s="86">
        <v>104</v>
      </c>
      <c r="Y15" s="20">
        <v>0.9999145580056275</v>
      </c>
      <c r="Z15" s="21">
        <v>123.98903956770059</v>
      </c>
      <c r="AA15" s="21">
        <v>9.008885967414741</v>
      </c>
      <c r="AB15" s="22">
        <v>0.08662390353283406</v>
      </c>
      <c r="AC15" s="86">
        <v>132</v>
      </c>
      <c r="AD15" s="20">
        <v>0.9999145580056275</v>
      </c>
      <c r="AE15" s="21">
        <v>117.98956991119894</v>
      </c>
      <c r="AF15" s="21">
        <v>1.0112783432571746</v>
      </c>
      <c r="AG15" s="22">
        <v>0.00766119957013011</v>
      </c>
      <c r="AH15" s="86">
        <v>119</v>
      </c>
      <c r="AI15" s="20">
        <v>0.9999145580056275</v>
      </c>
      <c r="AJ15" s="21">
        <v>109.99027703586343</v>
      </c>
      <c r="AK15" s="21">
        <v>-2.9898324026696628</v>
      </c>
      <c r="AL15" s="22">
        <v>-0.025124642039240863</v>
      </c>
      <c r="AM15" s="86">
        <v>113</v>
      </c>
      <c r="AN15" s="20">
        <v>0.9999145580056275</v>
      </c>
      <c r="AO15" s="21">
        <v>133.98815566187</v>
      </c>
      <c r="AP15" s="21">
        <v>-0.9903450546358954</v>
      </c>
      <c r="AQ15" s="22">
        <v>-0.008764115527751287</v>
      </c>
      <c r="AR15" s="86">
        <v>135</v>
      </c>
      <c r="AS15" s="20">
        <v>0.9999145580056275</v>
      </c>
      <c r="AT15" s="21">
        <v>120.98930473944976</v>
      </c>
      <c r="AU15" s="21">
        <v>-1.988465330759709</v>
      </c>
      <c r="AV15" s="22">
        <v>-0.01472937282044229</v>
      </c>
      <c r="AW15" s="86">
        <v>118</v>
      </c>
      <c r="AX15" s="20">
        <v>0.9999145580056275</v>
      </c>
      <c r="AY15" s="21">
        <v>138.9877137089547</v>
      </c>
      <c r="AZ15" s="21">
        <v>-1.9899178446640349</v>
      </c>
      <c r="BA15" s="22">
        <v>-0.016863710548000295</v>
      </c>
      <c r="BB15" s="93">
        <v>140</v>
      </c>
      <c r="BC15" s="42">
        <v>-0.0031314705726657923</v>
      </c>
      <c r="BD15" s="17"/>
      <c r="BE15" s="17"/>
      <c r="BF15" s="17"/>
    </row>
    <row r="16" spans="1:58" ht="13.5" outlineLevel="1">
      <c r="A16" s="17"/>
      <c r="B16" s="53" t="s">
        <v>258</v>
      </c>
      <c r="C16" s="53" t="s">
        <v>259</v>
      </c>
      <c r="D16" s="87">
        <v>96</v>
      </c>
      <c r="E16" s="23">
        <v>0.9998944421923963</v>
      </c>
      <c r="F16" s="24">
        <v>102.99119947457963</v>
      </c>
      <c r="G16" s="24">
        <v>3.0101335495299537</v>
      </c>
      <c r="H16" s="25">
        <v>0.031355557807603684</v>
      </c>
      <c r="I16" s="87">
        <v>103</v>
      </c>
      <c r="J16" s="23">
        <v>0.9998944421923963</v>
      </c>
      <c r="K16" s="24">
        <v>88.99239566250084</v>
      </c>
      <c r="L16" s="24">
        <v>5.010872454183186</v>
      </c>
      <c r="M16" s="25">
        <v>0.048649247127992096</v>
      </c>
      <c r="N16" s="87">
        <v>90</v>
      </c>
      <c r="O16" s="23">
        <v>0.9998944421923963</v>
      </c>
      <c r="P16" s="24">
        <v>93.99196845252898</v>
      </c>
      <c r="Q16" s="24">
        <v>2.009500202684336</v>
      </c>
      <c r="R16" s="25">
        <v>0.022327780029825956</v>
      </c>
      <c r="S16" s="87">
        <v>96</v>
      </c>
      <c r="T16" s="23">
        <v>0.9998944421923963</v>
      </c>
      <c r="U16" s="24">
        <v>108.9906868226134</v>
      </c>
      <c r="V16" s="24">
        <v>0.010133549529953711</v>
      </c>
      <c r="W16" s="25">
        <v>0.0001055578076036845</v>
      </c>
      <c r="X16" s="87">
        <v>112</v>
      </c>
      <c r="Y16" s="23">
        <v>0.9998944421923963</v>
      </c>
      <c r="Z16" s="24">
        <v>103.99111403258526</v>
      </c>
      <c r="AA16" s="24">
        <v>4.011822474451606</v>
      </c>
      <c r="AB16" s="25">
        <v>0.035819843521889334</v>
      </c>
      <c r="AC16" s="87">
        <v>113</v>
      </c>
      <c r="AD16" s="23">
        <v>0.9998944421923963</v>
      </c>
      <c r="AE16" s="24">
        <v>131.98872165674283</v>
      </c>
      <c r="AF16" s="24">
        <v>1.0119280322592203</v>
      </c>
      <c r="AG16" s="25">
        <v>0.008955115329727613</v>
      </c>
      <c r="AH16" s="87">
        <v>133</v>
      </c>
      <c r="AI16" s="23">
        <v>0.9998944421923963</v>
      </c>
      <c r="AJ16" s="24">
        <v>118.98983240266966</v>
      </c>
      <c r="AK16" s="24">
        <v>-1.9859608115887113</v>
      </c>
      <c r="AL16" s="25">
        <v>-0.014932036177358731</v>
      </c>
      <c r="AM16" s="87">
        <v>116</v>
      </c>
      <c r="AN16" s="23">
        <v>0.9998944421923963</v>
      </c>
      <c r="AO16" s="24">
        <v>112.9903450546359</v>
      </c>
      <c r="AP16" s="24">
        <v>1.012244705682022</v>
      </c>
      <c r="AQ16" s="25">
        <v>0.008726247462776053</v>
      </c>
      <c r="AR16" s="87">
        <v>112</v>
      </c>
      <c r="AS16" s="23">
        <v>0.9998944421923963</v>
      </c>
      <c r="AT16" s="24">
        <v>134.9884653307597</v>
      </c>
      <c r="AU16" s="24">
        <v>-0.9881775255483944</v>
      </c>
      <c r="AV16" s="25">
        <v>-0.008823013620967808</v>
      </c>
      <c r="AW16" s="87">
        <v>133</v>
      </c>
      <c r="AX16" s="23">
        <v>0.9998944421923963</v>
      </c>
      <c r="AY16" s="24">
        <v>117.98991784466403</v>
      </c>
      <c r="AZ16" s="24">
        <v>2.0140391884112887</v>
      </c>
      <c r="BA16" s="25">
        <v>0.015143151792566081</v>
      </c>
      <c r="BB16" s="94">
        <v>116</v>
      </c>
      <c r="BC16" s="43">
        <v>0.013925256219020615</v>
      </c>
      <c r="BD16" s="17"/>
      <c r="BE16" s="17"/>
      <c r="BF16" s="17"/>
    </row>
    <row r="17" spans="1:58" ht="13.5" outlineLevel="1">
      <c r="A17" s="17"/>
      <c r="B17" s="53" t="s">
        <v>260</v>
      </c>
      <c r="C17" s="53" t="s">
        <v>261</v>
      </c>
      <c r="D17" s="87">
        <v>108</v>
      </c>
      <c r="E17" s="23">
        <v>0.9998642696054305</v>
      </c>
      <c r="F17" s="24">
        <v>95.98986645047005</v>
      </c>
      <c r="G17" s="24">
        <v>2.014658882613503</v>
      </c>
      <c r="H17" s="25">
        <v>0.018654248913087992</v>
      </c>
      <c r="I17" s="87">
        <v>99</v>
      </c>
      <c r="J17" s="23">
        <v>0.9998642696054305</v>
      </c>
      <c r="K17" s="24">
        <v>102.98912754581681</v>
      </c>
      <c r="L17" s="24">
        <v>-4.9865626909376175</v>
      </c>
      <c r="M17" s="25">
        <v>-0.05036932011048099</v>
      </c>
      <c r="N17" s="87">
        <v>108</v>
      </c>
      <c r="O17" s="23">
        <v>0.9998642696054305</v>
      </c>
      <c r="P17" s="24">
        <v>89.99049979731566</v>
      </c>
      <c r="Q17" s="24">
        <v>0.01465888261350301</v>
      </c>
      <c r="R17" s="25">
        <v>0.0001357303945694723</v>
      </c>
      <c r="S17" s="87">
        <v>92</v>
      </c>
      <c r="T17" s="23">
        <v>0.9998642696054305</v>
      </c>
      <c r="U17" s="24">
        <v>95.98986645047005</v>
      </c>
      <c r="V17" s="24">
        <v>6.012487196300398</v>
      </c>
      <c r="W17" s="25">
        <v>0.06535312169891737</v>
      </c>
      <c r="X17" s="87">
        <v>96</v>
      </c>
      <c r="Y17" s="23">
        <v>0.9998642696054305</v>
      </c>
      <c r="Z17" s="24">
        <v>111.9881775255484</v>
      </c>
      <c r="AA17" s="24">
        <v>5.013030117878671</v>
      </c>
      <c r="AB17" s="25">
        <v>0.052219063727902824</v>
      </c>
      <c r="AC17" s="87">
        <v>116</v>
      </c>
      <c r="AD17" s="23">
        <v>0.9998642696054305</v>
      </c>
      <c r="AE17" s="24">
        <v>112.98807196774078</v>
      </c>
      <c r="AF17" s="24">
        <v>1.0157447257700625</v>
      </c>
      <c r="AG17" s="25">
        <v>0.008756420049741918</v>
      </c>
      <c r="AH17" s="87">
        <v>114</v>
      </c>
      <c r="AI17" s="23">
        <v>0.9998642696054305</v>
      </c>
      <c r="AJ17" s="24">
        <v>132.9859608115887</v>
      </c>
      <c r="AK17" s="24">
        <v>-1.9845267350190738</v>
      </c>
      <c r="AL17" s="25">
        <v>-0.01740812925455328</v>
      </c>
      <c r="AM17" s="87">
        <v>131</v>
      </c>
      <c r="AN17" s="23">
        <v>0.9998642696054305</v>
      </c>
      <c r="AO17" s="24">
        <v>115.98775529431798</v>
      </c>
      <c r="AP17" s="24">
        <v>0.017780681688606137</v>
      </c>
      <c r="AQ17" s="25">
        <v>0.00013573039456951248</v>
      </c>
      <c r="AR17" s="87">
        <v>117</v>
      </c>
      <c r="AS17" s="23">
        <v>0.9998642696054305</v>
      </c>
      <c r="AT17" s="24">
        <v>111.9881775255484</v>
      </c>
      <c r="AU17" s="24">
        <v>4.0158804561646235</v>
      </c>
      <c r="AV17" s="25">
        <v>0.03432376458260362</v>
      </c>
      <c r="AW17" s="87">
        <v>111</v>
      </c>
      <c r="AX17" s="23">
        <v>0.9998642696054305</v>
      </c>
      <c r="AY17" s="24">
        <v>132.9859608115887</v>
      </c>
      <c r="AZ17" s="24">
        <v>-2.9849339262027854</v>
      </c>
      <c r="BA17" s="25">
        <v>-0.026891296632457526</v>
      </c>
      <c r="BB17" s="94">
        <v>135</v>
      </c>
      <c r="BC17" s="43">
        <v>-0.00408285645786491</v>
      </c>
      <c r="BD17" s="17"/>
      <c r="BE17" s="17"/>
      <c r="BF17" s="17"/>
    </row>
    <row r="18" spans="1:58" ht="13.5" outlineLevel="1">
      <c r="A18" s="17"/>
      <c r="B18" s="53" t="s">
        <v>262</v>
      </c>
      <c r="C18" s="53" t="s">
        <v>263</v>
      </c>
      <c r="D18" s="87">
        <v>109</v>
      </c>
      <c r="E18" s="23">
        <v>0.9998290563715769</v>
      </c>
      <c r="F18" s="24">
        <v>107.9853411173865</v>
      </c>
      <c r="G18" s="24">
        <v>6.018632855498112</v>
      </c>
      <c r="H18" s="25">
        <v>0.05521681518805607</v>
      </c>
      <c r="I18" s="87">
        <v>110</v>
      </c>
      <c r="J18" s="23">
        <v>0.9998290563715769</v>
      </c>
      <c r="K18" s="24">
        <v>98.98656269093762</v>
      </c>
      <c r="L18" s="24">
        <v>1.0188037991265446</v>
      </c>
      <c r="M18" s="25">
        <v>0.009261852719332223</v>
      </c>
      <c r="N18" s="87">
        <v>94</v>
      </c>
      <c r="O18" s="23">
        <v>0.9998290563715769</v>
      </c>
      <c r="P18" s="24">
        <v>107.9853411173865</v>
      </c>
      <c r="Q18" s="24">
        <v>2.0160687010717737</v>
      </c>
      <c r="R18" s="25">
        <v>0.021447539373103976</v>
      </c>
      <c r="S18" s="87">
        <v>108</v>
      </c>
      <c r="T18" s="23">
        <v>0.9998290563715769</v>
      </c>
      <c r="U18" s="24">
        <v>91.9875128036996</v>
      </c>
      <c r="V18" s="24">
        <v>2.018461911869693</v>
      </c>
      <c r="W18" s="25">
        <v>0.0186894621469416</v>
      </c>
      <c r="X18" s="87">
        <v>98</v>
      </c>
      <c r="Y18" s="23">
        <v>0.9998290563715769</v>
      </c>
      <c r="Z18" s="24">
        <v>95.98696988212133</v>
      </c>
      <c r="AA18" s="24">
        <v>3.016752475585463</v>
      </c>
      <c r="AB18" s="25">
        <v>0.030783188526382274</v>
      </c>
      <c r="AC18" s="87">
        <v>101</v>
      </c>
      <c r="AD18" s="23">
        <v>0.9998290563715769</v>
      </c>
      <c r="AE18" s="24">
        <v>115.98425527422994</v>
      </c>
      <c r="AF18" s="24">
        <v>3.0172653064707333</v>
      </c>
      <c r="AG18" s="25">
        <v>0.029873913925452807</v>
      </c>
      <c r="AH18" s="87">
        <v>117</v>
      </c>
      <c r="AI18" s="23">
        <v>0.9998290563715769</v>
      </c>
      <c r="AJ18" s="24">
        <v>113.98452673501907</v>
      </c>
      <c r="AK18" s="24">
        <v>-1.9799995954744958</v>
      </c>
      <c r="AL18" s="25">
        <v>-0.01692307346559398</v>
      </c>
      <c r="AM18" s="87">
        <v>112</v>
      </c>
      <c r="AN18" s="23">
        <v>0.9998290563715769</v>
      </c>
      <c r="AO18" s="24">
        <v>130.9822193183114</v>
      </c>
      <c r="AP18" s="24">
        <v>2.019145686383382</v>
      </c>
      <c r="AQ18" s="25">
        <v>0.018028086485565913</v>
      </c>
      <c r="AR18" s="87">
        <v>131</v>
      </c>
      <c r="AS18" s="23">
        <v>0.9998290563715769</v>
      </c>
      <c r="AT18" s="24">
        <v>116.98411954383538</v>
      </c>
      <c r="AU18" s="24">
        <v>-2.977606384676591</v>
      </c>
      <c r="AV18" s="25">
        <v>-0.022729819730355656</v>
      </c>
      <c r="AW18" s="87">
        <v>121</v>
      </c>
      <c r="AX18" s="23">
        <v>0.9998290563715769</v>
      </c>
      <c r="AY18" s="24">
        <v>110.98493392620279</v>
      </c>
      <c r="AZ18" s="24">
        <v>-1.9793158209608066</v>
      </c>
      <c r="BA18" s="25">
        <v>-0.016357981991411624</v>
      </c>
      <c r="BB18" s="94">
        <v>108</v>
      </c>
      <c r="BC18" s="43">
        <v>0.009727166563018716</v>
      </c>
      <c r="BD18" s="17"/>
      <c r="BE18" s="17"/>
      <c r="BF18" s="17"/>
    </row>
    <row r="19" spans="1:58" ht="13.5" outlineLevel="1">
      <c r="A19" s="17"/>
      <c r="B19" s="54" t="s">
        <v>264</v>
      </c>
      <c r="C19" s="54" t="s">
        <v>265</v>
      </c>
      <c r="D19" s="88">
        <v>109</v>
      </c>
      <c r="E19" s="26">
        <v>0.9997874549566992</v>
      </c>
      <c r="F19" s="27">
        <v>108.98136714450189</v>
      </c>
      <c r="G19" s="27">
        <v>3.0231674097197896</v>
      </c>
      <c r="H19" s="28">
        <v>0.027735480823117335</v>
      </c>
      <c r="I19" s="88">
        <v>115</v>
      </c>
      <c r="J19" s="26">
        <v>0.9997874549566992</v>
      </c>
      <c r="K19" s="27">
        <v>109.98119620087346</v>
      </c>
      <c r="L19" s="27">
        <v>2.0244426799796003</v>
      </c>
      <c r="M19" s="28">
        <v>0.01760384939112696</v>
      </c>
      <c r="N19" s="88">
        <v>111</v>
      </c>
      <c r="O19" s="26">
        <v>0.9997874549566992</v>
      </c>
      <c r="P19" s="27">
        <v>93.98393129892823</v>
      </c>
      <c r="Q19" s="27">
        <v>-0.9764075001936163</v>
      </c>
      <c r="R19" s="28">
        <v>-0.008796463965708256</v>
      </c>
      <c r="S19" s="88">
        <v>96</v>
      </c>
      <c r="T19" s="26">
        <v>0.9997874549566992</v>
      </c>
      <c r="U19" s="27">
        <v>107.9815380881303</v>
      </c>
      <c r="V19" s="27">
        <v>5.020404324156885</v>
      </c>
      <c r="W19" s="28">
        <v>0.05229587837663422</v>
      </c>
      <c r="X19" s="88">
        <v>110</v>
      </c>
      <c r="Y19" s="26">
        <v>0.9997874549566992</v>
      </c>
      <c r="Z19" s="27">
        <v>97.98324752441454</v>
      </c>
      <c r="AA19" s="27">
        <v>1.0233799547630866</v>
      </c>
      <c r="AB19" s="28">
        <v>0.009303454134209879</v>
      </c>
      <c r="AC19" s="88">
        <v>101</v>
      </c>
      <c r="AD19" s="26">
        <v>0.9997874549566992</v>
      </c>
      <c r="AE19" s="27">
        <v>100.98273469352927</v>
      </c>
      <c r="AF19" s="27">
        <v>3.021467049373385</v>
      </c>
      <c r="AG19" s="28">
        <v>0.02991551534033054</v>
      </c>
      <c r="AH19" s="88">
        <v>104</v>
      </c>
      <c r="AI19" s="26">
        <v>0.9997874549566992</v>
      </c>
      <c r="AJ19" s="27">
        <v>116.9799995954745</v>
      </c>
      <c r="AK19" s="27">
        <v>-1.9778953154967098</v>
      </c>
      <c r="AL19" s="28">
        <v>-0.019018224187468364</v>
      </c>
      <c r="AM19" s="88">
        <v>115</v>
      </c>
      <c r="AN19" s="26">
        <v>0.9997874549566992</v>
      </c>
      <c r="AO19" s="27">
        <v>111.98085431361662</v>
      </c>
      <c r="AP19" s="27">
        <v>0.024442679979600257</v>
      </c>
      <c r="AQ19" s="28">
        <v>0.0002125450433008718</v>
      </c>
      <c r="AR19" s="88">
        <v>114</v>
      </c>
      <c r="AS19" s="26">
        <v>0.9997874549566992</v>
      </c>
      <c r="AT19" s="27">
        <v>130.9776063846766</v>
      </c>
      <c r="AU19" s="27">
        <v>1.024230134936289</v>
      </c>
      <c r="AV19" s="28">
        <v>0.008984474867862184</v>
      </c>
      <c r="AW19" s="88">
        <v>128</v>
      </c>
      <c r="AX19" s="26">
        <v>0.9997874549566992</v>
      </c>
      <c r="AY19" s="27">
        <v>120.9793158209608</v>
      </c>
      <c r="AZ19" s="27">
        <v>0.027205765542504423</v>
      </c>
      <c r="BA19" s="28">
        <v>0.0002125450433008158</v>
      </c>
      <c r="BB19" s="95">
        <v>119</v>
      </c>
      <c r="BC19" s="44">
        <v>0.007106215294482761</v>
      </c>
      <c r="BD19" s="17"/>
      <c r="BE19" s="17"/>
      <c r="BF19" s="17"/>
    </row>
    <row r="20" spans="1:58" ht="13.5" outlineLevel="1">
      <c r="A20" s="17"/>
      <c r="B20" s="55" t="s">
        <v>115</v>
      </c>
      <c r="C20" s="55" t="s">
        <v>266</v>
      </c>
      <c r="D20" s="89">
        <v>117</v>
      </c>
      <c r="E20" s="29">
        <v>0.9997283980120041</v>
      </c>
      <c r="F20" s="30">
        <v>108.97683259028021</v>
      </c>
      <c r="G20" s="30">
        <v>0.03177743259551846</v>
      </c>
      <c r="H20" s="31">
        <v>0.0002716019879958843</v>
      </c>
      <c r="I20" s="89">
        <v>112</v>
      </c>
      <c r="J20" s="29">
        <v>0.9997283980120041</v>
      </c>
      <c r="K20" s="30">
        <v>114.9755573200204</v>
      </c>
      <c r="L20" s="30">
        <v>-1.969580577344459</v>
      </c>
      <c r="M20" s="31">
        <v>-0.017585540869146956</v>
      </c>
      <c r="N20" s="89">
        <v>117</v>
      </c>
      <c r="O20" s="29">
        <v>0.9997283980120041</v>
      </c>
      <c r="P20" s="30">
        <v>110.97640750019362</v>
      </c>
      <c r="Q20" s="30">
        <v>-0.9682225674044815</v>
      </c>
      <c r="R20" s="31">
        <v>-0.008275406559012663</v>
      </c>
      <c r="S20" s="89">
        <v>110</v>
      </c>
      <c r="T20" s="29">
        <v>0.9997283980120041</v>
      </c>
      <c r="U20" s="30">
        <v>95.97959567584311</v>
      </c>
      <c r="V20" s="30">
        <v>0.02987621867954715</v>
      </c>
      <c r="W20" s="31">
        <v>0.0002716019879958832</v>
      </c>
      <c r="X20" s="89">
        <v>101</v>
      </c>
      <c r="Y20" s="29">
        <v>0.9997283980120041</v>
      </c>
      <c r="Z20" s="30">
        <v>109.97662004523691</v>
      </c>
      <c r="AA20" s="30">
        <v>3.027431800787582</v>
      </c>
      <c r="AB20" s="31">
        <v>0.029974572285025564</v>
      </c>
      <c r="AC20" s="89">
        <v>111</v>
      </c>
      <c r="AD20" s="29">
        <v>0.9997283980120041</v>
      </c>
      <c r="AE20" s="30">
        <v>100.97853295062662</v>
      </c>
      <c r="AF20" s="30">
        <v>2.030147820667551</v>
      </c>
      <c r="AG20" s="31">
        <v>0.018289620006013974</v>
      </c>
      <c r="AH20" s="89">
        <v>104</v>
      </c>
      <c r="AI20" s="29">
        <v>0.9997283980120041</v>
      </c>
      <c r="AJ20" s="30">
        <v>103.97789531549671</v>
      </c>
      <c r="AK20" s="30">
        <v>-4.97175339324842</v>
      </c>
      <c r="AL20" s="31">
        <v>-0.047805321088927114</v>
      </c>
      <c r="AM20" s="89">
        <v>102</v>
      </c>
      <c r="AN20" s="29">
        <v>0.9997283980120041</v>
      </c>
      <c r="AO20" s="30">
        <v>114.9755573200204</v>
      </c>
      <c r="AP20" s="30">
        <v>-2.972296597224414</v>
      </c>
      <c r="AQ20" s="31">
        <v>-0.02914016271788641</v>
      </c>
      <c r="AR20" s="89">
        <v>115</v>
      </c>
      <c r="AS20" s="29">
        <v>0.9997283980120041</v>
      </c>
      <c r="AT20" s="30">
        <v>113.97576986506371</v>
      </c>
      <c r="AU20" s="30">
        <v>1.0312342286195246</v>
      </c>
      <c r="AV20" s="31">
        <v>0.008967254161908909</v>
      </c>
      <c r="AW20" s="89">
        <v>115</v>
      </c>
      <c r="AX20" s="29">
        <v>0.9997283980120041</v>
      </c>
      <c r="AY20" s="30">
        <v>127.9727942344575</v>
      </c>
      <c r="AZ20" s="30">
        <v>1.0312342286195246</v>
      </c>
      <c r="BA20" s="31">
        <v>0.008967254161908909</v>
      </c>
      <c r="BB20" s="96">
        <v>128</v>
      </c>
      <c r="BC20" s="45">
        <v>-0.008288837614643184</v>
      </c>
      <c r="BD20" s="17"/>
      <c r="BE20" s="17"/>
      <c r="BF20" s="17"/>
    </row>
    <row r="21" spans="1:58" ht="13.5" outlineLevel="1">
      <c r="A21" s="17"/>
      <c r="B21" s="53" t="s">
        <v>267</v>
      </c>
      <c r="C21" s="53" t="s">
        <v>268</v>
      </c>
      <c r="D21" s="87">
        <v>119</v>
      </c>
      <c r="E21" s="23">
        <v>0.9996830437759789</v>
      </c>
      <c r="F21" s="24">
        <v>116.96822256740448</v>
      </c>
      <c r="G21" s="24">
        <v>1.0377177906585047</v>
      </c>
      <c r="H21" s="25">
        <v>0.008720317568558863</v>
      </c>
      <c r="I21" s="87">
        <v>117</v>
      </c>
      <c r="J21" s="23">
        <v>0.9996830437759789</v>
      </c>
      <c r="K21" s="24">
        <v>111.96958057734446</v>
      </c>
      <c r="L21" s="24">
        <v>2.037083878210467</v>
      </c>
      <c r="M21" s="25">
        <v>0.01741097331803818</v>
      </c>
      <c r="N21" s="87">
        <v>110</v>
      </c>
      <c r="O21" s="23">
        <v>0.9996830437759789</v>
      </c>
      <c r="P21" s="24">
        <v>116.96822256740448</v>
      </c>
      <c r="Q21" s="24">
        <v>1.0348651846423138</v>
      </c>
      <c r="R21" s="25">
        <v>0.009407865314930125</v>
      </c>
      <c r="S21" s="87">
        <v>116</v>
      </c>
      <c r="T21" s="23">
        <v>0.9996830437759789</v>
      </c>
      <c r="U21" s="24">
        <v>109.97012378132045</v>
      </c>
      <c r="V21" s="24">
        <v>-2.963233078013559</v>
      </c>
      <c r="W21" s="25">
        <v>-0.0255451127414962</v>
      </c>
      <c r="X21" s="87">
        <v>110</v>
      </c>
      <c r="Y21" s="23">
        <v>0.9996830437759789</v>
      </c>
      <c r="Z21" s="24">
        <v>100.97256819921242</v>
      </c>
      <c r="AA21" s="24">
        <v>1.0348651846423138</v>
      </c>
      <c r="AB21" s="25">
        <v>0.009407865314930125</v>
      </c>
      <c r="AC21" s="87">
        <v>104</v>
      </c>
      <c r="AD21" s="23">
        <v>0.9996830437759789</v>
      </c>
      <c r="AE21" s="24">
        <v>110.96985217933245</v>
      </c>
      <c r="AF21" s="24">
        <v>1.0329634472981866</v>
      </c>
      <c r="AG21" s="25">
        <v>0.00993234083940564</v>
      </c>
      <c r="AH21" s="87">
        <v>113</v>
      </c>
      <c r="AI21" s="23">
        <v>0.9996830437759789</v>
      </c>
      <c r="AJ21" s="24">
        <v>103.97175339324842</v>
      </c>
      <c r="AK21" s="24">
        <v>1.0358160533143774</v>
      </c>
      <c r="AL21" s="25">
        <v>0.009166513746144933</v>
      </c>
      <c r="AM21" s="87">
        <v>99</v>
      </c>
      <c r="AN21" s="23">
        <v>0.9996830437759789</v>
      </c>
      <c r="AO21" s="24">
        <v>101.97229659722441</v>
      </c>
      <c r="AP21" s="24">
        <v>1.0313786661780853</v>
      </c>
      <c r="AQ21" s="25">
        <v>0.010417966325031164</v>
      </c>
      <c r="AR21" s="87">
        <v>99</v>
      </c>
      <c r="AS21" s="23">
        <v>0.9996830437759789</v>
      </c>
      <c r="AT21" s="24">
        <v>114.96876577138048</v>
      </c>
      <c r="AU21" s="24">
        <v>-1.9686213338219147</v>
      </c>
      <c r="AV21" s="25">
        <v>-0.019885063977999138</v>
      </c>
      <c r="AW21" s="87">
        <v>116</v>
      </c>
      <c r="AX21" s="23">
        <v>0.9996830437759789</v>
      </c>
      <c r="AY21" s="24">
        <v>114.96876577138048</v>
      </c>
      <c r="AZ21" s="24">
        <v>-0.963233078013559</v>
      </c>
      <c r="BA21" s="25">
        <v>-0.00830373343115137</v>
      </c>
      <c r="BB21" s="94">
        <v>116</v>
      </c>
      <c r="BC21" s="43">
        <v>0.0046083974628698</v>
      </c>
      <c r="BD21" s="17"/>
      <c r="BE21" s="17"/>
      <c r="BF21" s="17"/>
    </row>
    <row r="22" spans="1:58" ht="13.5" outlineLevel="1">
      <c r="A22" s="17"/>
      <c r="B22" s="53" t="s">
        <v>269</v>
      </c>
      <c r="C22" s="53" t="s">
        <v>270</v>
      </c>
      <c r="D22" s="87">
        <v>120</v>
      </c>
      <c r="E22" s="23">
        <v>0.9996326177869955</v>
      </c>
      <c r="F22" s="24">
        <v>118.9622822093415</v>
      </c>
      <c r="G22" s="24">
        <v>0.04408586556053251</v>
      </c>
      <c r="H22" s="25">
        <v>0.0003673822130044376</v>
      </c>
      <c r="I22" s="87">
        <v>120</v>
      </c>
      <c r="J22" s="23">
        <v>0.9996326177869955</v>
      </c>
      <c r="K22" s="24">
        <v>116.96291612178953</v>
      </c>
      <c r="L22" s="24">
        <v>4.0440858655605325</v>
      </c>
      <c r="M22" s="25">
        <v>0.03370071554633777</v>
      </c>
      <c r="N22" s="87">
        <v>119</v>
      </c>
      <c r="O22" s="23">
        <v>0.9996326177869955</v>
      </c>
      <c r="P22" s="24">
        <v>109.96513481535769</v>
      </c>
      <c r="Q22" s="24">
        <v>2.043718483347533</v>
      </c>
      <c r="R22" s="25">
        <v>0.017174104902080108</v>
      </c>
      <c r="S22" s="87">
        <v>111</v>
      </c>
      <c r="T22" s="23">
        <v>0.9996326177869955</v>
      </c>
      <c r="U22" s="24">
        <v>115.96323307801356</v>
      </c>
      <c r="V22" s="24">
        <v>5.040779425643493</v>
      </c>
      <c r="W22" s="25">
        <v>0.04541242725804948</v>
      </c>
      <c r="X22" s="87">
        <v>113</v>
      </c>
      <c r="Y22" s="23">
        <v>0.9996326177869955</v>
      </c>
      <c r="Z22" s="24">
        <v>109.96513481535769</v>
      </c>
      <c r="AA22" s="24">
        <v>-1.9584858099304938</v>
      </c>
      <c r="AB22" s="25">
        <v>-0.01733173283124331</v>
      </c>
      <c r="AC22" s="87">
        <v>111</v>
      </c>
      <c r="AD22" s="23">
        <v>0.9996326177869955</v>
      </c>
      <c r="AE22" s="24">
        <v>103.96703655270181</v>
      </c>
      <c r="AF22" s="24">
        <v>-1.9592205743565074</v>
      </c>
      <c r="AG22" s="25">
        <v>-0.01765063580501358</v>
      </c>
      <c r="AH22" s="87">
        <v>105</v>
      </c>
      <c r="AI22" s="23">
        <v>0.9996326177869955</v>
      </c>
      <c r="AJ22" s="24">
        <v>112.96418394668562</v>
      </c>
      <c r="AK22" s="24">
        <v>3.038575132365466</v>
      </c>
      <c r="AL22" s="25">
        <v>0.02893881078443301</v>
      </c>
      <c r="AM22" s="87">
        <v>114</v>
      </c>
      <c r="AN22" s="23">
        <v>0.9996326177869955</v>
      </c>
      <c r="AO22" s="24">
        <v>98.96862133382191</v>
      </c>
      <c r="AP22" s="24">
        <v>-0.9581184277174941</v>
      </c>
      <c r="AQ22" s="25">
        <v>-0.008404547611556967</v>
      </c>
      <c r="AR22" s="87">
        <v>100</v>
      </c>
      <c r="AS22" s="23">
        <v>0.9996326177869955</v>
      </c>
      <c r="AT22" s="24">
        <v>98.96862133382191</v>
      </c>
      <c r="AU22" s="24">
        <v>-0.9632617786995468</v>
      </c>
      <c r="AV22" s="25">
        <v>-0.009632617786995468</v>
      </c>
      <c r="AW22" s="87">
        <v>97</v>
      </c>
      <c r="AX22" s="23">
        <v>0.9996326177869955</v>
      </c>
      <c r="AY22" s="24">
        <v>115.96323307801356</v>
      </c>
      <c r="AZ22" s="24">
        <v>4.03563607466144</v>
      </c>
      <c r="BA22" s="25">
        <v>0.04160449561506639</v>
      </c>
      <c r="BB22" s="94">
        <v>115</v>
      </c>
      <c r="BC22" s="43">
        <v>0.010762213482169464</v>
      </c>
      <c r="BD22" s="17"/>
      <c r="BE22" s="17"/>
      <c r="BF22" s="17"/>
    </row>
    <row r="23" spans="1:58" ht="13.5" outlineLevel="1">
      <c r="A23" s="17"/>
      <c r="B23" s="53" t="s">
        <v>271</v>
      </c>
      <c r="C23" s="53" t="s">
        <v>272</v>
      </c>
      <c r="D23" s="87">
        <v>142</v>
      </c>
      <c r="E23" s="23">
        <v>0.9995922028823592</v>
      </c>
      <c r="F23" s="24">
        <v>119.95591413443947</v>
      </c>
      <c r="G23" s="24">
        <v>3.0579071907050093</v>
      </c>
      <c r="H23" s="25">
        <v>0.021534557681021194</v>
      </c>
      <c r="I23" s="87">
        <v>120</v>
      </c>
      <c r="J23" s="23">
        <v>0.9995922028823592</v>
      </c>
      <c r="K23" s="24">
        <v>119.95591413443947</v>
      </c>
      <c r="L23" s="24">
        <v>3.048935654116903</v>
      </c>
      <c r="M23" s="25">
        <v>0.025407797117640858</v>
      </c>
      <c r="N23" s="87">
        <v>124</v>
      </c>
      <c r="O23" s="23">
        <v>0.9995922028823592</v>
      </c>
      <c r="P23" s="24">
        <v>118.95628151665247</v>
      </c>
      <c r="Q23" s="24">
        <v>-2.9494331574125425</v>
      </c>
      <c r="R23" s="25">
        <v>-0.02378575126945599</v>
      </c>
      <c r="S23" s="87">
        <v>121</v>
      </c>
      <c r="T23" s="23">
        <v>0.9995922028823592</v>
      </c>
      <c r="U23" s="24">
        <v>110.95922057435651</v>
      </c>
      <c r="V23" s="24">
        <v>4.0493434512345345</v>
      </c>
      <c r="W23" s="25">
        <v>0.0334656483573102</v>
      </c>
      <c r="X23" s="87">
        <v>116</v>
      </c>
      <c r="Y23" s="23">
        <v>0.9995922028823592</v>
      </c>
      <c r="Z23" s="24">
        <v>112.9584858099305</v>
      </c>
      <c r="AA23" s="24">
        <v>-2.9526955343536656</v>
      </c>
      <c r="AB23" s="25">
        <v>-0.02545427184787643</v>
      </c>
      <c r="AC23" s="87">
        <v>111</v>
      </c>
      <c r="AD23" s="23">
        <v>0.9995922028823592</v>
      </c>
      <c r="AE23" s="24">
        <v>110.95922057435651</v>
      </c>
      <c r="AF23" s="24">
        <v>-5.954734519941866</v>
      </c>
      <c r="AG23" s="25">
        <v>-0.05364625693641321</v>
      </c>
      <c r="AH23" s="87">
        <v>109</v>
      </c>
      <c r="AI23" s="23">
        <v>0.9995922028823592</v>
      </c>
      <c r="AJ23" s="24">
        <v>104.96142486763453</v>
      </c>
      <c r="AK23" s="24">
        <v>0.04444988582285703</v>
      </c>
      <c r="AL23" s="25">
        <v>0.00040779711764089014</v>
      </c>
      <c r="AM23" s="87">
        <v>108</v>
      </c>
      <c r="AN23" s="23">
        <v>0.9995922028823592</v>
      </c>
      <c r="AO23" s="24">
        <v>113.9581184277175</v>
      </c>
      <c r="AP23" s="24">
        <v>-0.9559579112947887</v>
      </c>
      <c r="AQ23" s="25">
        <v>-0.008851462141618414</v>
      </c>
      <c r="AR23" s="87">
        <v>113</v>
      </c>
      <c r="AS23" s="23">
        <v>0.9995922028823592</v>
      </c>
      <c r="AT23" s="24">
        <v>99.96326177869955</v>
      </c>
      <c r="AU23" s="24">
        <v>-0.9539189257065885</v>
      </c>
      <c r="AV23" s="25">
        <v>-0.008441760404483084</v>
      </c>
      <c r="AW23" s="87">
        <v>99</v>
      </c>
      <c r="AX23" s="23">
        <v>0.9995922028823592</v>
      </c>
      <c r="AY23" s="24">
        <v>96.96436392533856</v>
      </c>
      <c r="AZ23" s="24">
        <v>-2.9596280853535575</v>
      </c>
      <c r="BA23" s="25">
        <v>-0.029895233185389468</v>
      </c>
      <c r="BB23" s="94">
        <v>101</v>
      </c>
      <c r="BC23" s="43">
        <v>-0.009658789002632152</v>
      </c>
      <c r="BD23" s="17"/>
      <c r="BE23" s="17"/>
      <c r="BF23" s="17"/>
    </row>
    <row r="24" spans="1:58" ht="13.5" outlineLevel="1">
      <c r="A24" s="17"/>
      <c r="B24" s="56" t="s">
        <v>273</v>
      </c>
      <c r="C24" s="56" t="s">
        <v>274</v>
      </c>
      <c r="D24" s="90">
        <v>118</v>
      </c>
      <c r="E24" s="32">
        <v>0.9994663975042456</v>
      </c>
      <c r="F24" s="33">
        <v>141.942092809295</v>
      </c>
      <c r="G24" s="33">
        <v>-0.9370349055009797</v>
      </c>
      <c r="H24" s="34">
        <v>-0.007940973775432032</v>
      </c>
      <c r="I24" s="90">
        <v>145</v>
      </c>
      <c r="J24" s="32">
        <v>0.9994663975042456</v>
      </c>
      <c r="K24" s="33">
        <v>119.9510643458831</v>
      </c>
      <c r="L24" s="33">
        <v>-2.922627638115614</v>
      </c>
      <c r="M24" s="34">
        <v>-0.020156052676659406</v>
      </c>
      <c r="N24" s="90">
        <v>123</v>
      </c>
      <c r="O24" s="32">
        <v>0.9994663975042456</v>
      </c>
      <c r="P24" s="33">
        <v>123.94943315741254</v>
      </c>
      <c r="Q24" s="33">
        <v>-5.934366893022215</v>
      </c>
      <c r="R24" s="34">
        <v>-0.0482468853091237</v>
      </c>
      <c r="S24" s="90">
        <v>121</v>
      </c>
      <c r="T24" s="32">
        <v>0.9994663975042456</v>
      </c>
      <c r="U24" s="33">
        <v>120.95065654876547</v>
      </c>
      <c r="V24" s="33">
        <v>-2.9354340980137152</v>
      </c>
      <c r="W24" s="34">
        <v>-0.024259785933997646</v>
      </c>
      <c r="X24" s="90">
        <v>125</v>
      </c>
      <c r="Y24" s="32">
        <v>0.9994663975042456</v>
      </c>
      <c r="Z24" s="33">
        <v>115.95269553435367</v>
      </c>
      <c r="AA24" s="33">
        <v>2.0667003119692993</v>
      </c>
      <c r="AB24" s="34">
        <v>0.016533602495754394</v>
      </c>
      <c r="AC24" s="90">
        <v>113</v>
      </c>
      <c r="AD24" s="32">
        <v>0.9994663975042456</v>
      </c>
      <c r="AE24" s="33">
        <v>110.95473451994187</v>
      </c>
      <c r="AF24" s="33">
        <v>2.0602970820202415</v>
      </c>
      <c r="AG24" s="34">
        <v>0.018232717540002136</v>
      </c>
      <c r="AH24" s="90">
        <v>105</v>
      </c>
      <c r="AI24" s="32">
        <v>0.9994663975042456</v>
      </c>
      <c r="AJ24" s="33">
        <v>108.95555011417714</v>
      </c>
      <c r="AK24" s="33">
        <v>-1.9439717379457875</v>
      </c>
      <c r="AL24" s="34">
        <v>-0.018514016551864642</v>
      </c>
      <c r="AM24" s="90">
        <v>109</v>
      </c>
      <c r="AN24" s="32">
        <v>0.9994663975042456</v>
      </c>
      <c r="AO24" s="33">
        <v>107.95595791129479</v>
      </c>
      <c r="AP24" s="33">
        <v>0.058162672037227026</v>
      </c>
      <c r="AQ24" s="34">
        <v>0.0005336024957543763</v>
      </c>
      <c r="AR24" s="90">
        <v>107</v>
      </c>
      <c r="AS24" s="32">
        <v>0.9994663975042456</v>
      </c>
      <c r="AT24" s="33">
        <v>112.95391892570659</v>
      </c>
      <c r="AU24" s="33">
        <v>3.057095467045727</v>
      </c>
      <c r="AV24" s="34">
        <v>0.02857098567332455</v>
      </c>
      <c r="AW24" s="90">
        <v>112</v>
      </c>
      <c r="AX24" s="32">
        <v>0.9994663975042456</v>
      </c>
      <c r="AY24" s="33">
        <v>98.95962808535356</v>
      </c>
      <c r="AZ24" s="33">
        <v>1.0597634795244915</v>
      </c>
      <c r="BA24" s="34">
        <v>0.009462173924325816</v>
      </c>
      <c r="BB24" s="97">
        <v>96</v>
      </c>
      <c r="BC24" s="46">
        <v>-0.004757306084959113</v>
      </c>
      <c r="BD24" s="17"/>
      <c r="BE24" s="17"/>
      <c r="BF24" s="17"/>
    </row>
    <row r="25" spans="1:58" ht="13.5" outlineLevel="1">
      <c r="A25" s="17"/>
      <c r="B25" s="52" t="s">
        <v>114</v>
      </c>
      <c r="C25" s="52" t="s">
        <v>275</v>
      </c>
      <c r="D25" s="86">
        <v>124</v>
      </c>
      <c r="E25" s="20">
        <v>0.9995263401903545</v>
      </c>
      <c r="F25" s="21">
        <v>117.93703490550098</v>
      </c>
      <c r="G25" s="21">
        <v>1.0587338163960425</v>
      </c>
      <c r="H25" s="22">
        <v>0.008538175938677763</v>
      </c>
      <c r="I25" s="86">
        <v>117</v>
      </c>
      <c r="J25" s="20">
        <v>0.9995263401903545</v>
      </c>
      <c r="K25" s="21">
        <v>144.9226276381156</v>
      </c>
      <c r="L25" s="21">
        <v>-3.944581802271472</v>
      </c>
      <c r="M25" s="22">
        <v>-0.033714374378388645</v>
      </c>
      <c r="N25" s="86">
        <v>142</v>
      </c>
      <c r="O25" s="20">
        <v>0.9995263401903545</v>
      </c>
      <c r="P25" s="21">
        <v>122.93436689302222</v>
      </c>
      <c r="Q25" s="21">
        <v>4.067259692969657</v>
      </c>
      <c r="R25" s="22">
        <v>0.028642673894152513</v>
      </c>
      <c r="S25" s="86">
        <v>117</v>
      </c>
      <c r="T25" s="20">
        <v>0.9995263401903545</v>
      </c>
      <c r="U25" s="21">
        <v>120.93543409801372</v>
      </c>
      <c r="V25" s="21">
        <v>3.055418197728528</v>
      </c>
      <c r="W25" s="22">
        <v>0.02611468545067118</v>
      </c>
      <c r="X25" s="86">
        <v>118</v>
      </c>
      <c r="Y25" s="20">
        <v>0.9995263401903545</v>
      </c>
      <c r="Z25" s="21">
        <v>124.9332996880307</v>
      </c>
      <c r="AA25" s="21">
        <v>7.055891857538171</v>
      </c>
      <c r="AB25" s="22">
        <v>0.059795693707950605</v>
      </c>
      <c r="AC25" s="86">
        <v>127</v>
      </c>
      <c r="AD25" s="20">
        <v>0.9995263401903545</v>
      </c>
      <c r="AE25" s="21">
        <v>112.93970291797976</v>
      </c>
      <c r="AF25" s="21">
        <v>-2.9398452041750147</v>
      </c>
      <c r="AG25" s="22">
        <v>-0.023148387434448935</v>
      </c>
      <c r="AH25" s="86">
        <v>115</v>
      </c>
      <c r="AI25" s="20">
        <v>0.9995263401903545</v>
      </c>
      <c r="AJ25" s="21">
        <v>104.94397173794579</v>
      </c>
      <c r="AK25" s="21">
        <v>-3.9455291218907576</v>
      </c>
      <c r="AL25" s="22">
        <v>-0.034308948886006586</v>
      </c>
      <c r="AM25" s="86">
        <v>103</v>
      </c>
      <c r="AN25" s="20">
        <v>0.9995263401903545</v>
      </c>
      <c r="AO25" s="21">
        <v>108.94183732796277</v>
      </c>
      <c r="AP25" s="21">
        <v>6.048786960393485</v>
      </c>
      <c r="AQ25" s="22">
        <v>0.05872608699411151</v>
      </c>
      <c r="AR25" s="86">
        <v>109</v>
      </c>
      <c r="AS25" s="20">
        <v>0.9995263401903545</v>
      </c>
      <c r="AT25" s="21">
        <v>106.94290453295427</v>
      </c>
      <c r="AU25" s="21">
        <v>2.051628919251357</v>
      </c>
      <c r="AV25" s="22">
        <v>0.018822283662856484</v>
      </c>
      <c r="AW25" s="86">
        <v>110</v>
      </c>
      <c r="AX25" s="20">
        <v>0.9995263401903545</v>
      </c>
      <c r="AY25" s="21">
        <v>111.94023652047551</v>
      </c>
      <c r="AZ25" s="21">
        <v>3.052102579061014</v>
      </c>
      <c r="BA25" s="22">
        <v>0.027746387082372852</v>
      </c>
      <c r="BB25" s="93">
        <v>113</v>
      </c>
      <c r="BC25" s="42">
        <v>0.00641298710916587</v>
      </c>
      <c r="BD25" s="17"/>
      <c r="BE25" s="17"/>
      <c r="BF25" s="17"/>
    </row>
    <row r="26" spans="1:58" ht="13.5" outlineLevel="1">
      <c r="A26" s="17"/>
      <c r="B26" s="53" t="s">
        <v>276</v>
      </c>
      <c r="C26" s="53" t="s">
        <v>277</v>
      </c>
      <c r="D26" s="87">
        <v>145</v>
      </c>
      <c r="E26" s="23">
        <v>0.9994908229644407</v>
      </c>
      <c r="F26" s="24">
        <v>123.94126618360396</v>
      </c>
      <c r="G26" s="24">
        <v>5.073830670156099</v>
      </c>
      <c r="H26" s="25">
        <v>0.03499193565624896</v>
      </c>
      <c r="I26" s="87">
        <v>125</v>
      </c>
      <c r="J26" s="23">
        <v>0.9994908229644407</v>
      </c>
      <c r="K26" s="24">
        <v>116.94458180227147</v>
      </c>
      <c r="L26" s="24">
        <v>0.06364712944491657</v>
      </c>
      <c r="M26" s="25">
        <v>0.0005091770355593326</v>
      </c>
      <c r="N26" s="87">
        <v>113</v>
      </c>
      <c r="O26" s="23">
        <v>0.9994908229644407</v>
      </c>
      <c r="P26" s="24">
        <v>141.93274030703034</v>
      </c>
      <c r="Q26" s="24">
        <v>1.0575370050182045</v>
      </c>
      <c r="R26" s="25">
        <v>0.009358734557683225</v>
      </c>
      <c r="S26" s="87">
        <v>146</v>
      </c>
      <c r="T26" s="23">
        <v>0.9994908229644407</v>
      </c>
      <c r="U26" s="24">
        <v>116.94458180227147</v>
      </c>
      <c r="V26" s="24">
        <v>-16.925660152808348</v>
      </c>
      <c r="W26" s="25">
        <v>-0.1159291791288243</v>
      </c>
      <c r="X26" s="87">
        <v>120</v>
      </c>
      <c r="Y26" s="23">
        <v>0.9994908229644407</v>
      </c>
      <c r="Z26" s="24">
        <v>117.94410814246183</v>
      </c>
      <c r="AA26" s="24">
        <v>4.061101244267121</v>
      </c>
      <c r="AB26" s="25">
        <v>0.03384251036889267</v>
      </c>
      <c r="AC26" s="87">
        <v>125</v>
      </c>
      <c r="AD26" s="23">
        <v>0.9994908229644407</v>
      </c>
      <c r="AE26" s="24">
        <v>126.93984520417501</v>
      </c>
      <c r="AF26" s="24">
        <v>6.063647129444917</v>
      </c>
      <c r="AG26" s="25">
        <v>0.048509177035559334</v>
      </c>
      <c r="AH26" s="87">
        <v>124</v>
      </c>
      <c r="AI26" s="23">
        <v>0.9994908229644407</v>
      </c>
      <c r="AJ26" s="24">
        <v>114.94552912189076</v>
      </c>
      <c r="AK26" s="24">
        <v>-0.9368620475906511</v>
      </c>
      <c r="AL26" s="25">
        <v>-0.007555339093472993</v>
      </c>
      <c r="AM26" s="87">
        <v>111</v>
      </c>
      <c r="AN26" s="23">
        <v>0.9994908229644407</v>
      </c>
      <c r="AO26" s="24">
        <v>102.95121303960651</v>
      </c>
      <c r="AP26" s="24">
        <v>3.0565186509470834</v>
      </c>
      <c r="AQ26" s="25">
        <v>0.027536204062586337</v>
      </c>
      <c r="AR26" s="87">
        <v>109</v>
      </c>
      <c r="AS26" s="23">
        <v>0.9994908229644407</v>
      </c>
      <c r="AT26" s="24">
        <v>108.94837108074864</v>
      </c>
      <c r="AU26" s="24">
        <v>3.0555002968759624</v>
      </c>
      <c r="AV26" s="25">
        <v>0.028032112815375803</v>
      </c>
      <c r="AW26" s="87">
        <v>111</v>
      </c>
      <c r="AX26" s="23">
        <v>0.9994908229644407</v>
      </c>
      <c r="AY26" s="24">
        <v>109.94789742093899</v>
      </c>
      <c r="AZ26" s="24">
        <v>-2.9434813490529166</v>
      </c>
      <c r="BA26" s="25">
        <v>-0.026517849991467717</v>
      </c>
      <c r="BB26" s="94">
        <v>113</v>
      </c>
      <c r="BC26" s="43">
        <v>0.014358019009759034</v>
      </c>
      <c r="BD26" s="17"/>
      <c r="BE26" s="17"/>
      <c r="BF26" s="17"/>
    </row>
    <row r="27" spans="1:58" ht="13.5" outlineLevel="1">
      <c r="A27" s="17"/>
      <c r="B27" s="53" t="s">
        <v>278</v>
      </c>
      <c r="C27" s="53" t="s">
        <v>279</v>
      </c>
      <c r="D27" s="87">
        <v>139</v>
      </c>
      <c r="E27" s="23">
        <v>0.9994754328769861</v>
      </c>
      <c r="F27" s="24">
        <v>144.9261693298439</v>
      </c>
      <c r="G27" s="24">
        <v>6.072914830098938</v>
      </c>
      <c r="H27" s="25">
        <v>0.043690034748913226</v>
      </c>
      <c r="I27" s="87">
        <v>150</v>
      </c>
      <c r="J27" s="23">
        <v>0.9994754328769861</v>
      </c>
      <c r="K27" s="24">
        <v>124.93635287055508</v>
      </c>
      <c r="L27" s="24">
        <v>-2.9213149315479257</v>
      </c>
      <c r="M27" s="25">
        <v>-0.019475432876986172</v>
      </c>
      <c r="N27" s="87">
        <v>125</v>
      </c>
      <c r="O27" s="23">
        <v>0.9994754328769861</v>
      </c>
      <c r="P27" s="24">
        <v>112.9424629949818</v>
      </c>
      <c r="Q27" s="24">
        <v>4.065570890376733</v>
      </c>
      <c r="R27" s="25">
        <v>0.03252456712301387</v>
      </c>
      <c r="S27" s="87">
        <v>114</v>
      </c>
      <c r="T27" s="23">
        <v>0.9994754328769861</v>
      </c>
      <c r="U27" s="24">
        <v>145.92566015280835</v>
      </c>
      <c r="V27" s="24">
        <v>-3.9401993479764172</v>
      </c>
      <c r="W27" s="25">
        <v>-0.03456315217523173</v>
      </c>
      <c r="X27" s="87">
        <v>129</v>
      </c>
      <c r="Y27" s="23">
        <v>0.9994754328769861</v>
      </c>
      <c r="Z27" s="24">
        <v>119.93889875573288</v>
      </c>
      <c r="AA27" s="24">
        <v>-1.9323308411312041</v>
      </c>
      <c r="AB27" s="25">
        <v>-0.014979308845978326</v>
      </c>
      <c r="AC27" s="87">
        <v>124</v>
      </c>
      <c r="AD27" s="23">
        <v>0.9994754328769861</v>
      </c>
      <c r="AE27" s="24">
        <v>124.93635287055508</v>
      </c>
      <c r="AF27" s="24">
        <v>-0.9349536767462894</v>
      </c>
      <c r="AG27" s="25">
        <v>-0.007539949006018462</v>
      </c>
      <c r="AH27" s="87">
        <v>131</v>
      </c>
      <c r="AI27" s="23">
        <v>0.9994754328769861</v>
      </c>
      <c r="AJ27" s="24">
        <v>123.93686204759065</v>
      </c>
      <c r="AK27" s="24">
        <v>5.068718293114813</v>
      </c>
      <c r="AL27" s="25">
        <v>0.03869250605431155</v>
      </c>
      <c r="AM27" s="87">
        <v>123</v>
      </c>
      <c r="AN27" s="23">
        <v>0.9994754328769861</v>
      </c>
      <c r="AO27" s="24">
        <v>110.94348134905292</v>
      </c>
      <c r="AP27" s="24">
        <v>-12.935478243869298</v>
      </c>
      <c r="AQ27" s="25">
        <v>-0.10516648978755527</v>
      </c>
      <c r="AR27" s="87">
        <v>114</v>
      </c>
      <c r="AS27" s="23">
        <v>0.9994754328769861</v>
      </c>
      <c r="AT27" s="24">
        <v>108.94449970312404</v>
      </c>
      <c r="AU27" s="24">
        <v>-4.940199347976417</v>
      </c>
      <c r="AV27" s="25">
        <v>-0.043335081999793135</v>
      </c>
      <c r="AW27" s="87">
        <v>112</v>
      </c>
      <c r="AX27" s="23">
        <v>0.9994754328769861</v>
      </c>
      <c r="AY27" s="24">
        <v>110.94348134905292</v>
      </c>
      <c r="AZ27" s="24">
        <v>-1.9412484822224485</v>
      </c>
      <c r="BA27" s="25">
        <v>-0.017332575734129003</v>
      </c>
      <c r="BB27" s="94">
        <v>108</v>
      </c>
      <c r="BC27" s="43">
        <v>-0.009742802684780425</v>
      </c>
      <c r="BD27" s="17"/>
      <c r="BE27" s="17"/>
      <c r="BF27" s="17"/>
    </row>
    <row r="28" spans="1:58" ht="13.5" outlineLevel="1">
      <c r="A28" s="17"/>
      <c r="B28" s="53" t="s">
        <v>280</v>
      </c>
      <c r="C28" s="53" t="s">
        <v>281</v>
      </c>
      <c r="D28" s="87">
        <v>166</v>
      </c>
      <c r="E28" s="23">
        <v>0.999460012737535</v>
      </c>
      <c r="F28" s="24">
        <v>138.92708516990106</v>
      </c>
      <c r="G28" s="24">
        <v>2.089637885569175</v>
      </c>
      <c r="H28" s="25">
        <v>0.012588180033549248</v>
      </c>
      <c r="I28" s="87">
        <v>145</v>
      </c>
      <c r="J28" s="23">
        <v>0.999460012737535</v>
      </c>
      <c r="K28" s="24">
        <v>149.92131493154793</v>
      </c>
      <c r="L28" s="24">
        <v>1.0782981530574318</v>
      </c>
      <c r="M28" s="25">
        <v>0.0074365389866029785</v>
      </c>
      <c r="N28" s="87">
        <v>147</v>
      </c>
      <c r="O28" s="23">
        <v>0.999460012737535</v>
      </c>
      <c r="P28" s="24">
        <v>124.93442910962327</v>
      </c>
      <c r="Q28" s="24">
        <v>-3.920621872417655</v>
      </c>
      <c r="R28" s="25">
        <v>-0.026670897091276565</v>
      </c>
      <c r="S28" s="87">
        <v>129</v>
      </c>
      <c r="T28" s="23">
        <v>0.999460012737535</v>
      </c>
      <c r="U28" s="24">
        <v>113.94019934797642</v>
      </c>
      <c r="V28" s="24">
        <v>-7.930341643142015</v>
      </c>
      <c r="W28" s="25">
        <v>-0.06147551661350399</v>
      </c>
      <c r="X28" s="87">
        <v>110</v>
      </c>
      <c r="Y28" s="23">
        <v>0.999460012737535</v>
      </c>
      <c r="Z28" s="24">
        <v>128.9323308411312</v>
      </c>
      <c r="AA28" s="24">
        <v>3.059398598871141</v>
      </c>
      <c r="AB28" s="25">
        <v>0.02781271453519219</v>
      </c>
      <c r="AC28" s="87">
        <v>127</v>
      </c>
      <c r="AD28" s="23">
        <v>0.999460012737535</v>
      </c>
      <c r="AE28" s="24">
        <v>123.93495367674629</v>
      </c>
      <c r="AF28" s="24">
        <v>-5.931421617666956</v>
      </c>
      <c r="AG28" s="25">
        <v>-0.046704107225724066</v>
      </c>
      <c r="AH28" s="87">
        <v>123</v>
      </c>
      <c r="AI28" s="23">
        <v>0.999460012737535</v>
      </c>
      <c r="AJ28" s="24">
        <v>130.9312817068852</v>
      </c>
      <c r="AK28" s="24">
        <v>-1.9335815667168106</v>
      </c>
      <c r="AL28" s="25">
        <v>-0.015720175339161063</v>
      </c>
      <c r="AM28" s="87">
        <v>136</v>
      </c>
      <c r="AN28" s="23">
        <v>0.999460012737535</v>
      </c>
      <c r="AO28" s="24">
        <v>122.9354782438693</v>
      </c>
      <c r="AP28" s="24">
        <v>-0.9265617323047763</v>
      </c>
      <c r="AQ28" s="25">
        <v>-0.006812953914005708</v>
      </c>
      <c r="AR28" s="87">
        <v>110</v>
      </c>
      <c r="AS28" s="23">
        <v>0.999460012737535</v>
      </c>
      <c r="AT28" s="24">
        <v>113.94019934797642</v>
      </c>
      <c r="AU28" s="24">
        <v>4.059398598871141</v>
      </c>
      <c r="AV28" s="25">
        <v>0.03690362362610128</v>
      </c>
      <c r="AW28" s="87">
        <v>109</v>
      </c>
      <c r="AX28" s="23">
        <v>0.999460012737535</v>
      </c>
      <c r="AY28" s="24">
        <v>111.94124848222245</v>
      </c>
      <c r="AZ28" s="24">
        <v>-2.9411413883913156</v>
      </c>
      <c r="BA28" s="25">
        <v>-0.02698294851735152</v>
      </c>
      <c r="BB28" s="94">
        <v>110</v>
      </c>
      <c r="BC28" s="43">
        <v>-0.008245342430158177</v>
      </c>
      <c r="BD28" s="17"/>
      <c r="BE28" s="17"/>
      <c r="BF28" s="17"/>
    </row>
    <row r="29" spans="1:58" ht="13.5" outlineLevel="1">
      <c r="A29" s="17"/>
      <c r="B29" s="54" t="s">
        <v>282</v>
      </c>
      <c r="C29" s="54" t="s">
        <v>283</v>
      </c>
      <c r="D29" s="88">
        <v>145</v>
      </c>
      <c r="E29" s="26">
        <v>0.9992656663977433</v>
      </c>
      <c r="F29" s="27">
        <v>165.91036211443082</v>
      </c>
      <c r="G29" s="27">
        <v>-8.893521627672783</v>
      </c>
      <c r="H29" s="28">
        <v>-0.06133463191498471</v>
      </c>
      <c r="I29" s="88">
        <v>168</v>
      </c>
      <c r="J29" s="26">
        <v>0.9992656663977433</v>
      </c>
      <c r="K29" s="27">
        <v>144.92170184694257</v>
      </c>
      <c r="L29" s="27">
        <v>5.12336804517912</v>
      </c>
      <c r="M29" s="28">
        <v>0.03049623836416143</v>
      </c>
      <c r="N29" s="88">
        <v>146</v>
      </c>
      <c r="O29" s="26">
        <v>0.9992656663977433</v>
      </c>
      <c r="P29" s="27">
        <v>146.92062187241766</v>
      </c>
      <c r="Q29" s="27">
        <v>-2.89278729407053</v>
      </c>
      <c r="R29" s="28">
        <v>-0.019813611603222807</v>
      </c>
      <c r="S29" s="88">
        <v>143</v>
      </c>
      <c r="T29" s="26">
        <v>0.9992656663977433</v>
      </c>
      <c r="U29" s="27">
        <v>128.93034164314201</v>
      </c>
      <c r="V29" s="27">
        <v>6.105009705122711</v>
      </c>
      <c r="W29" s="28">
        <v>0.04269237556029868</v>
      </c>
      <c r="X29" s="88">
        <v>121</v>
      </c>
      <c r="Y29" s="26">
        <v>0.9992656663977433</v>
      </c>
      <c r="Z29" s="27">
        <v>109.94060140112886</v>
      </c>
      <c r="AA29" s="27">
        <v>4.088854365873061</v>
      </c>
      <c r="AB29" s="28">
        <v>0.03379218484192612</v>
      </c>
      <c r="AC29" s="88">
        <v>113</v>
      </c>
      <c r="AD29" s="26">
        <v>0.9992656663977433</v>
      </c>
      <c r="AE29" s="27">
        <v>126.93142161766696</v>
      </c>
      <c r="AF29" s="27">
        <v>-4.917020302944991</v>
      </c>
      <c r="AG29" s="28">
        <v>-0.04351345400836275</v>
      </c>
      <c r="AH29" s="88">
        <v>121</v>
      </c>
      <c r="AI29" s="26">
        <v>0.9992656663977433</v>
      </c>
      <c r="AJ29" s="27">
        <v>122.93358156671681</v>
      </c>
      <c r="AK29" s="27">
        <v>-4.911145634126939</v>
      </c>
      <c r="AL29" s="28">
        <v>-0.04058798044733007</v>
      </c>
      <c r="AM29" s="88">
        <v>121</v>
      </c>
      <c r="AN29" s="26">
        <v>0.9992656663977433</v>
      </c>
      <c r="AO29" s="27">
        <v>135.92656173230478</v>
      </c>
      <c r="AP29" s="27">
        <v>-5.911145634126939</v>
      </c>
      <c r="AQ29" s="28">
        <v>-0.04885244325724743</v>
      </c>
      <c r="AR29" s="88">
        <v>135</v>
      </c>
      <c r="AS29" s="26">
        <v>0.9992656663977433</v>
      </c>
      <c r="AT29" s="27">
        <v>109.94060140112886</v>
      </c>
      <c r="AU29" s="27">
        <v>-2.9008649636953407</v>
      </c>
      <c r="AV29" s="28">
        <v>-0.021487888619965485</v>
      </c>
      <c r="AW29" s="88">
        <v>114</v>
      </c>
      <c r="AX29" s="26">
        <v>0.9992656663977433</v>
      </c>
      <c r="AY29" s="27">
        <v>108.94114138839132</v>
      </c>
      <c r="AZ29" s="27">
        <v>-6.916285969342738</v>
      </c>
      <c r="BA29" s="28">
        <v>-0.06066917516967314</v>
      </c>
      <c r="BB29" s="95">
        <v>106</v>
      </c>
      <c r="BC29" s="44">
        <v>-0.033220368332078115</v>
      </c>
      <c r="BD29" s="17"/>
      <c r="BE29" s="17"/>
      <c r="BF29" s="17"/>
    </row>
    <row r="30" spans="1:58" ht="13.5" outlineLevel="1">
      <c r="A30" s="17"/>
      <c r="B30" s="55" t="s">
        <v>113</v>
      </c>
      <c r="C30" s="55" t="s">
        <v>284</v>
      </c>
      <c r="D30" s="89">
        <v>195</v>
      </c>
      <c r="E30" s="29">
        <v>0.9994392267697214</v>
      </c>
      <c r="F30" s="30">
        <v>144.89352162767278</v>
      </c>
      <c r="G30" s="30">
        <v>-17.890649220095668</v>
      </c>
      <c r="H30" s="31">
        <v>-0.09174691907741368</v>
      </c>
      <c r="I30" s="89">
        <v>136</v>
      </c>
      <c r="J30" s="29">
        <v>0.9994392267697214</v>
      </c>
      <c r="K30" s="30">
        <v>167.87663195482088</v>
      </c>
      <c r="L30" s="30">
        <v>-2.9237348406821013</v>
      </c>
      <c r="M30" s="31">
        <v>-0.021498050299133098</v>
      </c>
      <c r="N30" s="89">
        <v>173</v>
      </c>
      <c r="O30" s="29">
        <v>0.9994392267697214</v>
      </c>
      <c r="P30" s="30">
        <v>145.89278729407053</v>
      </c>
      <c r="Q30" s="30">
        <v>-8.902986231161805</v>
      </c>
      <c r="R30" s="31">
        <v>-0.05146234815700465</v>
      </c>
      <c r="S30" s="89">
        <v>143</v>
      </c>
      <c r="T30" s="29">
        <v>0.9994392267697214</v>
      </c>
      <c r="U30" s="30">
        <v>142.8949902948773</v>
      </c>
      <c r="V30" s="30">
        <v>3.0801905719298475</v>
      </c>
      <c r="W30" s="31">
        <v>0.021539794209299634</v>
      </c>
      <c r="X30" s="89">
        <v>149</v>
      </c>
      <c r="Y30" s="29">
        <v>0.9994392267697214</v>
      </c>
      <c r="Z30" s="30">
        <v>120.91114563412694</v>
      </c>
      <c r="AA30" s="30">
        <v>-3.9164447886884943</v>
      </c>
      <c r="AB30" s="31">
        <v>-0.026284864353614056</v>
      </c>
      <c r="AC30" s="89">
        <v>125</v>
      </c>
      <c r="AD30" s="29">
        <v>0.9994392267697214</v>
      </c>
      <c r="AE30" s="30">
        <v>112.91702030294499</v>
      </c>
      <c r="AF30" s="30">
        <v>-0.9299033462151698</v>
      </c>
      <c r="AG30" s="31">
        <v>-0.007439226769721358</v>
      </c>
      <c r="AH30" s="89">
        <v>108</v>
      </c>
      <c r="AI30" s="29">
        <v>0.9994392267697214</v>
      </c>
      <c r="AJ30" s="30">
        <v>120.91114563412694</v>
      </c>
      <c r="AK30" s="30">
        <v>1.0605635088700893</v>
      </c>
      <c r="AL30" s="31">
        <v>0.009820032489537864</v>
      </c>
      <c r="AM30" s="89">
        <v>116</v>
      </c>
      <c r="AN30" s="29">
        <v>0.9994392267697214</v>
      </c>
      <c r="AO30" s="30">
        <v>120.91114563412694</v>
      </c>
      <c r="AP30" s="30">
        <v>-3.9349503052876855</v>
      </c>
      <c r="AQ30" s="31">
        <v>-0.03392198539041108</v>
      </c>
      <c r="AR30" s="89">
        <v>115</v>
      </c>
      <c r="AS30" s="29">
        <v>0.9994392267697214</v>
      </c>
      <c r="AT30" s="30">
        <v>134.90086496369534</v>
      </c>
      <c r="AU30" s="30">
        <v>7.064488921482038</v>
      </c>
      <c r="AV30" s="31">
        <v>0.061430338447669895</v>
      </c>
      <c r="AW30" s="89">
        <v>132</v>
      </c>
      <c r="AX30" s="29">
        <v>0.9994392267697214</v>
      </c>
      <c r="AY30" s="30">
        <v>113.91628596934274</v>
      </c>
      <c r="AZ30" s="30">
        <v>1.0740220663967648</v>
      </c>
      <c r="BA30" s="31">
        <v>0.008136530806036097</v>
      </c>
      <c r="BB30" s="96">
        <v>107</v>
      </c>
      <c r="BC30" s="45">
        <v>-0.015835203493805003</v>
      </c>
      <c r="BD30" s="17"/>
      <c r="BE30" s="17"/>
      <c r="BF30" s="17"/>
    </row>
    <row r="31" spans="1:58" ht="13.5" outlineLevel="1">
      <c r="A31" s="17"/>
      <c r="B31" s="53" t="s">
        <v>285</v>
      </c>
      <c r="C31" s="53" t="s">
        <v>286</v>
      </c>
      <c r="D31" s="87">
        <v>168</v>
      </c>
      <c r="E31" s="23">
        <v>0.9994237512532544</v>
      </c>
      <c r="F31" s="24">
        <v>194.89064922009567</v>
      </c>
      <c r="G31" s="24">
        <v>-2.9031902105467395</v>
      </c>
      <c r="H31" s="25">
        <v>-0.01728089411039726</v>
      </c>
      <c r="I31" s="87">
        <v>177</v>
      </c>
      <c r="J31" s="23">
        <v>0.9994237512532544</v>
      </c>
      <c r="K31" s="24">
        <v>135.9237348406821</v>
      </c>
      <c r="L31" s="24">
        <v>-4.898003971826029</v>
      </c>
      <c r="M31" s="25">
        <v>-0.027672338823875868</v>
      </c>
      <c r="N31" s="87">
        <v>133</v>
      </c>
      <c r="O31" s="23">
        <v>0.9994237512532544</v>
      </c>
      <c r="P31" s="24">
        <v>172.9029862311618</v>
      </c>
      <c r="Q31" s="24">
        <v>5.076641083317156</v>
      </c>
      <c r="R31" s="25">
        <v>0.03817023370915155</v>
      </c>
      <c r="S31" s="87">
        <v>164</v>
      </c>
      <c r="T31" s="23">
        <v>0.9994237512532544</v>
      </c>
      <c r="U31" s="24">
        <v>142.91980942807015</v>
      </c>
      <c r="V31" s="24">
        <v>7.094504794466275</v>
      </c>
      <c r="W31" s="25">
        <v>0.04325917557601387</v>
      </c>
      <c r="X31" s="87">
        <v>146</v>
      </c>
      <c r="Y31" s="23">
        <v>0.9994237512532544</v>
      </c>
      <c r="Z31" s="24">
        <v>148.9164447886885</v>
      </c>
      <c r="AA31" s="24">
        <v>12.084132317024853</v>
      </c>
      <c r="AB31" s="25">
        <v>0.08276802956866337</v>
      </c>
      <c r="AC31" s="87">
        <v>145</v>
      </c>
      <c r="AD31" s="23">
        <v>0.9994237512532544</v>
      </c>
      <c r="AE31" s="24">
        <v>124.92990334621517</v>
      </c>
      <c r="AF31" s="24">
        <v>-3.9164439317218864</v>
      </c>
      <c r="AG31" s="25">
        <v>-0.027009958149806113</v>
      </c>
      <c r="AH31" s="87">
        <v>124</v>
      </c>
      <c r="AI31" s="23">
        <v>0.9994237512532544</v>
      </c>
      <c r="AJ31" s="24">
        <v>107.93943649112991</v>
      </c>
      <c r="AK31" s="24">
        <v>4.071454844596445</v>
      </c>
      <c r="AL31" s="25">
        <v>0.03283431326287456</v>
      </c>
      <c r="AM31" s="87">
        <v>109</v>
      </c>
      <c r="AN31" s="23">
        <v>0.9994237512532544</v>
      </c>
      <c r="AO31" s="24">
        <v>115.93495030528769</v>
      </c>
      <c r="AP31" s="24">
        <v>-2.93718888660473</v>
      </c>
      <c r="AQ31" s="25">
        <v>-0.026946687033070918</v>
      </c>
      <c r="AR31" s="87">
        <v>112</v>
      </c>
      <c r="AS31" s="23">
        <v>0.9994237512532544</v>
      </c>
      <c r="AT31" s="24">
        <v>114.93551107851796</v>
      </c>
      <c r="AU31" s="24">
        <v>-9.935460140364498</v>
      </c>
      <c r="AV31" s="25">
        <v>-0.08870946553896873</v>
      </c>
      <c r="AW31" s="87">
        <v>122</v>
      </c>
      <c r="AX31" s="23">
        <v>0.9994237512532544</v>
      </c>
      <c r="AY31" s="24">
        <v>131.92597793360324</v>
      </c>
      <c r="AZ31" s="24">
        <v>-1.9296976528970475</v>
      </c>
      <c r="BA31" s="25">
        <v>-0.015817193876205306</v>
      </c>
      <c r="BB31" s="94">
        <v>133</v>
      </c>
      <c r="BC31" s="43">
        <v>-0.01655399882003726</v>
      </c>
      <c r="BD31" s="17"/>
      <c r="BE31" s="17"/>
      <c r="BF31" s="17"/>
    </row>
    <row r="32" spans="1:58" ht="13.5" outlineLevel="1">
      <c r="A32" s="17"/>
      <c r="B32" s="53" t="s">
        <v>287</v>
      </c>
      <c r="C32" s="53" t="s">
        <v>288</v>
      </c>
      <c r="D32" s="87">
        <v>175</v>
      </c>
      <c r="E32" s="23">
        <v>0.9994133030334573</v>
      </c>
      <c r="F32" s="24">
        <v>167.90319021054674</v>
      </c>
      <c r="G32" s="24">
        <v>5.1026719691449784</v>
      </c>
      <c r="H32" s="25">
        <v>0.029158125537971306</v>
      </c>
      <c r="I32" s="87">
        <v>165</v>
      </c>
      <c r="J32" s="23">
        <v>0.9994133030334573</v>
      </c>
      <c r="K32" s="24">
        <v>176.89800397182603</v>
      </c>
      <c r="L32" s="24">
        <v>11.09680499947953</v>
      </c>
      <c r="M32" s="25">
        <v>0.06725336363320927</v>
      </c>
      <c r="N32" s="87">
        <v>172</v>
      </c>
      <c r="O32" s="23">
        <v>0.9994133030334573</v>
      </c>
      <c r="P32" s="24">
        <v>132.92335891668284</v>
      </c>
      <c r="Q32" s="24">
        <v>-3.8990881217546587</v>
      </c>
      <c r="R32" s="25">
        <v>-0.02266911698694569</v>
      </c>
      <c r="S32" s="87">
        <v>138</v>
      </c>
      <c r="T32" s="23">
        <v>0.9994133030334573</v>
      </c>
      <c r="U32" s="24">
        <v>163.90549520553373</v>
      </c>
      <c r="V32" s="24">
        <v>-2.919035818617118</v>
      </c>
      <c r="W32" s="25">
        <v>-0.021152433468239987</v>
      </c>
      <c r="X32" s="87">
        <v>171</v>
      </c>
      <c r="Y32" s="23">
        <v>0.9994133030334573</v>
      </c>
      <c r="Z32" s="24">
        <v>145.91586768297515</v>
      </c>
      <c r="AA32" s="24">
        <v>3.100325181278805</v>
      </c>
      <c r="AB32" s="25">
        <v>0.018130556615665528</v>
      </c>
      <c r="AC32" s="87">
        <v>158</v>
      </c>
      <c r="AD32" s="23">
        <v>0.9994133030334573</v>
      </c>
      <c r="AE32" s="24">
        <v>144.9164439317219</v>
      </c>
      <c r="AF32" s="24">
        <v>-8.907301879286251</v>
      </c>
      <c r="AG32" s="25">
        <v>-0.05637532834991298</v>
      </c>
      <c r="AH32" s="87">
        <v>141</v>
      </c>
      <c r="AI32" s="23">
        <v>0.9994133030334573</v>
      </c>
      <c r="AJ32" s="24">
        <v>123.92854515540355</v>
      </c>
      <c r="AK32" s="24">
        <v>2.082724272282519</v>
      </c>
      <c r="AL32" s="25">
        <v>0.014771094129663256</v>
      </c>
      <c r="AM32" s="87">
        <v>128</v>
      </c>
      <c r="AN32" s="23">
        <v>0.9994133030334573</v>
      </c>
      <c r="AO32" s="24">
        <v>108.93718888660473</v>
      </c>
      <c r="AP32" s="24">
        <v>3.0750972117174626</v>
      </c>
      <c r="AQ32" s="25">
        <v>0.024024196966542677</v>
      </c>
      <c r="AR32" s="87">
        <v>106</v>
      </c>
      <c r="AS32" s="23">
        <v>0.9994133030334573</v>
      </c>
      <c r="AT32" s="24">
        <v>111.9354601403645</v>
      </c>
      <c r="AU32" s="24">
        <v>3.0621898784535233</v>
      </c>
      <c r="AV32" s="25">
        <v>0.028888583758995504</v>
      </c>
      <c r="AW32" s="87">
        <v>102</v>
      </c>
      <c r="AX32" s="23">
        <v>0.9994133030334573</v>
      </c>
      <c r="AY32" s="24">
        <v>121.92969765289705</v>
      </c>
      <c r="AZ32" s="24">
        <v>8.05984309058735</v>
      </c>
      <c r="BA32" s="25">
        <v>0.07901806951556226</v>
      </c>
      <c r="BB32" s="94">
        <v>120</v>
      </c>
      <c r="BC32" s="43">
        <v>0.0205086235256357</v>
      </c>
      <c r="BD32" s="17"/>
      <c r="BE32" s="17"/>
      <c r="BF32" s="17"/>
    </row>
    <row r="33" spans="1:58" ht="13.5" outlineLevel="1">
      <c r="A33" s="17"/>
      <c r="B33" s="53" t="s">
        <v>289</v>
      </c>
      <c r="C33" s="53" t="s">
        <v>290</v>
      </c>
      <c r="D33" s="87">
        <v>189</v>
      </c>
      <c r="E33" s="23">
        <v>0.9993927157580442</v>
      </c>
      <c r="F33" s="24">
        <v>174.89732803085502</v>
      </c>
      <c r="G33" s="24">
        <v>-1.8852232782703595</v>
      </c>
      <c r="H33" s="25">
        <v>-0.009974726340054812</v>
      </c>
      <c r="I33" s="87">
        <v>180</v>
      </c>
      <c r="J33" s="23">
        <v>0.9993927157580442</v>
      </c>
      <c r="K33" s="24">
        <v>164.90319500052047</v>
      </c>
      <c r="L33" s="24">
        <v>1.1093111635520359</v>
      </c>
      <c r="M33" s="25">
        <v>0.00616283979751131</v>
      </c>
      <c r="N33" s="87">
        <v>176</v>
      </c>
      <c r="O33" s="23">
        <v>0.9993927157580442</v>
      </c>
      <c r="P33" s="24">
        <v>171.89908812175466</v>
      </c>
      <c r="Q33" s="24">
        <v>-10.89311797341577</v>
      </c>
      <c r="R33" s="25">
        <v>-0.06189271575804414</v>
      </c>
      <c r="S33" s="87">
        <v>168</v>
      </c>
      <c r="T33" s="23">
        <v>0.9993927157580442</v>
      </c>
      <c r="U33" s="24">
        <v>137.91903581861712</v>
      </c>
      <c r="V33" s="24">
        <v>2.102023752648563</v>
      </c>
      <c r="W33" s="25">
        <v>0.012512046146717637</v>
      </c>
      <c r="X33" s="87">
        <v>135</v>
      </c>
      <c r="Y33" s="23">
        <v>0.9993927157580442</v>
      </c>
      <c r="Z33" s="24">
        <v>170.8996748187212</v>
      </c>
      <c r="AA33" s="24">
        <v>-2.918016627335959</v>
      </c>
      <c r="AB33" s="25">
        <v>-0.021614937980266362</v>
      </c>
      <c r="AC33" s="87">
        <v>174</v>
      </c>
      <c r="AD33" s="23">
        <v>0.9993927157580442</v>
      </c>
      <c r="AE33" s="24">
        <v>157.90730187928625</v>
      </c>
      <c r="AF33" s="24">
        <v>-7.894332541899701</v>
      </c>
      <c r="AG33" s="25">
        <v>-0.04536972725229713</v>
      </c>
      <c r="AH33" s="87">
        <v>149</v>
      </c>
      <c r="AI33" s="23">
        <v>0.9993927157580442</v>
      </c>
      <c r="AJ33" s="24">
        <v>140.91727572771748</v>
      </c>
      <c r="AK33" s="24">
        <v>-2.9095146479485834</v>
      </c>
      <c r="AL33" s="25">
        <v>-0.019526943945963646</v>
      </c>
      <c r="AM33" s="87">
        <v>143</v>
      </c>
      <c r="AN33" s="23">
        <v>0.9993927157580442</v>
      </c>
      <c r="AO33" s="24">
        <v>127.92490278828254</v>
      </c>
      <c r="AP33" s="24">
        <v>-1.9131583534003198</v>
      </c>
      <c r="AQ33" s="25">
        <v>-0.01337872974405818</v>
      </c>
      <c r="AR33" s="87">
        <v>131</v>
      </c>
      <c r="AS33" s="23">
        <v>0.9993927157580442</v>
      </c>
      <c r="AT33" s="24">
        <v>105.93781012154648</v>
      </c>
      <c r="AU33" s="24">
        <v>1.0795542356962073</v>
      </c>
      <c r="AV33" s="25">
        <v>0.008240872028215324</v>
      </c>
      <c r="AW33" s="87">
        <v>109</v>
      </c>
      <c r="AX33" s="23">
        <v>0.9993927157580442</v>
      </c>
      <c r="AY33" s="24">
        <v>101.94015690941265</v>
      </c>
      <c r="AZ33" s="24">
        <v>8.066193982373179</v>
      </c>
      <c r="BA33" s="25">
        <v>0.0740017796547998</v>
      </c>
      <c r="BB33" s="94">
        <v>110</v>
      </c>
      <c r="BC33" s="43">
        <v>-0.0077171689449864345</v>
      </c>
      <c r="BD33" s="17"/>
      <c r="BE33" s="17"/>
      <c r="BF33" s="17"/>
    </row>
    <row r="34" spans="1:58" ht="13.5" outlineLevel="1">
      <c r="A34" s="17"/>
      <c r="B34" s="56" t="s">
        <v>291</v>
      </c>
      <c r="C34" s="56" t="s">
        <v>292</v>
      </c>
      <c r="D34" s="90">
        <v>192</v>
      </c>
      <c r="E34" s="32">
        <v>0.9992559269976076</v>
      </c>
      <c r="F34" s="33">
        <v>188.88522327827036</v>
      </c>
      <c r="G34" s="33">
        <v>7.142862016459333</v>
      </c>
      <c r="H34" s="34">
        <v>0.03720240633572569</v>
      </c>
      <c r="I34" s="90">
        <v>187</v>
      </c>
      <c r="J34" s="32">
        <v>0.9992559269976076</v>
      </c>
      <c r="K34" s="33">
        <v>179.89068883644796</v>
      </c>
      <c r="L34" s="33">
        <v>-1.8608583485526253</v>
      </c>
      <c r="M34" s="34">
        <v>-0.009951114163383023</v>
      </c>
      <c r="N34" s="90">
        <v>181</v>
      </c>
      <c r="O34" s="32">
        <v>0.9992559269976076</v>
      </c>
      <c r="P34" s="33">
        <v>175.89311797341577</v>
      </c>
      <c r="Q34" s="33">
        <v>18.134677213433037</v>
      </c>
      <c r="R34" s="34">
        <v>0.10019158681454716</v>
      </c>
      <c r="S34" s="90">
        <v>165</v>
      </c>
      <c r="T34" s="32">
        <v>0.9992559269976076</v>
      </c>
      <c r="U34" s="33">
        <v>167.89797624735144</v>
      </c>
      <c r="V34" s="33">
        <v>-1.877227954605246</v>
      </c>
      <c r="W34" s="34">
        <v>-0.011377139118819673</v>
      </c>
      <c r="X34" s="90">
        <v>170</v>
      </c>
      <c r="Y34" s="32">
        <v>0.9992559269976076</v>
      </c>
      <c r="Z34" s="33">
        <v>134.91801662733596</v>
      </c>
      <c r="AA34" s="33">
        <v>4.126492410406712</v>
      </c>
      <c r="AB34" s="34">
        <v>0.024273484767098306</v>
      </c>
      <c r="AC34" s="90">
        <v>132</v>
      </c>
      <c r="AD34" s="32">
        <v>0.9992559269976076</v>
      </c>
      <c r="AE34" s="33">
        <v>173.8943325418997</v>
      </c>
      <c r="AF34" s="33">
        <v>15.098217636315809</v>
      </c>
      <c r="AG34" s="34">
        <v>0.11438043663875613</v>
      </c>
      <c r="AH34" s="90">
        <v>166</v>
      </c>
      <c r="AI34" s="32">
        <v>0.9992559269976076</v>
      </c>
      <c r="AJ34" s="33">
        <v>148.90951464794858</v>
      </c>
      <c r="AK34" s="33">
        <v>-9.876483881602866</v>
      </c>
      <c r="AL34" s="34">
        <v>-0.05949689085302931</v>
      </c>
      <c r="AM34" s="90">
        <v>146</v>
      </c>
      <c r="AN34" s="32">
        <v>0.9992559269976076</v>
      </c>
      <c r="AO34" s="33">
        <v>142.91315835340032</v>
      </c>
      <c r="AP34" s="33">
        <v>6.1086346583493025</v>
      </c>
      <c r="AQ34" s="34">
        <v>0.04183996341335139</v>
      </c>
      <c r="AR34" s="90">
        <v>141</v>
      </c>
      <c r="AS34" s="32">
        <v>0.9992559269976076</v>
      </c>
      <c r="AT34" s="33">
        <v>130.9204457643038</v>
      </c>
      <c r="AU34" s="33">
        <v>8.104914293337345</v>
      </c>
      <c r="AV34" s="34">
        <v>0.05748166165487478</v>
      </c>
      <c r="AW34" s="90">
        <v>132</v>
      </c>
      <c r="AX34" s="32">
        <v>0.9992559269976076</v>
      </c>
      <c r="AY34" s="33">
        <v>108.93380601762682</v>
      </c>
      <c r="AZ34" s="33">
        <v>4.098217636315809</v>
      </c>
      <c r="BA34" s="34">
        <v>0.031047103305422794</v>
      </c>
      <c r="BB34" s="97">
        <v>117</v>
      </c>
      <c r="BC34" s="46">
        <v>0.0390868941432832</v>
      </c>
      <c r="BD34" s="17"/>
      <c r="BE34" s="17"/>
      <c r="BF34" s="17"/>
    </row>
    <row r="35" spans="1:58" ht="13.5" outlineLevel="1">
      <c r="A35" s="17"/>
      <c r="B35" s="52" t="s">
        <v>112</v>
      </c>
      <c r="C35" s="52" t="s">
        <v>293</v>
      </c>
      <c r="D35" s="86">
        <v>159</v>
      </c>
      <c r="E35" s="20">
        <v>0.9993311458005717</v>
      </c>
      <c r="F35" s="21">
        <v>191.85713798354067</v>
      </c>
      <c r="G35" s="21">
        <v>14.106347817709093</v>
      </c>
      <c r="H35" s="22">
        <v>0.08871916866483706</v>
      </c>
      <c r="I35" s="86">
        <v>199</v>
      </c>
      <c r="J35" s="20">
        <v>0.9993311458005717</v>
      </c>
      <c r="K35" s="21">
        <v>186.86085834855263</v>
      </c>
      <c r="L35" s="21">
        <v>-4.866898014313762</v>
      </c>
      <c r="M35" s="22">
        <v>-0.024456773941275184</v>
      </c>
      <c r="N35" s="86">
        <v>185</v>
      </c>
      <c r="O35" s="20">
        <v>0.9993311458005717</v>
      </c>
      <c r="P35" s="21">
        <v>180.86532278656696</v>
      </c>
      <c r="Q35" s="21">
        <v>12.123738026894245</v>
      </c>
      <c r="R35" s="22">
        <v>0.06553371906429321</v>
      </c>
      <c r="S35" s="86">
        <v>199</v>
      </c>
      <c r="T35" s="20">
        <v>0.9993311458005717</v>
      </c>
      <c r="U35" s="21">
        <v>164.87722795460525</v>
      </c>
      <c r="V35" s="21">
        <v>10.133101985686238</v>
      </c>
      <c r="W35" s="22">
        <v>0.05092011048083537</v>
      </c>
      <c r="X35" s="86">
        <v>163</v>
      </c>
      <c r="Y35" s="20">
        <v>0.9993311458005717</v>
      </c>
      <c r="Z35" s="21">
        <v>169.8735075895933</v>
      </c>
      <c r="AA35" s="21">
        <v>18.10902323450682</v>
      </c>
      <c r="AB35" s="22">
        <v>0.1110983020521891</v>
      </c>
      <c r="AC35" s="86">
        <v>174</v>
      </c>
      <c r="AD35" s="20">
        <v>0.9993311458005717</v>
      </c>
      <c r="AE35" s="21">
        <v>131.9017823636842</v>
      </c>
      <c r="AF35" s="21">
        <v>-0.8836193692994811</v>
      </c>
      <c r="AG35" s="22">
        <v>-0.00507827223735334</v>
      </c>
      <c r="AH35" s="86">
        <v>147</v>
      </c>
      <c r="AI35" s="20">
        <v>0.9993311458005717</v>
      </c>
      <c r="AJ35" s="21">
        <v>165.87648388160287</v>
      </c>
      <c r="AK35" s="21">
        <v>3.0983215673159634</v>
      </c>
      <c r="AL35" s="22">
        <v>0.021077017464734445</v>
      </c>
      <c r="AM35" s="86">
        <v>156</v>
      </c>
      <c r="AN35" s="20">
        <v>0.9993311458005717</v>
      </c>
      <c r="AO35" s="21">
        <v>145.8913653416507</v>
      </c>
      <c r="AP35" s="21">
        <v>2.1043412551108247</v>
      </c>
      <c r="AQ35" s="22">
        <v>0.013489367019941184</v>
      </c>
      <c r="AR35" s="86">
        <v>152</v>
      </c>
      <c r="AS35" s="20">
        <v>0.9993311458005717</v>
      </c>
      <c r="AT35" s="21">
        <v>140.89508570666266</v>
      </c>
      <c r="AU35" s="21">
        <v>2.101665838313096</v>
      </c>
      <c r="AV35" s="22">
        <v>0.013826748936270368</v>
      </c>
      <c r="AW35" s="86">
        <v>149</v>
      </c>
      <c r="AX35" s="20">
        <v>0.9993311458005717</v>
      </c>
      <c r="AY35" s="21">
        <v>131.9017823636842</v>
      </c>
      <c r="AZ35" s="21">
        <v>-4.900340724285172</v>
      </c>
      <c r="BA35" s="22">
        <v>-0.0328881927804374</v>
      </c>
      <c r="BB35" s="93">
        <v>136</v>
      </c>
      <c r="BC35" s="42">
        <v>0.017527847773876296</v>
      </c>
      <c r="BD35" s="17"/>
      <c r="BE35" s="17"/>
      <c r="BF35" s="17"/>
    </row>
    <row r="36" spans="1:58" ht="13.5" outlineLevel="1">
      <c r="A36" s="17"/>
      <c r="B36" s="53" t="s">
        <v>294</v>
      </c>
      <c r="C36" s="53" t="s">
        <v>295</v>
      </c>
      <c r="D36" s="87">
        <v>210</v>
      </c>
      <c r="E36" s="23">
        <v>0.9993053505943474</v>
      </c>
      <c r="F36" s="24">
        <v>158.8936521822909</v>
      </c>
      <c r="G36" s="24">
        <v>2.1458763751870435</v>
      </c>
      <c r="H36" s="25">
        <v>0.010218458929462113</v>
      </c>
      <c r="I36" s="87">
        <v>173</v>
      </c>
      <c r="J36" s="23">
        <v>0.9993053505943474</v>
      </c>
      <c r="K36" s="24">
        <v>198.86689801431376</v>
      </c>
      <c r="L36" s="24">
        <v>6.12017434717788</v>
      </c>
      <c r="M36" s="25">
        <v>0.03537673033050798</v>
      </c>
      <c r="N36" s="87">
        <v>194</v>
      </c>
      <c r="O36" s="23">
        <v>0.9993053505943474</v>
      </c>
      <c r="P36" s="24">
        <v>184.87626197310576</v>
      </c>
      <c r="Q36" s="24">
        <v>0.13476198469660972</v>
      </c>
      <c r="R36" s="25">
        <v>0.0006946494056526274</v>
      </c>
      <c r="S36" s="87">
        <v>197</v>
      </c>
      <c r="T36" s="23">
        <v>0.9993053505943474</v>
      </c>
      <c r="U36" s="24">
        <v>198.86689801431376</v>
      </c>
      <c r="V36" s="24">
        <v>-0.863154067086441</v>
      </c>
      <c r="W36" s="25">
        <v>-0.004381492726327112</v>
      </c>
      <c r="X36" s="87">
        <v>209</v>
      </c>
      <c r="Y36" s="23">
        <v>0.9993053505943474</v>
      </c>
      <c r="Z36" s="24">
        <v>162.89097676549318</v>
      </c>
      <c r="AA36" s="24">
        <v>8.145181725781384</v>
      </c>
      <c r="AB36" s="25">
        <v>0.038972161367375045</v>
      </c>
      <c r="AC36" s="87">
        <v>181</v>
      </c>
      <c r="AD36" s="23">
        <v>0.9993053505943474</v>
      </c>
      <c r="AE36" s="24">
        <v>173.88361936929948</v>
      </c>
      <c r="AF36" s="24">
        <v>15.125731542423125</v>
      </c>
      <c r="AG36" s="25">
        <v>0.0835675775824482</v>
      </c>
      <c r="AH36" s="87">
        <v>173</v>
      </c>
      <c r="AI36" s="23">
        <v>0.9993053505943474</v>
      </c>
      <c r="AJ36" s="24">
        <v>146.90167843268404</v>
      </c>
      <c r="AK36" s="24">
        <v>4.12017434717788</v>
      </c>
      <c r="AL36" s="25">
        <v>0.02381603668888948</v>
      </c>
      <c r="AM36" s="87">
        <v>150</v>
      </c>
      <c r="AN36" s="23">
        <v>0.9993053505943474</v>
      </c>
      <c r="AO36" s="24">
        <v>155.89565874488918</v>
      </c>
      <c r="AP36" s="24">
        <v>12.104197410847888</v>
      </c>
      <c r="AQ36" s="25">
        <v>0.08069464940565259</v>
      </c>
      <c r="AR36" s="87">
        <v>158</v>
      </c>
      <c r="AS36" s="23">
        <v>0.9993053505943474</v>
      </c>
      <c r="AT36" s="24">
        <v>151.8983341616869</v>
      </c>
      <c r="AU36" s="24">
        <v>4.109754606093105</v>
      </c>
      <c r="AV36" s="25">
        <v>0.026011105101855097</v>
      </c>
      <c r="AW36" s="87">
        <v>154</v>
      </c>
      <c r="AX36" s="23">
        <v>0.9993053505943474</v>
      </c>
      <c r="AY36" s="24">
        <v>148.90034072428517</v>
      </c>
      <c r="AZ36" s="24">
        <v>8.106976008470497</v>
      </c>
      <c r="BA36" s="25">
        <v>0.052642701353704524</v>
      </c>
      <c r="BB36" s="94">
        <v>144</v>
      </c>
      <c r="BC36" s="43">
        <v>0.03912773859977158</v>
      </c>
      <c r="BD36" s="17"/>
      <c r="BE36" s="17"/>
      <c r="BF36" s="17"/>
    </row>
    <row r="37" spans="1:58" ht="13.5" outlineLevel="1">
      <c r="A37" s="17"/>
      <c r="B37" s="53" t="s">
        <v>296</v>
      </c>
      <c r="C37" s="53" t="s">
        <v>297</v>
      </c>
      <c r="D37" s="87">
        <v>215</v>
      </c>
      <c r="E37" s="23">
        <v>0.9992744137530201</v>
      </c>
      <c r="F37" s="24">
        <v>209.85412362481296</v>
      </c>
      <c r="G37" s="24">
        <v>-3.843998956899327</v>
      </c>
      <c r="H37" s="25">
        <v>-0.017879064915810823</v>
      </c>
      <c r="I37" s="87">
        <v>212</v>
      </c>
      <c r="J37" s="23">
        <v>0.9992744137530201</v>
      </c>
      <c r="K37" s="24">
        <v>172.87982565282212</v>
      </c>
      <c r="L37" s="24">
        <v>2.1538242843597573</v>
      </c>
      <c r="M37" s="25">
        <v>0.01015954851113093</v>
      </c>
      <c r="N37" s="87">
        <v>179</v>
      </c>
      <c r="O37" s="23">
        <v>0.9992744137530201</v>
      </c>
      <c r="P37" s="24">
        <v>193.8652380153034</v>
      </c>
      <c r="Q37" s="24">
        <v>19.1298799382094</v>
      </c>
      <c r="R37" s="25">
        <v>0.10687083764362793</v>
      </c>
      <c r="S37" s="87">
        <v>194</v>
      </c>
      <c r="T37" s="23">
        <v>0.9992744137530201</v>
      </c>
      <c r="U37" s="24">
        <v>196.86315406708644</v>
      </c>
      <c r="V37" s="24">
        <v>9.14076373191412</v>
      </c>
      <c r="W37" s="25">
        <v>0.04711733882429959</v>
      </c>
      <c r="X37" s="87">
        <v>196</v>
      </c>
      <c r="Y37" s="23">
        <v>0.9992744137530201</v>
      </c>
      <c r="Z37" s="24">
        <v>208.85481827421862</v>
      </c>
      <c r="AA37" s="24">
        <v>14.142214904408064</v>
      </c>
      <c r="AB37" s="25">
        <v>0.07215415767555135</v>
      </c>
      <c r="AC37" s="87">
        <v>217</v>
      </c>
      <c r="AD37" s="23">
        <v>0.9992744137530201</v>
      </c>
      <c r="AE37" s="24">
        <v>180.87426845757687</v>
      </c>
      <c r="AF37" s="24">
        <v>2.1574522155946454</v>
      </c>
      <c r="AG37" s="25">
        <v>0.009942176108731085</v>
      </c>
      <c r="AH37" s="87">
        <v>196</v>
      </c>
      <c r="AI37" s="23">
        <v>0.9992744137530201</v>
      </c>
      <c r="AJ37" s="24">
        <v>172.87982565282212</v>
      </c>
      <c r="AK37" s="24">
        <v>-0.8577850955919359</v>
      </c>
      <c r="AL37" s="25">
        <v>-0.004376454569346612</v>
      </c>
      <c r="AM37" s="87">
        <v>177</v>
      </c>
      <c r="AN37" s="23">
        <v>0.9992744137530201</v>
      </c>
      <c r="AO37" s="24">
        <v>149.8958025891521</v>
      </c>
      <c r="AP37" s="24">
        <v>1.128428765715455</v>
      </c>
      <c r="AQ37" s="25">
        <v>0.006375303761104266</v>
      </c>
      <c r="AR37" s="87">
        <v>162</v>
      </c>
      <c r="AS37" s="23">
        <v>0.9992744137530201</v>
      </c>
      <c r="AT37" s="24">
        <v>157.8902453939069</v>
      </c>
      <c r="AU37" s="24">
        <v>-1.8824550279892378</v>
      </c>
      <c r="AV37" s="25">
        <v>-0.011620092765365665</v>
      </c>
      <c r="AW37" s="87">
        <v>162</v>
      </c>
      <c r="AX37" s="23">
        <v>0.9992744137530201</v>
      </c>
      <c r="AY37" s="24">
        <v>153.8930239915295</v>
      </c>
      <c r="AZ37" s="24">
        <v>17.117544972010762</v>
      </c>
      <c r="BA37" s="25">
        <v>0.10566385785191829</v>
      </c>
      <c r="BB37" s="94">
        <v>162</v>
      </c>
      <c r="BC37" s="43">
        <v>0.025642013953248673</v>
      </c>
      <c r="BD37" s="17"/>
      <c r="BE37" s="17"/>
      <c r="BF37" s="17"/>
    </row>
    <row r="38" spans="1:58" ht="13.5" outlineLevel="1">
      <c r="A38" s="17"/>
      <c r="B38" s="53" t="s">
        <v>298</v>
      </c>
      <c r="C38" s="53" t="s">
        <v>299</v>
      </c>
      <c r="D38" s="87">
        <v>217</v>
      </c>
      <c r="E38" s="23">
        <v>0.9992332547249179</v>
      </c>
      <c r="F38" s="24">
        <v>214.84399895689933</v>
      </c>
      <c r="G38" s="24">
        <v>3.166383724692821</v>
      </c>
      <c r="H38" s="25">
        <v>0.014591630067708852</v>
      </c>
      <c r="I38" s="87">
        <v>211</v>
      </c>
      <c r="J38" s="23">
        <v>0.9992332547249179</v>
      </c>
      <c r="K38" s="24">
        <v>211.84617571564024</v>
      </c>
      <c r="L38" s="24">
        <v>-3.83821674695767</v>
      </c>
      <c r="M38" s="25">
        <v>-0.01819060069648185</v>
      </c>
      <c r="N38" s="87">
        <v>214</v>
      </c>
      <c r="O38" s="23">
        <v>0.9992332547249179</v>
      </c>
      <c r="P38" s="24">
        <v>178.8701200617906</v>
      </c>
      <c r="Q38" s="24">
        <v>7.16408348886759</v>
      </c>
      <c r="R38" s="25">
        <v>0.03347702564891397</v>
      </c>
      <c r="S38" s="87">
        <v>198</v>
      </c>
      <c r="T38" s="23">
        <v>0.9992332547249179</v>
      </c>
      <c r="U38" s="24">
        <v>193.85923626808588</v>
      </c>
      <c r="V38" s="24">
        <v>21.15181556446626</v>
      </c>
      <c r="W38" s="25">
        <v>0.10682735133568819</v>
      </c>
      <c r="X38" s="87">
        <v>203</v>
      </c>
      <c r="Y38" s="23">
        <v>0.9992332547249179</v>
      </c>
      <c r="Z38" s="24">
        <v>195.85778509559194</v>
      </c>
      <c r="AA38" s="24">
        <v>21.155649290841666</v>
      </c>
      <c r="AB38" s="25">
        <v>0.10421502113715106</v>
      </c>
      <c r="AC38" s="87">
        <v>210</v>
      </c>
      <c r="AD38" s="23">
        <v>0.9992332547249179</v>
      </c>
      <c r="AE38" s="24">
        <v>216.84254778440535</v>
      </c>
      <c r="AF38" s="24">
        <v>16.161016507767243</v>
      </c>
      <c r="AG38" s="25">
        <v>0.0769572214655583</v>
      </c>
      <c r="AH38" s="87">
        <v>219</v>
      </c>
      <c r="AI38" s="23">
        <v>0.9992332547249179</v>
      </c>
      <c r="AJ38" s="24">
        <v>195.85778509559194</v>
      </c>
      <c r="AK38" s="24">
        <v>-3.832082784757006</v>
      </c>
      <c r="AL38" s="25">
        <v>-0.017498094907566236</v>
      </c>
      <c r="AM38" s="87">
        <v>195</v>
      </c>
      <c r="AN38" s="23">
        <v>0.9992332547249179</v>
      </c>
      <c r="AO38" s="24">
        <v>176.87157123428454</v>
      </c>
      <c r="AP38" s="24">
        <v>-1.85048467135897</v>
      </c>
      <c r="AQ38" s="25">
        <v>-0.009489664981328052</v>
      </c>
      <c r="AR38" s="87">
        <v>178</v>
      </c>
      <c r="AS38" s="23">
        <v>0.9992332547249179</v>
      </c>
      <c r="AT38" s="24">
        <v>161.88245502798924</v>
      </c>
      <c r="AU38" s="24">
        <v>4.136480658964615</v>
      </c>
      <c r="AV38" s="25">
        <v>0.02323865538744166</v>
      </c>
      <c r="AW38" s="87">
        <v>160</v>
      </c>
      <c r="AX38" s="23">
        <v>0.9992332547249179</v>
      </c>
      <c r="AY38" s="24">
        <v>161.88245502798924</v>
      </c>
      <c r="AZ38" s="24">
        <v>4.122679244013142</v>
      </c>
      <c r="BA38" s="25">
        <v>0.025766745275082138</v>
      </c>
      <c r="BB38" s="94">
        <v>179</v>
      </c>
      <c r="BC38" s="43">
        <v>0.0161066146574161</v>
      </c>
      <c r="BD38" s="17"/>
      <c r="BE38" s="17"/>
      <c r="BF38" s="17"/>
    </row>
    <row r="39" spans="1:58" ht="13.5" outlineLevel="1">
      <c r="A39" s="17"/>
      <c r="B39" s="54" t="s">
        <v>300</v>
      </c>
      <c r="C39" s="54" t="s">
        <v>301</v>
      </c>
      <c r="D39" s="88">
        <v>199</v>
      </c>
      <c r="E39" s="26">
        <v>0.999141960354885</v>
      </c>
      <c r="F39" s="27">
        <v>216.83361627530718</v>
      </c>
      <c r="G39" s="27">
        <v>20.170749889377873</v>
      </c>
      <c r="H39" s="28">
        <v>0.10136055220792901</v>
      </c>
      <c r="I39" s="88">
        <v>220</v>
      </c>
      <c r="J39" s="26">
        <v>0.999141960354885</v>
      </c>
      <c r="K39" s="27">
        <v>210.83821674695767</v>
      </c>
      <c r="L39" s="27">
        <v>-14.8112312780747</v>
      </c>
      <c r="M39" s="28">
        <v>-0.06732377853670318</v>
      </c>
      <c r="N39" s="88">
        <v>207</v>
      </c>
      <c r="O39" s="26">
        <v>0.999141960354885</v>
      </c>
      <c r="P39" s="27">
        <v>213.8359165111324</v>
      </c>
      <c r="Q39" s="27">
        <v>-5.822385793461194</v>
      </c>
      <c r="R39" s="28">
        <v>-0.028127467601261807</v>
      </c>
      <c r="S39" s="88">
        <v>221</v>
      </c>
      <c r="T39" s="26">
        <v>0.999141960354885</v>
      </c>
      <c r="U39" s="27">
        <v>197.84818443553374</v>
      </c>
      <c r="V39" s="27">
        <v>3.1896267615704232</v>
      </c>
      <c r="W39" s="28">
        <v>0.0144327002785992</v>
      </c>
      <c r="X39" s="88">
        <v>219</v>
      </c>
      <c r="Y39" s="26">
        <v>0.999141960354885</v>
      </c>
      <c r="Z39" s="27">
        <v>202.84435070915833</v>
      </c>
      <c r="AA39" s="27">
        <v>35.187910682280176</v>
      </c>
      <c r="AB39" s="28">
        <v>0.16067539124328847</v>
      </c>
      <c r="AC39" s="88">
        <v>224</v>
      </c>
      <c r="AD39" s="26">
        <v>0.999141960354885</v>
      </c>
      <c r="AE39" s="27">
        <v>209.83898349223276</v>
      </c>
      <c r="AF39" s="27">
        <v>-7.807799119494234</v>
      </c>
      <c r="AG39" s="28">
        <v>-0.03485624606917069</v>
      </c>
      <c r="AH39" s="88">
        <v>226</v>
      </c>
      <c r="AI39" s="26">
        <v>0.999141960354885</v>
      </c>
      <c r="AJ39" s="27">
        <v>218.832082784757</v>
      </c>
      <c r="AK39" s="27">
        <v>6.193916959795985</v>
      </c>
      <c r="AL39" s="28">
        <v>0.027406712211486658</v>
      </c>
      <c r="AM39" s="88">
        <v>215</v>
      </c>
      <c r="AN39" s="26">
        <v>0.999141960354885</v>
      </c>
      <c r="AO39" s="27">
        <v>194.85048467135897</v>
      </c>
      <c r="AP39" s="27">
        <v>-5.81552147630029</v>
      </c>
      <c r="AQ39" s="28">
        <v>-0.027048937099071118</v>
      </c>
      <c r="AR39" s="88">
        <v>193</v>
      </c>
      <c r="AS39" s="26">
        <v>0.999141960354885</v>
      </c>
      <c r="AT39" s="27">
        <v>177.86351934103538</v>
      </c>
      <c r="AU39" s="27">
        <v>7.165601651507188</v>
      </c>
      <c r="AV39" s="28">
        <v>0.037127469696928435</v>
      </c>
      <c r="AW39" s="88">
        <v>182</v>
      </c>
      <c r="AX39" s="26">
        <v>0.999141960354885</v>
      </c>
      <c r="AY39" s="27">
        <v>159.87732075598686</v>
      </c>
      <c r="AZ39" s="27">
        <v>9.156163215410942</v>
      </c>
      <c r="BA39" s="28">
        <v>0.05030858909566452</v>
      </c>
      <c r="BB39" s="95">
        <v>164</v>
      </c>
      <c r="BC39" s="44">
        <v>0.007355861738225228</v>
      </c>
      <c r="BD39" s="17"/>
      <c r="BE39" s="17"/>
      <c r="BF39" s="17"/>
    </row>
    <row r="40" spans="1:58" ht="13.5" outlineLevel="1">
      <c r="A40" s="17"/>
      <c r="B40" s="55" t="s">
        <v>111</v>
      </c>
      <c r="C40" s="55" t="s">
        <v>302</v>
      </c>
      <c r="D40" s="89">
        <v>155</v>
      </c>
      <c r="E40" s="29">
        <v>0.9991506657341889</v>
      </c>
      <c r="F40" s="30">
        <v>198.82925011062213</v>
      </c>
      <c r="G40" s="30">
        <v>1.1316468112007385</v>
      </c>
      <c r="H40" s="31">
        <v>0.0073009471690370226</v>
      </c>
      <c r="I40" s="89">
        <v>219</v>
      </c>
      <c r="J40" s="29">
        <v>0.9991506657341889</v>
      </c>
      <c r="K40" s="30">
        <v>219.8112312780747</v>
      </c>
      <c r="L40" s="30">
        <v>4.186004204212651</v>
      </c>
      <c r="M40" s="31">
        <v>0.019114174448459594</v>
      </c>
      <c r="N40" s="89">
        <v>205</v>
      </c>
      <c r="O40" s="29">
        <v>0.9991506657341889</v>
      </c>
      <c r="P40" s="30">
        <v>206.8223857934612</v>
      </c>
      <c r="Q40" s="30">
        <v>6.1741135244912755</v>
      </c>
      <c r="R40" s="31">
        <v>0.03011762694873793</v>
      </c>
      <c r="S40" s="89">
        <v>201</v>
      </c>
      <c r="T40" s="29">
        <v>0.9991506657341889</v>
      </c>
      <c r="U40" s="30">
        <v>220.81037323842958</v>
      </c>
      <c r="V40" s="30">
        <v>20.17071618742804</v>
      </c>
      <c r="W40" s="31">
        <v>0.1003518218280002</v>
      </c>
      <c r="X40" s="89">
        <v>224</v>
      </c>
      <c r="Y40" s="29">
        <v>0.9991506657341889</v>
      </c>
      <c r="Z40" s="30">
        <v>218.81208931771982</v>
      </c>
      <c r="AA40" s="30">
        <v>9.190250875541693</v>
      </c>
      <c r="AB40" s="31">
        <v>0.04102790569438256</v>
      </c>
      <c r="AC40" s="89">
        <v>254</v>
      </c>
      <c r="AD40" s="29">
        <v>0.9991506657341889</v>
      </c>
      <c r="AE40" s="30">
        <v>223.80779911949423</v>
      </c>
      <c r="AF40" s="30">
        <v>-13.784269096483968</v>
      </c>
      <c r="AG40" s="31">
        <v>-0.05426877597040932</v>
      </c>
      <c r="AH40" s="89">
        <v>216</v>
      </c>
      <c r="AI40" s="29">
        <v>0.9991506657341889</v>
      </c>
      <c r="AJ40" s="30">
        <v>225.80608304020402</v>
      </c>
      <c r="AK40" s="30">
        <v>3.183456201415197</v>
      </c>
      <c r="AL40" s="31">
        <v>0.014738223154699985</v>
      </c>
      <c r="AM40" s="89">
        <v>232</v>
      </c>
      <c r="AN40" s="29">
        <v>0.9991506657341889</v>
      </c>
      <c r="AO40" s="30">
        <v>214.8155214763003</v>
      </c>
      <c r="AP40" s="30">
        <v>1.1970455496681893</v>
      </c>
      <c r="AQ40" s="31">
        <v>0.0051596790933973674</v>
      </c>
      <c r="AR40" s="89">
        <v>209</v>
      </c>
      <c r="AS40" s="29">
        <v>0.9991506657341889</v>
      </c>
      <c r="AT40" s="30">
        <v>192.8343983484928</v>
      </c>
      <c r="AU40" s="30">
        <v>8.177510861554538</v>
      </c>
      <c r="AV40" s="31">
        <v>0.03912684622753367</v>
      </c>
      <c r="AW40" s="89">
        <v>200</v>
      </c>
      <c r="AX40" s="29">
        <v>0.9991506657341889</v>
      </c>
      <c r="AY40" s="30">
        <v>181.84383678458906</v>
      </c>
      <c r="AZ40" s="30">
        <v>4.169866853162233</v>
      </c>
      <c r="BA40" s="31">
        <v>0.020849334265811165</v>
      </c>
      <c r="BB40" s="96">
        <v>191</v>
      </c>
      <c r="BC40" s="45">
        <v>0.010267256917158426</v>
      </c>
      <c r="BD40" s="17"/>
      <c r="BE40" s="17"/>
      <c r="BF40" s="17"/>
    </row>
    <row r="41" spans="1:58" ht="13.5" outlineLevel="1">
      <c r="A41" s="17"/>
      <c r="B41" s="53" t="s">
        <v>303</v>
      </c>
      <c r="C41" s="53" t="s">
        <v>304</v>
      </c>
      <c r="D41" s="87">
        <v>190</v>
      </c>
      <c r="E41" s="23">
        <v>0.9990888629785123</v>
      </c>
      <c r="F41" s="24">
        <v>154.86835318879926</v>
      </c>
      <c r="G41" s="24">
        <v>-2.8268839659173466</v>
      </c>
      <c r="H41" s="25">
        <v>-0.014878336662722877</v>
      </c>
      <c r="I41" s="87">
        <v>156</v>
      </c>
      <c r="J41" s="23">
        <v>0.9990888629785123</v>
      </c>
      <c r="K41" s="24">
        <v>218.81399579578735</v>
      </c>
      <c r="L41" s="24">
        <v>4.1421373753520925</v>
      </c>
      <c r="M41" s="25">
        <v>0.026552162662513413</v>
      </c>
      <c r="N41" s="87">
        <v>223</v>
      </c>
      <c r="O41" s="23">
        <v>0.9990888629785123</v>
      </c>
      <c r="P41" s="24">
        <v>204.82588647550872</v>
      </c>
      <c r="Q41" s="24">
        <v>-3.796816444208247</v>
      </c>
      <c r="R41" s="25">
        <v>-0.01702608270945402</v>
      </c>
      <c r="S41" s="87">
        <v>211</v>
      </c>
      <c r="T41" s="23">
        <v>0.9990888629785123</v>
      </c>
      <c r="U41" s="24">
        <v>200.82928381257196</v>
      </c>
      <c r="V41" s="24">
        <v>6.1922499115339065</v>
      </c>
      <c r="W41" s="25">
        <v>0.02934715597883368</v>
      </c>
      <c r="X41" s="87">
        <v>221</v>
      </c>
      <c r="Y41" s="23">
        <v>0.9990888629785123</v>
      </c>
      <c r="Z41" s="24">
        <v>223.8097491244583</v>
      </c>
      <c r="AA41" s="24">
        <v>24.201361281748774</v>
      </c>
      <c r="AB41" s="25">
        <v>0.10950842208936097</v>
      </c>
      <c r="AC41" s="87">
        <v>233</v>
      </c>
      <c r="AD41" s="23">
        <v>0.9990888629785123</v>
      </c>
      <c r="AE41" s="24">
        <v>253.78426909648397</v>
      </c>
      <c r="AF41" s="24">
        <v>3.212294926006649</v>
      </c>
      <c r="AG41" s="25">
        <v>0.01378667350217446</v>
      </c>
      <c r="AH41" s="87">
        <v>240</v>
      </c>
      <c r="AI41" s="23">
        <v>0.9990888629785123</v>
      </c>
      <c r="AJ41" s="24">
        <v>215.8165437985848</v>
      </c>
      <c r="AK41" s="24">
        <v>4.218672885157048</v>
      </c>
      <c r="AL41" s="25">
        <v>0.017577803688154366</v>
      </c>
      <c r="AM41" s="87">
        <v>219</v>
      </c>
      <c r="AN41" s="23">
        <v>0.9990888629785123</v>
      </c>
      <c r="AO41" s="24">
        <v>231.8029544503318</v>
      </c>
      <c r="AP41" s="24">
        <v>6.199539007705795</v>
      </c>
      <c r="AQ41" s="25">
        <v>0.02830839729546025</v>
      </c>
      <c r="AR41" s="87">
        <v>233</v>
      </c>
      <c r="AS41" s="23">
        <v>0.9990888629785123</v>
      </c>
      <c r="AT41" s="24">
        <v>208.82248913844546</v>
      </c>
      <c r="AU41" s="24">
        <v>-3.787705073993351</v>
      </c>
      <c r="AV41" s="25">
        <v>-0.01625624495276116</v>
      </c>
      <c r="AW41" s="87">
        <v>217</v>
      </c>
      <c r="AX41" s="23">
        <v>0.9990888629785123</v>
      </c>
      <c r="AY41" s="24">
        <v>199.83013314683777</v>
      </c>
      <c r="AZ41" s="24">
        <v>2.197716733662844</v>
      </c>
      <c r="BA41" s="25">
        <v>0.010127726883238913</v>
      </c>
      <c r="BB41" s="94">
        <v>204</v>
      </c>
      <c r="BC41" s="43">
        <v>0.006024012463325418</v>
      </c>
      <c r="BD41" s="17"/>
      <c r="BE41" s="17"/>
      <c r="BF41" s="17"/>
    </row>
    <row r="42" spans="1:58" ht="13.5" outlineLevel="1">
      <c r="A42" s="17"/>
      <c r="B42" s="53" t="s">
        <v>305</v>
      </c>
      <c r="C42" s="53" t="s">
        <v>306</v>
      </c>
      <c r="D42" s="87">
        <v>208</v>
      </c>
      <c r="E42" s="23">
        <v>0.9990217944935811</v>
      </c>
      <c r="F42" s="24">
        <v>189.82688396591735</v>
      </c>
      <c r="G42" s="24">
        <v>-7.796533254664865</v>
      </c>
      <c r="H42" s="25">
        <v>-0.03748333295511955</v>
      </c>
      <c r="I42" s="87">
        <v>187</v>
      </c>
      <c r="J42" s="23">
        <v>0.9990217944935811</v>
      </c>
      <c r="K42" s="24">
        <v>155.8578626246479</v>
      </c>
      <c r="L42" s="24">
        <v>-2.8170755702996644</v>
      </c>
      <c r="M42" s="25">
        <v>-0.015064575242244195</v>
      </c>
      <c r="N42" s="87">
        <v>160</v>
      </c>
      <c r="O42" s="23">
        <v>0.9990217944935811</v>
      </c>
      <c r="P42" s="24">
        <v>222.79681644420825</v>
      </c>
      <c r="Q42" s="24">
        <v>5.156512881027027</v>
      </c>
      <c r="R42" s="25">
        <v>0.03222820550641892</v>
      </c>
      <c r="S42" s="87">
        <v>219</v>
      </c>
      <c r="T42" s="23">
        <v>0.9990217944935811</v>
      </c>
      <c r="U42" s="24">
        <v>210.8077500884661</v>
      </c>
      <c r="V42" s="24">
        <v>-1.785772994094259</v>
      </c>
      <c r="W42" s="25">
        <v>-0.008154214584905293</v>
      </c>
      <c r="X42" s="87">
        <v>217</v>
      </c>
      <c r="Y42" s="23">
        <v>0.9990217944935811</v>
      </c>
      <c r="Z42" s="24">
        <v>220.79863871825123</v>
      </c>
      <c r="AA42" s="24">
        <v>10.212270594892914</v>
      </c>
      <c r="AB42" s="25">
        <v>0.04706115481517472</v>
      </c>
      <c r="AC42" s="87">
        <v>245</v>
      </c>
      <c r="AD42" s="23">
        <v>0.9990217944935811</v>
      </c>
      <c r="AE42" s="24">
        <v>232.78770507399335</v>
      </c>
      <c r="AF42" s="24">
        <v>0.23966034907263634</v>
      </c>
      <c r="AG42" s="25">
        <v>0.0009782055064189237</v>
      </c>
      <c r="AH42" s="87">
        <v>236</v>
      </c>
      <c r="AI42" s="23">
        <v>0.9990217944935811</v>
      </c>
      <c r="AJ42" s="24">
        <v>239.78132711484295</v>
      </c>
      <c r="AK42" s="24">
        <v>-3.769143500485143</v>
      </c>
      <c r="AL42" s="25">
        <v>-0.015970947035953996</v>
      </c>
      <c r="AM42" s="87">
        <v>244</v>
      </c>
      <c r="AN42" s="23">
        <v>0.9990217944935811</v>
      </c>
      <c r="AO42" s="24">
        <v>218.8004609922942</v>
      </c>
      <c r="AP42" s="24">
        <v>-5.761317856433777</v>
      </c>
      <c r="AQ42" s="25">
        <v>-0.023611958428007285</v>
      </c>
      <c r="AR42" s="87">
        <v>225</v>
      </c>
      <c r="AS42" s="23">
        <v>0.9990217944935811</v>
      </c>
      <c r="AT42" s="24">
        <v>232.78770507399335</v>
      </c>
      <c r="AU42" s="24">
        <v>-0.7799037610557491</v>
      </c>
      <c r="AV42" s="25">
        <v>-0.0034662389380255517</v>
      </c>
      <c r="AW42" s="87">
        <v>229</v>
      </c>
      <c r="AX42" s="23">
        <v>0.9990217944935811</v>
      </c>
      <c r="AY42" s="24">
        <v>216.80228326633716</v>
      </c>
      <c r="AZ42" s="24">
        <v>-4.775990939030066</v>
      </c>
      <c r="BA42" s="25">
        <v>-0.020855855628952254</v>
      </c>
      <c r="BB42" s="94">
        <v>219</v>
      </c>
      <c r="BC42" s="43">
        <v>-0.010405812151933123</v>
      </c>
      <c r="BD42" s="17"/>
      <c r="BE42" s="17"/>
      <c r="BF42" s="17"/>
    </row>
    <row r="43" spans="1:58" ht="13.5" outlineLevel="1">
      <c r="A43" s="17"/>
      <c r="B43" s="53" t="s">
        <v>307</v>
      </c>
      <c r="C43" s="53" t="s">
        <v>308</v>
      </c>
      <c r="D43" s="87">
        <v>166</v>
      </c>
      <c r="E43" s="23">
        <v>0.9989341500598137</v>
      </c>
      <c r="F43" s="24">
        <v>207.79653325466487</v>
      </c>
      <c r="G43" s="24">
        <v>-8.823068909929077</v>
      </c>
      <c r="H43" s="25">
        <v>-0.053151017529693236</v>
      </c>
      <c r="I43" s="87">
        <v>200</v>
      </c>
      <c r="J43" s="23">
        <v>0.9989341500598137</v>
      </c>
      <c r="K43" s="24">
        <v>186.81707557029966</v>
      </c>
      <c r="L43" s="24">
        <v>-5.786830011962735</v>
      </c>
      <c r="M43" s="25">
        <v>-0.028934150059813674</v>
      </c>
      <c r="N43" s="87">
        <v>184</v>
      </c>
      <c r="O43" s="23">
        <v>0.9989341500598137</v>
      </c>
      <c r="P43" s="24">
        <v>159.84348711897297</v>
      </c>
      <c r="Q43" s="24">
        <v>6.196116388994284</v>
      </c>
      <c r="R43" s="25">
        <v>0.03367454559236024</v>
      </c>
      <c r="S43" s="87">
        <v>165</v>
      </c>
      <c r="T43" s="23">
        <v>0.9989341500598137</v>
      </c>
      <c r="U43" s="24">
        <v>218.78577299409426</v>
      </c>
      <c r="V43" s="24">
        <v>2.1758652401307472</v>
      </c>
      <c r="W43" s="25">
        <v>0.013187062061398467</v>
      </c>
      <c r="X43" s="87">
        <v>217</v>
      </c>
      <c r="Y43" s="23">
        <v>0.9989341500598137</v>
      </c>
      <c r="Z43" s="24">
        <v>216.7877294051071</v>
      </c>
      <c r="AA43" s="24">
        <v>14.231289437020422</v>
      </c>
      <c r="AB43" s="25">
        <v>0.06558197897244435</v>
      </c>
      <c r="AC43" s="87">
        <v>227</v>
      </c>
      <c r="AD43" s="23">
        <v>0.9989341500598137</v>
      </c>
      <c r="AE43" s="24">
        <v>244.76033965092736</v>
      </c>
      <c r="AF43" s="24">
        <v>-3.7580520635777077</v>
      </c>
      <c r="AG43" s="25">
        <v>-0.01655529543426303</v>
      </c>
      <c r="AH43" s="87">
        <v>245</v>
      </c>
      <c r="AI43" s="23">
        <v>0.9989341500598137</v>
      </c>
      <c r="AJ43" s="24">
        <v>235.76914350048514</v>
      </c>
      <c r="AK43" s="24">
        <v>-2.7388667646543468</v>
      </c>
      <c r="AL43" s="25">
        <v>-0.011179048018997334</v>
      </c>
      <c r="AM43" s="87">
        <v>232</v>
      </c>
      <c r="AN43" s="23">
        <v>0.9989341500598137</v>
      </c>
      <c r="AO43" s="24">
        <v>243.76131785643378</v>
      </c>
      <c r="AP43" s="24">
        <v>4.2472771861232275</v>
      </c>
      <c r="AQ43" s="25">
        <v>0.018307229250531153</v>
      </c>
      <c r="AR43" s="87">
        <v>238</v>
      </c>
      <c r="AS43" s="23">
        <v>0.9989341500598137</v>
      </c>
      <c r="AT43" s="24">
        <v>224.77990376105575</v>
      </c>
      <c r="AU43" s="24">
        <v>5.253672285764338</v>
      </c>
      <c r="AV43" s="25">
        <v>0.022074253301530834</v>
      </c>
      <c r="AW43" s="87">
        <v>224</v>
      </c>
      <c r="AX43" s="23">
        <v>0.9989341500598137</v>
      </c>
      <c r="AY43" s="24">
        <v>228.77599093903007</v>
      </c>
      <c r="AZ43" s="24">
        <v>-7.761249613398263</v>
      </c>
      <c r="BA43" s="25">
        <v>-0.03464843577409939</v>
      </c>
      <c r="BB43" s="94">
        <v>224</v>
      </c>
      <c r="BC43" s="43">
        <v>-0.008801489834055553</v>
      </c>
      <c r="BD43" s="17"/>
      <c r="BE43" s="17"/>
      <c r="BF43" s="17"/>
    </row>
    <row r="44" spans="1:58" ht="13.5" outlineLevel="1">
      <c r="A44" s="17"/>
      <c r="B44" s="56" t="s">
        <v>309</v>
      </c>
      <c r="C44" s="56" t="s">
        <v>310</v>
      </c>
      <c r="D44" s="90">
        <v>168</v>
      </c>
      <c r="E44" s="32">
        <v>0.9987805183759231</v>
      </c>
      <c r="F44" s="33">
        <v>165.82306890992908</v>
      </c>
      <c r="G44" s="33">
        <v>5.204872912844934</v>
      </c>
      <c r="H44" s="34">
        <v>0.03098138638598175</v>
      </c>
      <c r="I44" s="90">
        <v>157</v>
      </c>
      <c r="J44" s="32">
        <v>0.9987805183759231</v>
      </c>
      <c r="K44" s="33">
        <v>199.78683001196273</v>
      </c>
      <c r="L44" s="33">
        <v>5.191458614980064</v>
      </c>
      <c r="M44" s="34">
        <v>0.033066615382038624</v>
      </c>
      <c r="N44" s="90">
        <v>194</v>
      </c>
      <c r="O44" s="32">
        <v>0.9987805183759231</v>
      </c>
      <c r="P44" s="33">
        <v>183.80388361100572</v>
      </c>
      <c r="Q44" s="33">
        <v>3.2365794350709223</v>
      </c>
      <c r="R44" s="34">
        <v>0.016683399149850116</v>
      </c>
      <c r="S44" s="90">
        <v>190</v>
      </c>
      <c r="T44" s="32">
        <v>0.9987805183759231</v>
      </c>
      <c r="U44" s="33">
        <v>164.82413475986925</v>
      </c>
      <c r="V44" s="33">
        <v>10.231701508574616</v>
      </c>
      <c r="W44" s="34">
        <v>0.05385106057144535</v>
      </c>
      <c r="X44" s="90">
        <v>167</v>
      </c>
      <c r="Y44" s="32">
        <v>0.9987805183759231</v>
      </c>
      <c r="Z44" s="33">
        <v>216.76871056297958</v>
      </c>
      <c r="AA44" s="33">
        <v>15.203653431220857</v>
      </c>
      <c r="AB44" s="34">
        <v>0.09103984090551412</v>
      </c>
      <c r="AC44" s="90">
        <v>231</v>
      </c>
      <c r="AD44" s="32">
        <v>0.9987805183759231</v>
      </c>
      <c r="AE44" s="33">
        <v>226.7580520635777</v>
      </c>
      <c r="AF44" s="33">
        <v>0.28170025516178043</v>
      </c>
      <c r="AG44" s="34">
        <v>0.0012194816240769716</v>
      </c>
      <c r="AH44" s="90">
        <v>223</v>
      </c>
      <c r="AI44" s="32">
        <v>0.9987805183759231</v>
      </c>
      <c r="AJ44" s="33">
        <v>244.73886676465435</v>
      </c>
      <c r="AK44" s="33">
        <v>-4.72805559783086</v>
      </c>
      <c r="AL44" s="34">
        <v>-0.021202043039600268</v>
      </c>
      <c r="AM44" s="90">
        <v>242</v>
      </c>
      <c r="AN44" s="32">
        <v>0.9987805183759231</v>
      </c>
      <c r="AO44" s="33">
        <v>231.75272281387677</v>
      </c>
      <c r="AP44" s="33">
        <v>-0.7048854469733783</v>
      </c>
      <c r="AQ44" s="34">
        <v>-0.0029127497808817283</v>
      </c>
      <c r="AR44" s="90">
        <v>236</v>
      </c>
      <c r="AS44" s="32">
        <v>0.9987805183759231</v>
      </c>
      <c r="AT44" s="33">
        <v>237.74632771423566</v>
      </c>
      <c r="AU44" s="33">
        <v>5.287797663282163</v>
      </c>
      <c r="AV44" s="34">
        <v>0.022405922302043062</v>
      </c>
      <c r="AW44" s="90">
        <v>243</v>
      </c>
      <c r="AX44" s="32">
        <v>0.9987805183759231</v>
      </c>
      <c r="AY44" s="33">
        <v>223.76124961339826</v>
      </c>
      <c r="AZ44" s="33">
        <v>2.296334034650698</v>
      </c>
      <c r="BA44" s="34">
        <v>0.009449934298974066</v>
      </c>
      <c r="BB44" s="97">
        <v>216</v>
      </c>
      <c r="BC44" s="46">
        <v>0.011211493290310324</v>
      </c>
      <c r="BD44" s="17"/>
      <c r="BE44" s="17"/>
      <c r="BF44" s="17"/>
    </row>
    <row r="45" spans="1:58" ht="13.5" outlineLevel="1">
      <c r="A45" s="17"/>
      <c r="B45" s="52" t="s">
        <v>110</v>
      </c>
      <c r="C45" s="52" t="s">
        <v>311</v>
      </c>
      <c r="D45" s="86">
        <v>144</v>
      </c>
      <c r="E45" s="20">
        <v>0.9987171037960223</v>
      </c>
      <c r="F45" s="21">
        <v>167.79512708715507</v>
      </c>
      <c r="G45" s="21">
        <v>0.18473705337279966</v>
      </c>
      <c r="H45" s="22">
        <v>0.0012828962039777754</v>
      </c>
      <c r="I45" s="86">
        <v>173</v>
      </c>
      <c r="J45" s="20">
        <v>0.9987171037960223</v>
      </c>
      <c r="K45" s="21">
        <v>156.80854138501994</v>
      </c>
      <c r="L45" s="21">
        <v>0.22194104328815456</v>
      </c>
      <c r="M45" s="22">
        <v>0.0012828962039777721</v>
      </c>
      <c r="N45" s="86">
        <v>162</v>
      </c>
      <c r="O45" s="20">
        <v>0.9987171037960223</v>
      </c>
      <c r="P45" s="21">
        <v>193.76342056492908</v>
      </c>
      <c r="Q45" s="21">
        <v>2.2078291850443748</v>
      </c>
      <c r="R45" s="22">
        <v>0.013628575216323302</v>
      </c>
      <c r="S45" s="86">
        <v>197</v>
      </c>
      <c r="T45" s="20">
        <v>0.9987171037960223</v>
      </c>
      <c r="U45" s="21">
        <v>189.76829849142538</v>
      </c>
      <c r="V45" s="21">
        <v>8.252730552183607</v>
      </c>
      <c r="W45" s="22">
        <v>0.04189203325981526</v>
      </c>
      <c r="X45" s="86">
        <v>200</v>
      </c>
      <c r="Y45" s="20">
        <v>0.9987171037960223</v>
      </c>
      <c r="Z45" s="21">
        <v>166.79634656877914</v>
      </c>
      <c r="AA45" s="21">
        <v>4.256579240795531</v>
      </c>
      <c r="AB45" s="22">
        <v>0.021282896203977657</v>
      </c>
      <c r="AC45" s="86">
        <v>182</v>
      </c>
      <c r="AD45" s="20">
        <v>0.9987171037960223</v>
      </c>
      <c r="AE45" s="21">
        <v>230.71829974483822</v>
      </c>
      <c r="AF45" s="21">
        <v>-2.766512890876072</v>
      </c>
      <c r="AG45" s="22">
        <v>-0.015200620279538857</v>
      </c>
      <c r="AH45" s="86">
        <v>231</v>
      </c>
      <c r="AI45" s="20">
        <v>0.9987171037960223</v>
      </c>
      <c r="AJ45" s="21">
        <v>222.72805559783086</v>
      </c>
      <c r="AK45" s="21">
        <v>4.296349023118836</v>
      </c>
      <c r="AL45" s="22">
        <v>0.018598913519994962</v>
      </c>
      <c r="AM45" s="86">
        <v>218</v>
      </c>
      <c r="AN45" s="20">
        <v>0.9987171037960223</v>
      </c>
      <c r="AO45" s="21">
        <v>241.70488544697338</v>
      </c>
      <c r="AP45" s="21">
        <v>3.279671372467135</v>
      </c>
      <c r="AQ45" s="22">
        <v>0.01504436409388594</v>
      </c>
      <c r="AR45" s="86">
        <v>241</v>
      </c>
      <c r="AS45" s="20">
        <v>0.9987171037960223</v>
      </c>
      <c r="AT45" s="21">
        <v>235.71220233671784</v>
      </c>
      <c r="AU45" s="21">
        <v>-0.6908220148413875</v>
      </c>
      <c r="AV45" s="22">
        <v>-0.002866481389383351</v>
      </c>
      <c r="AW45" s="86">
        <v>241</v>
      </c>
      <c r="AX45" s="20">
        <v>0.9987171037960223</v>
      </c>
      <c r="AY45" s="21">
        <v>242.7036659653493</v>
      </c>
      <c r="AZ45" s="21">
        <v>0.3091779851586125</v>
      </c>
      <c r="BA45" s="22">
        <v>0.0012828962039776453</v>
      </c>
      <c r="BB45" s="93">
        <v>245</v>
      </c>
      <c r="BC45" s="42">
        <v>0.004131679971651899</v>
      </c>
      <c r="BD45" s="17"/>
      <c r="BE45" s="17"/>
      <c r="BF45" s="17"/>
    </row>
    <row r="46" spans="1:58" ht="13.5" outlineLevel="1">
      <c r="A46" s="17"/>
      <c r="B46" s="53" t="s">
        <v>312</v>
      </c>
      <c r="C46" s="53" t="s">
        <v>313</v>
      </c>
      <c r="D46" s="87">
        <v>165</v>
      </c>
      <c r="E46" s="23">
        <v>0.9985721667264802</v>
      </c>
      <c r="F46" s="24">
        <v>143.8152629466272</v>
      </c>
      <c r="G46" s="24">
        <v>5.235592490130756</v>
      </c>
      <c r="H46" s="25">
        <v>0.031730863576550035</v>
      </c>
      <c r="I46" s="87">
        <v>144</v>
      </c>
      <c r="J46" s="23">
        <v>0.9985721667264802</v>
      </c>
      <c r="K46" s="24">
        <v>172.77805895671185</v>
      </c>
      <c r="L46" s="24">
        <v>-1.7943920086131584</v>
      </c>
      <c r="M46" s="25">
        <v>-0.012461055615369155</v>
      </c>
      <c r="N46" s="87">
        <v>173</v>
      </c>
      <c r="O46" s="23">
        <v>0.9985721667264802</v>
      </c>
      <c r="P46" s="24">
        <v>161.79217081495563</v>
      </c>
      <c r="Q46" s="24">
        <v>7.247015156318923</v>
      </c>
      <c r="R46" s="25">
        <v>0.04189026101918453</v>
      </c>
      <c r="S46" s="87">
        <v>164</v>
      </c>
      <c r="T46" s="23">
        <v>0.9985721667264802</v>
      </c>
      <c r="U46" s="24">
        <v>196.7472694478164</v>
      </c>
      <c r="V46" s="24">
        <v>8.234164656857246</v>
      </c>
      <c r="W46" s="25">
        <v>0.05020832107839784</v>
      </c>
      <c r="X46" s="87">
        <v>205</v>
      </c>
      <c r="Y46" s="23">
        <v>0.9985721667264802</v>
      </c>
      <c r="Z46" s="24">
        <v>199.74342075920447</v>
      </c>
      <c r="AA46" s="24">
        <v>9.292705821071564</v>
      </c>
      <c r="AB46" s="25">
        <v>0.04533027229791007</v>
      </c>
      <c r="AC46" s="87">
        <v>204</v>
      </c>
      <c r="AD46" s="23">
        <v>0.9985721667264802</v>
      </c>
      <c r="AE46" s="24">
        <v>181.76651289087607</v>
      </c>
      <c r="AF46" s="24">
        <v>3.291277987798054</v>
      </c>
      <c r="AG46" s="25">
        <v>0.01613371562646105</v>
      </c>
      <c r="AH46" s="87">
        <v>179</v>
      </c>
      <c r="AI46" s="23">
        <v>0.9985721667264802</v>
      </c>
      <c r="AJ46" s="24">
        <v>230.70365097688116</v>
      </c>
      <c r="AK46" s="24">
        <v>3.2555821559600417</v>
      </c>
      <c r="AL46" s="25">
        <v>0.018187609809832635</v>
      </c>
      <c r="AM46" s="87">
        <v>235</v>
      </c>
      <c r="AN46" s="23">
        <v>0.9985721667264802</v>
      </c>
      <c r="AO46" s="24">
        <v>217.72032862753287</v>
      </c>
      <c r="AP46" s="24">
        <v>-2.6644591807228437</v>
      </c>
      <c r="AQ46" s="25">
        <v>-0.011338124173288697</v>
      </c>
      <c r="AR46" s="87">
        <v>221</v>
      </c>
      <c r="AS46" s="23">
        <v>0.9985721667264802</v>
      </c>
      <c r="AT46" s="24">
        <v>240.6908220148414</v>
      </c>
      <c r="AU46" s="24">
        <v>-3.6844488465521295</v>
      </c>
      <c r="AV46" s="25">
        <v>-0.016671714237792443</v>
      </c>
      <c r="AW46" s="87">
        <v>240</v>
      </c>
      <c r="AX46" s="23">
        <v>0.9985721667264802</v>
      </c>
      <c r="AY46" s="24">
        <v>240.6908220148414</v>
      </c>
      <c r="AZ46" s="24">
        <v>-1.6573200143552356</v>
      </c>
      <c r="BA46" s="25">
        <v>-0.006905500059813482</v>
      </c>
      <c r="BB46" s="94">
        <v>241</v>
      </c>
      <c r="BC46" s="43">
        <v>0.007570756993220559</v>
      </c>
      <c r="BD46" s="17"/>
      <c r="BE46" s="17"/>
      <c r="BF46" s="17"/>
    </row>
    <row r="47" spans="1:58" ht="13.5" outlineLevel="1">
      <c r="A47" s="17"/>
      <c r="B47" s="53" t="s">
        <v>314</v>
      </c>
      <c r="C47" s="53" t="s">
        <v>315</v>
      </c>
      <c r="D47" s="87">
        <v>169</v>
      </c>
      <c r="E47" s="23">
        <v>0.9984214807936181</v>
      </c>
      <c r="F47" s="24">
        <v>164.76440750986924</v>
      </c>
      <c r="G47" s="24">
        <v>2.26676974587852</v>
      </c>
      <c r="H47" s="25">
        <v>0.013412838733008994</v>
      </c>
      <c r="I47" s="87">
        <v>170</v>
      </c>
      <c r="J47" s="23">
        <v>0.9984214807936181</v>
      </c>
      <c r="K47" s="24">
        <v>143.79439200861316</v>
      </c>
      <c r="L47" s="24">
        <v>2.26834826508491</v>
      </c>
      <c r="M47" s="25">
        <v>0.013343225088734765</v>
      </c>
      <c r="N47" s="87">
        <v>142</v>
      </c>
      <c r="O47" s="23">
        <v>0.9984214807936181</v>
      </c>
      <c r="P47" s="24">
        <v>172.75298484368108</v>
      </c>
      <c r="Q47" s="24">
        <v>5.224149727306212</v>
      </c>
      <c r="R47" s="25">
        <v>0.03678978681201558</v>
      </c>
      <c r="S47" s="87">
        <v>180</v>
      </c>
      <c r="T47" s="23">
        <v>0.9984214807936181</v>
      </c>
      <c r="U47" s="24">
        <v>163.76583534314275</v>
      </c>
      <c r="V47" s="24">
        <v>-0.7158665428512734</v>
      </c>
      <c r="W47" s="25">
        <v>-0.003977036349173741</v>
      </c>
      <c r="X47" s="87">
        <v>172</v>
      </c>
      <c r="Y47" s="23">
        <v>0.9984214807936181</v>
      </c>
      <c r="Z47" s="24">
        <v>204.70729417892844</v>
      </c>
      <c r="AA47" s="24">
        <v>10.27150530349769</v>
      </c>
      <c r="AB47" s="25">
        <v>0.05971805409010285</v>
      </c>
      <c r="AC47" s="87">
        <v>214</v>
      </c>
      <c r="AD47" s="23">
        <v>0.9984214807936181</v>
      </c>
      <c r="AE47" s="24">
        <v>203.70872201220195</v>
      </c>
      <c r="AF47" s="24">
        <v>-9.662196889834291</v>
      </c>
      <c r="AG47" s="25">
        <v>-0.045150452756235006</v>
      </c>
      <c r="AH47" s="87">
        <v>207</v>
      </c>
      <c r="AI47" s="23">
        <v>0.9984214807936181</v>
      </c>
      <c r="AJ47" s="24">
        <v>178.74441784403996</v>
      </c>
      <c r="AK47" s="24">
        <v>-3.673246524278966</v>
      </c>
      <c r="AL47" s="25">
        <v>-0.017745152291202732</v>
      </c>
      <c r="AM47" s="87">
        <v>182</v>
      </c>
      <c r="AN47" s="23">
        <v>0.9984214807936181</v>
      </c>
      <c r="AO47" s="24">
        <v>234.66445918072284</v>
      </c>
      <c r="AP47" s="24">
        <v>2.287290495561507</v>
      </c>
      <c r="AQ47" s="25">
        <v>0.012567530195392895</v>
      </c>
      <c r="AR47" s="87">
        <v>232</v>
      </c>
      <c r="AS47" s="23">
        <v>0.9984214807936181</v>
      </c>
      <c r="AT47" s="24">
        <v>220.68444884655213</v>
      </c>
      <c r="AU47" s="24">
        <v>-5.63378354411941</v>
      </c>
      <c r="AV47" s="25">
        <v>-0.024283549759135388</v>
      </c>
      <c r="AW47" s="87">
        <v>217</v>
      </c>
      <c r="AX47" s="23">
        <v>0.9984214807936181</v>
      </c>
      <c r="AY47" s="24">
        <v>239.65732001435524</v>
      </c>
      <c r="AZ47" s="24">
        <v>-3.6574613322151492</v>
      </c>
      <c r="BA47" s="25">
        <v>-0.016854660517120503</v>
      </c>
      <c r="BB47" s="94">
        <v>238</v>
      </c>
      <c r="BC47" s="43">
        <v>-0.0034900543118176744</v>
      </c>
      <c r="BD47" s="17"/>
      <c r="BE47" s="17"/>
      <c r="BF47" s="17"/>
    </row>
    <row r="48" spans="1:58" ht="13.5" outlineLevel="1">
      <c r="A48" s="17"/>
      <c r="B48" s="53" t="s">
        <v>316</v>
      </c>
      <c r="C48" s="53" t="s">
        <v>317</v>
      </c>
      <c r="D48" s="87">
        <v>150</v>
      </c>
      <c r="E48" s="23">
        <v>0.9982444294594555</v>
      </c>
      <c r="F48" s="24">
        <v>168.73323025412148</v>
      </c>
      <c r="G48" s="24">
        <v>-4.736664418918309</v>
      </c>
      <c r="H48" s="25">
        <v>-0.031577762792788726</v>
      </c>
      <c r="I48" s="87">
        <v>171</v>
      </c>
      <c r="J48" s="23">
        <v>0.9982444294594555</v>
      </c>
      <c r="K48" s="24">
        <v>169.7316517349151</v>
      </c>
      <c r="L48" s="24">
        <v>2.300202562433128</v>
      </c>
      <c r="M48" s="25">
        <v>0.013451476973293148</v>
      </c>
      <c r="N48" s="87">
        <v>172</v>
      </c>
      <c r="O48" s="23">
        <v>0.9982444294594555</v>
      </c>
      <c r="P48" s="24">
        <v>141.7758502726938</v>
      </c>
      <c r="Q48" s="24">
        <v>-1.6980418670263475</v>
      </c>
      <c r="R48" s="25">
        <v>-0.009872336436199695</v>
      </c>
      <c r="S48" s="87">
        <v>147</v>
      </c>
      <c r="T48" s="23">
        <v>0.9982444294594555</v>
      </c>
      <c r="U48" s="24">
        <v>179.71586654285127</v>
      </c>
      <c r="V48" s="24">
        <v>4.258068869460061</v>
      </c>
      <c r="W48" s="25">
        <v>0.02896645489428613</v>
      </c>
      <c r="X48" s="87">
        <v>179</v>
      </c>
      <c r="Y48" s="23">
        <v>0.9982444294594555</v>
      </c>
      <c r="Z48" s="24">
        <v>171.7284946965023</v>
      </c>
      <c r="AA48" s="24">
        <v>13.314247126757465</v>
      </c>
      <c r="AB48" s="25">
        <v>0.07438126886456685</v>
      </c>
      <c r="AC48" s="87">
        <v>182</v>
      </c>
      <c r="AD48" s="23">
        <v>0.9982444294594555</v>
      </c>
      <c r="AE48" s="24">
        <v>213.6621968898343</v>
      </c>
      <c r="AF48" s="24">
        <v>-2.6804861616209052</v>
      </c>
      <c r="AG48" s="25">
        <v>-0.014727945942972007</v>
      </c>
      <c r="AH48" s="87">
        <v>204</v>
      </c>
      <c r="AI48" s="23">
        <v>0.9982444294594555</v>
      </c>
      <c r="AJ48" s="24">
        <v>206.67324652427897</v>
      </c>
      <c r="AK48" s="24">
        <v>-0.6418636097289152</v>
      </c>
      <c r="AL48" s="25">
        <v>-0.003146390243769192</v>
      </c>
      <c r="AM48" s="87">
        <v>203</v>
      </c>
      <c r="AN48" s="23">
        <v>0.9982444294594555</v>
      </c>
      <c r="AO48" s="24">
        <v>181.7127095044385</v>
      </c>
      <c r="AP48" s="24">
        <v>-7.643619180269468</v>
      </c>
      <c r="AQ48" s="25">
        <v>-0.037653296454529396</v>
      </c>
      <c r="AR48" s="87">
        <v>184</v>
      </c>
      <c r="AS48" s="23">
        <v>0.9982444294594555</v>
      </c>
      <c r="AT48" s="24">
        <v>231.6337835441194</v>
      </c>
      <c r="AU48" s="24">
        <v>-3.6769750205397997</v>
      </c>
      <c r="AV48" s="25">
        <v>-0.019983559894238043</v>
      </c>
      <c r="AW48" s="87">
        <v>226</v>
      </c>
      <c r="AX48" s="23">
        <v>0.9982444294594555</v>
      </c>
      <c r="AY48" s="24">
        <v>216.65746133221515</v>
      </c>
      <c r="AZ48" s="24">
        <v>-2.603241057836925</v>
      </c>
      <c r="BA48" s="25">
        <v>-0.011518765742641261</v>
      </c>
      <c r="BB48" s="94">
        <v>213</v>
      </c>
      <c r="BC48" s="43">
        <v>-0.014378572566730644</v>
      </c>
      <c r="BD48" s="17"/>
      <c r="BE48" s="17"/>
      <c r="BF48" s="17"/>
    </row>
    <row r="49" spans="1:58" ht="13.5" outlineLevel="1">
      <c r="A49" s="17"/>
      <c r="B49" s="54" t="s">
        <v>318</v>
      </c>
      <c r="C49" s="54" t="s">
        <v>319</v>
      </c>
      <c r="D49" s="88">
        <v>135</v>
      </c>
      <c r="E49" s="26">
        <v>0.9981012690719553</v>
      </c>
      <c r="F49" s="27">
        <v>149.7366644189183</v>
      </c>
      <c r="G49" s="27">
        <v>6.256328675286028</v>
      </c>
      <c r="H49" s="28">
        <v>0.046343175372489095</v>
      </c>
      <c r="I49" s="88">
        <v>145</v>
      </c>
      <c r="J49" s="26">
        <v>0.9981012690719553</v>
      </c>
      <c r="K49" s="27">
        <v>170.69979743756687</v>
      </c>
      <c r="L49" s="27">
        <v>-4.724684015433525</v>
      </c>
      <c r="M49" s="28">
        <v>-0.032584027692645</v>
      </c>
      <c r="N49" s="88">
        <v>173</v>
      </c>
      <c r="O49" s="26">
        <v>0.9981012690719553</v>
      </c>
      <c r="P49" s="27">
        <v>171.69804186702635</v>
      </c>
      <c r="Q49" s="27">
        <v>-9.671519549448277</v>
      </c>
      <c r="R49" s="28">
        <v>-0.05590473728004784</v>
      </c>
      <c r="S49" s="88">
        <v>170</v>
      </c>
      <c r="T49" s="26">
        <v>0.9981012690719553</v>
      </c>
      <c r="U49" s="27">
        <v>146.74193113053994</v>
      </c>
      <c r="V49" s="27">
        <v>2.3227842577676086</v>
      </c>
      <c r="W49" s="28">
        <v>0.013663436810397698</v>
      </c>
      <c r="X49" s="88">
        <v>151</v>
      </c>
      <c r="Y49" s="26">
        <v>0.9981012690719553</v>
      </c>
      <c r="Z49" s="27">
        <v>178.68575287324254</v>
      </c>
      <c r="AA49" s="27">
        <v>2.286708370134761</v>
      </c>
      <c r="AB49" s="28">
        <v>0.015143764040627556</v>
      </c>
      <c r="AC49" s="88">
        <v>192</v>
      </c>
      <c r="AD49" s="26">
        <v>0.9981012690719553</v>
      </c>
      <c r="AE49" s="27">
        <v>181.6804861616209</v>
      </c>
      <c r="AF49" s="27">
        <v>5.3645563381845704</v>
      </c>
      <c r="AG49" s="28">
        <v>0.027940397594711303</v>
      </c>
      <c r="AH49" s="88">
        <v>179</v>
      </c>
      <c r="AI49" s="26">
        <v>0.9981012690719553</v>
      </c>
      <c r="AJ49" s="27">
        <v>203.64186360972892</v>
      </c>
      <c r="AK49" s="27">
        <v>-6.6601271638799915</v>
      </c>
      <c r="AL49" s="28">
        <v>-0.03720741432335191</v>
      </c>
      <c r="AM49" s="88">
        <v>203</v>
      </c>
      <c r="AN49" s="26">
        <v>0.9981012690719553</v>
      </c>
      <c r="AO49" s="27">
        <v>202.64361918026947</v>
      </c>
      <c r="AP49" s="27">
        <v>0.3854423783930656</v>
      </c>
      <c r="AQ49" s="28">
        <v>0.0018987309280446582</v>
      </c>
      <c r="AR49" s="88">
        <v>195</v>
      </c>
      <c r="AS49" s="26">
        <v>0.9981012690719553</v>
      </c>
      <c r="AT49" s="27">
        <v>183.6769750205398</v>
      </c>
      <c r="AU49" s="27">
        <v>6.370252530968713</v>
      </c>
      <c r="AV49" s="28">
        <v>0.032667961697275455</v>
      </c>
      <c r="AW49" s="88">
        <v>180</v>
      </c>
      <c r="AX49" s="26">
        <v>0.9981012690719553</v>
      </c>
      <c r="AY49" s="27">
        <v>225.60324105783693</v>
      </c>
      <c r="AZ49" s="27">
        <v>6.341771567048056</v>
      </c>
      <c r="BA49" s="28">
        <v>0.035232064261378086</v>
      </c>
      <c r="BB49" s="95">
        <v>223</v>
      </c>
      <c r="BC49" s="44">
        <v>0.0022982688197317304</v>
      </c>
      <c r="BD49" s="17"/>
      <c r="BE49" s="17"/>
      <c r="BF49" s="17"/>
    </row>
    <row r="50" spans="1:58" ht="13.5" outlineLevel="1">
      <c r="A50" s="17"/>
      <c r="B50" s="55" t="s">
        <v>109</v>
      </c>
      <c r="C50" s="55" t="s">
        <v>320</v>
      </c>
      <c r="D50" s="89">
        <v>136</v>
      </c>
      <c r="E50" s="29">
        <v>0.9978256362801372</v>
      </c>
      <c r="F50" s="30">
        <v>134.74367132471397</v>
      </c>
      <c r="G50" s="30">
        <v>-3.7042865340986566</v>
      </c>
      <c r="H50" s="31">
        <v>-0.027237400986019535</v>
      </c>
      <c r="I50" s="89">
        <v>141</v>
      </c>
      <c r="J50" s="29">
        <v>0.9978256362801372</v>
      </c>
      <c r="K50" s="30">
        <v>144.72468401543352</v>
      </c>
      <c r="L50" s="30">
        <v>-3.693414715499358</v>
      </c>
      <c r="M50" s="31">
        <v>-0.026194430606378428</v>
      </c>
      <c r="N50" s="89">
        <v>140</v>
      </c>
      <c r="O50" s="29">
        <v>0.9978256362801372</v>
      </c>
      <c r="P50" s="30">
        <v>172.67151954944828</v>
      </c>
      <c r="Q50" s="30">
        <v>4.304410920780782</v>
      </c>
      <c r="R50" s="31">
        <v>0.0307457922912913</v>
      </c>
      <c r="S50" s="89">
        <v>163</v>
      </c>
      <c r="T50" s="29">
        <v>0.9978256362801372</v>
      </c>
      <c r="U50" s="30">
        <v>169.6772157422324</v>
      </c>
      <c r="V50" s="30">
        <v>-11.64557871366236</v>
      </c>
      <c r="W50" s="31">
        <v>-0.07144526818197766</v>
      </c>
      <c r="X50" s="89">
        <v>172</v>
      </c>
      <c r="Y50" s="29">
        <v>0.9978256362801372</v>
      </c>
      <c r="Z50" s="30">
        <v>150.71329162986524</v>
      </c>
      <c r="AA50" s="30">
        <v>3.3739905598164057</v>
      </c>
      <c r="AB50" s="31">
        <v>0.019616224184979103</v>
      </c>
      <c r="AC50" s="89">
        <v>153</v>
      </c>
      <c r="AD50" s="29">
        <v>0.9978256362801372</v>
      </c>
      <c r="AE50" s="30">
        <v>191.63544366181543</v>
      </c>
      <c r="AF50" s="30">
        <v>-3.667322350860985</v>
      </c>
      <c r="AG50" s="31">
        <v>-0.023969427129810362</v>
      </c>
      <c r="AH50" s="89">
        <v>197</v>
      </c>
      <c r="AI50" s="29">
        <v>0.9978256362801372</v>
      </c>
      <c r="AJ50" s="30">
        <v>178.66012716388</v>
      </c>
      <c r="AK50" s="30">
        <v>-4.571650347187017</v>
      </c>
      <c r="AL50" s="31">
        <v>-0.023206346940035618</v>
      </c>
      <c r="AM50" s="89">
        <v>172</v>
      </c>
      <c r="AN50" s="29">
        <v>0.9978256362801372</v>
      </c>
      <c r="AO50" s="30">
        <v>202.61455762160693</v>
      </c>
      <c r="AP50" s="30">
        <v>-0.6260094401835943</v>
      </c>
      <c r="AQ50" s="31">
        <v>-0.003639589768509269</v>
      </c>
      <c r="AR50" s="89">
        <v>203</v>
      </c>
      <c r="AS50" s="29">
        <v>0.9978256362801372</v>
      </c>
      <c r="AT50" s="30">
        <v>194.6297474690313</v>
      </c>
      <c r="AU50" s="30">
        <v>4.441395835132141</v>
      </c>
      <c r="AV50" s="31">
        <v>0.02187879721739971</v>
      </c>
      <c r="AW50" s="89">
        <v>201</v>
      </c>
      <c r="AX50" s="29">
        <v>0.9978256362801372</v>
      </c>
      <c r="AY50" s="30">
        <v>179.65822843295194</v>
      </c>
      <c r="AZ50" s="30">
        <v>1.4370471076924218</v>
      </c>
      <c r="BA50" s="31">
        <v>0.007149488097972248</v>
      </c>
      <c r="BB50" s="96">
        <v>186</v>
      </c>
      <c r="BC50" s="45">
        <v>-0.005559139728011243</v>
      </c>
      <c r="BD50" s="17"/>
      <c r="BE50" s="17"/>
      <c r="BF50" s="17"/>
    </row>
    <row r="51" spans="1:58" ht="13.5" outlineLevel="1">
      <c r="A51" s="17"/>
      <c r="B51" s="53" t="s">
        <v>321</v>
      </c>
      <c r="C51" s="53" t="s">
        <v>322</v>
      </c>
      <c r="D51" s="87">
        <v>146</v>
      </c>
      <c r="E51" s="23">
        <v>0.9975781565885113</v>
      </c>
      <c r="F51" s="24">
        <v>135.70428653409866</v>
      </c>
      <c r="G51" s="24">
        <v>-1.6464108619226465</v>
      </c>
      <c r="H51" s="25">
        <v>-0.011276786725497579</v>
      </c>
      <c r="I51" s="87">
        <v>132</v>
      </c>
      <c r="J51" s="23">
        <v>0.9975781565885113</v>
      </c>
      <c r="K51" s="24">
        <v>140.69341471549936</v>
      </c>
      <c r="L51" s="24">
        <v>5.319683330316508</v>
      </c>
      <c r="M51" s="25">
        <v>0.04030063129027658</v>
      </c>
      <c r="N51" s="87">
        <v>137</v>
      </c>
      <c r="O51" s="23">
        <v>0.9975781565885113</v>
      </c>
      <c r="P51" s="24">
        <v>139.69558907921922</v>
      </c>
      <c r="Q51" s="24">
        <v>-1.6682074526260635</v>
      </c>
      <c r="R51" s="25">
        <v>-0.012176696734496815</v>
      </c>
      <c r="S51" s="87">
        <v>144</v>
      </c>
      <c r="T51" s="23">
        <v>0.9975781565885113</v>
      </c>
      <c r="U51" s="24">
        <v>162.64557871366236</v>
      </c>
      <c r="V51" s="24">
        <v>-0.6512545487456407</v>
      </c>
      <c r="W51" s="25">
        <v>-0.004522601032955838</v>
      </c>
      <c r="X51" s="87">
        <v>151</v>
      </c>
      <c r="Y51" s="23">
        <v>0.9975781565885113</v>
      </c>
      <c r="Z51" s="24">
        <v>171.6260094401836</v>
      </c>
      <c r="AA51" s="24">
        <v>5.365698355134782</v>
      </c>
      <c r="AB51" s="25">
        <v>0.03553442619294558</v>
      </c>
      <c r="AC51" s="87">
        <v>175</v>
      </c>
      <c r="AD51" s="23">
        <v>0.9975781565885113</v>
      </c>
      <c r="AE51" s="24">
        <v>152.66732235086099</v>
      </c>
      <c r="AF51" s="24">
        <v>3.4238225970105134</v>
      </c>
      <c r="AG51" s="25">
        <v>0.019564700554345792</v>
      </c>
      <c r="AH51" s="87">
        <v>149</v>
      </c>
      <c r="AI51" s="23">
        <v>0.9975781565885113</v>
      </c>
      <c r="AJ51" s="24">
        <v>196.57165034718702</v>
      </c>
      <c r="AK51" s="24">
        <v>0.36085466831181634</v>
      </c>
      <c r="AL51" s="25">
        <v>0.0024218434114887002</v>
      </c>
      <c r="AM51" s="87">
        <v>192</v>
      </c>
      <c r="AN51" s="23">
        <v>0.9975781565885113</v>
      </c>
      <c r="AO51" s="24">
        <v>171.6260094401836</v>
      </c>
      <c r="AP51" s="24">
        <v>-8.535006064994178</v>
      </c>
      <c r="AQ51" s="25">
        <v>-0.044453156588511344</v>
      </c>
      <c r="AR51" s="87">
        <v>171</v>
      </c>
      <c r="AS51" s="23">
        <v>0.9975781565885113</v>
      </c>
      <c r="AT51" s="24">
        <v>202.55860416486786</v>
      </c>
      <c r="AU51" s="24">
        <v>2.4141352233645534</v>
      </c>
      <c r="AV51" s="25">
        <v>0.014117749844237155</v>
      </c>
      <c r="AW51" s="87">
        <v>207</v>
      </c>
      <c r="AX51" s="23">
        <v>0.9975781565885113</v>
      </c>
      <c r="AY51" s="24">
        <v>200.56295289230758</v>
      </c>
      <c r="AZ51" s="24">
        <v>-1.4986784138218354</v>
      </c>
      <c r="BA51" s="25">
        <v>-0.007239992337303553</v>
      </c>
      <c r="BB51" s="94">
        <v>202</v>
      </c>
      <c r="BC51" s="43">
        <v>0.0001572865893173667</v>
      </c>
      <c r="BD51" s="17"/>
      <c r="BE51" s="17"/>
      <c r="BF51" s="17"/>
    </row>
    <row r="52" spans="1:58" ht="13.5" outlineLevel="1">
      <c r="A52" s="17"/>
      <c r="B52" s="53" t="s">
        <v>323</v>
      </c>
      <c r="C52" s="53" t="s">
        <v>324</v>
      </c>
      <c r="D52" s="87">
        <v>139</v>
      </c>
      <c r="E52" s="23">
        <v>0.9973237690717304</v>
      </c>
      <c r="F52" s="24">
        <v>145.64641086192265</v>
      </c>
      <c r="G52" s="24">
        <v>-4.628003900970526</v>
      </c>
      <c r="H52" s="25">
        <v>-0.03329499209331314</v>
      </c>
      <c r="I52" s="87">
        <v>144</v>
      </c>
      <c r="J52" s="23">
        <v>0.9973237690717304</v>
      </c>
      <c r="K52" s="24">
        <v>131.6803166696835</v>
      </c>
      <c r="L52" s="24">
        <v>0.3853772536708391</v>
      </c>
      <c r="M52" s="25">
        <v>0.002676230928269716</v>
      </c>
      <c r="N52" s="87">
        <v>137</v>
      </c>
      <c r="O52" s="23">
        <v>0.9973237690717304</v>
      </c>
      <c r="P52" s="24">
        <v>136.66820745262606</v>
      </c>
      <c r="Q52" s="24">
        <v>0.3666436371729276</v>
      </c>
      <c r="R52" s="25">
        <v>0.0026762309282695445</v>
      </c>
      <c r="S52" s="87">
        <v>135</v>
      </c>
      <c r="T52" s="23">
        <v>0.9973237690717304</v>
      </c>
      <c r="U52" s="24">
        <v>143.65125454874564</v>
      </c>
      <c r="V52" s="24">
        <v>-1.6387088246835901</v>
      </c>
      <c r="W52" s="25">
        <v>-0.012138583886545111</v>
      </c>
      <c r="X52" s="87">
        <v>143</v>
      </c>
      <c r="Y52" s="23">
        <v>0.9973237690717304</v>
      </c>
      <c r="Z52" s="24">
        <v>150.63430164486522</v>
      </c>
      <c r="AA52" s="24">
        <v>7.382701022742566</v>
      </c>
      <c r="AB52" s="25">
        <v>0.051627279879318644</v>
      </c>
      <c r="AC52" s="87">
        <v>156</v>
      </c>
      <c r="AD52" s="23">
        <v>0.9973237690717304</v>
      </c>
      <c r="AE52" s="24">
        <v>174.5761774029895</v>
      </c>
      <c r="AF52" s="24">
        <v>1.417492024810059</v>
      </c>
      <c r="AG52" s="25">
        <v>0.00908648733852602</v>
      </c>
      <c r="AH52" s="87">
        <v>178</v>
      </c>
      <c r="AI52" s="23">
        <v>0.9973237690717304</v>
      </c>
      <c r="AJ52" s="24">
        <v>148.63914533168818</v>
      </c>
      <c r="AK52" s="24">
        <v>1.4763691052319814</v>
      </c>
      <c r="AL52" s="25">
        <v>0.008294208456359446</v>
      </c>
      <c r="AM52" s="87">
        <v>149</v>
      </c>
      <c r="AN52" s="23">
        <v>0.9973237690717304</v>
      </c>
      <c r="AO52" s="24">
        <v>191.53500606499418</v>
      </c>
      <c r="AP52" s="24">
        <v>0.398758408312176</v>
      </c>
      <c r="AQ52" s="25">
        <v>0.0026762309282696377</v>
      </c>
      <c r="AR52" s="87">
        <v>183</v>
      </c>
      <c r="AS52" s="23">
        <v>0.9973237690717304</v>
      </c>
      <c r="AT52" s="24">
        <v>170.58586477663545</v>
      </c>
      <c r="AU52" s="24">
        <v>6.489750259873347</v>
      </c>
      <c r="AV52" s="25">
        <v>0.03546311617417129</v>
      </c>
      <c r="AW52" s="87">
        <v>173</v>
      </c>
      <c r="AX52" s="23">
        <v>0.9973237690717304</v>
      </c>
      <c r="AY52" s="24">
        <v>206.49867841382184</v>
      </c>
      <c r="AZ52" s="24">
        <v>1.4629879505906445</v>
      </c>
      <c r="BA52" s="25">
        <v>0.00845657774907887</v>
      </c>
      <c r="BB52" s="94">
        <v>205</v>
      </c>
      <c r="BC52" s="43">
        <v>0.004504261301203924</v>
      </c>
      <c r="BD52" s="17"/>
      <c r="BE52" s="17"/>
      <c r="BF52" s="17"/>
    </row>
    <row r="53" spans="1:58" ht="13.5" outlineLevel="1">
      <c r="A53" s="17"/>
      <c r="B53" s="53" t="s">
        <v>325</v>
      </c>
      <c r="C53" s="53" t="s">
        <v>326</v>
      </c>
      <c r="D53" s="87">
        <v>141</v>
      </c>
      <c r="E53" s="23">
        <v>0.9970258843373452</v>
      </c>
      <c r="F53" s="24">
        <v>138.62800390097053</v>
      </c>
      <c r="G53" s="24">
        <v>-1.580649691565668</v>
      </c>
      <c r="H53" s="25">
        <v>-0.01121028150046573</v>
      </c>
      <c r="I53" s="87">
        <v>134</v>
      </c>
      <c r="J53" s="23">
        <v>0.9970258843373452</v>
      </c>
      <c r="K53" s="24">
        <v>143.61462274632916</v>
      </c>
      <c r="L53" s="24">
        <v>2.398531498795734</v>
      </c>
      <c r="M53" s="25">
        <v>0.01789948879698309</v>
      </c>
      <c r="N53" s="87">
        <v>144</v>
      </c>
      <c r="O53" s="23">
        <v>0.9970258843373452</v>
      </c>
      <c r="P53" s="24">
        <v>136.63335636282707</v>
      </c>
      <c r="Q53" s="24">
        <v>2.4282726554222904</v>
      </c>
      <c r="R53" s="25">
        <v>0.016863004551543683</v>
      </c>
      <c r="S53" s="87">
        <v>137</v>
      </c>
      <c r="T53" s="23">
        <v>0.9970258843373452</v>
      </c>
      <c r="U53" s="24">
        <v>134.6387088246836</v>
      </c>
      <c r="V53" s="24">
        <v>-2.5925461542162793</v>
      </c>
      <c r="W53" s="25">
        <v>-0.018923694556323208</v>
      </c>
      <c r="X53" s="87">
        <v>133</v>
      </c>
      <c r="Y53" s="23">
        <v>0.9970258843373452</v>
      </c>
      <c r="Z53" s="24">
        <v>142.61729897725743</v>
      </c>
      <c r="AA53" s="24">
        <v>1.395557383133081</v>
      </c>
      <c r="AB53" s="25">
        <v>0.010492912655135947</v>
      </c>
      <c r="AC53" s="87">
        <v>150</v>
      </c>
      <c r="AD53" s="23">
        <v>0.9970258843373452</v>
      </c>
      <c r="AE53" s="24">
        <v>155.58250797518994</v>
      </c>
      <c r="AF53" s="24">
        <v>-0.5538826506017642</v>
      </c>
      <c r="AG53" s="25">
        <v>-0.0036925510040117615</v>
      </c>
      <c r="AH53" s="87">
        <v>157</v>
      </c>
      <c r="AI53" s="23">
        <v>0.9970258843373452</v>
      </c>
      <c r="AJ53" s="24">
        <v>177.52363089476802</v>
      </c>
      <c r="AK53" s="24">
        <v>-3.5330638409631945</v>
      </c>
      <c r="AL53" s="25">
        <v>-0.022503591343714616</v>
      </c>
      <c r="AM53" s="87">
        <v>179</v>
      </c>
      <c r="AN53" s="23">
        <v>0.9970258843373452</v>
      </c>
      <c r="AO53" s="24">
        <v>148.60124159168782</v>
      </c>
      <c r="AP53" s="24">
        <v>-1.4676332963847756</v>
      </c>
      <c r="AQ53" s="25">
        <v>-0.008199068694887015</v>
      </c>
      <c r="AR53" s="87">
        <v>149</v>
      </c>
      <c r="AS53" s="23">
        <v>0.9970258843373452</v>
      </c>
      <c r="AT53" s="24">
        <v>182.51024974012665</v>
      </c>
      <c r="AU53" s="24">
        <v>1.4431432337355545</v>
      </c>
      <c r="AV53" s="25">
        <v>0.009685525058627882</v>
      </c>
      <c r="AW53" s="87">
        <v>189</v>
      </c>
      <c r="AX53" s="23">
        <v>0.9970258843373452</v>
      </c>
      <c r="AY53" s="24">
        <v>172.53701204940936</v>
      </c>
      <c r="AZ53" s="24">
        <v>-2.4378921397582474</v>
      </c>
      <c r="BA53" s="25">
        <v>-0.012898900210361098</v>
      </c>
      <c r="BB53" s="94">
        <v>174</v>
      </c>
      <c r="BC53" s="43">
        <v>-0.0017570467932856958</v>
      </c>
      <c r="BD53" s="17"/>
      <c r="BE53" s="17"/>
      <c r="BF53" s="17"/>
    </row>
    <row r="54" spans="1:58" ht="13.5" outlineLevel="1">
      <c r="A54" s="17"/>
      <c r="B54" s="56" t="s">
        <v>327</v>
      </c>
      <c r="C54" s="56" t="s">
        <v>328</v>
      </c>
      <c r="D54" s="90">
        <v>149</v>
      </c>
      <c r="E54" s="32">
        <v>0.9968178081158632</v>
      </c>
      <c r="F54" s="33">
        <v>140.58064969156567</v>
      </c>
      <c r="G54" s="33">
        <v>2.4741465907363818</v>
      </c>
      <c r="H54" s="34">
        <v>0.0166050106760831</v>
      </c>
      <c r="I54" s="90">
        <v>139</v>
      </c>
      <c r="J54" s="32">
        <v>0.9968178081158632</v>
      </c>
      <c r="K54" s="33">
        <v>133.60146850120427</v>
      </c>
      <c r="L54" s="33">
        <v>9.442324671895022</v>
      </c>
      <c r="M54" s="34">
        <v>0.06793039332298577</v>
      </c>
      <c r="N54" s="90">
        <v>136</v>
      </c>
      <c r="O54" s="32">
        <v>0.9968178081158632</v>
      </c>
      <c r="P54" s="33">
        <v>143.5717273445777</v>
      </c>
      <c r="Q54" s="33">
        <v>3.4327780962426004</v>
      </c>
      <c r="R54" s="34">
        <v>0.025241015413548534</v>
      </c>
      <c r="S54" s="90">
        <v>146</v>
      </c>
      <c r="T54" s="32">
        <v>0.9968178081158632</v>
      </c>
      <c r="U54" s="33">
        <v>136.59254615421628</v>
      </c>
      <c r="V54" s="33">
        <v>1.4646000150839882</v>
      </c>
      <c r="W54" s="34">
        <v>0.010031506952630055</v>
      </c>
      <c r="X54" s="90">
        <v>134</v>
      </c>
      <c r="Y54" s="32">
        <v>0.9968178081158632</v>
      </c>
      <c r="Z54" s="33">
        <v>132.60444261686692</v>
      </c>
      <c r="AA54" s="33">
        <v>-0.5735862875256714</v>
      </c>
      <c r="AB54" s="34">
        <v>-0.004280494683027399</v>
      </c>
      <c r="AC54" s="90">
        <v>134</v>
      </c>
      <c r="AD54" s="32">
        <v>0.9968178081158632</v>
      </c>
      <c r="AE54" s="33">
        <v>149.55388265060176</v>
      </c>
      <c r="AF54" s="33">
        <v>1.4264137124743286</v>
      </c>
      <c r="AG54" s="34">
        <v>0.01064487845130096</v>
      </c>
      <c r="AH54" s="90">
        <v>149</v>
      </c>
      <c r="AI54" s="32">
        <v>0.9968178081158632</v>
      </c>
      <c r="AJ54" s="33">
        <v>156.5330638409632</v>
      </c>
      <c r="AK54" s="33">
        <v>2.4741465907363818</v>
      </c>
      <c r="AL54" s="34">
        <v>0.0166050106760831</v>
      </c>
      <c r="AM54" s="90">
        <v>153</v>
      </c>
      <c r="AN54" s="32">
        <v>0.9968178081158632</v>
      </c>
      <c r="AO54" s="33">
        <v>178.46763329638478</v>
      </c>
      <c r="AP54" s="33">
        <v>-1.5131246417270745</v>
      </c>
      <c r="AQ54" s="34">
        <v>-0.009889703540699834</v>
      </c>
      <c r="AR54" s="90">
        <v>177</v>
      </c>
      <c r="AS54" s="32">
        <v>0.9968178081158632</v>
      </c>
      <c r="AT54" s="33">
        <v>148.55685676626445</v>
      </c>
      <c r="AU54" s="33">
        <v>-5.436752036507784</v>
      </c>
      <c r="AV54" s="34">
        <v>-0.030716113200608946</v>
      </c>
      <c r="AW54" s="90">
        <v>150</v>
      </c>
      <c r="AX54" s="32">
        <v>0.9968178081158632</v>
      </c>
      <c r="AY54" s="33">
        <v>188.43789213975825</v>
      </c>
      <c r="AZ54" s="33">
        <v>0.4773287826205319</v>
      </c>
      <c r="BA54" s="34">
        <v>0.0031821918841368796</v>
      </c>
      <c r="BB54" s="97">
        <v>186</v>
      </c>
      <c r="BC54" s="46">
        <v>0.012450335460353694</v>
      </c>
      <c r="BD54" s="17"/>
      <c r="BE54" s="17"/>
      <c r="BF54" s="17"/>
    </row>
    <row r="55" spans="1:58" ht="13.5" outlineLevel="1">
      <c r="A55" s="17"/>
      <c r="B55" s="52" t="s">
        <v>108</v>
      </c>
      <c r="C55" s="52" t="s">
        <v>329</v>
      </c>
      <c r="D55" s="86">
        <v>156</v>
      </c>
      <c r="E55" s="20">
        <v>0.9963803614620872</v>
      </c>
      <c r="F55" s="21">
        <v>148.52585340926362</v>
      </c>
      <c r="G55" s="21">
        <v>-1.4353363880856023</v>
      </c>
      <c r="H55" s="22">
        <v>-0.009200874282600014</v>
      </c>
      <c r="I55" s="86">
        <v>151</v>
      </c>
      <c r="J55" s="20">
        <v>0.9963803614620872</v>
      </c>
      <c r="K55" s="21">
        <v>138.55767532810498</v>
      </c>
      <c r="L55" s="21">
        <v>-2.4534345807751663</v>
      </c>
      <c r="M55" s="22">
        <v>-0.016247911130961367</v>
      </c>
      <c r="N55" s="86">
        <v>148</v>
      </c>
      <c r="O55" s="20">
        <v>0.9963803614620872</v>
      </c>
      <c r="P55" s="21">
        <v>135.5672219037574</v>
      </c>
      <c r="Q55" s="21">
        <v>0.5357065036110953</v>
      </c>
      <c r="R55" s="22">
        <v>0.003619638537912806</v>
      </c>
      <c r="S55" s="86">
        <v>139</v>
      </c>
      <c r="T55" s="20">
        <v>0.9963803614620872</v>
      </c>
      <c r="U55" s="21">
        <v>145.535399984916</v>
      </c>
      <c r="V55" s="21">
        <v>1.50312975676988</v>
      </c>
      <c r="W55" s="22">
        <v>0.010813883142229353</v>
      </c>
      <c r="X55" s="86">
        <v>147</v>
      </c>
      <c r="Y55" s="20">
        <v>0.9963803614620872</v>
      </c>
      <c r="Z55" s="21">
        <v>133.57358628752567</v>
      </c>
      <c r="AA55" s="21">
        <v>-5.4679131349268175</v>
      </c>
      <c r="AB55" s="22">
        <v>-0.037196687992699436</v>
      </c>
      <c r="AC55" s="86">
        <v>133</v>
      </c>
      <c r="AD55" s="20">
        <v>0.9963803614620872</v>
      </c>
      <c r="AE55" s="21">
        <v>133.57358628752567</v>
      </c>
      <c r="AF55" s="21">
        <v>2.481411925542403</v>
      </c>
      <c r="AG55" s="22">
        <v>0.01865723252287521</v>
      </c>
      <c r="AH55" s="86">
        <v>135</v>
      </c>
      <c r="AI55" s="20">
        <v>0.9963803614620872</v>
      </c>
      <c r="AJ55" s="21">
        <v>148.52585340926362</v>
      </c>
      <c r="AK55" s="21">
        <v>-0.5113487973817712</v>
      </c>
      <c r="AL55" s="22">
        <v>-0.0037877688694946013</v>
      </c>
      <c r="AM55" s="86">
        <v>151</v>
      </c>
      <c r="AN55" s="20">
        <v>0.9963803614620872</v>
      </c>
      <c r="AO55" s="21">
        <v>152.51312464172707</v>
      </c>
      <c r="AP55" s="21">
        <v>1.5465654192248337</v>
      </c>
      <c r="AQ55" s="22">
        <v>0.010242155094204198</v>
      </c>
      <c r="AR55" s="86">
        <v>151</v>
      </c>
      <c r="AS55" s="20">
        <v>0.9963803614620872</v>
      </c>
      <c r="AT55" s="21">
        <v>176.43675203650778</v>
      </c>
      <c r="AU55" s="21">
        <v>-4.453434580775166</v>
      </c>
      <c r="AV55" s="22">
        <v>-0.029492944243544147</v>
      </c>
      <c r="AW55" s="86">
        <v>171</v>
      </c>
      <c r="AX55" s="20">
        <v>0.9963803614620872</v>
      </c>
      <c r="AY55" s="21">
        <v>149.52267121737947</v>
      </c>
      <c r="AZ55" s="21">
        <v>-4.38104181001691</v>
      </c>
      <c r="BA55" s="22">
        <v>-0.025620127543958537</v>
      </c>
      <c r="BB55" s="93">
        <v>150</v>
      </c>
      <c r="BC55" s="42">
        <v>-0.006478824989445807</v>
      </c>
      <c r="BD55" s="17"/>
      <c r="BE55" s="17"/>
      <c r="BF55" s="17"/>
    </row>
    <row r="56" spans="1:58" ht="13.5" outlineLevel="1">
      <c r="A56" s="17"/>
      <c r="B56" s="53" t="s">
        <v>330</v>
      </c>
      <c r="C56" s="53" t="s">
        <v>331</v>
      </c>
      <c r="D56" s="87">
        <v>172</v>
      </c>
      <c r="E56" s="23">
        <v>0.996015945906565</v>
      </c>
      <c r="F56" s="24">
        <v>155.4353363880856</v>
      </c>
      <c r="G56" s="24">
        <v>3.6852573040708307</v>
      </c>
      <c r="H56" s="25">
        <v>0.02142591455855134</v>
      </c>
      <c r="I56" s="87">
        <v>154</v>
      </c>
      <c r="J56" s="23">
        <v>0.996015945906565</v>
      </c>
      <c r="K56" s="24">
        <v>150.45343458077517</v>
      </c>
      <c r="L56" s="24">
        <v>-4.386455669610996</v>
      </c>
      <c r="M56" s="25">
        <v>-0.028483478374097374</v>
      </c>
      <c r="N56" s="87">
        <v>148</v>
      </c>
      <c r="O56" s="23">
        <v>0.996015945906565</v>
      </c>
      <c r="P56" s="24">
        <v>147.4642934963889</v>
      </c>
      <c r="Q56" s="24">
        <v>-2.410359994171614</v>
      </c>
      <c r="R56" s="25">
        <v>-0.01628621617683523</v>
      </c>
      <c r="S56" s="87">
        <v>148</v>
      </c>
      <c r="T56" s="23">
        <v>0.996015945906565</v>
      </c>
      <c r="U56" s="24">
        <v>138.49687024323012</v>
      </c>
      <c r="V56" s="24">
        <v>4.589640005828386</v>
      </c>
      <c r="W56" s="25">
        <v>0.031011081120462067</v>
      </c>
      <c r="X56" s="87">
        <v>140</v>
      </c>
      <c r="Y56" s="23">
        <v>0.996015945906565</v>
      </c>
      <c r="Z56" s="24">
        <v>146.46791313492682</v>
      </c>
      <c r="AA56" s="24">
        <v>3.557767573080895</v>
      </c>
      <c r="AB56" s="25">
        <v>0.02541262552200639</v>
      </c>
      <c r="AC56" s="87">
        <v>141</v>
      </c>
      <c r="AD56" s="23">
        <v>0.996015945906565</v>
      </c>
      <c r="AE56" s="24">
        <v>132.5185880744576</v>
      </c>
      <c r="AF56" s="24">
        <v>-4.4382483728256545</v>
      </c>
      <c r="AG56" s="25">
        <v>-0.03147693881436634</v>
      </c>
      <c r="AH56" s="87">
        <v>135</v>
      </c>
      <c r="AI56" s="23">
        <v>0.996015945906565</v>
      </c>
      <c r="AJ56" s="24">
        <v>134.51134879738177</v>
      </c>
      <c r="AK56" s="24">
        <v>-0.46215269738627285</v>
      </c>
      <c r="AL56" s="25">
        <v>-0.0034233533139723916</v>
      </c>
      <c r="AM56" s="87">
        <v>134</v>
      </c>
      <c r="AN56" s="23">
        <v>0.996015945906565</v>
      </c>
      <c r="AO56" s="24">
        <v>150.45343458077517</v>
      </c>
      <c r="AP56" s="24">
        <v>3.533863248520305</v>
      </c>
      <c r="AQ56" s="25">
        <v>0.02637211379492765</v>
      </c>
      <c r="AR56" s="87">
        <v>152</v>
      </c>
      <c r="AS56" s="23">
        <v>0.996015945906565</v>
      </c>
      <c r="AT56" s="24">
        <v>150.45343458077517</v>
      </c>
      <c r="AU56" s="24">
        <v>6.6055762222021315</v>
      </c>
      <c r="AV56" s="25">
        <v>0.043457738303961393</v>
      </c>
      <c r="AW56" s="87">
        <v>146</v>
      </c>
      <c r="AX56" s="23">
        <v>0.996015945906565</v>
      </c>
      <c r="AY56" s="24">
        <v>170.3810418100169</v>
      </c>
      <c r="AZ56" s="24">
        <v>2.581671897641513</v>
      </c>
      <c r="BA56" s="25">
        <v>0.01768268423042132</v>
      </c>
      <c r="BB56" s="94">
        <v>166</v>
      </c>
      <c r="BC56" s="43">
        <v>0.0036585580260737965</v>
      </c>
      <c r="BD56" s="17"/>
      <c r="BE56" s="17"/>
      <c r="BF56" s="17"/>
    </row>
    <row r="57" spans="1:58" ht="13.5" outlineLevel="1">
      <c r="A57" s="17"/>
      <c r="B57" s="53" t="s">
        <v>332</v>
      </c>
      <c r="C57" s="53" t="s">
        <v>333</v>
      </c>
      <c r="D57" s="87">
        <v>191</v>
      </c>
      <c r="E57" s="23">
        <v>0.9956105081825029</v>
      </c>
      <c r="F57" s="24">
        <v>171.31474269592917</v>
      </c>
      <c r="G57" s="24">
        <v>4.838392937141947</v>
      </c>
      <c r="H57" s="25">
        <v>0.025331900194460456</v>
      </c>
      <c r="I57" s="87">
        <v>175</v>
      </c>
      <c r="J57" s="23">
        <v>0.9956105081825029</v>
      </c>
      <c r="K57" s="24">
        <v>153.386455669611</v>
      </c>
      <c r="L57" s="24">
        <v>0.7681610680619997</v>
      </c>
      <c r="M57" s="25">
        <v>0.004389491817497141</v>
      </c>
      <c r="N57" s="87">
        <v>149</v>
      </c>
      <c r="O57" s="23">
        <v>0.9956105081825029</v>
      </c>
      <c r="P57" s="24">
        <v>147.4103599941716</v>
      </c>
      <c r="Q57" s="24">
        <v>-3.345965719192918</v>
      </c>
      <c r="R57" s="25">
        <v>-0.022456145766395423</v>
      </c>
      <c r="S57" s="87">
        <v>145</v>
      </c>
      <c r="T57" s="23">
        <v>0.9956105081825029</v>
      </c>
      <c r="U57" s="24">
        <v>147.4103599941716</v>
      </c>
      <c r="V57" s="24">
        <v>1.636476313537088</v>
      </c>
      <c r="W57" s="25">
        <v>0.011286043541635088</v>
      </c>
      <c r="X57" s="87">
        <v>152</v>
      </c>
      <c r="Y57" s="23">
        <v>0.9956105081825029</v>
      </c>
      <c r="Z57" s="24">
        <v>139.4422324269191</v>
      </c>
      <c r="AA57" s="24">
        <v>1.6672027562595702</v>
      </c>
      <c r="AB57" s="25">
        <v>0.010968439185918225</v>
      </c>
      <c r="AC57" s="87">
        <v>143</v>
      </c>
      <c r="AD57" s="23">
        <v>0.9956105081825029</v>
      </c>
      <c r="AE57" s="24">
        <v>140.43824837282565</v>
      </c>
      <c r="AF57" s="24">
        <v>2.627697329902105</v>
      </c>
      <c r="AG57" s="25">
        <v>0.018375505803511223</v>
      </c>
      <c r="AH57" s="87">
        <v>136</v>
      </c>
      <c r="AI57" s="23">
        <v>0.9956105081825029</v>
      </c>
      <c r="AJ57" s="24">
        <v>134.46215269738627</v>
      </c>
      <c r="AK57" s="24">
        <v>3.596970887179623</v>
      </c>
      <c r="AL57" s="25">
        <v>0.02644831534690899</v>
      </c>
      <c r="AM57" s="87">
        <v>134</v>
      </c>
      <c r="AN57" s="23">
        <v>0.9956105081825029</v>
      </c>
      <c r="AO57" s="24">
        <v>133.4661367514797</v>
      </c>
      <c r="AP57" s="24">
        <v>-1.4118080964553883</v>
      </c>
      <c r="AQ57" s="25">
        <v>-0.010535881316831256</v>
      </c>
      <c r="AR57" s="87">
        <v>137</v>
      </c>
      <c r="AS57" s="23">
        <v>0.9956105081825029</v>
      </c>
      <c r="AT57" s="24">
        <v>151.39442377779787</v>
      </c>
      <c r="AU57" s="24">
        <v>-2.3986396210029</v>
      </c>
      <c r="AV57" s="25">
        <v>-0.01750831840148102</v>
      </c>
      <c r="AW57" s="87">
        <v>158</v>
      </c>
      <c r="AX57" s="23">
        <v>0.9956105081825029</v>
      </c>
      <c r="AY57" s="24">
        <v>145.4183281023585</v>
      </c>
      <c r="AZ57" s="24">
        <v>-0.3064602928354532</v>
      </c>
      <c r="BA57" s="25">
        <v>-0.001939622106553501</v>
      </c>
      <c r="BB57" s="94">
        <v>148</v>
      </c>
      <c r="BC57" s="43">
        <v>0.002763155696389577</v>
      </c>
      <c r="BD57" s="17"/>
      <c r="BE57" s="17"/>
      <c r="BF57" s="17"/>
    </row>
    <row r="58" spans="1:58" ht="13.5" outlineLevel="1">
      <c r="A58" s="17"/>
      <c r="B58" s="53" t="s">
        <v>334</v>
      </c>
      <c r="C58" s="53" t="s">
        <v>335</v>
      </c>
      <c r="D58" s="87">
        <v>209</v>
      </c>
      <c r="E58" s="23">
        <v>0.9951893553822799</v>
      </c>
      <c r="F58" s="24">
        <v>190.16160706285805</v>
      </c>
      <c r="G58" s="24">
        <v>4.005424725103495</v>
      </c>
      <c r="H58" s="25">
        <v>0.019164711603366004</v>
      </c>
      <c r="I58" s="87">
        <v>195</v>
      </c>
      <c r="J58" s="23">
        <v>0.9951893553822799</v>
      </c>
      <c r="K58" s="24">
        <v>174.231838931938</v>
      </c>
      <c r="L58" s="24">
        <v>-3.061924299544586</v>
      </c>
      <c r="M58" s="25">
        <v>-0.01570217589510044</v>
      </c>
      <c r="N58" s="87">
        <v>175</v>
      </c>
      <c r="O58" s="23">
        <v>0.9951893553822799</v>
      </c>
      <c r="P58" s="24">
        <v>148.34596571919292</v>
      </c>
      <c r="Q58" s="24">
        <v>5.841862808101013</v>
      </c>
      <c r="R58" s="25">
        <v>0.033382073189148646</v>
      </c>
      <c r="S58" s="87">
        <v>145</v>
      </c>
      <c r="T58" s="23">
        <v>0.9951893553822799</v>
      </c>
      <c r="U58" s="24">
        <v>144.3635236864629</v>
      </c>
      <c r="V58" s="24">
        <v>0.6975434695694105</v>
      </c>
      <c r="W58" s="25">
        <v>0.004810644617720072</v>
      </c>
      <c r="X58" s="87">
        <v>146</v>
      </c>
      <c r="Y58" s="23">
        <v>0.9951893553822799</v>
      </c>
      <c r="Z58" s="24">
        <v>151.33279724374043</v>
      </c>
      <c r="AA58" s="24">
        <v>-0.29764588581286944</v>
      </c>
      <c r="AB58" s="25">
        <v>-0.0020386704507730784</v>
      </c>
      <c r="AC58" s="87">
        <v>153</v>
      </c>
      <c r="AD58" s="23">
        <v>0.9951893553822799</v>
      </c>
      <c r="AE58" s="24">
        <v>142.3723026700979</v>
      </c>
      <c r="AF58" s="24">
        <v>1.736028626511171</v>
      </c>
      <c r="AG58" s="25">
        <v>0.011346592330138372</v>
      </c>
      <c r="AH58" s="87">
        <v>145</v>
      </c>
      <c r="AI58" s="23">
        <v>0.9951893553822799</v>
      </c>
      <c r="AJ58" s="24">
        <v>135.40302911282038</v>
      </c>
      <c r="AK58" s="24">
        <v>1.6975434695694105</v>
      </c>
      <c r="AL58" s="25">
        <v>0.011707196341858003</v>
      </c>
      <c r="AM58" s="87">
        <v>139</v>
      </c>
      <c r="AN58" s="23">
        <v>0.9951893553822799</v>
      </c>
      <c r="AO58" s="24">
        <v>133.4118080964554</v>
      </c>
      <c r="AP58" s="24">
        <v>-1.33132039813691</v>
      </c>
      <c r="AQ58" s="25">
        <v>-0.009577844590913022</v>
      </c>
      <c r="AR58" s="87">
        <v>132</v>
      </c>
      <c r="AS58" s="23">
        <v>0.9951893553822799</v>
      </c>
      <c r="AT58" s="24">
        <v>136.3986396210029</v>
      </c>
      <c r="AU58" s="24">
        <v>0.6350050895390495</v>
      </c>
      <c r="AV58" s="25">
        <v>0.004810644617720072</v>
      </c>
      <c r="AW58" s="87">
        <v>134</v>
      </c>
      <c r="AX58" s="23">
        <v>0.9951893553822799</v>
      </c>
      <c r="AY58" s="24">
        <v>157.30646029283545</v>
      </c>
      <c r="AZ58" s="24">
        <v>-2.3553736212255103</v>
      </c>
      <c r="BA58" s="25">
        <v>-0.017577415083772464</v>
      </c>
      <c r="BB58" s="94">
        <v>157</v>
      </c>
      <c r="BC58" s="43">
        <v>0.004694222814055647</v>
      </c>
      <c r="BD58" s="17"/>
      <c r="BE58" s="17"/>
      <c r="BF58" s="17"/>
    </row>
    <row r="59" spans="1:58" ht="13.5" outlineLevel="1">
      <c r="A59" s="17"/>
      <c r="B59" s="54" t="s">
        <v>336</v>
      </c>
      <c r="C59" s="54" t="s">
        <v>337</v>
      </c>
      <c r="D59" s="88">
        <v>213</v>
      </c>
      <c r="E59" s="26">
        <v>0.9949438131029791</v>
      </c>
      <c r="F59" s="27">
        <v>207.9945752748965</v>
      </c>
      <c r="G59" s="27">
        <v>3.076967809065451</v>
      </c>
      <c r="H59" s="28">
        <v>0.014445858258523243</v>
      </c>
      <c r="I59" s="88">
        <v>212</v>
      </c>
      <c r="J59" s="26">
        <v>0.9949438131029791</v>
      </c>
      <c r="K59" s="27">
        <v>194.0619242995446</v>
      </c>
      <c r="L59" s="27">
        <v>2.071911622168443</v>
      </c>
      <c r="M59" s="28">
        <v>0.009773168029096429</v>
      </c>
      <c r="N59" s="88">
        <v>191</v>
      </c>
      <c r="O59" s="26">
        <v>0.9949438131029791</v>
      </c>
      <c r="P59" s="27">
        <v>174.158137191899</v>
      </c>
      <c r="Q59" s="27">
        <v>1.9657316973309946</v>
      </c>
      <c r="R59" s="28">
        <v>0.010291788991261751</v>
      </c>
      <c r="S59" s="88">
        <v>180</v>
      </c>
      <c r="T59" s="26">
        <v>0.9949438131029791</v>
      </c>
      <c r="U59" s="27">
        <v>144.3024565304306</v>
      </c>
      <c r="V59" s="27">
        <v>-2.0898863585362335</v>
      </c>
      <c r="W59" s="28">
        <v>-0.011610479769645741</v>
      </c>
      <c r="X59" s="88">
        <v>145</v>
      </c>
      <c r="Y59" s="26">
        <v>0.9949438131029791</v>
      </c>
      <c r="Z59" s="27">
        <v>145.29764588581287</v>
      </c>
      <c r="AA59" s="27">
        <v>7.733147100068038</v>
      </c>
      <c r="AB59" s="28">
        <v>0.05333204896598647</v>
      </c>
      <c r="AC59" s="88">
        <v>145</v>
      </c>
      <c r="AD59" s="26">
        <v>0.9949438131029791</v>
      </c>
      <c r="AE59" s="27">
        <v>152.26397137348883</v>
      </c>
      <c r="AF59" s="27">
        <v>-0.26685289993196193</v>
      </c>
      <c r="AG59" s="28">
        <v>-0.0018403648271169788</v>
      </c>
      <c r="AH59" s="88">
        <v>154</v>
      </c>
      <c r="AI59" s="26">
        <v>0.9949438131029791</v>
      </c>
      <c r="AJ59" s="27">
        <v>144.3024565304306</v>
      </c>
      <c r="AK59" s="27">
        <v>-2.221347217858778</v>
      </c>
      <c r="AL59" s="28">
        <v>-0.014424332583498558</v>
      </c>
      <c r="AM59" s="88">
        <v>146</v>
      </c>
      <c r="AN59" s="26">
        <v>0.9949438131029791</v>
      </c>
      <c r="AO59" s="27">
        <v>138.3313203981369</v>
      </c>
      <c r="AP59" s="27">
        <v>-3.261796713034954</v>
      </c>
      <c r="AQ59" s="28">
        <v>-0.02234107337695174</v>
      </c>
      <c r="AR59" s="88">
        <v>137</v>
      </c>
      <c r="AS59" s="26">
        <v>0.9949438131029791</v>
      </c>
      <c r="AT59" s="27">
        <v>131.36499491046095</v>
      </c>
      <c r="AU59" s="27">
        <v>0.6926976048918618</v>
      </c>
      <c r="AV59" s="28">
        <v>0.005056186897020889</v>
      </c>
      <c r="AW59" s="88">
        <v>132</v>
      </c>
      <c r="AX59" s="26">
        <v>0.9949438131029791</v>
      </c>
      <c r="AY59" s="27">
        <v>133.3553736212255</v>
      </c>
      <c r="AZ59" s="27">
        <v>-1.3325833295932341</v>
      </c>
      <c r="BA59" s="28">
        <v>-0.010095328254494197</v>
      </c>
      <c r="BB59" s="95">
        <v>131</v>
      </c>
      <c r="BC59" s="44">
        <v>-0.001141762108269895</v>
      </c>
      <c r="BD59" s="17"/>
      <c r="BE59" s="17"/>
      <c r="BF59" s="17"/>
    </row>
    <row r="60" spans="1:58" ht="13.5" outlineLevel="1">
      <c r="A60" s="17"/>
      <c r="B60" s="55" t="s">
        <v>107</v>
      </c>
      <c r="C60" s="55" t="s">
        <v>338</v>
      </c>
      <c r="D60" s="89">
        <v>154</v>
      </c>
      <c r="E60" s="29">
        <v>0.9942218862950307</v>
      </c>
      <c r="F60" s="30">
        <v>211.92303219093455</v>
      </c>
      <c r="G60" s="30">
        <v>3.889829510565278</v>
      </c>
      <c r="H60" s="31">
        <v>0.025258633185488818</v>
      </c>
      <c r="I60" s="89">
        <v>215</v>
      </c>
      <c r="J60" s="29">
        <v>0.9942218862950307</v>
      </c>
      <c r="K60" s="30">
        <v>210.92808837783156</v>
      </c>
      <c r="L60" s="30">
        <v>-5.757705553431606</v>
      </c>
      <c r="M60" s="31">
        <v>-0.026780025829914445</v>
      </c>
      <c r="N60" s="89">
        <v>213</v>
      </c>
      <c r="O60" s="29">
        <v>0.9942218862950307</v>
      </c>
      <c r="P60" s="30">
        <v>190.034268302669</v>
      </c>
      <c r="Q60" s="30">
        <v>-1.769261780841532</v>
      </c>
      <c r="R60" s="31">
        <v>-0.008306393337284189</v>
      </c>
      <c r="S60" s="89">
        <v>192</v>
      </c>
      <c r="T60" s="29">
        <v>0.9942218862950307</v>
      </c>
      <c r="U60" s="30">
        <v>179.08988635853623</v>
      </c>
      <c r="V60" s="30">
        <v>0.10939783135410153</v>
      </c>
      <c r="W60" s="31">
        <v>0.0005697803716359454</v>
      </c>
      <c r="X60" s="89">
        <v>177</v>
      </c>
      <c r="Y60" s="29">
        <v>0.9942218862950307</v>
      </c>
      <c r="Z60" s="30">
        <v>144.26685289993196</v>
      </c>
      <c r="AA60" s="30">
        <v>3.0227261257795703</v>
      </c>
      <c r="AB60" s="31">
        <v>0.01707754873321791</v>
      </c>
      <c r="AC60" s="89">
        <v>152</v>
      </c>
      <c r="AD60" s="29">
        <v>0.9942218862950307</v>
      </c>
      <c r="AE60" s="30">
        <v>144.26685289993196</v>
      </c>
      <c r="AF60" s="30">
        <v>2.8782732831553233</v>
      </c>
      <c r="AG60" s="31">
        <v>0.018936008441811338</v>
      </c>
      <c r="AH60" s="89">
        <v>144</v>
      </c>
      <c r="AI60" s="29">
        <v>0.9942218862950307</v>
      </c>
      <c r="AJ60" s="30">
        <v>153.22134721785878</v>
      </c>
      <c r="AK60" s="30">
        <v>-0.16795162648440964</v>
      </c>
      <c r="AL60" s="31">
        <v>-0.001166330739475067</v>
      </c>
      <c r="AM60" s="89">
        <v>151</v>
      </c>
      <c r="AN60" s="29">
        <v>0.9942218862950307</v>
      </c>
      <c r="AO60" s="30">
        <v>145.26179671303495</v>
      </c>
      <c r="AP60" s="30">
        <v>-1.1275048305496398</v>
      </c>
      <c r="AQ60" s="31">
        <v>-0.007466919407613509</v>
      </c>
      <c r="AR60" s="89">
        <v>142</v>
      </c>
      <c r="AS60" s="29">
        <v>0.9942218862950307</v>
      </c>
      <c r="AT60" s="30">
        <v>136.30730239510814</v>
      </c>
      <c r="AU60" s="30">
        <v>1.8204921461056358</v>
      </c>
      <c r="AV60" s="31">
        <v>0.012820367226096026</v>
      </c>
      <c r="AW60" s="89">
        <v>137</v>
      </c>
      <c r="AX60" s="29">
        <v>0.9942218862950307</v>
      </c>
      <c r="AY60" s="30">
        <v>131.33258332959323</v>
      </c>
      <c r="AZ60" s="30">
        <v>-1.208398422419208</v>
      </c>
      <c r="BA60" s="31">
        <v>-0.008820426441016117</v>
      </c>
      <c r="BB60" s="96">
        <v>130</v>
      </c>
      <c r="BC60" s="45">
        <v>0.0005593641372616069</v>
      </c>
      <c r="BD60" s="17"/>
      <c r="BE60" s="17"/>
      <c r="BF60" s="17"/>
    </row>
    <row r="61" spans="1:58" ht="13.5" outlineLevel="1">
      <c r="A61" s="17"/>
      <c r="B61" s="53" t="s">
        <v>339</v>
      </c>
      <c r="C61" s="53" t="s">
        <v>340</v>
      </c>
      <c r="D61" s="87">
        <v>131</v>
      </c>
      <c r="E61" s="23">
        <v>0.9936941038263549</v>
      </c>
      <c r="F61" s="24">
        <v>153.11017048943472</v>
      </c>
      <c r="G61" s="24">
        <v>-0.17392760125250106</v>
      </c>
      <c r="H61" s="25">
        <v>-0.0013276916126145118</v>
      </c>
      <c r="I61" s="87">
        <v>157</v>
      </c>
      <c r="J61" s="23">
        <v>0.9936941038263549</v>
      </c>
      <c r="K61" s="24">
        <v>213.7577055534316</v>
      </c>
      <c r="L61" s="24">
        <v>-0.009974300737724207</v>
      </c>
      <c r="M61" s="25">
        <v>-6.353057794728794E-05</v>
      </c>
      <c r="N61" s="87">
        <v>208</v>
      </c>
      <c r="O61" s="23">
        <v>0.9936941038263549</v>
      </c>
      <c r="P61" s="24">
        <v>211.76926178084153</v>
      </c>
      <c r="Q61" s="24">
        <v>4.311626404118186</v>
      </c>
      <c r="R61" s="25">
        <v>0.020728973096722052</v>
      </c>
      <c r="S61" s="87">
        <v>210</v>
      </c>
      <c r="T61" s="23">
        <v>0.9936941038263549</v>
      </c>
      <c r="U61" s="24">
        <v>190.8906021686459</v>
      </c>
      <c r="V61" s="24">
        <v>0.3242381964654726</v>
      </c>
      <c r="W61" s="25">
        <v>0.0015439914117403456</v>
      </c>
      <c r="X61" s="87">
        <v>191</v>
      </c>
      <c r="Y61" s="23">
        <v>0.9936941038263549</v>
      </c>
      <c r="Z61" s="24">
        <v>175.97727387422043</v>
      </c>
      <c r="AA61" s="24">
        <v>8.204426169166197</v>
      </c>
      <c r="AB61" s="25">
        <v>0.042955110833330874</v>
      </c>
      <c r="AC61" s="87">
        <v>179</v>
      </c>
      <c r="AD61" s="23">
        <v>0.9936941038263549</v>
      </c>
      <c r="AE61" s="24">
        <v>151.12172671684468</v>
      </c>
      <c r="AF61" s="24">
        <v>4.12875541508248</v>
      </c>
      <c r="AG61" s="25">
        <v>0.02306567270995799</v>
      </c>
      <c r="AH61" s="87">
        <v>154</v>
      </c>
      <c r="AI61" s="23">
        <v>0.9936941038263549</v>
      </c>
      <c r="AJ61" s="24">
        <v>143.1679516264844</v>
      </c>
      <c r="AK61" s="24">
        <v>3.9711080107413466</v>
      </c>
      <c r="AL61" s="25">
        <v>0.025786415654164587</v>
      </c>
      <c r="AM61" s="87">
        <v>143</v>
      </c>
      <c r="AN61" s="23">
        <v>0.9936941038263549</v>
      </c>
      <c r="AO61" s="24">
        <v>150.12750483054964</v>
      </c>
      <c r="AP61" s="24">
        <v>1.9017431528312443</v>
      </c>
      <c r="AQ61" s="25">
        <v>0.013298903166652058</v>
      </c>
      <c r="AR61" s="87">
        <v>149</v>
      </c>
      <c r="AS61" s="23">
        <v>0.9936941038263549</v>
      </c>
      <c r="AT61" s="24">
        <v>141.17950785389436</v>
      </c>
      <c r="AU61" s="24">
        <v>3.9395785298731028</v>
      </c>
      <c r="AV61" s="25">
        <v>0.026440124361564447</v>
      </c>
      <c r="AW61" s="87">
        <v>143</v>
      </c>
      <c r="AX61" s="23">
        <v>0.9936941038263549</v>
      </c>
      <c r="AY61" s="24">
        <v>136.2083984224192</v>
      </c>
      <c r="AZ61" s="24">
        <v>-1.0982568471687557</v>
      </c>
      <c r="BA61" s="25">
        <v>-0.0076801178123689215</v>
      </c>
      <c r="BB61" s="94">
        <v>135</v>
      </c>
      <c r="BC61" s="43">
        <v>0.012531093623266302</v>
      </c>
      <c r="BD61" s="17"/>
      <c r="BE61" s="17"/>
      <c r="BF61" s="17"/>
    </row>
    <row r="62" spans="1:58" ht="13.5" outlineLevel="1">
      <c r="A62" s="17"/>
      <c r="B62" s="53" t="s">
        <v>341</v>
      </c>
      <c r="C62" s="53" t="s">
        <v>342</v>
      </c>
      <c r="D62" s="87">
        <v>171</v>
      </c>
      <c r="E62" s="23">
        <v>0.9931189318264114</v>
      </c>
      <c r="F62" s="24">
        <v>130.1739276012525</v>
      </c>
      <c r="G62" s="24">
        <v>2.176662657683636</v>
      </c>
      <c r="H62" s="25">
        <v>0.012729021389962783</v>
      </c>
      <c r="I62" s="87">
        <v>130</v>
      </c>
      <c r="J62" s="23">
        <v>0.9931189318264114</v>
      </c>
      <c r="K62" s="24">
        <v>156.00997430073772</v>
      </c>
      <c r="L62" s="24">
        <v>-4.10546113743348</v>
      </c>
      <c r="M62" s="25">
        <v>-0.031580470287949844</v>
      </c>
      <c r="N62" s="87">
        <v>156</v>
      </c>
      <c r="O62" s="23">
        <v>0.9931189318264114</v>
      </c>
      <c r="P62" s="24">
        <v>206.6883735958818</v>
      </c>
      <c r="Q62" s="24">
        <v>-0.9265533649201814</v>
      </c>
      <c r="R62" s="25">
        <v>-0.005939444646924239</v>
      </c>
      <c r="S62" s="87">
        <v>211</v>
      </c>
      <c r="T62" s="23">
        <v>0.9931189318264114</v>
      </c>
      <c r="U62" s="24">
        <v>208.67576180353453</v>
      </c>
      <c r="V62" s="24">
        <v>-2.548094615372804</v>
      </c>
      <c r="W62" s="25">
        <v>-0.012076277797975375</v>
      </c>
      <c r="X62" s="87">
        <v>209</v>
      </c>
      <c r="Y62" s="23">
        <v>0.9931189318264114</v>
      </c>
      <c r="Z62" s="24">
        <v>189.7955738308338</v>
      </c>
      <c r="AA62" s="24">
        <v>7.438143248279999</v>
      </c>
      <c r="AB62" s="25">
        <v>0.03558920214488038</v>
      </c>
      <c r="AC62" s="87">
        <v>198</v>
      </c>
      <c r="AD62" s="23">
        <v>0.9931189318264114</v>
      </c>
      <c r="AE62" s="24">
        <v>177.87124458491752</v>
      </c>
      <c r="AF62" s="24">
        <v>-0.6375485016294533</v>
      </c>
      <c r="AG62" s="25">
        <v>-0.0032199419274214812</v>
      </c>
      <c r="AH62" s="87">
        <v>182</v>
      </c>
      <c r="AI62" s="23">
        <v>0.9931189318264114</v>
      </c>
      <c r="AJ62" s="24">
        <v>153.02889198925865</v>
      </c>
      <c r="AK62" s="24">
        <v>2.252354407593117</v>
      </c>
      <c r="AL62" s="25">
        <v>0.01237557366809405</v>
      </c>
      <c r="AM62" s="87">
        <v>157</v>
      </c>
      <c r="AN62" s="23">
        <v>0.9931189318264114</v>
      </c>
      <c r="AO62" s="24">
        <v>142.09825684716876</v>
      </c>
      <c r="AP62" s="24">
        <v>5.080327703253403</v>
      </c>
      <c r="AQ62" s="25">
        <v>0.03235877517995798</v>
      </c>
      <c r="AR62" s="87">
        <v>144</v>
      </c>
      <c r="AS62" s="23">
        <v>0.9931189318264114</v>
      </c>
      <c r="AT62" s="24">
        <v>148.0604214701269</v>
      </c>
      <c r="AU62" s="24">
        <v>-0.009126183003246524</v>
      </c>
      <c r="AV62" s="25">
        <v>-6.337627085587864E-05</v>
      </c>
      <c r="AW62" s="87">
        <v>152</v>
      </c>
      <c r="AX62" s="23">
        <v>0.9931189318264114</v>
      </c>
      <c r="AY62" s="24">
        <v>142.09825684716876</v>
      </c>
      <c r="AZ62" s="24">
        <v>-2.954077637614546</v>
      </c>
      <c r="BA62" s="25">
        <v>-0.019434721300095697</v>
      </c>
      <c r="BB62" s="94">
        <v>141</v>
      </c>
      <c r="BC62" s="43">
        <v>-0.00034682302440404086</v>
      </c>
      <c r="BD62" s="17"/>
      <c r="BE62" s="17"/>
      <c r="BF62" s="17"/>
    </row>
    <row r="63" spans="1:58" ht="13.5" outlineLevel="1">
      <c r="A63" s="17"/>
      <c r="B63" s="53" t="s">
        <v>343</v>
      </c>
      <c r="C63" s="53" t="s">
        <v>344</v>
      </c>
      <c r="D63" s="87">
        <v>203</v>
      </c>
      <c r="E63" s="23">
        <v>0.9925214970234815</v>
      </c>
      <c r="F63" s="24">
        <v>169.82333734231636</v>
      </c>
      <c r="G63" s="24">
        <v>-0.48186389576673605</v>
      </c>
      <c r="H63" s="25">
        <v>-0.0023737137722499315</v>
      </c>
      <c r="I63" s="87">
        <v>172</v>
      </c>
      <c r="J63" s="23">
        <v>0.9925214970234815</v>
      </c>
      <c r="K63" s="24">
        <v>129.10546113743348</v>
      </c>
      <c r="L63" s="24">
        <v>-0.7136974880388038</v>
      </c>
      <c r="M63" s="25">
        <v>-0.004149404000225604</v>
      </c>
      <c r="N63" s="87">
        <v>125</v>
      </c>
      <c r="O63" s="23">
        <v>0.9925214970234815</v>
      </c>
      <c r="P63" s="24">
        <v>154.92655336492018</v>
      </c>
      <c r="Q63" s="24">
        <v>-1.0651871279351894</v>
      </c>
      <c r="R63" s="25">
        <v>-0.008521497023481515</v>
      </c>
      <c r="S63" s="87">
        <v>154</v>
      </c>
      <c r="T63" s="23">
        <v>0.9925214970234815</v>
      </c>
      <c r="U63" s="24">
        <v>209.5480946153728</v>
      </c>
      <c r="V63" s="24">
        <v>-0.8483105416161436</v>
      </c>
      <c r="W63" s="25">
        <v>-0.005508510010494439</v>
      </c>
      <c r="X63" s="87">
        <v>207</v>
      </c>
      <c r="Y63" s="23">
        <v>0.9925214970234815</v>
      </c>
      <c r="Z63" s="24">
        <v>207.56185675172</v>
      </c>
      <c r="AA63" s="24">
        <v>7.548050116139336</v>
      </c>
      <c r="AB63" s="25">
        <v>0.036464010222895346</v>
      </c>
      <c r="AC63" s="87">
        <v>215</v>
      </c>
      <c r="AD63" s="23">
        <v>0.9925214970234815</v>
      </c>
      <c r="AE63" s="24">
        <v>196.63754850162945</v>
      </c>
      <c r="AF63" s="24">
        <v>4.607878139951481</v>
      </c>
      <c r="AG63" s="25">
        <v>0.02143199134861154</v>
      </c>
      <c r="AH63" s="87">
        <v>196</v>
      </c>
      <c r="AI63" s="23">
        <v>0.9925214970234815</v>
      </c>
      <c r="AJ63" s="24">
        <v>180.74764559240688</v>
      </c>
      <c r="AK63" s="24">
        <v>4.46578658339763</v>
      </c>
      <c r="AL63" s="25">
        <v>0.022784625425498112</v>
      </c>
      <c r="AM63" s="87">
        <v>183</v>
      </c>
      <c r="AN63" s="23">
        <v>0.9925214970234815</v>
      </c>
      <c r="AO63" s="24">
        <v>155.9196722967466</v>
      </c>
      <c r="AP63" s="24">
        <v>-1.6314339552970978</v>
      </c>
      <c r="AQ63" s="25">
        <v>-0.008914939646432229</v>
      </c>
      <c r="AR63" s="87">
        <v>161</v>
      </c>
      <c r="AS63" s="23">
        <v>0.9925214970234815</v>
      </c>
      <c r="AT63" s="24">
        <v>143.00912618300325</v>
      </c>
      <c r="AU63" s="24">
        <v>-0.7959610207805099</v>
      </c>
      <c r="AV63" s="25">
        <v>-0.004943857271928633</v>
      </c>
      <c r="AW63" s="87">
        <v>143</v>
      </c>
      <c r="AX63" s="23">
        <v>0.9925214970234815</v>
      </c>
      <c r="AY63" s="24">
        <v>150.95407763761455</v>
      </c>
      <c r="AZ63" s="24">
        <v>-0.9305740743578497</v>
      </c>
      <c r="BA63" s="25">
        <v>-0.006507511009495452</v>
      </c>
      <c r="BB63" s="94">
        <v>148</v>
      </c>
      <c r="BC63" s="43">
        <v>0.0011007117562870361</v>
      </c>
      <c r="BD63" s="17"/>
      <c r="BE63" s="17"/>
      <c r="BF63" s="17"/>
    </row>
    <row r="64" spans="1:58" ht="13.5" outlineLevel="1">
      <c r="A64" s="17"/>
      <c r="B64" s="56" t="s">
        <v>345</v>
      </c>
      <c r="C64" s="56" t="s">
        <v>346</v>
      </c>
      <c r="D64" s="90">
        <v>204</v>
      </c>
      <c r="E64" s="32">
        <v>0.9926211215549269</v>
      </c>
      <c r="F64" s="33">
        <v>201.48186389576674</v>
      </c>
      <c r="G64" s="33">
        <v>-2.494708797205078</v>
      </c>
      <c r="H64" s="34">
        <v>-0.012228964692181755</v>
      </c>
      <c r="I64" s="90">
        <v>201</v>
      </c>
      <c r="J64" s="32">
        <v>0.9926211215549269</v>
      </c>
      <c r="K64" s="33">
        <v>170.7136974880388</v>
      </c>
      <c r="L64" s="33">
        <v>-5.516845432540293</v>
      </c>
      <c r="M64" s="34">
        <v>-0.027446992201693002</v>
      </c>
      <c r="N64" s="90">
        <v>170</v>
      </c>
      <c r="O64" s="32">
        <v>0.9926211215549269</v>
      </c>
      <c r="P64" s="33">
        <v>124.06518712793519</v>
      </c>
      <c r="Q64" s="33">
        <v>-3.7455906643375556</v>
      </c>
      <c r="R64" s="34">
        <v>-0.02203288626080915</v>
      </c>
      <c r="S64" s="90">
        <v>123</v>
      </c>
      <c r="T64" s="32">
        <v>0.9926211215549269</v>
      </c>
      <c r="U64" s="33">
        <v>152.84831054161614</v>
      </c>
      <c r="V64" s="33">
        <v>2.907602048743996</v>
      </c>
      <c r="W64" s="34">
        <v>0.023639041046699154</v>
      </c>
      <c r="X64" s="90">
        <v>152</v>
      </c>
      <c r="Y64" s="32">
        <v>0.9926211215549269</v>
      </c>
      <c r="Z64" s="33">
        <v>205.45194988386066</v>
      </c>
      <c r="AA64" s="33">
        <v>8.121589523651124</v>
      </c>
      <c r="AB64" s="34">
        <v>0.05343151002402056</v>
      </c>
      <c r="AC64" s="90">
        <v>213</v>
      </c>
      <c r="AD64" s="32">
        <v>0.9926211215549269</v>
      </c>
      <c r="AE64" s="33">
        <v>213.39212186004852</v>
      </c>
      <c r="AF64" s="33">
        <v>-2.4282988911994323</v>
      </c>
      <c r="AG64" s="34">
        <v>-0.011400464277931607</v>
      </c>
      <c r="AH64" s="90">
        <v>218</v>
      </c>
      <c r="AI64" s="32">
        <v>0.9926211215549269</v>
      </c>
      <c r="AJ64" s="33">
        <v>194.53421341660237</v>
      </c>
      <c r="AK64" s="33">
        <v>1.6085955010259454</v>
      </c>
      <c r="AL64" s="34">
        <v>0.007378878445073144</v>
      </c>
      <c r="AM64" s="90">
        <v>199</v>
      </c>
      <c r="AN64" s="32">
        <v>0.9926211215549269</v>
      </c>
      <c r="AO64" s="33">
        <v>181.6314339552971</v>
      </c>
      <c r="AP64" s="33">
        <v>0.4683968105695442</v>
      </c>
      <c r="AQ64" s="34">
        <v>0.002353752816932383</v>
      </c>
      <c r="AR64" s="90">
        <v>180</v>
      </c>
      <c r="AS64" s="32">
        <v>0.9926211215549269</v>
      </c>
      <c r="AT64" s="33">
        <v>159.7959610207805</v>
      </c>
      <c r="AU64" s="33">
        <v>-0.6718018798868286</v>
      </c>
      <c r="AV64" s="34">
        <v>-0.003732232666037937</v>
      </c>
      <c r="AW64" s="90">
        <v>159</v>
      </c>
      <c r="AX64" s="32">
        <v>0.9926211215549269</v>
      </c>
      <c r="AY64" s="33">
        <v>141.93057407435785</v>
      </c>
      <c r="AZ64" s="33">
        <v>0.17324167276663616</v>
      </c>
      <c r="BA64" s="34">
        <v>0.0010895702689725545</v>
      </c>
      <c r="BB64" s="97">
        <v>141</v>
      </c>
      <c r="BC64" s="46">
        <v>-0.00825241732095942</v>
      </c>
      <c r="BD64" s="17"/>
      <c r="BE64" s="17"/>
      <c r="BF64" s="17"/>
    </row>
    <row r="65" spans="1:58" ht="13.5" outlineLevel="1">
      <c r="A65" s="17"/>
      <c r="B65" s="52" t="s">
        <v>106</v>
      </c>
      <c r="C65" s="52" t="s">
        <v>347</v>
      </c>
      <c r="D65" s="86">
        <v>177</v>
      </c>
      <c r="E65" s="20">
        <v>0.9911258268560581</v>
      </c>
      <c r="F65" s="21">
        <v>202.49470879720508</v>
      </c>
      <c r="G65" s="21">
        <v>1.5707286464777042</v>
      </c>
      <c r="H65" s="22">
        <v>0.008874173143941832</v>
      </c>
      <c r="I65" s="86">
        <v>200</v>
      </c>
      <c r="J65" s="20">
        <v>0.9911258268560581</v>
      </c>
      <c r="K65" s="21">
        <v>199.5168454325403</v>
      </c>
      <c r="L65" s="21">
        <v>2.774834628788369</v>
      </c>
      <c r="M65" s="22">
        <v>0.013874173143941846</v>
      </c>
      <c r="N65" s="86">
        <v>194</v>
      </c>
      <c r="O65" s="20">
        <v>0.9911258268560581</v>
      </c>
      <c r="P65" s="21">
        <v>168.74559066433756</v>
      </c>
      <c r="Q65" s="21">
        <v>1.7215895899247187</v>
      </c>
      <c r="R65" s="22">
        <v>0.008874173143941849</v>
      </c>
      <c r="S65" s="86">
        <v>165</v>
      </c>
      <c r="T65" s="20">
        <v>0.9911258268560581</v>
      </c>
      <c r="U65" s="21">
        <v>122.092397951256</v>
      </c>
      <c r="V65" s="21">
        <v>-0.5357614312495969</v>
      </c>
      <c r="W65" s="22">
        <v>-0.003247038977270284</v>
      </c>
      <c r="X65" s="86">
        <v>125</v>
      </c>
      <c r="Y65" s="20">
        <v>0.9911258268560581</v>
      </c>
      <c r="Z65" s="21">
        <v>150.87841047634888</v>
      </c>
      <c r="AA65" s="21">
        <v>4.109271642992738</v>
      </c>
      <c r="AB65" s="22">
        <v>0.0328741731439419</v>
      </c>
      <c r="AC65" s="86">
        <v>159</v>
      </c>
      <c r="AD65" s="20">
        <v>0.9911258268560581</v>
      </c>
      <c r="AE65" s="21">
        <v>211.42829889119943</v>
      </c>
      <c r="AF65" s="21">
        <v>0.41099352988675264</v>
      </c>
      <c r="AG65" s="22">
        <v>0.0025848649678412118</v>
      </c>
      <c r="AH65" s="86">
        <v>209</v>
      </c>
      <c r="AI65" s="20">
        <v>0.9911258268560581</v>
      </c>
      <c r="AJ65" s="21">
        <v>216.39140449897405</v>
      </c>
      <c r="AK65" s="21">
        <v>-2.145297812916141</v>
      </c>
      <c r="AL65" s="22">
        <v>-0.010264582836919334</v>
      </c>
      <c r="AM65" s="86">
        <v>218</v>
      </c>
      <c r="AN65" s="20">
        <v>0.9911258268560581</v>
      </c>
      <c r="AO65" s="21">
        <v>197.53160318943046</v>
      </c>
      <c r="AP65" s="21">
        <v>-4.065430254620679</v>
      </c>
      <c r="AQ65" s="22">
        <v>-0.018648762635874675</v>
      </c>
      <c r="AR65" s="86">
        <v>198</v>
      </c>
      <c r="AS65" s="20">
        <v>0.9911258268560581</v>
      </c>
      <c r="AT65" s="21">
        <v>178.67180187988683</v>
      </c>
      <c r="AU65" s="21">
        <v>-2.242913717499505</v>
      </c>
      <c r="AV65" s="22">
        <v>-0.011327847058078308</v>
      </c>
      <c r="AW65" s="86">
        <v>178</v>
      </c>
      <c r="AX65" s="20">
        <v>0.9911258268560581</v>
      </c>
      <c r="AY65" s="21">
        <v>157.82675832723336</v>
      </c>
      <c r="AZ65" s="21">
        <v>-2.4203971803783304</v>
      </c>
      <c r="BA65" s="22">
        <v>-0.013597736968417587</v>
      </c>
      <c r="BB65" s="93">
        <v>158</v>
      </c>
      <c r="BC65" s="42">
        <v>-0.0024539431374528955</v>
      </c>
      <c r="BD65" s="17"/>
      <c r="BE65" s="17"/>
      <c r="BF65" s="17"/>
    </row>
    <row r="66" spans="1:58" ht="13.5" outlineLevel="1">
      <c r="A66" s="17"/>
      <c r="B66" s="53" t="s">
        <v>348</v>
      </c>
      <c r="C66" s="53" t="s">
        <v>349</v>
      </c>
      <c r="D66" s="87">
        <v>164</v>
      </c>
      <c r="E66" s="23">
        <v>0.9903208603061904</v>
      </c>
      <c r="F66" s="24">
        <v>175.4292713535223</v>
      </c>
      <c r="G66" s="24">
        <v>0.5873789097847748</v>
      </c>
      <c r="H66" s="25">
        <v>0.0035815787181998466</v>
      </c>
      <c r="I66" s="87">
        <v>177</v>
      </c>
      <c r="J66" s="23">
        <v>0.9903208603061904</v>
      </c>
      <c r="K66" s="24">
        <v>198.22516537121163</v>
      </c>
      <c r="L66" s="24">
        <v>-1.2867922741957045</v>
      </c>
      <c r="M66" s="25">
        <v>-0.007270012848563302</v>
      </c>
      <c r="N66" s="87">
        <v>201</v>
      </c>
      <c r="O66" s="23">
        <v>0.9903208603061904</v>
      </c>
      <c r="P66" s="24">
        <v>192.27841041007528</v>
      </c>
      <c r="Q66" s="24">
        <v>2.9455070784557336</v>
      </c>
      <c r="R66" s="25">
        <v>0.014654264071919073</v>
      </c>
      <c r="S66" s="87">
        <v>194</v>
      </c>
      <c r="T66" s="23">
        <v>0.9903208603061904</v>
      </c>
      <c r="U66" s="24">
        <v>163.5357614312496</v>
      </c>
      <c r="V66" s="24">
        <v>1.8777531005990795</v>
      </c>
      <c r="W66" s="25">
        <v>0.009679139693809688</v>
      </c>
      <c r="X66" s="87">
        <v>163</v>
      </c>
      <c r="Y66" s="23">
        <v>0.9903208603061904</v>
      </c>
      <c r="Z66" s="24">
        <v>123.89072835700726</v>
      </c>
      <c r="AA66" s="24">
        <v>11.577699770090959</v>
      </c>
      <c r="AB66" s="25">
        <v>0.0710288329453433</v>
      </c>
      <c r="AC66" s="87">
        <v>128</v>
      </c>
      <c r="AD66" s="23">
        <v>0.9903208603061904</v>
      </c>
      <c r="AE66" s="24">
        <v>157.58900647011325</v>
      </c>
      <c r="AF66" s="24">
        <v>0.2389298808076319</v>
      </c>
      <c r="AG66" s="25">
        <v>0.0018666396938096241</v>
      </c>
      <c r="AH66" s="87">
        <v>158</v>
      </c>
      <c r="AI66" s="23">
        <v>0.9903208603061904</v>
      </c>
      <c r="AJ66" s="24">
        <v>207.14529781291614</v>
      </c>
      <c r="AK66" s="24">
        <v>1.5293040716219082</v>
      </c>
      <c r="AL66" s="25">
        <v>0.009679139693809546</v>
      </c>
      <c r="AM66" s="87">
        <v>205</v>
      </c>
      <c r="AN66" s="23">
        <v>0.9903208603061904</v>
      </c>
      <c r="AO66" s="24">
        <v>216.06543025462068</v>
      </c>
      <c r="AP66" s="24">
        <v>-1.0157763627690315</v>
      </c>
      <c r="AQ66" s="25">
        <v>-0.004955006647653812</v>
      </c>
      <c r="AR66" s="87">
        <v>212</v>
      </c>
      <c r="AS66" s="23">
        <v>0.9903208603061904</v>
      </c>
      <c r="AT66" s="24">
        <v>196.2429137174995</v>
      </c>
      <c r="AU66" s="24">
        <v>-1.948022384912349</v>
      </c>
      <c r="AV66" s="25">
        <v>-0.009188784834492212</v>
      </c>
      <c r="AW66" s="87">
        <v>194</v>
      </c>
      <c r="AX66" s="23">
        <v>0.9903208603061904</v>
      </c>
      <c r="AY66" s="24">
        <v>176.42039718037833</v>
      </c>
      <c r="AZ66" s="24">
        <v>0.8777531005990795</v>
      </c>
      <c r="BA66" s="25">
        <v>0.0045245005185519565</v>
      </c>
      <c r="BB66" s="94">
        <v>174</v>
      </c>
      <c r="BC66" s="43">
        <v>0.0016115397956975902</v>
      </c>
      <c r="BD66" s="17"/>
      <c r="BE66" s="17"/>
      <c r="BF66" s="17"/>
    </row>
    <row r="67" spans="1:58" ht="13.5" outlineLevel="1">
      <c r="A67" s="17"/>
      <c r="B67" s="53" t="s">
        <v>350</v>
      </c>
      <c r="C67" s="53" t="s">
        <v>351</v>
      </c>
      <c r="D67" s="87">
        <v>154</v>
      </c>
      <c r="E67" s="23">
        <v>0.989408748560247</v>
      </c>
      <c r="F67" s="24">
        <v>162.41262109021523</v>
      </c>
      <c r="G67" s="24">
        <v>0.6310527217219715</v>
      </c>
      <c r="H67" s="25">
        <v>0.004097744946246568</v>
      </c>
      <c r="I67" s="87">
        <v>163</v>
      </c>
      <c r="J67" s="23">
        <v>0.989408748560247</v>
      </c>
      <c r="K67" s="24">
        <v>175.2867922741957</v>
      </c>
      <c r="L67" s="24">
        <v>2.7263739846797534</v>
      </c>
      <c r="M67" s="25">
        <v>0.016726220764906465</v>
      </c>
      <c r="N67" s="87">
        <v>174</v>
      </c>
      <c r="O67" s="23">
        <v>0.989408748560247</v>
      </c>
      <c r="P67" s="24">
        <v>199.05449292154427</v>
      </c>
      <c r="Q67" s="24">
        <v>0.8428777505170331</v>
      </c>
      <c r="R67" s="25">
        <v>0.004844125002971454</v>
      </c>
      <c r="S67" s="87">
        <v>202</v>
      </c>
      <c r="T67" s="23">
        <v>0.989408748560247</v>
      </c>
      <c r="U67" s="24">
        <v>192.12224689940092</v>
      </c>
      <c r="V67" s="24">
        <v>3.1394327908301136</v>
      </c>
      <c r="W67" s="25">
        <v>0.015541746489257989</v>
      </c>
      <c r="X67" s="87">
        <v>194</v>
      </c>
      <c r="Y67" s="23">
        <v>0.989408748560247</v>
      </c>
      <c r="Z67" s="24">
        <v>161.42230022990904</v>
      </c>
      <c r="AA67" s="24">
        <v>5.054702779312095</v>
      </c>
      <c r="AB67" s="25">
        <v>0.02605516896552626</v>
      </c>
      <c r="AC67" s="87">
        <v>173</v>
      </c>
      <c r="AD67" s="23">
        <v>0.989408748560247</v>
      </c>
      <c r="AE67" s="24">
        <v>126.76107011919237</v>
      </c>
      <c r="AF67" s="24">
        <v>0.83228649907727</v>
      </c>
      <c r="AG67" s="25">
        <v>0.004810904618943758</v>
      </c>
      <c r="AH67" s="87">
        <v>127</v>
      </c>
      <c r="AI67" s="23">
        <v>0.989408748560247</v>
      </c>
      <c r="AJ67" s="24">
        <v>156.4706959283781</v>
      </c>
      <c r="AK67" s="24">
        <v>-2.6549110671513603</v>
      </c>
      <c r="AL67" s="25">
        <v>-0.020904811552372917</v>
      </c>
      <c r="AM67" s="87">
        <v>158</v>
      </c>
      <c r="AN67" s="23">
        <v>0.989408748560247</v>
      </c>
      <c r="AO67" s="24">
        <v>203.01577636276903</v>
      </c>
      <c r="AP67" s="24">
        <v>3.6734177274809667</v>
      </c>
      <c r="AQ67" s="25">
        <v>0.02324947928785422</v>
      </c>
      <c r="AR67" s="87">
        <v>202</v>
      </c>
      <c r="AS67" s="23">
        <v>0.989408748560247</v>
      </c>
      <c r="AT67" s="24">
        <v>209.94802238491235</v>
      </c>
      <c r="AU67" s="24">
        <v>2.1394327908301136</v>
      </c>
      <c r="AV67" s="25">
        <v>0.010591251439753037</v>
      </c>
      <c r="AW67" s="87">
        <v>208</v>
      </c>
      <c r="AX67" s="23">
        <v>0.989408748560247</v>
      </c>
      <c r="AY67" s="24">
        <v>192.12224689940092</v>
      </c>
      <c r="AZ67" s="24">
        <v>-4.797019700531365</v>
      </c>
      <c r="BA67" s="25">
        <v>-0.023062594714093103</v>
      </c>
      <c r="BB67" s="94">
        <v>193</v>
      </c>
      <c r="BC67" s="43">
        <v>0.0025440399742761846</v>
      </c>
      <c r="BD67" s="17"/>
      <c r="BE67" s="17"/>
      <c r="BF67" s="17"/>
    </row>
    <row r="68" spans="1:58" ht="13.5" outlineLevel="1">
      <c r="A68" s="17"/>
      <c r="B68" s="53" t="s">
        <v>352</v>
      </c>
      <c r="C68" s="53" t="s">
        <v>353</v>
      </c>
      <c r="D68" s="87">
        <v>164</v>
      </c>
      <c r="E68" s="23">
        <v>0.9883890665108184</v>
      </c>
      <c r="F68" s="24">
        <v>152.36894727827803</v>
      </c>
      <c r="G68" s="24">
        <v>-1.0958069077742039</v>
      </c>
      <c r="H68" s="25">
        <v>-0.006681749437647585</v>
      </c>
      <c r="I68" s="87">
        <v>153</v>
      </c>
      <c r="J68" s="23">
        <v>0.9883890665108184</v>
      </c>
      <c r="K68" s="24">
        <v>161.27362601532025</v>
      </c>
      <c r="L68" s="24">
        <v>-1.2235271761552156</v>
      </c>
      <c r="M68" s="25">
        <v>-0.007996909648073305</v>
      </c>
      <c r="N68" s="87">
        <v>164</v>
      </c>
      <c r="O68" s="23">
        <v>0.9883890665108184</v>
      </c>
      <c r="P68" s="24">
        <v>172.15712224948297</v>
      </c>
      <c r="Q68" s="24">
        <v>1.9041930922257961</v>
      </c>
      <c r="R68" s="25">
        <v>0.011610933489181683</v>
      </c>
      <c r="S68" s="87">
        <v>173</v>
      </c>
      <c r="T68" s="23">
        <v>0.9883890665108184</v>
      </c>
      <c r="U68" s="24">
        <v>199.8605672091699</v>
      </c>
      <c r="V68" s="24">
        <v>-0.9913085063715812</v>
      </c>
      <c r="W68" s="25">
        <v>-0.005730106973246134</v>
      </c>
      <c r="X68" s="87">
        <v>203</v>
      </c>
      <c r="Y68" s="23">
        <v>0.9883890665108184</v>
      </c>
      <c r="Z68" s="24">
        <v>191.9452972206879</v>
      </c>
      <c r="AA68" s="24">
        <v>4.357019498303885</v>
      </c>
      <c r="AB68" s="25">
        <v>0.02146315023795017</v>
      </c>
      <c r="AC68" s="87">
        <v>197</v>
      </c>
      <c r="AD68" s="23">
        <v>0.9883890665108184</v>
      </c>
      <c r="AE68" s="24">
        <v>171.16771350092273</v>
      </c>
      <c r="AF68" s="24">
        <v>1.2873538973687744</v>
      </c>
      <c r="AG68" s="25">
        <v>0.006534791357201901</v>
      </c>
      <c r="AH68" s="87">
        <v>172</v>
      </c>
      <c r="AI68" s="23">
        <v>0.9883890665108184</v>
      </c>
      <c r="AJ68" s="24">
        <v>125.65491106715136</v>
      </c>
      <c r="AK68" s="24">
        <v>-2.0029194398607615</v>
      </c>
      <c r="AL68" s="25">
        <v>-0.011644880464306753</v>
      </c>
      <c r="AM68" s="87">
        <v>123</v>
      </c>
      <c r="AN68" s="23">
        <v>0.9883890665108184</v>
      </c>
      <c r="AO68" s="24">
        <v>156.32658227251903</v>
      </c>
      <c r="AP68" s="24">
        <v>2.428144819169347</v>
      </c>
      <c r="AQ68" s="25">
        <v>0.019741014789994692</v>
      </c>
      <c r="AR68" s="87">
        <v>160</v>
      </c>
      <c r="AS68" s="23">
        <v>0.9883890665108184</v>
      </c>
      <c r="AT68" s="24">
        <v>199.8605672091699</v>
      </c>
      <c r="AU68" s="24">
        <v>-0.14225064173092505</v>
      </c>
      <c r="AV68" s="25">
        <v>-0.0008890665108182815</v>
      </c>
      <c r="AW68" s="87">
        <v>202</v>
      </c>
      <c r="AX68" s="23">
        <v>0.9883890665108184</v>
      </c>
      <c r="AY68" s="24">
        <v>205.79701970053137</v>
      </c>
      <c r="AZ68" s="24">
        <v>-3.654591435185324</v>
      </c>
      <c r="BA68" s="25">
        <v>-0.018092036807848138</v>
      </c>
      <c r="BB68" s="94">
        <v>201</v>
      </c>
      <c r="BC68" s="43">
        <v>-0.0009272379040394731</v>
      </c>
      <c r="BD68" s="17"/>
      <c r="BE68" s="17"/>
      <c r="BF68" s="17"/>
    </row>
    <row r="69" spans="1:58" ht="13.5" outlineLevel="1">
      <c r="A69" s="17"/>
      <c r="B69" s="54" t="s">
        <v>354</v>
      </c>
      <c r="C69" s="54" t="s">
        <v>355</v>
      </c>
      <c r="D69" s="88">
        <v>185</v>
      </c>
      <c r="E69" s="26">
        <v>0.9889742619412567</v>
      </c>
      <c r="F69" s="27">
        <v>162.0958069077742</v>
      </c>
      <c r="G69" s="27">
        <v>3.0397615408675165</v>
      </c>
      <c r="H69" s="28">
        <v>0.01643114346414874</v>
      </c>
      <c r="I69" s="88">
        <v>161</v>
      </c>
      <c r="J69" s="26">
        <v>0.9889742619412567</v>
      </c>
      <c r="K69" s="27">
        <v>151.22352717615522</v>
      </c>
      <c r="L69" s="27">
        <v>-2.2248561725423315</v>
      </c>
      <c r="M69" s="28">
        <v>-0.013818982438151127</v>
      </c>
      <c r="N69" s="88">
        <v>150</v>
      </c>
      <c r="O69" s="26">
        <v>0.9889742619412567</v>
      </c>
      <c r="P69" s="27">
        <v>162.0958069077742</v>
      </c>
      <c r="Q69" s="27">
        <v>0.6538607088114929</v>
      </c>
      <c r="R69" s="28">
        <v>0.004359071392076619</v>
      </c>
      <c r="S69" s="88">
        <v>164</v>
      </c>
      <c r="T69" s="26">
        <v>0.9889742619412567</v>
      </c>
      <c r="U69" s="27">
        <v>170.99130850637158</v>
      </c>
      <c r="V69" s="27">
        <v>-3.1917789583660863</v>
      </c>
      <c r="W69" s="28">
        <v>-0.019462066819305405</v>
      </c>
      <c r="X69" s="88">
        <v>170</v>
      </c>
      <c r="Y69" s="26">
        <v>0.9889742619412567</v>
      </c>
      <c r="Z69" s="27">
        <v>200.64298050169612</v>
      </c>
      <c r="AA69" s="27">
        <v>3.8743754699863473</v>
      </c>
      <c r="AB69" s="28">
        <v>0.02279044394109616</v>
      </c>
      <c r="AC69" s="88">
        <v>205</v>
      </c>
      <c r="AD69" s="26">
        <v>0.9889742619412567</v>
      </c>
      <c r="AE69" s="27">
        <v>194.71264610263123</v>
      </c>
      <c r="AF69" s="27">
        <v>6.260276302042371</v>
      </c>
      <c r="AG69" s="28">
        <v>0.03053793318069449</v>
      </c>
      <c r="AH69" s="88">
        <v>196</v>
      </c>
      <c r="AI69" s="26">
        <v>0.9889742619412567</v>
      </c>
      <c r="AJ69" s="27">
        <v>170.00291943986076</v>
      </c>
      <c r="AK69" s="27">
        <v>3.161044659513692</v>
      </c>
      <c r="AL69" s="28">
        <v>0.01612777887506986</v>
      </c>
      <c r="AM69" s="88">
        <v>168</v>
      </c>
      <c r="AN69" s="26">
        <v>0.9889742619412567</v>
      </c>
      <c r="AO69" s="27">
        <v>121.57185518083065</v>
      </c>
      <c r="AP69" s="27">
        <v>-1.147676006131121</v>
      </c>
      <c r="AQ69" s="28">
        <v>-0.006831404798399531</v>
      </c>
      <c r="AR69" s="88">
        <v>124</v>
      </c>
      <c r="AS69" s="26">
        <v>0.9889742619412567</v>
      </c>
      <c r="AT69" s="27">
        <v>158.14225064173093</v>
      </c>
      <c r="AU69" s="27">
        <v>-1.6328084807158376</v>
      </c>
      <c r="AV69" s="28">
        <v>-0.013167810328353529</v>
      </c>
      <c r="AW69" s="88">
        <v>158</v>
      </c>
      <c r="AX69" s="26">
        <v>0.9889742619412567</v>
      </c>
      <c r="AY69" s="27">
        <v>199.65459143518532</v>
      </c>
      <c r="AZ69" s="27">
        <v>1.7420666132814517</v>
      </c>
      <c r="BA69" s="28">
        <v>0.011025738058743366</v>
      </c>
      <c r="BB69" s="95">
        <v>196</v>
      </c>
      <c r="BC69" s="44">
        <v>0.00558293342572861</v>
      </c>
      <c r="BD69" s="17"/>
      <c r="BE69" s="17"/>
      <c r="BF69" s="17"/>
    </row>
    <row r="70" spans="1:58" ht="13.5" outlineLevel="1">
      <c r="A70" s="17"/>
      <c r="B70" s="55" t="s">
        <v>105</v>
      </c>
      <c r="C70" s="55" t="s">
        <v>356</v>
      </c>
      <c r="D70" s="89">
        <v>137</v>
      </c>
      <c r="E70" s="29">
        <v>0.986008709282338</v>
      </c>
      <c r="F70" s="30">
        <v>182.96023845913248</v>
      </c>
      <c r="G70" s="30">
        <v>-2.083193171680307</v>
      </c>
      <c r="H70" s="31">
        <v>-0.01520578957430881</v>
      </c>
      <c r="I70" s="89">
        <v>186</v>
      </c>
      <c r="J70" s="29">
        <v>0.986008709282338</v>
      </c>
      <c r="K70" s="30">
        <v>159.22485617254233</v>
      </c>
      <c r="L70" s="30">
        <v>-1.3976199265148637</v>
      </c>
      <c r="M70" s="31">
        <v>-0.007514085626423998</v>
      </c>
      <c r="N70" s="89">
        <v>157</v>
      </c>
      <c r="O70" s="29">
        <v>0.986008709282338</v>
      </c>
      <c r="P70" s="30">
        <v>148.3461392911885</v>
      </c>
      <c r="Q70" s="30">
        <v>1.1966326426729381</v>
      </c>
      <c r="R70" s="31">
        <v>0.007621863966069669</v>
      </c>
      <c r="S70" s="89">
        <v>149</v>
      </c>
      <c r="T70" s="29">
        <v>0.986008709282338</v>
      </c>
      <c r="U70" s="30">
        <v>162.1917789583661</v>
      </c>
      <c r="V70" s="30">
        <v>-1.91529768306836</v>
      </c>
      <c r="W70" s="31">
        <v>-0.012854346866230604</v>
      </c>
      <c r="X70" s="89">
        <v>159</v>
      </c>
      <c r="Y70" s="29">
        <v>0.986008709282338</v>
      </c>
      <c r="Z70" s="30">
        <v>168.12562453001365</v>
      </c>
      <c r="AA70" s="30">
        <v>4.224615224108277</v>
      </c>
      <c r="AB70" s="31">
        <v>0.026569907069863376</v>
      </c>
      <c r="AC70" s="89">
        <v>172</v>
      </c>
      <c r="AD70" s="29">
        <v>0.986008709282338</v>
      </c>
      <c r="AE70" s="30">
        <v>202.73972369795763</v>
      </c>
      <c r="AF70" s="30">
        <v>-0.593497996562121</v>
      </c>
      <c r="AG70" s="31">
        <v>-0.003450569747454192</v>
      </c>
      <c r="AH70" s="89">
        <v>209</v>
      </c>
      <c r="AI70" s="29">
        <v>0.986008709282338</v>
      </c>
      <c r="AJ70" s="30">
        <v>193.8389553404863</v>
      </c>
      <c r="AK70" s="30">
        <v>0.9241797599913752</v>
      </c>
      <c r="AL70" s="31">
        <v>0.004421912727231461</v>
      </c>
      <c r="AM70" s="89">
        <v>197</v>
      </c>
      <c r="AN70" s="29">
        <v>0.986008709282338</v>
      </c>
      <c r="AO70" s="30">
        <v>166.14767600613112</v>
      </c>
      <c r="AP70" s="30">
        <v>-1.2437157286205718</v>
      </c>
      <c r="AQ70" s="31">
        <v>-0.00631327781025671</v>
      </c>
      <c r="AR70" s="89">
        <v>165</v>
      </c>
      <c r="AS70" s="29">
        <v>0.986008709282338</v>
      </c>
      <c r="AT70" s="30">
        <v>122.63280848071584</v>
      </c>
      <c r="AU70" s="30">
        <v>0.30856296841423614</v>
      </c>
      <c r="AV70" s="31">
        <v>0.001870078596449916</v>
      </c>
      <c r="AW70" s="89">
        <v>121</v>
      </c>
      <c r="AX70" s="29">
        <v>0.986008709282338</v>
      </c>
      <c r="AY70" s="30">
        <v>156.25793338671855</v>
      </c>
      <c r="AZ70" s="30">
        <v>1.6929461768371112</v>
      </c>
      <c r="BA70" s="31">
        <v>0.013991290717662076</v>
      </c>
      <c r="BB70" s="96">
        <v>158</v>
      </c>
      <c r="BC70" s="45">
        <v>-0.0005723220938788237</v>
      </c>
      <c r="BD70" s="17"/>
      <c r="BE70" s="17"/>
      <c r="BF70" s="17"/>
    </row>
    <row r="71" spans="1:58" ht="13.5" outlineLevel="1">
      <c r="A71" s="17"/>
      <c r="B71" s="53" t="s">
        <v>357</v>
      </c>
      <c r="C71" s="53" t="s">
        <v>358</v>
      </c>
      <c r="D71" s="87">
        <v>148</v>
      </c>
      <c r="E71" s="23">
        <v>0.9846423060921167</v>
      </c>
      <c r="F71" s="24">
        <v>135.0831931716803</v>
      </c>
      <c r="G71" s="24">
        <v>2.272938698366744</v>
      </c>
      <c r="H71" s="25">
        <v>0.015357693907883404</v>
      </c>
      <c r="I71" s="87">
        <v>133</v>
      </c>
      <c r="J71" s="23">
        <v>0.9846423060921167</v>
      </c>
      <c r="K71" s="24">
        <v>183.39761992651486</v>
      </c>
      <c r="L71" s="24">
        <v>5.042573289748475</v>
      </c>
      <c r="M71" s="25">
        <v>0.03791408488532688</v>
      </c>
      <c r="N71" s="87">
        <v>182</v>
      </c>
      <c r="O71" s="23">
        <v>0.9846423060921167</v>
      </c>
      <c r="P71" s="24">
        <v>154.80336735732706</v>
      </c>
      <c r="Q71" s="24">
        <v>-2.2048997087652253</v>
      </c>
      <c r="R71" s="25">
        <v>-0.012114833564644096</v>
      </c>
      <c r="S71" s="87">
        <v>156</v>
      </c>
      <c r="T71" s="23">
        <v>0.9846423060921167</v>
      </c>
      <c r="U71" s="24">
        <v>146.91529768306836</v>
      </c>
      <c r="V71" s="24">
        <v>6.3958002496297865</v>
      </c>
      <c r="W71" s="25">
        <v>0.04099871954890889</v>
      </c>
      <c r="X71" s="87">
        <v>145</v>
      </c>
      <c r="Y71" s="23">
        <v>0.9846423060921167</v>
      </c>
      <c r="Z71" s="24">
        <v>156.77538477589172</v>
      </c>
      <c r="AA71" s="24">
        <v>-0.7731343833569042</v>
      </c>
      <c r="AB71" s="25">
        <v>-0.005331961264530374</v>
      </c>
      <c r="AC71" s="87">
        <v>161</v>
      </c>
      <c r="AD71" s="23">
        <v>0.9846423060921167</v>
      </c>
      <c r="AE71" s="24">
        <v>169.59349799656212</v>
      </c>
      <c r="AF71" s="24">
        <v>0.4725887191692095</v>
      </c>
      <c r="AG71" s="25">
        <v>0.002935333659436084</v>
      </c>
      <c r="AH71" s="87">
        <v>169</v>
      </c>
      <c r="AI71" s="23">
        <v>0.9846423060921167</v>
      </c>
      <c r="AJ71" s="24">
        <v>206.07582024000862</v>
      </c>
      <c r="AK71" s="24">
        <v>-1.4045497295677194</v>
      </c>
      <c r="AL71" s="25">
        <v>-0.008310945145371122</v>
      </c>
      <c r="AM71" s="87">
        <v>207</v>
      </c>
      <c r="AN71" s="23">
        <v>0.9846423060921167</v>
      </c>
      <c r="AO71" s="24">
        <v>194.24371572862057</v>
      </c>
      <c r="AP71" s="24">
        <v>0.17904263893186112</v>
      </c>
      <c r="AQ71" s="25">
        <v>0.0008649402846949813</v>
      </c>
      <c r="AR71" s="87">
        <v>193</v>
      </c>
      <c r="AS71" s="23">
        <v>0.9846423060921167</v>
      </c>
      <c r="AT71" s="24">
        <v>162.69143703158576</v>
      </c>
      <c r="AU71" s="24">
        <v>0.9640349242214938</v>
      </c>
      <c r="AV71" s="25">
        <v>0.004994999607365253</v>
      </c>
      <c r="AW71" s="87">
        <v>163</v>
      </c>
      <c r="AX71" s="23">
        <v>0.9846423060921167</v>
      </c>
      <c r="AY71" s="24">
        <v>119.30705382316289</v>
      </c>
      <c r="AZ71" s="24">
        <v>2.5033041069849844</v>
      </c>
      <c r="BA71" s="25">
        <v>0.01535769390788334</v>
      </c>
      <c r="BB71" s="94">
        <v>121</v>
      </c>
      <c r="BC71" s="43">
        <v>0.007124870942821843</v>
      </c>
      <c r="BD71" s="17"/>
      <c r="BE71" s="17"/>
      <c r="BF71" s="17"/>
    </row>
    <row r="72" spans="1:58" ht="13.5" outlineLevel="1">
      <c r="A72" s="17"/>
      <c r="B72" s="53" t="s">
        <v>359</v>
      </c>
      <c r="C72" s="53" t="s">
        <v>360</v>
      </c>
      <c r="D72" s="87">
        <v>133</v>
      </c>
      <c r="E72" s="23">
        <v>0.9831444776449281</v>
      </c>
      <c r="F72" s="24">
        <v>145.72706130163326</v>
      </c>
      <c r="G72" s="24">
        <v>4.2417844732245555</v>
      </c>
      <c r="H72" s="25">
        <v>0.03189311634003425</v>
      </c>
      <c r="I72" s="87">
        <v>148</v>
      </c>
      <c r="J72" s="23">
        <v>0.9831444776449281</v>
      </c>
      <c r="K72" s="24">
        <v>130.95742671025153</v>
      </c>
      <c r="L72" s="24">
        <v>-1.5053826914493413</v>
      </c>
      <c r="M72" s="25">
        <v>-0.010171504671955009</v>
      </c>
      <c r="N72" s="87">
        <v>136</v>
      </c>
      <c r="O72" s="23">
        <v>0.9831444776449281</v>
      </c>
      <c r="P72" s="24">
        <v>179.20489970876523</v>
      </c>
      <c r="Q72" s="24">
        <v>-3.7076489597102125</v>
      </c>
      <c r="R72" s="25">
        <v>-0.027262124703751563</v>
      </c>
      <c r="S72" s="87">
        <v>177</v>
      </c>
      <c r="T72" s="23">
        <v>0.9831444776449281</v>
      </c>
      <c r="U72" s="24">
        <v>153.6041997503702</v>
      </c>
      <c r="V72" s="24">
        <v>0.9834274568477213</v>
      </c>
      <c r="W72" s="25">
        <v>0.005556087326823284</v>
      </c>
      <c r="X72" s="87">
        <v>160</v>
      </c>
      <c r="Y72" s="23">
        <v>0.9831444776449281</v>
      </c>
      <c r="Z72" s="24">
        <v>142.7731343833569</v>
      </c>
      <c r="AA72" s="24">
        <v>0.6968835768115014</v>
      </c>
      <c r="AB72" s="25">
        <v>0.004355522355071884</v>
      </c>
      <c r="AC72" s="87">
        <v>142</v>
      </c>
      <c r="AD72" s="23">
        <v>0.9831444776449281</v>
      </c>
      <c r="AE72" s="24">
        <v>158.5274112808308</v>
      </c>
      <c r="AF72" s="24">
        <v>-1.606515825579777</v>
      </c>
      <c r="AG72" s="25">
        <v>-0.011313491729435049</v>
      </c>
      <c r="AH72" s="87">
        <v>159</v>
      </c>
      <c r="AI72" s="23">
        <v>0.9831444776449281</v>
      </c>
      <c r="AJ72" s="24">
        <v>166.40454972956772</v>
      </c>
      <c r="AK72" s="24">
        <v>-6.319971945543557</v>
      </c>
      <c r="AL72" s="25">
        <v>-0.03974825122983369</v>
      </c>
      <c r="AM72" s="87">
        <v>165</v>
      </c>
      <c r="AN72" s="23">
        <v>0.9831444776449281</v>
      </c>
      <c r="AO72" s="24">
        <v>203.82095736106814</v>
      </c>
      <c r="AP72" s="24">
        <v>1.7811611885868786</v>
      </c>
      <c r="AQ72" s="25">
        <v>0.01079491629446593</v>
      </c>
      <c r="AR72" s="87">
        <v>204</v>
      </c>
      <c r="AS72" s="23">
        <v>0.9831444776449281</v>
      </c>
      <c r="AT72" s="24">
        <v>190.0359650757785</v>
      </c>
      <c r="AU72" s="24">
        <v>-1.561473439565333</v>
      </c>
      <c r="AV72" s="25">
        <v>-0.00765428156649673</v>
      </c>
      <c r="AW72" s="87">
        <v>191</v>
      </c>
      <c r="AX72" s="23">
        <v>0.9831444776449281</v>
      </c>
      <c r="AY72" s="24">
        <v>160.49669589301502</v>
      </c>
      <c r="AZ72" s="24">
        <v>3.2194047698187376</v>
      </c>
      <c r="BA72" s="25">
        <v>0.016855522355071925</v>
      </c>
      <c r="BB72" s="94">
        <v>163</v>
      </c>
      <c r="BC72" s="43">
        <v>-0.004575762363987492</v>
      </c>
      <c r="BD72" s="17"/>
      <c r="BE72" s="17"/>
      <c r="BF72" s="17"/>
    </row>
    <row r="73" spans="1:58" ht="13.5" outlineLevel="1">
      <c r="A73" s="17"/>
      <c r="B73" s="53" t="s">
        <v>361</v>
      </c>
      <c r="C73" s="53" t="s">
        <v>362</v>
      </c>
      <c r="D73" s="87">
        <v>140</v>
      </c>
      <c r="E73" s="23">
        <v>0.9814897565706799</v>
      </c>
      <c r="F73" s="24">
        <v>130.75821552677544</v>
      </c>
      <c r="G73" s="24">
        <v>-0.40856591989518165</v>
      </c>
      <c r="H73" s="25">
        <v>-0.0029183279992512977</v>
      </c>
      <c r="I73" s="87">
        <v>135</v>
      </c>
      <c r="J73" s="23">
        <v>0.9814897565706799</v>
      </c>
      <c r="K73" s="24">
        <v>145.50538269144934</v>
      </c>
      <c r="L73" s="24">
        <v>4.498882862958197</v>
      </c>
      <c r="M73" s="25">
        <v>0.03332505824413479</v>
      </c>
      <c r="N73" s="87">
        <v>144</v>
      </c>
      <c r="O73" s="23">
        <v>0.9814897565706799</v>
      </c>
      <c r="P73" s="24">
        <v>133.7076489597102</v>
      </c>
      <c r="Q73" s="24">
        <v>3.6654750538220924</v>
      </c>
      <c r="R73" s="25">
        <v>0.02545468787376453</v>
      </c>
      <c r="S73" s="87">
        <v>130</v>
      </c>
      <c r="T73" s="23">
        <v>0.9814897565706799</v>
      </c>
      <c r="U73" s="24">
        <v>174.01657254315228</v>
      </c>
      <c r="V73" s="24">
        <v>-0.5936683541883951</v>
      </c>
      <c r="W73" s="25">
        <v>-0.0045666796476030395</v>
      </c>
      <c r="X73" s="87">
        <v>175</v>
      </c>
      <c r="Y73" s="23">
        <v>0.9814897565706799</v>
      </c>
      <c r="Z73" s="24">
        <v>157.3031164231885</v>
      </c>
      <c r="AA73" s="24">
        <v>7.239292600131023</v>
      </c>
      <c r="AB73" s="25">
        <v>0.04136738628646299</v>
      </c>
      <c r="AC73" s="87">
        <v>158</v>
      </c>
      <c r="AD73" s="23">
        <v>0.9814897565706799</v>
      </c>
      <c r="AE73" s="24">
        <v>139.60651582557978</v>
      </c>
      <c r="AF73" s="24">
        <v>-1.07538153816742</v>
      </c>
      <c r="AG73" s="25">
        <v>-0.006806212266882406</v>
      </c>
      <c r="AH73" s="87">
        <v>138</v>
      </c>
      <c r="AI73" s="23">
        <v>0.9814897565706799</v>
      </c>
      <c r="AJ73" s="24">
        <v>156.31997194554356</v>
      </c>
      <c r="AK73" s="24">
        <v>2.5544135932461813</v>
      </c>
      <c r="AL73" s="25">
        <v>0.018510243429320155</v>
      </c>
      <c r="AM73" s="87">
        <v>150</v>
      </c>
      <c r="AN73" s="23">
        <v>0.9814897565706799</v>
      </c>
      <c r="AO73" s="24">
        <v>162.21883881141312</v>
      </c>
      <c r="AP73" s="24">
        <v>3.7765365143980034</v>
      </c>
      <c r="AQ73" s="25">
        <v>0.02517691009598669</v>
      </c>
      <c r="AR73" s="87">
        <v>164</v>
      </c>
      <c r="AS73" s="23">
        <v>0.9814897565706799</v>
      </c>
      <c r="AT73" s="24">
        <v>200.56147343956533</v>
      </c>
      <c r="AU73" s="24">
        <v>0.03567992240849094</v>
      </c>
      <c r="AV73" s="25">
        <v>0.0002175605024907984</v>
      </c>
      <c r="AW73" s="87">
        <v>199</v>
      </c>
      <c r="AX73" s="23">
        <v>0.9814897565706799</v>
      </c>
      <c r="AY73" s="24">
        <v>187.78059523018126</v>
      </c>
      <c r="AZ73" s="24">
        <v>3.6835384424346955</v>
      </c>
      <c r="BA73" s="25">
        <v>0.01851024342932008</v>
      </c>
      <c r="BB73" s="94">
        <v>191</v>
      </c>
      <c r="BC73" s="43">
        <v>0.013933770413610418</v>
      </c>
      <c r="BD73" s="17"/>
      <c r="BE73" s="17"/>
      <c r="BF73" s="17"/>
    </row>
    <row r="74" spans="1:58" ht="13.5" outlineLevel="1">
      <c r="A74" s="17"/>
      <c r="B74" s="56" t="s">
        <v>363</v>
      </c>
      <c r="C74" s="56" t="s">
        <v>364</v>
      </c>
      <c r="D74" s="90">
        <v>125</v>
      </c>
      <c r="E74" s="32">
        <v>0.9819250726030768</v>
      </c>
      <c r="F74" s="33">
        <v>137.40856591989518</v>
      </c>
      <c r="G74" s="33">
        <v>0.25936592461539476</v>
      </c>
      <c r="H74" s="34">
        <v>0.0020749273969231583</v>
      </c>
      <c r="I74" s="90">
        <v>137</v>
      </c>
      <c r="J74" s="32">
        <v>0.9819250726030768</v>
      </c>
      <c r="K74" s="33">
        <v>132.5011171370418</v>
      </c>
      <c r="L74" s="33">
        <v>0.47626505337848357</v>
      </c>
      <c r="M74" s="34">
        <v>0.003476387250937836</v>
      </c>
      <c r="N74" s="90">
        <v>137</v>
      </c>
      <c r="O74" s="32">
        <v>0.9819250726030768</v>
      </c>
      <c r="P74" s="33">
        <v>141.3345249461779</v>
      </c>
      <c r="Q74" s="33">
        <v>2.4762650533784836</v>
      </c>
      <c r="R74" s="34">
        <v>0.01807492739692324</v>
      </c>
      <c r="S74" s="90">
        <v>145</v>
      </c>
      <c r="T74" s="32">
        <v>0.9819250726030768</v>
      </c>
      <c r="U74" s="33">
        <v>127.5936683541884</v>
      </c>
      <c r="V74" s="33">
        <v>2.6208644725538477</v>
      </c>
      <c r="W74" s="34">
        <v>0.01807492739692309</v>
      </c>
      <c r="X74" s="90">
        <v>127</v>
      </c>
      <c r="Y74" s="32">
        <v>0.9819250726030768</v>
      </c>
      <c r="Z74" s="33">
        <v>171.76070739986898</v>
      </c>
      <c r="AA74" s="33">
        <v>4.295515779409243</v>
      </c>
      <c r="AB74" s="34">
        <v>0.033822958892986164</v>
      </c>
      <c r="AC74" s="90">
        <v>179</v>
      </c>
      <c r="AD74" s="32">
        <v>0.9819250726030768</v>
      </c>
      <c r="AE74" s="33">
        <v>155.07538153816742</v>
      </c>
      <c r="AF74" s="33">
        <v>-0.7645879959507624</v>
      </c>
      <c r="AG74" s="34">
        <v>-0.004271441318160684</v>
      </c>
      <c r="AH74" s="90">
        <v>154</v>
      </c>
      <c r="AI74" s="32">
        <v>0.9819250726030768</v>
      </c>
      <c r="AJ74" s="33">
        <v>135.44558640675382</v>
      </c>
      <c r="AK74" s="33">
        <v>-6.216461180873836</v>
      </c>
      <c r="AL74" s="34">
        <v>-0.040366631044635295</v>
      </c>
      <c r="AM74" s="90">
        <v>138</v>
      </c>
      <c r="AN74" s="32">
        <v>0.9819250726030768</v>
      </c>
      <c r="AO74" s="33">
        <v>147.223463485602</v>
      </c>
      <c r="AP74" s="33">
        <v>1.4943399807754076</v>
      </c>
      <c r="AQ74" s="34">
        <v>0.010828550585329041</v>
      </c>
      <c r="AR74" s="90">
        <v>151</v>
      </c>
      <c r="AS74" s="32">
        <v>0.9819250726030768</v>
      </c>
      <c r="AT74" s="33">
        <v>160.9643200775915</v>
      </c>
      <c r="AU74" s="33">
        <v>-2.270685963064608</v>
      </c>
      <c r="AV74" s="34">
        <v>-0.015037655384533827</v>
      </c>
      <c r="AW74" s="90">
        <v>161</v>
      </c>
      <c r="AX74" s="32">
        <v>0.9819250726030768</v>
      </c>
      <c r="AY74" s="33">
        <v>195.3164615575653</v>
      </c>
      <c r="AZ74" s="33">
        <v>-4.089936689095367</v>
      </c>
      <c r="BA74" s="34">
        <v>-0.025403333472642033</v>
      </c>
      <c r="BB74" s="97">
        <v>199</v>
      </c>
      <c r="BC74" s="46">
        <v>-0.006328033573732321</v>
      </c>
      <c r="BD74" s="17"/>
      <c r="BE74" s="17"/>
      <c r="BF74" s="17"/>
    </row>
    <row r="75" spans="1:58" ht="13.5" outlineLevel="1">
      <c r="A75" s="17"/>
      <c r="B75" s="52" t="s">
        <v>104</v>
      </c>
      <c r="C75" s="52" t="s">
        <v>365</v>
      </c>
      <c r="D75" s="86">
        <v>101</v>
      </c>
      <c r="E75" s="20">
        <v>0.9776229628928388</v>
      </c>
      <c r="F75" s="21">
        <v>122.7406340753846</v>
      </c>
      <c r="G75" s="21">
        <v>-2.739919252176719</v>
      </c>
      <c r="H75" s="22">
        <v>-0.02712791338788831</v>
      </c>
      <c r="I75" s="86">
        <v>123</v>
      </c>
      <c r="J75" s="20">
        <v>0.9776229628928388</v>
      </c>
      <c r="K75" s="21">
        <v>134.52373494662152</v>
      </c>
      <c r="L75" s="21">
        <v>-2.2476244358191764</v>
      </c>
      <c r="M75" s="22">
        <v>-0.018273369396903872</v>
      </c>
      <c r="N75" s="86">
        <v>135</v>
      </c>
      <c r="O75" s="20">
        <v>0.9776229628928388</v>
      </c>
      <c r="P75" s="21">
        <v>134.52373494662152</v>
      </c>
      <c r="Q75" s="21">
        <v>2.0209000094667715</v>
      </c>
      <c r="R75" s="22">
        <v>0.014969629699753862</v>
      </c>
      <c r="S75" s="86">
        <v>137</v>
      </c>
      <c r="T75" s="20">
        <v>0.9776229628928388</v>
      </c>
      <c r="U75" s="21">
        <v>142.37913552744615</v>
      </c>
      <c r="V75" s="21">
        <v>0.06565408368109615</v>
      </c>
      <c r="W75" s="22">
        <v>0.0004792268881831836</v>
      </c>
      <c r="X75" s="86">
        <v>145</v>
      </c>
      <c r="Y75" s="20">
        <v>0.9776229628928388</v>
      </c>
      <c r="Z75" s="21">
        <v>124.70448422059076</v>
      </c>
      <c r="AA75" s="21">
        <v>7.244670380538366</v>
      </c>
      <c r="AB75" s="22">
        <v>0.049963244003712874</v>
      </c>
      <c r="AC75" s="86">
        <v>129</v>
      </c>
      <c r="AD75" s="20">
        <v>0.9776229628928388</v>
      </c>
      <c r="AE75" s="21">
        <v>175.76458799595076</v>
      </c>
      <c r="AF75" s="21">
        <v>1.8866377868237976</v>
      </c>
      <c r="AG75" s="22">
        <v>0.014625099122665098</v>
      </c>
      <c r="AH75" s="86">
        <v>175</v>
      </c>
      <c r="AI75" s="20">
        <v>0.9776229628928388</v>
      </c>
      <c r="AJ75" s="21">
        <v>151.21646118087384</v>
      </c>
      <c r="AK75" s="21">
        <v>2.9159814937532076</v>
      </c>
      <c r="AL75" s="22">
        <v>0.01666275139287547</v>
      </c>
      <c r="AM75" s="86">
        <v>145</v>
      </c>
      <c r="AN75" s="20">
        <v>0.9776229628928388</v>
      </c>
      <c r="AO75" s="21">
        <v>135.5056600192246</v>
      </c>
      <c r="AP75" s="21">
        <v>2.2446703805383663</v>
      </c>
      <c r="AQ75" s="22">
        <v>0.015480485383023216</v>
      </c>
      <c r="AR75" s="86">
        <v>137</v>
      </c>
      <c r="AS75" s="20">
        <v>0.9776229628928388</v>
      </c>
      <c r="AT75" s="21">
        <v>148.2706859630646</v>
      </c>
      <c r="AU75" s="21">
        <v>-0.9343459163189038</v>
      </c>
      <c r="AV75" s="22">
        <v>-0.006820043184809517</v>
      </c>
      <c r="AW75" s="86">
        <v>146</v>
      </c>
      <c r="AX75" s="20">
        <v>0.9776229628928388</v>
      </c>
      <c r="AY75" s="21">
        <v>158.08993668909537</v>
      </c>
      <c r="AZ75" s="21">
        <v>1.2670474176455286</v>
      </c>
      <c r="BA75" s="22">
        <v>0.008678406970174853</v>
      </c>
      <c r="BB75" s="93">
        <v>154</v>
      </c>
      <c r="BC75" s="42">
        <v>0.002274380824861351</v>
      </c>
      <c r="BD75" s="17"/>
      <c r="BE75" s="17"/>
      <c r="BF75" s="17"/>
    </row>
    <row r="76" spans="1:58" ht="13.5" outlineLevel="1">
      <c r="A76" s="17"/>
      <c r="B76" s="53" t="s">
        <v>366</v>
      </c>
      <c r="C76" s="53" t="s">
        <v>367</v>
      </c>
      <c r="D76" s="87">
        <v>85</v>
      </c>
      <c r="E76" s="23">
        <v>0.9753467157924691</v>
      </c>
      <c r="F76" s="24">
        <v>98.73991925217672</v>
      </c>
      <c r="G76" s="24">
        <v>2.0955291576401294</v>
      </c>
      <c r="H76" s="25">
        <v>0.024653284207530934</v>
      </c>
      <c r="I76" s="87">
        <v>96</v>
      </c>
      <c r="J76" s="23">
        <v>0.9753467157924691</v>
      </c>
      <c r="K76" s="24">
        <v>120.24762443581918</v>
      </c>
      <c r="L76" s="24">
        <v>0.36671528392295727</v>
      </c>
      <c r="M76" s="25">
        <v>0.0038199508741974717</v>
      </c>
      <c r="N76" s="87">
        <v>118</v>
      </c>
      <c r="O76" s="23">
        <v>0.9753467157924691</v>
      </c>
      <c r="P76" s="24">
        <v>131.97909999053323</v>
      </c>
      <c r="Q76" s="24">
        <v>-0.09091246351135851</v>
      </c>
      <c r="R76" s="25">
        <v>-0.0007704446060284619</v>
      </c>
      <c r="S76" s="87">
        <v>134</v>
      </c>
      <c r="T76" s="23">
        <v>0.9753467157924691</v>
      </c>
      <c r="U76" s="24">
        <v>133.9343459163189</v>
      </c>
      <c r="V76" s="24">
        <v>-0.6964599161908609</v>
      </c>
      <c r="W76" s="25">
        <v>-0.005197462061125827</v>
      </c>
      <c r="X76" s="87">
        <v>134</v>
      </c>
      <c r="Y76" s="23">
        <v>0.9753467157924691</v>
      </c>
      <c r="Z76" s="24">
        <v>141.75532961946163</v>
      </c>
      <c r="AA76" s="24">
        <v>2.303540083809139</v>
      </c>
      <c r="AB76" s="25">
        <v>0.01719059764036671</v>
      </c>
      <c r="AC76" s="87">
        <v>149</v>
      </c>
      <c r="AD76" s="23">
        <v>0.9753467157924691</v>
      </c>
      <c r="AE76" s="24">
        <v>126.1133622131762</v>
      </c>
      <c r="AF76" s="24">
        <v>1.6733393469220914</v>
      </c>
      <c r="AG76" s="25">
        <v>0.011230465415584506</v>
      </c>
      <c r="AH76" s="87">
        <v>128</v>
      </c>
      <c r="AI76" s="23">
        <v>0.9753467157924691</v>
      </c>
      <c r="AJ76" s="24">
        <v>171.0840185062468</v>
      </c>
      <c r="AK76" s="24">
        <v>4.1556203785639525</v>
      </c>
      <c r="AL76" s="25">
        <v>0.03246578420753088</v>
      </c>
      <c r="AM76" s="87">
        <v>174</v>
      </c>
      <c r="AN76" s="23">
        <v>0.9753467157924691</v>
      </c>
      <c r="AO76" s="24">
        <v>141.75532961946163</v>
      </c>
      <c r="AP76" s="24">
        <v>2.289671452110383</v>
      </c>
      <c r="AQ76" s="25">
        <v>0.01315903133396772</v>
      </c>
      <c r="AR76" s="87">
        <v>144</v>
      </c>
      <c r="AS76" s="23">
        <v>0.9753467157924691</v>
      </c>
      <c r="AT76" s="24">
        <v>133.9343459163189</v>
      </c>
      <c r="AU76" s="24">
        <v>2.55007292588445</v>
      </c>
      <c r="AV76" s="25">
        <v>0.01770883976308646</v>
      </c>
      <c r="AW76" s="87">
        <v>133</v>
      </c>
      <c r="AX76" s="23">
        <v>0.9753467157924691</v>
      </c>
      <c r="AY76" s="24">
        <v>142.73295258235447</v>
      </c>
      <c r="AZ76" s="24">
        <v>0.2788867996015938</v>
      </c>
      <c r="BA76" s="25">
        <v>0.0020968932300871714</v>
      </c>
      <c r="BB76" s="94">
        <v>144</v>
      </c>
      <c r="BC76" s="43">
        <v>0.013045475553244585</v>
      </c>
      <c r="BD76" s="17"/>
      <c r="BE76" s="17"/>
      <c r="BF76" s="17"/>
    </row>
    <row r="77" spans="1:58" ht="13.5" outlineLevel="1">
      <c r="A77" s="17"/>
      <c r="B77" s="53" t="s">
        <v>368</v>
      </c>
      <c r="C77" s="53" t="s">
        <v>369</v>
      </c>
      <c r="D77" s="87">
        <v>105</v>
      </c>
      <c r="E77" s="23">
        <v>0.972816279313323</v>
      </c>
      <c r="F77" s="24">
        <v>82.90447084235987</v>
      </c>
      <c r="G77" s="24">
        <v>-1.1457093278989134</v>
      </c>
      <c r="H77" s="25">
        <v>-0.01091151740856108</v>
      </c>
      <c r="I77" s="87">
        <v>85</v>
      </c>
      <c r="J77" s="23">
        <v>0.972816279313323</v>
      </c>
      <c r="K77" s="24">
        <v>93.63328471607704</v>
      </c>
      <c r="L77" s="24">
        <v>-4.689383741632454</v>
      </c>
      <c r="M77" s="25">
        <v>-0.05516922048979358</v>
      </c>
      <c r="N77" s="87">
        <v>94</v>
      </c>
      <c r="O77" s="23">
        <v>0.972816279313323</v>
      </c>
      <c r="P77" s="24">
        <v>115.09091246351136</v>
      </c>
      <c r="Q77" s="24">
        <v>3.55526974454763</v>
      </c>
      <c r="R77" s="25">
        <v>0.03782201855901734</v>
      </c>
      <c r="S77" s="87">
        <v>115</v>
      </c>
      <c r="T77" s="23">
        <v>0.972816279313323</v>
      </c>
      <c r="U77" s="24">
        <v>130.69645991619086</v>
      </c>
      <c r="V77" s="24">
        <v>1.12612787896785</v>
      </c>
      <c r="W77" s="25">
        <v>0.00979241633885087</v>
      </c>
      <c r="X77" s="87">
        <v>130</v>
      </c>
      <c r="Y77" s="23">
        <v>0.972816279313323</v>
      </c>
      <c r="Z77" s="24">
        <v>130.69645991619086</v>
      </c>
      <c r="AA77" s="24">
        <v>4.533883689268009</v>
      </c>
      <c r="AB77" s="25">
        <v>0.03487602837898469</v>
      </c>
      <c r="AC77" s="87">
        <v>133</v>
      </c>
      <c r="AD77" s="23">
        <v>0.972816279313323</v>
      </c>
      <c r="AE77" s="24">
        <v>145.3266606530779</v>
      </c>
      <c r="AF77" s="24">
        <v>3.6154348513280468</v>
      </c>
      <c r="AG77" s="25">
        <v>0.027183720686677043</v>
      </c>
      <c r="AH77" s="87">
        <v>147</v>
      </c>
      <c r="AI77" s="23">
        <v>0.972816279313323</v>
      </c>
      <c r="AJ77" s="24">
        <v>124.84437962143605</v>
      </c>
      <c r="AK77" s="24">
        <v>-0.003993059058473136</v>
      </c>
      <c r="AL77" s="25">
        <v>-2.7163667064443105E-05</v>
      </c>
      <c r="AM77" s="87">
        <v>129</v>
      </c>
      <c r="AN77" s="23">
        <v>0.972816279313323</v>
      </c>
      <c r="AO77" s="24">
        <v>169.71032854788962</v>
      </c>
      <c r="AP77" s="24">
        <v>3.50669996858133</v>
      </c>
      <c r="AQ77" s="25">
        <v>0.027183720686676977</v>
      </c>
      <c r="AR77" s="87">
        <v>172</v>
      </c>
      <c r="AS77" s="23">
        <v>0.972816279313323</v>
      </c>
      <c r="AT77" s="24">
        <v>140.44992707411555</v>
      </c>
      <c r="AU77" s="24">
        <v>5.6755999581084495</v>
      </c>
      <c r="AV77" s="25">
        <v>0.032997674175049126</v>
      </c>
      <c r="AW77" s="87">
        <v>143</v>
      </c>
      <c r="AX77" s="23">
        <v>0.972816279313323</v>
      </c>
      <c r="AY77" s="24">
        <v>129.7211132003984</v>
      </c>
      <c r="AZ77" s="24">
        <v>-1.1127279418051899</v>
      </c>
      <c r="BA77" s="25">
        <v>-0.007781314278357971</v>
      </c>
      <c r="BB77" s="94">
        <v>130</v>
      </c>
      <c r="BC77" s="43">
        <v>0.006412239782955426</v>
      </c>
      <c r="BD77" s="17"/>
      <c r="BE77" s="17"/>
      <c r="BF77" s="17"/>
    </row>
    <row r="78" spans="1:58" ht="13.5" outlineLevel="1">
      <c r="A78" s="17"/>
      <c r="B78" s="53" t="s">
        <v>370</v>
      </c>
      <c r="C78" s="53" t="s">
        <v>371</v>
      </c>
      <c r="D78" s="87">
        <v>83</v>
      </c>
      <c r="E78" s="23">
        <v>0.9699814608584238</v>
      </c>
      <c r="F78" s="24">
        <v>102.14570932789891</v>
      </c>
      <c r="G78" s="24">
        <v>0.4915387487508269</v>
      </c>
      <c r="H78" s="25">
        <v>0.005922153599407553</v>
      </c>
      <c r="I78" s="87">
        <v>101</v>
      </c>
      <c r="J78" s="23">
        <v>0.9699814608584238</v>
      </c>
      <c r="K78" s="24">
        <v>82.68938374163245</v>
      </c>
      <c r="L78" s="24">
        <v>-1.9681275467008135</v>
      </c>
      <c r="M78" s="25">
        <v>-0.019486411353473402</v>
      </c>
      <c r="N78" s="87">
        <v>78</v>
      </c>
      <c r="O78" s="23">
        <v>0.9699814608584238</v>
      </c>
      <c r="P78" s="24">
        <v>91.44473025545237</v>
      </c>
      <c r="Q78" s="24">
        <v>-0.6585539469570563</v>
      </c>
      <c r="R78" s="25">
        <v>-0.00844299931996226</v>
      </c>
      <c r="S78" s="87">
        <v>95</v>
      </c>
      <c r="T78" s="23">
        <v>0.9699814608584238</v>
      </c>
      <c r="U78" s="24">
        <v>111.87387212103215</v>
      </c>
      <c r="V78" s="24">
        <v>-0.14823878155026193</v>
      </c>
      <c r="W78" s="25">
        <v>-0.0015604082268448624</v>
      </c>
      <c r="X78" s="87">
        <v>113</v>
      </c>
      <c r="Y78" s="23">
        <v>0.9699814608584238</v>
      </c>
      <c r="Z78" s="24">
        <v>126.46611631073199</v>
      </c>
      <c r="AA78" s="24">
        <v>2.392094922998112</v>
      </c>
      <c r="AB78" s="25">
        <v>0.02116898161945232</v>
      </c>
      <c r="AC78" s="87">
        <v>131</v>
      </c>
      <c r="AD78" s="23">
        <v>0.9699814608584238</v>
      </c>
      <c r="AE78" s="24">
        <v>129.38456514867195</v>
      </c>
      <c r="AF78" s="24">
        <v>-1.0675713724535285</v>
      </c>
      <c r="AG78" s="25">
        <v>-0.008149399789721592</v>
      </c>
      <c r="AH78" s="87">
        <v>133</v>
      </c>
      <c r="AI78" s="23">
        <v>0.9699814608584238</v>
      </c>
      <c r="AJ78" s="24">
        <v>143.00399305905847</v>
      </c>
      <c r="AK78" s="24">
        <v>4.9924657058296305</v>
      </c>
      <c r="AL78" s="25">
        <v>0.037537336134057374</v>
      </c>
      <c r="AM78" s="87">
        <v>143</v>
      </c>
      <c r="AN78" s="23">
        <v>0.9699814608584238</v>
      </c>
      <c r="AO78" s="24">
        <v>125.49330003141867</v>
      </c>
      <c r="AP78" s="24">
        <v>1.2926510972453968</v>
      </c>
      <c r="AQ78" s="25">
        <v>0.009039518162555223</v>
      </c>
      <c r="AR78" s="87">
        <v>129</v>
      </c>
      <c r="AS78" s="23">
        <v>0.9699814608584238</v>
      </c>
      <c r="AT78" s="24">
        <v>167.32440004189155</v>
      </c>
      <c r="AU78" s="24">
        <v>-0.12760845073667326</v>
      </c>
      <c r="AV78" s="25">
        <v>-0.0009892127964083199</v>
      </c>
      <c r="AW78" s="87">
        <v>173</v>
      </c>
      <c r="AX78" s="23">
        <v>0.9699814608584238</v>
      </c>
      <c r="AY78" s="24">
        <v>139.1127279418052</v>
      </c>
      <c r="AZ78" s="24">
        <v>5.193207271492668</v>
      </c>
      <c r="BA78" s="25">
        <v>0.030018539141576112</v>
      </c>
      <c r="BB78" s="94">
        <v>138</v>
      </c>
      <c r="BC78" s="43">
        <v>0.005681190472253837</v>
      </c>
      <c r="BD78" s="17"/>
      <c r="BE78" s="17"/>
      <c r="BF78" s="17"/>
    </row>
    <row r="79" spans="1:58" ht="13.5" outlineLevel="1">
      <c r="A79" s="17"/>
      <c r="B79" s="54" t="s">
        <v>372</v>
      </c>
      <c r="C79" s="54" t="s">
        <v>373</v>
      </c>
      <c r="D79" s="88">
        <v>86</v>
      </c>
      <c r="E79" s="26">
        <v>0.969859741014933</v>
      </c>
      <c r="F79" s="27">
        <v>80.50846125124917</v>
      </c>
      <c r="G79" s="27">
        <v>-0.40793772728423505</v>
      </c>
      <c r="H79" s="28">
        <v>-0.004743461945165524</v>
      </c>
      <c r="I79" s="88">
        <v>81</v>
      </c>
      <c r="J79" s="26">
        <v>0.969859741014933</v>
      </c>
      <c r="K79" s="27">
        <v>97.96812754670081</v>
      </c>
      <c r="L79" s="27">
        <v>-2.558639022209576</v>
      </c>
      <c r="M79" s="28">
        <v>-0.03158813607666143</v>
      </c>
      <c r="N79" s="88">
        <v>96</v>
      </c>
      <c r="O79" s="26">
        <v>0.969859741014933</v>
      </c>
      <c r="P79" s="27">
        <v>75.65855394695706</v>
      </c>
      <c r="Q79" s="27">
        <v>1.8934648625664323</v>
      </c>
      <c r="R79" s="28">
        <v>0.019723592318400335</v>
      </c>
      <c r="S79" s="88">
        <v>75</v>
      </c>
      <c r="T79" s="26">
        <v>0.969859741014933</v>
      </c>
      <c r="U79" s="27">
        <v>92.14823878155026</v>
      </c>
      <c r="V79" s="27">
        <v>-1.7394805761199734</v>
      </c>
      <c r="W79" s="28">
        <v>-0.023193074348266313</v>
      </c>
      <c r="X79" s="88">
        <v>92</v>
      </c>
      <c r="Y79" s="26">
        <v>0.969859741014933</v>
      </c>
      <c r="Z79" s="27">
        <v>109.60790507700189</v>
      </c>
      <c r="AA79" s="27">
        <v>4.7729038266261625</v>
      </c>
      <c r="AB79" s="28">
        <v>0.05187938941984959</v>
      </c>
      <c r="AC79" s="88">
        <v>112</v>
      </c>
      <c r="AD79" s="26">
        <v>0.969859741014933</v>
      </c>
      <c r="AE79" s="27">
        <v>127.06757137245353</v>
      </c>
      <c r="AF79" s="27">
        <v>3.3757090063274973</v>
      </c>
      <c r="AG79" s="28">
        <v>0.03014025898506694</v>
      </c>
      <c r="AH79" s="88">
        <v>126</v>
      </c>
      <c r="AI79" s="26">
        <v>0.969859741014933</v>
      </c>
      <c r="AJ79" s="27">
        <v>129.00753429417037</v>
      </c>
      <c r="AK79" s="27">
        <v>-1.2023273678815514</v>
      </c>
      <c r="AL79" s="28">
        <v>-0.00954228069747263</v>
      </c>
      <c r="AM79" s="88">
        <v>134</v>
      </c>
      <c r="AN79" s="26">
        <v>0.969859741014933</v>
      </c>
      <c r="AO79" s="27">
        <v>138.7073489027546</v>
      </c>
      <c r="AP79" s="27">
        <v>2.038794703998974</v>
      </c>
      <c r="AQ79" s="28">
        <v>0.015214885850738612</v>
      </c>
      <c r="AR79" s="88">
        <v>140</v>
      </c>
      <c r="AS79" s="26">
        <v>0.969859741014933</v>
      </c>
      <c r="AT79" s="27">
        <v>125.12760845073667</v>
      </c>
      <c r="AU79" s="27">
        <v>2.2196362579093716</v>
      </c>
      <c r="AV79" s="28">
        <v>0.015854544699352654</v>
      </c>
      <c r="AW79" s="88">
        <v>125</v>
      </c>
      <c r="AX79" s="26">
        <v>0.969859741014933</v>
      </c>
      <c r="AY79" s="27">
        <v>167.80679272850733</v>
      </c>
      <c r="AZ79" s="27">
        <v>0.7675323731333776</v>
      </c>
      <c r="BA79" s="28">
        <v>0.006140258985067021</v>
      </c>
      <c r="BB79" s="95">
        <v>173</v>
      </c>
      <c r="BC79" s="44">
        <v>0.005149957764915747</v>
      </c>
      <c r="BD79" s="17"/>
      <c r="BE79" s="17"/>
      <c r="BF79" s="17"/>
    </row>
    <row r="80" spans="1:58" ht="13.5" outlineLevel="1">
      <c r="A80" s="17"/>
      <c r="B80" s="55" t="s">
        <v>103</v>
      </c>
      <c r="C80" s="55" t="s">
        <v>374</v>
      </c>
      <c r="D80" s="89">
        <v>76</v>
      </c>
      <c r="E80" s="29">
        <v>0.9632288018033912</v>
      </c>
      <c r="F80" s="30">
        <v>83.40793772728424</v>
      </c>
      <c r="G80" s="30">
        <v>0.7946110629422662</v>
      </c>
      <c r="H80" s="31">
        <v>0.010455408722924556</v>
      </c>
      <c r="I80" s="89">
        <v>83</v>
      </c>
      <c r="J80" s="29">
        <v>0.9632288018033912</v>
      </c>
      <c r="K80" s="30">
        <v>78.55863902220958</v>
      </c>
      <c r="L80" s="30">
        <v>1.0520094503185362</v>
      </c>
      <c r="M80" s="31">
        <v>0.012674812654440195</v>
      </c>
      <c r="N80" s="89">
        <v>76</v>
      </c>
      <c r="O80" s="29">
        <v>0.9632288018033912</v>
      </c>
      <c r="P80" s="30">
        <v>93.10653513743357</v>
      </c>
      <c r="Q80" s="30">
        <v>1.7946110629422662</v>
      </c>
      <c r="R80" s="31">
        <v>0.02361330345976666</v>
      </c>
      <c r="S80" s="89">
        <v>95</v>
      </c>
      <c r="T80" s="29">
        <v>0.9632288018033912</v>
      </c>
      <c r="U80" s="30">
        <v>72.73948057611997</v>
      </c>
      <c r="V80" s="30">
        <v>4.49326382867784</v>
      </c>
      <c r="W80" s="31">
        <v>0.04729751398608253</v>
      </c>
      <c r="X80" s="89">
        <v>71</v>
      </c>
      <c r="Y80" s="29">
        <v>0.9632288018033912</v>
      </c>
      <c r="Z80" s="30">
        <v>89.22709617337384</v>
      </c>
      <c r="AA80" s="30">
        <v>3.6107550719592183</v>
      </c>
      <c r="AB80" s="31">
        <v>0.05085570523886223</v>
      </c>
      <c r="AC80" s="89">
        <v>94</v>
      </c>
      <c r="AD80" s="29">
        <v>0.9632288018033912</v>
      </c>
      <c r="AE80" s="30">
        <v>108.6242909936725</v>
      </c>
      <c r="AF80" s="30">
        <v>-0.5435073695187782</v>
      </c>
      <c r="AG80" s="31">
        <v>-0.00578199329275296</v>
      </c>
      <c r="AH80" s="89">
        <v>112</v>
      </c>
      <c r="AI80" s="29">
        <v>0.9632288018033912</v>
      </c>
      <c r="AJ80" s="30">
        <v>122.20232736788155</v>
      </c>
      <c r="AK80" s="30">
        <v>0.11837419802017735</v>
      </c>
      <c r="AL80" s="31">
        <v>0.001056912482323012</v>
      </c>
      <c r="AM80" s="89">
        <v>121</v>
      </c>
      <c r="AN80" s="29">
        <v>0.9632288018033912</v>
      </c>
      <c r="AO80" s="30">
        <v>129.96120529600103</v>
      </c>
      <c r="AP80" s="30">
        <v>1.4493149817896693</v>
      </c>
      <c r="AQ80" s="31">
        <v>0.011977809766856772</v>
      </c>
      <c r="AR80" s="89">
        <v>132</v>
      </c>
      <c r="AS80" s="29">
        <v>0.9632288018033912</v>
      </c>
      <c r="AT80" s="30">
        <v>135.78036374209063</v>
      </c>
      <c r="AU80" s="30">
        <v>2.853798161952355</v>
      </c>
      <c r="AV80" s="31">
        <v>0.021619683045093596</v>
      </c>
      <c r="AW80" s="89">
        <v>138</v>
      </c>
      <c r="AX80" s="29">
        <v>0.9632288018033912</v>
      </c>
      <c r="AY80" s="30">
        <v>121.23246762686662</v>
      </c>
      <c r="AZ80" s="30">
        <v>7.074425351132021</v>
      </c>
      <c r="BA80" s="31">
        <v>0.05126395181979725</v>
      </c>
      <c r="BB80" s="96">
        <v>122</v>
      </c>
      <c r="BC80" s="45">
        <v>0.015859986082306137</v>
      </c>
      <c r="BD80" s="17"/>
      <c r="BE80" s="17"/>
      <c r="BF80" s="17"/>
    </row>
    <row r="81" spans="1:58" ht="13.5" outlineLevel="1">
      <c r="A81" s="17"/>
      <c r="B81" s="53" t="s">
        <v>375</v>
      </c>
      <c r="C81" s="53" t="s">
        <v>376</v>
      </c>
      <c r="D81" s="87">
        <v>75</v>
      </c>
      <c r="E81" s="23">
        <v>0.959198480154613</v>
      </c>
      <c r="F81" s="24">
        <v>73.20538893705773</v>
      </c>
      <c r="G81" s="24">
        <v>0.060113988404026486</v>
      </c>
      <c r="H81" s="25">
        <v>0.0008015198453870198</v>
      </c>
      <c r="I81" s="87">
        <v>74</v>
      </c>
      <c r="J81" s="23">
        <v>0.959198480154613</v>
      </c>
      <c r="K81" s="24">
        <v>79.94799054968146</v>
      </c>
      <c r="L81" s="24">
        <v>1.0193124685586383</v>
      </c>
      <c r="M81" s="25">
        <v>0.013774492818359978</v>
      </c>
      <c r="N81" s="87">
        <v>81</v>
      </c>
      <c r="O81" s="23">
        <v>0.959198480154613</v>
      </c>
      <c r="P81" s="24">
        <v>73.20538893705773</v>
      </c>
      <c r="Q81" s="24">
        <v>0.3049231074763554</v>
      </c>
      <c r="R81" s="25">
        <v>0.003764482808350067</v>
      </c>
      <c r="S81" s="87">
        <v>75</v>
      </c>
      <c r="T81" s="23">
        <v>0.959198480154613</v>
      </c>
      <c r="U81" s="24">
        <v>91.50673617132216</v>
      </c>
      <c r="V81" s="24">
        <v>4.0601139884040265</v>
      </c>
      <c r="W81" s="25">
        <v>0.054134853178720355</v>
      </c>
      <c r="X81" s="87">
        <v>96</v>
      </c>
      <c r="Y81" s="23">
        <v>0.959198480154613</v>
      </c>
      <c r="Z81" s="24">
        <v>68.38924492804078</v>
      </c>
      <c r="AA81" s="24">
        <v>0.9169459051571494</v>
      </c>
      <c r="AB81" s="25">
        <v>0.009551519845386972</v>
      </c>
      <c r="AC81" s="87">
        <v>72</v>
      </c>
      <c r="AD81" s="23">
        <v>0.959198480154613</v>
      </c>
      <c r="AE81" s="24">
        <v>90.54350736951878</v>
      </c>
      <c r="AF81" s="24">
        <v>4.937709428867862</v>
      </c>
      <c r="AG81" s="25">
        <v>0.06857929762316475</v>
      </c>
      <c r="AH81" s="87">
        <v>90</v>
      </c>
      <c r="AI81" s="23">
        <v>0.959198480154613</v>
      </c>
      <c r="AJ81" s="24">
        <v>107.88162580197982</v>
      </c>
      <c r="AK81" s="24">
        <v>0.6721367860848346</v>
      </c>
      <c r="AL81" s="25">
        <v>0.007468186512053718</v>
      </c>
      <c r="AM81" s="87">
        <v>108</v>
      </c>
      <c r="AN81" s="23">
        <v>0.959198480154613</v>
      </c>
      <c r="AO81" s="24">
        <v>116.55068501821033</v>
      </c>
      <c r="AP81" s="24">
        <v>-0.5934358566981928</v>
      </c>
      <c r="AQ81" s="25">
        <v>-0.005494776450909193</v>
      </c>
      <c r="AR81" s="87">
        <v>118</v>
      </c>
      <c r="AS81" s="23">
        <v>0.959198480154613</v>
      </c>
      <c r="AT81" s="24">
        <v>127.14620183804765</v>
      </c>
      <c r="AU81" s="24">
        <v>-0.1854206582443254</v>
      </c>
      <c r="AV81" s="25">
        <v>-0.0015713615105451305</v>
      </c>
      <c r="AW81" s="87">
        <v>130</v>
      </c>
      <c r="AX81" s="23">
        <v>0.959198480154613</v>
      </c>
      <c r="AY81" s="24">
        <v>132.92557464886798</v>
      </c>
      <c r="AZ81" s="24">
        <v>1.3041975799003183</v>
      </c>
      <c r="BA81" s="25">
        <v>0.010032289076156295</v>
      </c>
      <c r="BB81" s="94">
        <v>140</v>
      </c>
      <c r="BC81" s="43">
        <v>0.012169266340252189</v>
      </c>
      <c r="BD81" s="17"/>
      <c r="BE81" s="17"/>
      <c r="BF81" s="17"/>
    </row>
    <row r="82" spans="1:58" ht="13.5" outlineLevel="1">
      <c r="A82" s="17"/>
      <c r="B82" s="53" t="s">
        <v>377</v>
      </c>
      <c r="C82" s="53" t="s">
        <v>378</v>
      </c>
      <c r="D82" s="87">
        <v>53</v>
      </c>
      <c r="E82" s="23">
        <v>0.9546948531905439</v>
      </c>
      <c r="F82" s="24">
        <v>71.93988601159597</v>
      </c>
      <c r="G82" s="24">
        <v>1.4011727809011703</v>
      </c>
      <c r="H82" s="25">
        <v>0.026437222281154155</v>
      </c>
      <c r="I82" s="87">
        <v>72</v>
      </c>
      <c r="J82" s="23">
        <v>0.9546948531905439</v>
      </c>
      <c r="K82" s="24">
        <v>70.98068753144136</v>
      </c>
      <c r="L82" s="24">
        <v>-0.7380294297191625</v>
      </c>
      <c r="M82" s="25">
        <v>-0.01025040874609948</v>
      </c>
      <c r="N82" s="87">
        <v>72</v>
      </c>
      <c r="O82" s="23">
        <v>0.9546948531905439</v>
      </c>
      <c r="P82" s="24">
        <v>77.69507689252364</v>
      </c>
      <c r="Q82" s="24">
        <v>1.2619705702808375</v>
      </c>
      <c r="R82" s="25">
        <v>0.0175273690316783</v>
      </c>
      <c r="S82" s="87">
        <v>78</v>
      </c>
      <c r="T82" s="23">
        <v>0.9546948531905439</v>
      </c>
      <c r="U82" s="24">
        <v>71.93988601159597</v>
      </c>
      <c r="V82" s="24">
        <v>-0.4661985488624225</v>
      </c>
      <c r="W82" s="25">
        <v>-0.005976904472595161</v>
      </c>
      <c r="X82" s="87">
        <v>76</v>
      </c>
      <c r="Y82" s="23">
        <v>0.9546948531905439</v>
      </c>
      <c r="Z82" s="24">
        <v>92.08305409484285</v>
      </c>
      <c r="AA82" s="24">
        <v>1.4431911575186689</v>
      </c>
      <c r="AB82" s="25">
        <v>0.01898935733577196</v>
      </c>
      <c r="AC82" s="87">
        <v>93</v>
      </c>
      <c r="AD82" s="23">
        <v>0.9546948531905439</v>
      </c>
      <c r="AE82" s="24">
        <v>69.06229057113214</v>
      </c>
      <c r="AF82" s="24">
        <v>2.2133786532794204</v>
      </c>
      <c r="AG82" s="25">
        <v>0.023799770465370112</v>
      </c>
      <c r="AH82" s="87">
        <v>74</v>
      </c>
      <c r="AI82" s="23">
        <v>0.9546948531905439</v>
      </c>
      <c r="AJ82" s="24">
        <v>86.32786321391517</v>
      </c>
      <c r="AK82" s="24">
        <v>0.3525808638997461</v>
      </c>
      <c r="AL82" s="25">
        <v>0.004764606268915487</v>
      </c>
      <c r="AM82" s="87">
        <v>87</v>
      </c>
      <c r="AN82" s="23">
        <v>0.9546948531905439</v>
      </c>
      <c r="AO82" s="24">
        <v>103.59343585669819</v>
      </c>
      <c r="AP82" s="24">
        <v>-6.05845222757732</v>
      </c>
      <c r="AQ82" s="25">
        <v>-0.06963738192617609</v>
      </c>
      <c r="AR82" s="87">
        <v>103</v>
      </c>
      <c r="AS82" s="23">
        <v>0.9546948531905439</v>
      </c>
      <c r="AT82" s="24">
        <v>113.18542065824433</v>
      </c>
      <c r="AU82" s="24">
        <v>3.6664301213739776</v>
      </c>
      <c r="AV82" s="25">
        <v>0.035596408945378424</v>
      </c>
      <c r="AW82" s="87">
        <v>113</v>
      </c>
      <c r="AX82" s="23">
        <v>0.9546948531905439</v>
      </c>
      <c r="AY82" s="24">
        <v>124.69580242009968</v>
      </c>
      <c r="AZ82" s="24">
        <v>1.1194815894685348</v>
      </c>
      <c r="BA82" s="25">
        <v>0.009906916720960486</v>
      </c>
      <c r="BB82" s="94">
        <v>126</v>
      </c>
      <c r="BC82" s="43">
        <v>0.004768062880147674</v>
      </c>
      <c r="BD82" s="17"/>
      <c r="BE82" s="17"/>
      <c r="BF82" s="17"/>
    </row>
    <row r="83" spans="1:58" ht="13.5" outlineLevel="1">
      <c r="A83" s="17"/>
      <c r="B83" s="53" t="s">
        <v>379</v>
      </c>
      <c r="C83" s="53" t="s">
        <v>380</v>
      </c>
      <c r="D83" s="87">
        <v>41</v>
      </c>
      <c r="E83" s="23">
        <v>0.9496892336464244</v>
      </c>
      <c r="F83" s="24">
        <v>50.59882721909883</v>
      </c>
      <c r="G83" s="24">
        <v>2.0627414204966</v>
      </c>
      <c r="H83" s="25">
        <v>0.05031076635357561</v>
      </c>
      <c r="I83" s="87">
        <v>52</v>
      </c>
      <c r="J83" s="23">
        <v>0.9496892336464244</v>
      </c>
      <c r="K83" s="24">
        <v>68.73802942971916</v>
      </c>
      <c r="L83" s="24">
        <v>1.6161598503859267</v>
      </c>
      <c r="M83" s="25">
        <v>0.031079997122806284</v>
      </c>
      <c r="N83" s="87">
        <v>68</v>
      </c>
      <c r="O83" s="23">
        <v>0.9496892336464244</v>
      </c>
      <c r="P83" s="24">
        <v>68.73802942971916</v>
      </c>
      <c r="Q83" s="24">
        <v>2.4211321120431393</v>
      </c>
      <c r="R83" s="25">
        <v>0.0356048840006344</v>
      </c>
      <c r="S83" s="87">
        <v>70</v>
      </c>
      <c r="T83" s="23">
        <v>0.9496892336464244</v>
      </c>
      <c r="U83" s="24">
        <v>74.46619854886242</v>
      </c>
      <c r="V83" s="24">
        <v>-2.478246355249709</v>
      </c>
      <c r="W83" s="25">
        <v>-0.03540351936071013</v>
      </c>
      <c r="X83" s="87">
        <v>74</v>
      </c>
      <c r="Y83" s="23">
        <v>0.9496892336464244</v>
      </c>
      <c r="Z83" s="24">
        <v>72.55680884248133</v>
      </c>
      <c r="AA83" s="24">
        <v>0.722996710164594</v>
      </c>
      <c r="AB83" s="25">
        <v>0.009770225813035055</v>
      </c>
      <c r="AC83" s="87">
        <v>74</v>
      </c>
      <c r="AD83" s="23">
        <v>0.9496892336464244</v>
      </c>
      <c r="AE83" s="24">
        <v>88.78662134672058</v>
      </c>
      <c r="AF83" s="24">
        <v>-0.277003289835406</v>
      </c>
      <c r="AG83" s="25">
        <v>-0.0037432877004784596</v>
      </c>
      <c r="AH83" s="87">
        <v>91</v>
      </c>
      <c r="AI83" s="23">
        <v>0.9496892336464244</v>
      </c>
      <c r="AJ83" s="24">
        <v>70.64741913610025</v>
      </c>
      <c r="AK83" s="24">
        <v>1.5782797381753824</v>
      </c>
      <c r="AL83" s="25">
        <v>0.017343733386542663</v>
      </c>
      <c r="AM83" s="87">
        <v>71</v>
      </c>
      <c r="AN83" s="23">
        <v>0.9496892336464244</v>
      </c>
      <c r="AO83" s="24">
        <v>83.05845222757732</v>
      </c>
      <c r="AP83" s="24">
        <v>0.5720644111038666</v>
      </c>
      <c r="AQ83" s="25">
        <v>0.008057245226815023</v>
      </c>
      <c r="AR83" s="87">
        <v>77</v>
      </c>
      <c r="AS83" s="23">
        <v>0.9496892336464244</v>
      </c>
      <c r="AT83" s="24">
        <v>98.33356987862602</v>
      </c>
      <c r="AU83" s="24">
        <v>-2.1260709907746786</v>
      </c>
      <c r="AV83" s="25">
        <v>-0.02761131156850232</v>
      </c>
      <c r="AW83" s="87">
        <v>102</v>
      </c>
      <c r="AX83" s="23">
        <v>0.9496892336464244</v>
      </c>
      <c r="AY83" s="24">
        <v>107.88051841053147</v>
      </c>
      <c r="AZ83" s="24">
        <v>0.1316981680647018</v>
      </c>
      <c r="BA83" s="25">
        <v>0.001291158510438253</v>
      </c>
      <c r="BB83" s="94">
        <v>109</v>
      </c>
      <c r="BC83" s="43">
        <v>0.01404164816647893</v>
      </c>
      <c r="BD83" s="17"/>
      <c r="BE83" s="17"/>
      <c r="BF83" s="17"/>
    </row>
    <row r="84" spans="1:58" ht="13.5" outlineLevel="1">
      <c r="A84" s="17"/>
      <c r="B84" s="56" t="s">
        <v>381</v>
      </c>
      <c r="C84" s="56" t="s">
        <v>382</v>
      </c>
      <c r="D84" s="90">
        <v>37</v>
      </c>
      <c r="E84" s="32">
        <v>0.9483575797638355</v>
      </c>
      <c r="F84" s="33">
        <v>38.9372585795034</v>
      </c>
      <c r="G84" s="33">
        <v>-1.089230451261912</v>
      </c>
      <c r="H84" s="34">
        <v>-0.02943866084491654</v>
      </c>
      <c r="I84" s="90">
        <v>41</v>
      </c>
      <c r="J84" s="32">
        <v>0.9483575797638355</v>
      </c>
      <c r="K84" s="33">
        <v>49.38384014961407</v>
      </c>
      <c r="L84" s="33">
        <v>0.11733922968274157</v>
      </c>
      <c r="M84" s="34">
        <v>0.00286193243128638</v>
      </c>
      <c r="N84" s="90">
        <v>51</v>
      </c>
      <c r="O84" s="32">
        <v>0.9483575797638355</v>
      </c>
      <c r="P84" s="33">
        <v>64.57886788795686</v>
      </c>
      <c r="Q84" s="33">
        <v>-1.3662365679556103</v>
      </c>
      <c r="R84" s="34">
        <v>-0.026788952312855104</v>
      </c>
      <c r="S84" s="90">
        <v>67</v>
      </c>
      <c r="T84" s="32">
        <v>0.9483575797638355</v>
      </c>
      <c r="U84" s="33">
        <v>66.47824635524971</v>
      </c>
      <c r="V84" s="33">
        <v>0.4600421558230181</v>
      </c>
      <c r="W84" s="34">
        <v>0.006866300833179375</v>
      </c>
      <c r="X84" s="90">
        <v>64</v>
      </c>
      <c r="Y84" s="32">
        <v>0.9483575797638355</v>
      </c>
      <c r="Z84" s="33">
        <v>70.2770032898354</v>
      </c>
      <c r="AA84" s="33">
        <v>1.305114895114528</v>
      </c>
      <c r="AB84" s="34">
        <v>0.0203924202361645</v>
      </c>
      <c r="AC84" s="90">
        <v>71</v>
      </c>
      <c r="AD84" s="32">
        <v>0.9483575797638355</v>
      </c>
      <c r="AE84" s="33">
        <v>70.2770032898354</v>
      </c>
      <c r="AF84" s="33">
        <v>2.666611836767686</v>
      </c>
      <c r="AG84" s="34">
        <v>0.037557913193911066</v>
      </c>
      <c r="AH84" s="90">
        <v>70</v>
      </c>
      <c r="AI84" s="32">
        <v>0.9483575797638355</v>
      </c>
      <c r="AJ84" s="33">
        <v>86.42172026182462</v>
      </c>
      <c r="AK84" s="33">
        <v>0.6149694165315083</v>
      </c>
      <c r="AL84" s="34">
        <v>0.008785277379021546</v>
      </c>
      <c r="AM84" s="90">
        <v>88</v>
      </c>
      <c r="AN84" s="32">
        <v>0.9483575797638355</v>
      </c>
      <c r="AO84" s="33">
        <v>67.42793558889613</v>
      </c>
      <c r="AP84" s="33">
        <v>-3.4554670192175223</v>
      </c>
      <c r="AQ84" s="34">
        <v>-0.03926667067292639</v>
      </c>
      <c r="AR84" s="90">
        <v>68</v>
      </c>
      <c r="AS84" s="32">
        <v>0.9483575797638355</v>
      </c>
      <c r="AT84" s="33">
        <v>73.12607099077468</v>
      </c>
      <c r="AU84" s="33">
        <v>-2.4883154239408185</v>
      </c>
      <c r="AV84" s="34">
        <v>-0.03659287388148263</v>
      </c>
      <c r="AW84" s="90">
        <v>71</v>
      </c>
      <c r="AX84" s="32">
        <v>0.9483575797638355</v>
      </c>
      <c r="AY84" s="33">
        <v>96.8683018319353</v>
      </c>
      <c r="AZ84" s="33">
        <v>0.6666118367676859</v>
      </c>
      <c r="BA84" s="34">
        <v>0.009388899109404027</v>
      </c>
      <c r="BB84" s="97">
        <v>97</v>
      </c>
      <c r="BC84" s="46">
        <v>-0.009186641949819708</v>
      </c>
      <c r="BD84" s="17"/>
      <c r="BE84" s="17"/>
      <c r="BF84" s="17"/>
    </row>
    <row r="85" spans="1:58" ht="13.5" outlineLevel="1">
      <c r="A85" s="17"/>
      <c r="B85" s="52" t="s">
        <v>102</v>
      </c>
      <c r="C85" s="52" t="s">
        <v>383</v>
      </c>
      <c r="D85" s="86">
        <v>32</v>
      </c>
      <c r="E85" s="20">
        <v>0.9378860609518812</v>
      </c>
      <c r="F85" s="21">
        <v>35.08923045126191</v>
      </c>
      <c r="G85" s="21">
        <v>-0.012353950460198604</v>
      </c>
      <c r="H85" s="22">
        <v>-0.00038606095188120637</v>
      </c>
      <c r="I85" s="86">
        <v>34</v>
      </c>
      <c r="J85" s="20">
        <v>0.9378860609518812</v>
      </c>
      <c r="K85" s="21">
        <v>38.88266077031726</v>
      </c>
      <c r="L85" s="21">
        <v>-0.8881260723639599</v>
      </c>
      <c r="M85" s="22">
        <v>-0.026121355069528233</v>
      </c>
      <c r="N85" s="86">
        <v>39</v>
      </c>
      <c r="O85" s="20">
        <v>0.9378860609518812</v>
      </c>
      <c r="P85" s="21">
        <v>48.36623656795561</v>
      </c>
      <c r="Q85" s="21">
        <v>-0.5775563771233649</v>
      </c>
      <c r="R85" s="22">
        <v>-0.014809137874958075</v>
      </c>
      <c r="S85" s="86">
        <v>47</v>
      </c>
      <c r="T85" s="20">
        <v>0.9378860609518812</v>
      </c>
      <c r="U85" s="21">
        <v>63.53995784417698</v>
      </c>
      <c r="V85" s="21">
        <v>1.9193551352615827</v>
      </c>
      <c r="W85" s="22">
        <v>0.04083734330343793</v>
      </c>
      <c r="X85" s="86">
        <v>64</v>
      </c>
      <c r="Y85" s="20">
        <v>0.9378860609518812</v>
      </c>
      <c r="Z85" s="21">
        <v>60.69488510488547</v>
      </c>
      <c r="AA85" s="21">
        <v>1.9752920990796028</v>
      </c>
      <c r="AB85" s="22">
        <v>0.030863939048118794</v>
      </c>
      <c r="AC85" s="86">
        <v>62</v>
      </c>
      <c r="AD85" s="20">
        <v>0.9378860609518812</v>
      </c>
      <c r="AE85" s="21">
        <v>67.33338816323231</v>
      </c>
      <c r="AF85" s="21">
        <v>0.8510642209833676</v>
      </c>
      <c r="AG85" s="22">
        <v>0.013726842273925285</v>
      </c>
      <c r="AH85" s="86">
        <v>70</v>
      </c>
      <c r="AI85" s="20">
        <v>0.9378860609518812</v>
      </c>
      <c r="AJ85" s="21">
        <v>66.38503058346849</v>
      </c>
      <c r="AK85" s="21">
        <v>-0.6520242666316847</v>
      </c>
      <c r="AL85" s="22">
        <v>-0.009314632380452638</v>
      </c>
      <c r="AM85" s="86">
        <v>67</v>
      </c>
      <c r="AN85" s="20">
        <v>0.9378860609518812</v>
      </c>
      <c r="AO85" s="21">
        <v>83.45546701921752</v>
      </c>
      <c r="AP85" s="21">
        <v>0.16163391622396261</v>
      </c>
      <c r="AQ85" s="22">
        <v>0.0024124465108054122</v>
      </c>
      <c r="AR85" s="86">
        <v>80</v>
      </c>
      <c r="AS85" s="20">
        <v>0.9378860609518812</v>
      </c>
      <c r="AT85" s="21">
        <v>64.48831542394082</v>
      </c>
      <c r="AU85" s="21">
        <v>2.9691151238495053</v>
      </c>
      <c r="AV85" s="22">
        <v>0.03711393904811881</v>
      </c>
      <c r="AW85" s="86">
        <v>62</v>
      </c>
      <c r="AX85" s="20">
        <v>0.9378860609518812</v>
      </c>
      <c r="AY85" s="21">
        <v>67.33338816323231</v>
      </c>
      <c r="AZ85" s="21">
        <v>3.8510642209833676</v>
      </c>
      <c r="BA85" s="22">
        <v>0.062113939048118835</v>
      </c>
      <c r="BB85" s="93">
        <v>68</v>
      </c>
      <c r="BC85" s="42">
        <v>0.008091997575518524</v>
      </c>
      <c r="BD85" s="17"/>
      <c r="BE85" s="17"/>
      <c r="BF85" s="17"/>
    </row>
    <row r="86" spans="1:58" ht="13.5" outlineLevel="1">
      <c r="A86" s="17"/>
      <c r="B86" s="53" t="s">
        <v>384</v>
      </c>
      <c r="C86" s="53" t="s">
        <v>385</v>
      </c>
      <c r="D86" s="87">
        <v>34</v>
      </c>
      <c r="E86" s="23">
        <v>0.9308488821520661</v>
      </c>
      <c r="F86" s="24">
        <v>30.0123539504602</v>
      </c>
      <c r="G86" s="24">
        <v>-0.6488619931702466</v>
      </c>
      <c r="H86" s="25">
        <v>-0.019084176269713135</v>
      </c>
      <c r="I86" s="87">
        <v>30</v>
      </c>
      <c r="J86" s="23">
        <v>0.9308488821520661</v>
      </c>
      <c r="K86" s="24">
        <v>31.88812607236396</v>
      </c>
      <c r="L86" s="24">
        <v>1.074533535438018</v>
      </c>
      <c r="M86" s="25">
        <v>0.035817784514600604</v>
      </c>
      <c r="N86" s="87">
        <v>31</v>
      </c>
      <c r="O86" s="23">
        <v>0.9308488821520661</v>
      </c>
      <c r="P86" s="24">
        <v>36.577556377123365</v>
      </c>
      <c r="Q86" s="24">
        <v>3.143684653285952</v>
      </c>
      <c r="R86" s="25">
        <v>0.10140918236406296</v>
      </c>
      <c r="S86" s="87">
        <v>36</v>
      </c>
      <c r="T86" s="23">
        <v>0.9308488821520661</v>
      </c>
      <c r="U86" s="24">
        <v>44.08064486473842</v>
      </c>
      <c r="V86" s="24">
        <v>-0.5105597574743754</v>
      </c>
      <c r="W86" s="25">
        <v>-0.014182215485399318</v>
      </c>
      <c r="X86" s="87">
        <v>46</v>
      </c>
      <c r="Y86" s="23">
        <v>0.9308488821520661</v>
      </c>
      <c r="Z86" s="24">
        <v>60.0247079009204</v>
      </c>
      <c r="AA86" s="24">
        <v>3.1809514210049628</v>
      </c>
      <c r="AB86" s="25">
        <v>0.06915111784793397</v>
      </c>
      <c r="AC86" s="87">
        <v>62</v>
      </c>
      <c r="AD86" s="23">
        <v>0.9308488821520661</v>
      </c>
      <c r="AE86" s="24">
        <v>58.14893577901663</v>
      </c>
      <c r="AF86" s="24">
        <v>-1.7126306934280962</v>
      </c>
      <c r="AG86" s="25">
        <v>-0.027623075700453165</v>
      </c>
      <c r="AH86" s="87">
        <v>59</v>
      </c>
      <c r="AI86" s="23">
        <v>0.9308488821520661</v>
      </c>
      <c r="AJ86" s="24">
        <v>65.65202426663168</v>
      </c>
      <c r="AK86" s="24">
        <v>-3.920084046971901</v>
      </c>
      <c r="AL86" s="25">
        <v>-0.06644210249104918</v>
      </c>
      <c r="AM86" s="87">
        <v>65</v>
      </c>
      <c r="AN86" s="23">
        <v>0.9308488821520661</v>
      </c>
      <c r="AO86" s="24">
        <v>62.83836608377604</v>
      </c>
      <c r="AP86" s="24">
        <v>-1.5051773398842911</v>
      </c>
      <c r="AQ86" s="25">
        <v>-0.023156574459758324</v>
      </c>
      <c r="AR86" s="87">
        <v>63</v>
      </c>
      <c r="AS86" s="23">
        <v>0.9308488821520661</v>
      </c>
      <c r="AT86" s="24">
        <v>75.0308848761505</v>
      </c>
      <c r="AU86" s="24">
        <v>0.3565204244198341</v>
      </c>
      <c r="AV86" s="25">
        <v>0.005659054355870383</v>
      </c>
      <c r="AW86" s="87">
        <v>78</v>
      </c>
      <c r="AX86" s="23">
        <v>0.9308488821520661</v>
      </c>
      <c r="AY86" s="24">
        <v>58.14893577901663</v>
      </c>
      <c r="AZ86" s="24">
        <v>0.39378719213884494</v>
      </c>
      <c r="BA86" s="25">
        <v>0.005048553745369807</v>
      </c>
      <c r="BB86" s="94">
        <v>62</v>
      </c>
      <c r="BC86" s="43">
        <v>0.0014535807573662443</v>
      </c>
      <c r="BD86" s="17"/>
      <c r="BE86" s="17"/>
      <c r="BF86" s="17"/>
    </row>
    <row r="87" spans="1:58" ht="13.5" outlineLevel="1">
      <c r="A87" s="17"/>
      <c r="B87" s="53" t="s">
        <v>386</v>
      </c>
      <c r="C87" s="53" t="s">
        <v>387</v>
      </c>
      <c r="D87" s="87">
        <v>18</v>
      </c>
      <c r="E87" s="23">
        <v>0.9229224076010094</v>
      </c>
      <c r="F87" s="24">
        <v>31.648861993170247</v>
      </c>
      <c r="G87" s="24">
        <v>0.38739666318183197</v>
      </c>
      <c r="H87" s="25">
        <v>0.021522036843435108</v>
      </c>
      <c r="I87" s="87">
        <v>31</v>
      </c>
      <c r="J87" s="23">
        <v>0.9229224076010094</v>
      </c>
      <c r="K87" s="24">
        <v>27.925466464561982</v>
      </c>
      <c r="L87" s="24">
        <v>-0.6105946356312906</v>
      </c>
      <c r="M87" s="25">
        <v>-0.01969660114939647</v>
      </c>
      <c r="N87" s="87">
        <v>29</v>
      </c>
      <c r="O87" s="23">
        <v>0.9229224076010094</v>
      </c>
      <c r="P87" s="24">
        <v>28.856315346714048</v>
      </c>
      <c r="Q87" s="24">
        <v>0.23525017957072691</v>
      </c>
      <c r="R87" s="25">
        <v>0.008112075157611273</v>
      </c>
      <c r="S87" s="87">
        <v>32</v>
      </c>
      <c r="T87" s="23">
        <v>0.9229224076010094</v>
      </c>
      <c r="U87" s="24">
        <v>33.510559757474375</v>
      </c>
      <c r="V87" s="24">
        <v>1.466482956767699</v>
      </c>
      <c r="W87" s="25">
        <v>0.04582759239899059</v>
      </c>
      <c r="X87" s="87">
        <v>33</v>
      </c>
      <c r="Y87" s="23">
        <v>0.9229224076010094</v>
      </c>
      <c r="Z87" s="24">
        <v>42.81904857899504</v>
      </c>
      <c r="AA87" s="24">
        <v>-1.4564394508333116</v>
      </c>
      <c r="AB87" s="25">
        <v>-0.04413452881313065</v>
      </c>
      <c r="AC87" s="87">
        <v>46</v>
      </c>
      <c r="AD87" s="23">
        <v>0.9229224076010094</v>
      </c>
      <c r="AE87" s="24">
        <v>57.712630693428096</v>
      </c>
      <c r="AF87" s="24">
        <v>-0.45443074964643415</v>
      </c>
      <c r="AG87" s="25">
        <v>-0.009878929340139873</v>
      </c>
      <c r="AH87" s="87">
        <v>56</v>
      </c>
      <c r="AI87" s="23">
        <v>0.9229224076010094</v>
      </c>
      <c r="AJ87" s="24">
        <v>54.9200840469719</v>
      </c>
      <c r="AK87" s="24">
        <v>-0.6836548256565251</v>
      </c>
      <c r="AL87" s="25">
        <v>-0.012208121886723664</v>
      </c>
      <c r="AM87" s="87">
        <v>51</v>
      </c>
      <c r="AN87" s="23">
        <v>0.9229224076010094</v>
      </c>
      <c r="AO87" s="24">
        <v>60.50517733988429</v>
      </c>
      <c r="AP87" s="24">
        <v>-1.0690427876514832</v>
      </c>
      <c r="AQ87" s="25">
        <v>-0.020961623287283983</v>
      </c>
      <c r="AR87" s="87">
        <v>59</v>
      </c>
      <c r="AS87" s="23">
        <v>0.9229224076010094</v>
      </c>
      <c r="AT87" s="24">
        <v>58.643479575580166</v>
      </c>
      <c r="AU87" s="24">
        <v>0.5475779515404469</v>
      </c>
      <c r="AV87" s="25">
        <v>0.009280982229499099</v>
      </c>
      <c r="AW87" s="87">
        <v>59</v>
      </c>
      <c r="AX87" s="23">
        <v>0.9229224076010094</v>
      </c>
      <c r="AY87" s="24">
        <v>72.60621280786116</v>
      </c>
      <c r="AZ87" s="24">
        <v>5.547577951540447</v>
      </c>
      <c r="BA87" s="25">
        <v>0.09402674494136351</v>
      </c>
      <c r="BB87" s="94">
        <v>73</v>
      </c>
      <c r="BC87" s="43">
        <v>0.008774570438545626</v>
      </c>
      <c r="BD87" s="17"/>
      <c r="BE87" s="17"/>
      <c r="BF87" s="17"/>
    </row>
    <row r="88" spans="1:58" ht="13.5" outlineLevel="1">
      <c r="A88" s="17"/>
      <c r="B88" s="53" t="s">
        <v>388</v>
      </c>
      <c r="C88" s="53" t="s">
        <v>389</v>
      </c>
      <c r="D88" s="87">
        <v>18</v>
      </c>
      <c r="E88" s="23">
        <v>0.9140650352225272</v>
      </c>
      <c r="F88" s="24">
        <v>16.612603336818168</v>
      </c>
      <c r="G88" s="24">
        <v>-0.45317063400549173</v>
      </c>
      <c r="H88" s="25">
        <v>-0.02517614633363843</v>
      </c>
      <c r="I88" s="87">
        <v>17</v>
      </c>
      <c r="J88" s="23">
        <v>0.9140650352225272</v>
      </c>
      <c r="K88" s="24">
        <v>28.61059463563129</v>
      </c>
      <c r="L88" s="24">
        <v>-0.5391055987829638</v>
      </c>
      <c r="M88" s="25">
        <v>-0.031712094046056696</v>
      </c>
      <c r="N88" s="87">
        <v>28</v>
      </c>
      <c r="O88" s="23">
        <v>0.9140650352225272</v>
      </c>
      <c r="P88" s="24">
        <v>26.764749820429273</v>
      </c>
      <c r="Q88" s="24">
        <v>0.40617901376923626</v>
      </c>
      <c r="R88" s="25">
        <v>0.014506393348901294</v>
      </c>
      <c r="S88" s="87">
        <v>27</v>
      </c>
      <c r="T88" s="23">
        <v>0.9140650352225272</v>
      </c>
      <c r="U88" s="24">
        <v>29.5335170432323</v>
      </c>
      <c r="V88" s="24">
        <v>0.3202440489917642</v>
      </c>
      <c r="W88" s="25">
        <v>0.011860890703398673</v>
      </c>
      <c r="X88" s="87">
        <v>31</v>
      </c>
      <c r="Y88" s="23">
        <v>0.9140650352225272</v>
      </c>
      <c r="Z88" s="24">
        <v>30.45643945083331</v>
      </c>
      <c r="AA88" s="24">
        <v>0.6639839081016561</v>
      </c>
      <c r="AB88" s="25">
        <v>0.021418835745214714</v>
      </c>
      <c r="AC88" s="87">
        <v>29</v>
      </c>
      <c r="AD88" s="23">
        <v>0.9140650352225272</v>
      </c>
      <c r="AE88" s="24">
        <v>42.454430749646434</v>
      </c>
      <c r="AF88" s="24">
        <v>1.4921139785467084</v>
      </c>
      <c r="AG88" s="25">
        <v>0.051452206156783045</v>
      </c>
      <c r="AH88" s="87">
        <v>42</v>
      </c>
      <c r="AI88" s="23">
        <v>0.9140650352225272</v>
      </c>
      <c r="AJ88" s="24">
        <v>51.683654825656525</v>
      </c>
      <c r="AK88" s="24">
        <v>-0.39073147934614383</v>
      </c>
      <c r="AL88" s="25">
        <v>-0.009303130460622472</v>
      </c>
      <c r="AM88" s="87">
        <v>51</v>
      </c>
      <c r="AN88" s="23">
        <v>0.9140650352225272</v>
      </c>
      <c r="AO88" s="24">
        <v>47.06904278765148</v>
      </c>
      <c r="AP88" s="24">
        <v>-0.6173167963488879</v>
      </c>
      <c r="AQ88" s="25">
        <v>-0.012104250908801724</v>
      </c>
      <c r="AR88" s="87">
        <v>46</v>
      </c>
      <c r="AS88" s="23">
        <v>0.9140650352225272</v>
      </c>
      <c r="AT88" s="24">
        <v>54.45242204845955</v>
      </c>
      <c r="AU88" s="24">
        <v>0.9530083797637445</v>
      </c>
      <c r="AV88" s="25">
        <v>0.020717573473124883</v>
      </c>
      <c r="AW88" s="87">
        <v>55</v>
      </c>
      <c r="AX88" s="23">
        <v>0.9140650352225272</v>
      </c>
      <c r="AY88" s="24">
        <v>54.45242204845955</v>
      </c>
      <c r="AZ88" s="24">
        <v>4.726423062761</v>
      </c>
      <c r="BA88" s="25">
        <v>0.08593496477747274</v>
      </c>
      <c r="BB88" s="94">
        <v>60</v>
      </c>
      <c r="BC88" s="43">
        <v>0.011789439500895331</v>
      </c>
      <c r="BD88" s="17"/>
      <c r="BE88" s="17"/>
      <c r="BF88" s="17"/>
    </row>
    <row r="89" spans="1:58" ht="13.5" outlineLevel="1">
      <c r="A89" s="17"/>
      <c r="B89" s="54" t="s">
        <v>390</v>
      </c>
      <c r="C89" s="54" t="s">
        <v>391</v>
      </c>
      <c r="D89" s="88">
        <v>22</v>
      </c>
      <c r="E89" s="26">
        <v>0.8996764386248034</v>
      </c>
      <c r="F89" s="27">
        <v>16.45317063400549</v>
      </c>
      <c r="G89" s="27">
        <v>2.2071183502543263</v>
      </c>
      <c r="H89" s="28">
        <v>0.10032356137519666</v>
      </c>
      <c r="I89" s="88">
        <v>16</v>
      </c>
      <c r="J89" s="26">
        <v>0.8996764386248034</v>
      </c>
      <c r="K89" s="27">
        <v>15.539105598782964</v>
      </c>
      <c r="L89" s="27">
        <v>-0.3948230179968544</v>
      </c>
      <c r="M89" s="28">
        <v>-0.0246764386248034</v>
      </c>
      <c r="N89" s="88">
        <v>15</v>
      </c>
      <c r="O89" s="26">
        <v>0.8996764386248034</v>
      </c>
      <c r="P89" s="27">
        <v>25.593820986230764</v>
      </c>
      <c r="Q89" s="27">
        <v>1.5048534206279491</v>
      </c>
      <c r="R89" s="28">
        <v>0.10032356137519662</v>
      </c>
      <c r="S89" s="88">
        <v>26</v>
      </c>
      <c r="T89" s="26">
        <v>0.8996764386248034</v>
      </c>
      <c r="U89" s="27">
        <v>24.679755951008236</v>
      </c>
      <c r="V89" s="27">
        <v>-1.3915874042448877</v>
      </c>
      <c r="W89" s="28">
        <v>-0.05352259247095722</v>
      </c>
      <c r="X89" s="88">
        <v>25</v>
      </c>
      <c r="Y89" s="26">
        <v>0.8996764386248034</v>
      </c>
      <c r="Z89" s="27">
        <v>28.336016091898344</v>
      </c>
      <c r="AA89" s="27">
        <v>0.508089034379914</v>
      </c>
      <c r="AB89" s="28">
        <v>0.02032356137519656</v>
      </c>
      <c r="AC89" s="88">
        <v>29</v>
      </c>
      <c r="AD89" s="26">
        <v>0.8996764386248034</v>
      </c>
      <c r="AE89" s="27">
        <v>26.50788602145329</v>
      </c>
      <c r="AF89" s="27">
        <v>0.9093832798807</v>
      </c>
      <c r="AG89" s="28">
        <v>0.031358044133817244</v>
      </c>
      <c r="AH89" s="88">
        <v>28</v>
      </c>
      <c r="AI89" s="26">
        <v>0.8996764386248034</v>
      </c>
      <c r="AJ89" s="27">
        <v>38.390731479346144</v>
      </c>
      <c r="AK89" s="27">
        <v>-2.1909402814944947</v>
      </c>
      <c r="AL89" s="28">
        <v>-0.07824786719623196</v>
      </c>
      <c r="AM89" s="88">
        <v>38</v>
      </c>
      <c r="AN89" s="26">
        <v>0.8996764386248034</v>
      </c>
      <c r="AO89" s="27">
        <v>46.61731679634889</v>
      </c>
      <c r="AP89" s="27">
        <v>-1.1877046677425298</v>
      </c>
      <c r="AQ89" s="28">
        <v>-0.03125538599322447</v>
      </c>
      <c r="AR89" s="88">
        <v>46</v>
      </c>
      <c r="AS89" s="26">
        <v>0.8996764386248034</v>
      </c>
      <c r="AT89" s="27">
        <v>42.046991620236255</v>
      </c>
      <c r="AU89" s="27">
        <v>3.614883823259042</v>
      </c>
      <c r="AV89" s="28">
        <v>0.07858443094041397</v>
      </c>
      <c r="AW89" s="88">
        <v>43</v>
      </c>
      <c r="AX89" s="26">
        <v>0.8996764386248034</v>
      </c>
      <c r="AY89" s="27">
        <v>50.273576937239</v>
      </c>
      <c r="AZ89" s="27">
        <v>1.3139131391334544</v>
      </c>
      <c r="BA89" s="28">
        <v>0.030556119514731497</v>
      </c>
      <c r="BB89" s="95">
        <v>55</v>
      </c>
      <c r="BC89" s="44">
        <v>0.025870753190637013</v>
      </c>
      <c r="BD89" s="17"/>
      <c r="BE89" s="17"/>
      <c r="BF89" s="17"/>
    </row>
    <row r="90" spans="1:58" ht="13.5" outlineLevel="1">
      <c r="A90" s="17"/>
      <c r="B90" s="55" t="s">
        <v>101</v>
      </c>
      <c r="C90" s="55" t="s">
        <v>392</v>
      </c>
      <c r="D90" s="89">
        <v>18</v>
      </c>
      <c r="E90" s="29">
        <v>0.8942621942822435</v>
      </c>
      <c r="F90" s="30">
        <v>19.792881649745674</v>
      </c>
      <c r="G90" s="30">
        <v>3.9032805029196176</v>
      </c>
      <c r="H90" s="31">
        <v>0.21684891682886764</v>
      </c>
      <c r="I90" s="89">
        <v>22</v>
      </c>
      <c r="J90" s="29">
        <v>0.8942621942822435</v>
      </c>
      <c r="K90" s="30">
        <v>14.394823017996854</v>
      </c>
      <c r="L90" s="30">
        <v>2.3262317257906417</v>
      </c>
      <c r="M90" s="31">
        <v>0.10573780571775644</v>
      </c>
      <c r="N90" s="89">
        <v>14</v>
      </c>
      <c r="O90" s="29">
        <v>0.8942621942822435</v>
      </c>
      <c r="P90" s="30">
        <v>13.49514657937205</v>
      </c>
      <c r="Q90" s="30">
        <v>0.4803292800485899</v>
      </c>
      <c r="R90" s="31">
        <v>0.03430923428918499</v>
      </c>
      <c r="S90" s="89">
        <v>15</v>
      </c>
      <c r="T90" s="29">
        <v>0.8942621942822435</v>
      </c>
      <c r="U90" s="30">
        <v>23.391587404244888</v>
      </c>
      <c r="V90" s="30">
        <v>0.5860670857663468</v>
      </c>
      <c r="W90" s="31">
        <v>0.03907113905108979</v>
      </c>
      <c r="X90" s="89">
        <v>22</v>
      </c>
      <c r="Y90" s="29">
        <v>0.8942621942822435</v>
      </c>
      <c r="Z90" s="30">
        <v>22.491910965620086</v>
      </c>
      <c r="AA90" s="30">
        <v>1.3262317257906417</v>
      </c>
      <c r="AB90" s="31">
        <v>0.060283260263210986</v>
      </c>
      <c r="AC90" s="89">
        <v>23</v>
      </c>
      <c r="AD90" s="29">
        <v>0.8942621942822435</v>
      </c>
      <c r="AE90" s="30">
        <v>26.0906167201193</v>
      </c>
      <c r="AF90" s="30">
        <v>-2.5680304684915995</v>
      </c>
      <c r="AG90" s="31">
        <v>-0.11165349863006954</v>
      </c>
      <c r="AH90" s="89">
        <v>27</v>
      </c>
      <c r="AI90" s="29">
        <v>0.8942621942822435</v>
      </c>
      <c r="AJ90" s="30">
        <v>25.190940281494495</v>
      </c>
      <c r="AK90" s="30">
        <v>2.8549207543794246</v>
      </c>
      <c r="AL90" s="31">
        <v>0.10573780571775647</v>
      </c>
      <c r="AM90" s="89">
        <v>23</v>
      </c>
      <c r="AN90" s="29">
        <v>0.8942621942822435</v>
      </c>
      <c r="AO90" s="30">
        <v>34.18770466774253</v>
      </c>
      <c r="AP90" s="30">
        <v>-1.5680304684915995</v>
      </c>
      <c r="AQ90" s="31">
        <v>-0.06817523776050433</v>
      </c>
      <c r="AR90" s="89">
        <v>33</v>
      </c>
      <c r="AS90" s="29">
        <v>0.8942621942822435</v>
      </c>
      <c r="AT90" s="30">
        <v>41.38511617674096</v>
      </c>
      <c r="AU90" s="30">
        <v>-2.5106524113140374</v>
      </c>
      <c r="AV90" s="31">
        <v>-0.07608037610042538</v>
      </c>
      <c r="AW90" s="89">
        <v>45</v>
      </c>
      <c r="AX90" s="29">
        <v>0.8942621942822435</v>
      </c>
      <c r="AY90" s="30">
        <v>38.686086860866546</v>
      </c>
      <c r="AZ90" s="30">
        <v>-4.241798742700958</v>
      </c>
      <c r="BA90" s="31">
        <v>-0.0942621942822435</v>
      </c>
      <c r="BB90" s="96">
        <v>40</v>
      </c>
      <c r="BC90" s="45">
        <v>0.014057806972540342</v>
      </c>
      <c r="BD90" s="17"/>
      <c r="BE90" s="17"/>
      <c r="BF90" s="17"/>
    </row>
    <row r="91" spans="1:58" ht="13.5" outlineLevel="1">
      <c r="A91" s="17"/>
      <c r="B91" s="53" t="s">
        <v>393</v>
      </c>
      <c r="C91" s="53" t="s">
        <v>394</v>
      </c>
      <c r="D91" s="87">
        <v>15</v>
      </c>
      <c r="E91" s="23">
        <v>0.8836593956851042</v>
      </c>
      <c r="F91" s="24">
        <v>16.096719497080382</v>
      </c>
      <c r="G91" s="24">
        <v>-1.2548909352765634</v>
      </c>
      <c r="H91" s="25">
        <v>-0.08365939568510422</v>
      </c>
      <c r="I91" s="87">
        <v>20</v>
      </c>
      <c r="J91" s="23">
        <v>0.8836593956851042</v>
      </c>
      <c r="K91" s="24">
        <v>19.67376827420936</v>
      </c>
      <c r="L91" s="24">
        <v>0.3268120862979167</v>
      </c>
      <c r="M91" s="25">
        <v>0.016340604314895833</v>
      </c>
      <c r="N91" s="87">
        <v>22</v>
      </c>
      <c r="O91" s="23">
        <v>0.8836593956851042</v>
      </c>
      <c r="P91" s="24">
        <v>12.51967071995141</v>
      </c>
      <c r="Q91" s="24">
        <v>-0.4405067050722913</v>
      </c>
      <c r="R91" s="25">
        <v>-0.02002303204874051</v>
      </c>
      <c r="S91" s="87">
        <v>13</v>
      </c>
      <c r="T91" s="23">
        <v>0.8836593956851042</v>
      </c>
      <c r="U91" s="24">
        <v>13.413932914233653</v>
      </c>
      <c r="V91" s="24">
        <v>0.5124278560936446</v>
      </c>
      <c r="W91" s="25">
        <v>0.039417527391818814</v>
      </c>
      <c r="X91" s="87">
        <v>14</v>
      </c>
      <c r="Y91" s="23">
        <v>0.8836593956851042</v>
      </c>
      <c r="Z91" s="24">
        <v>19.67376827420936</v>
      </c>
      <c r="AA91" s="24">
        <v>-1.3712315395914594</v>
      </c>
      <c r="AB91" s="25">
        <v>-0.09794510997081853</v>
      </c>
      <c r="AC91" s="87">
        <v>21</v>
      </c>
      <c r="AD91" s="23">
        <v>0.8836593956851042</v>
      </c>
      <c r="AE91" s="24">
        <v>20.5680304684916</v>
      </c>
      <c r="AF91" s="24">
        <v>0.4431526906128127</v>
      </c>
      <c r="AG91" s="25">
        <v>0.021102509076800606</v>
      </c>
      <c r="AH91" s="87">
        <v>18</v>
      </c>
      <c r="AI91" s="23">
        <v>0.8836593956851042</v>
      </c>
      <c r="AJ91" s="24">
        <v>24.145079245620575</v>
      </c>
      <c r="AK91" s="24">
        <v>-0.9058691223318753</v>
      </c>
      <c r="AL91" s="25">
        <v>-0.05032606235177085</v>
      </c>
      <c r="AM91" s="87">
        <v>27</v>
      </c>
      <c r="AN91" s="23">
        <v>0.8836593956851042</v>
      </c>
      <c r="AO91" s="24">
        <v>20.5680304684916</v>
      </c>
      <c r="AP91" s="24">
        <v>-0.8588036834978148</v>
      </c>
      <c r="AQ91" s="25">
        <v>-0.0318075438332524</v>
      </c>
      <c r="AR91" s="87">
        <v>19</v>
      </c>
      <c r="AS91" s="23">
        <v>0.8836593956851042</v>
      </c>
      <c r="AT91" s="24">
        <v>29.510652411314037</v>
      </c>
      <c r="AU91" s="24">
        <v>1.2104714819830207</v>
      </c>
      <c r="AV91" s="25">
        <v>0.0637090253675274</v>
      </c>
      <c r="AW91" s="87">
        <v>27</v>
      </c>
      <c r="AX91" s="23">
        <v>0.8836593956851042</v>
      </c>
      <c r="AY91" s="24">
        <v>40.24179874270096</v>
      </c>
      <c r="AZ91" s="24">
        <v>2.1411963165021852</v>
      </c>
      <c r="BA91" s="25">
        <v>0.07930356727785871</v>
      </c>
      <c r="BB91" s="94">
        <v>36</v>
      </c>
      <c r="BC91" s="43">
        <v>-0.0006700409852231758</v>
      </c>
      <c r="BD91" s="17"/>
      <c r="BE91" s="17"/>
      <c r="BF91" s="17"/>
    </row>
    <row r="92" spans="1:58" ht="13.5" outlineLevel="1">
      <c r="A92" s="17"/>
      <c r="B92" s="53" t="s">
        <v>395</v>
      </c>
      <c r="C92" s="53" t="s">
        <v>396</v>
      </c>
      <c r="D92" s="87">
        <v>12</v>
      </c>
      <c r="E92" s="23">
        <v>0.8727334926236794</v>
      </c>
      <c r="F92" s="24">
        <v>13.254890935276563</v>
      </c>
      <c r="G92" s="24">
        <v>0.5271980885158474</v>
      </c>
      <c r="H92" s="25">
        <v>0.04393317404298728</v>
      </c>
      <c r="I92" s="87">
        <v>12</v>
      </c>
      <c r="J92" s="23">
        <v>0.8727334926236794</v>
      </c>
      <c r="K92" s="24">
        <v>17.673187913702083</v>
      </c>
      <c r="L92" s="24">
        <v>0.5271980885158474</v>
      </c>
      <c r="M92" s="25">
        <v>0.04393317404298728</v>
      </c>
      <c r="N92" s="87">
        <v>18</v>
      </c>
      <c r="O92" s="23">
        <v>0.8727334926236794</v>
      </c>
      <c r="P92" s="24">
        <v>19.44050670507229</v>
      </c>
      <c r="Q92" s="24">
        <v>0.29079713277377195</v>
      </c>
      <c r="R92" s="25">
        <v>0.01615539626520955</v>
      </c>
      <c r="S92" s="87">
        <v>19</v>
      </c>
      <c r="T92" s="23">
        <v>0.8727334926236794</v>
      </c>
      <c r="U92" s="24">
        <v>11.487572143906355</v>
      </c>
      <c r="V92" s="24">
        <v>1.4180636401500912</v>
      </c>
      <c r="W92" s="25">
        <v>0.07463492842895217</v>
      </c>
      <c r="X92" s="87">
        <v>12</v>
      </c>
      <c r="Y92" s="23">
        <v>0.8727334926236794</v>
      </c>
      <c r="Z92" s="24">
        <v>12.37123153959146</v>
      </c>
      <c r="AA92" s="24">
        <v>0.5271980885158474</v>
      </c>
      <c r="AB92" s="25">
        <v>0.04393317404298728</v>
      </c>
      <c r="AC92" s="87">
        <v>11</v>
      </c>
      <c r="AD92" s="23">
        <v>0.8727334926236794</v>
      </c>
      <c r="AE92" s="24">
        <v>18.556847309387187</v>
      </c>
      <c r="AF92" s="24">
        <v>0.3999315811395263</v>
      </c>
      <c r="AG92" s="25">
        <v>0.03635741646722967</v>
      </c>
      <c r="AH92" s="87">
        <v>19</v>
      </c>
      <c r="AI92" s="23">
        <v>0.8727334926236794</v>
      </c>
      <c r="AJ92" s="24">
        <v>15.905869122331875</v>
      </c>
      <c r="AK92" s="24">
        <v>1.4180636401500912</v>
      </c>
      <c r="AL92" s="25">
        <v>0.07463492842895217</v>
      </c>
      <c r="AM92" s="87">
        <v>15</v>
      </c>
      <c r="AN92" s="23">
        <v>0.8727334926236794</v>
      </c>
      <c r="AO92" s="24">
        <v>23.858803683497815</v>
      </c>
      <c r="AP92" s="24">
        <v>-1.0910023893551912</v>
      </c>
      <c r="AQ92" s="25">
        <v>-0.07273349262367941</v>
      </c>
      <c r="AR92" s="87">
        <v>23</v>
      </c>
      <c r="AS92" s="23">
        <v>0.8727334926236794</v>
      </c>
      <c r="AT92" s="24">
        <v>16.78952851801698</v>
      </c>
      <c r="AU92" s="24">
        <v>-1.0728703303446245</v>
      </c>
      <c r="AV92" s="25">
        <v>-0.046646536101940195</v>
      </c>
      <c r="AW92" s="87">
        <v>18</v>
      </c>
      <c r="AX92" s="23">
        <v>0.8727334926236794</v>
      </c>
      <c r="AY92" s="24">
        <v>23.858803683497815</v>
      </c>
      <c r="AZ92" s="24">
        <v>-1.709202867226228</v>
      </c>
      <c r="BA92" s="25">
        <v>-0.09495571484590155</v>
      </c>
      <c r="BB92" s="94">
        <v>26</v>
      </c>
      <c r="BC92" s="43">
        <v>8.479320948059747E-05</v>
      </c>
      <c r="BD92" s="17"/>
      <c r="BE92" s="17"/>
      <c r="BF92" s="17"/>
    </row>
    <row r="93" spans="1:58" ht="13.5" outlineLevel="1">
      <c r="A93" s="17"/>
      <c r="B93" s="53" t="s">
        <v>397</v>
      </c>
      <c r="C93" s="53" t="s">
        <v>398</v>
      </c>
      <c r="D93" s="87">
        <v>12</v>
      </c>
      <c r="E93" s="23">
        <v>0.8613718997405893</v>
      </c>
      <c r="F93" s="24">
        <v>10.472801911484153</v>
      </c>
      <c r="G93" s="24">
        <v>1.663537203112929</v>
      </c>
      <c r="H93" s="25">
        <v>0.13862810025941075</v>
      </c>
      <c r="I93" s="87">
        <v>11</v>
      </c>
      <c r="J93" s="23">
        <v>0.8613718997405893</v>
      </c>
      <c r="K93" s="24">
        <v>10.472801911484153</v>
      </c>
      <c r="L93" s="24">
        <v>2.5249091028535187</v>
      </c>
      <c r="M93" s="25">
        <v>0.2295371911685017</v>
      </c>
      <c r="N93" s="87">
        <v>11</v>
      </c>
      <c r="O93" s="23">
        <v>0.8613718997405893</v>
      </c>
      <c r="P93" s="24">
        <v>15.709202867226228</v>
      </c>
      <c r="Q93" s="24">
        <v>0.5249091028535187</v>
      </c>
      <c r="R93" s="25">
        <v>0.04771900935031988</v>
      </c>
      <c r="S93" s="87">
        <v>16</v>
      </c>
      <c r="T93" s="23">
        <v>0.8613718997405893</v>
      </c>
      <c r="U93" s="24">
        <v>16.58193635984991</v>
      </c>
      <c r="V93" s="24">
        <v>-1.781950395849428</v>
      </c>
      <c r="W93" s="25">
        <v>-0.11137189974058925</v>
      </c>
      <c r="X93" s="87">
        <v>18</v>
      </c>
      <c r="Y93" s="23">
        <v>0.8613718997405893</v>
      </c>
      <c r="Z93" s="24">
        <v>10.472801911484153</v>
      </c>
      <c r="AA93" s="24">
        <v>1.4953058046693926</v>
      </c>
      <c r="AB93" s="25">
        <v>0.08307254470385514</v>
      </c>
      <c r="AC93" s="87">
        <v>11</v>
      </c>
      <c r="AD93" s="23">
        <v>0.8613718997405893</v>
      </c>
      <c r="AE93" s="24">
        <v>9.600068418860474</v>
      </c>
      <c r="AF93" s="24">
        <v>0.5249091028535187</v>
      </c>
      <c r="AG93" s="25">
        <v>0.04771900935031988</v>
      </c>
      <c r="AH93" s="87">
        <v>10</v>
      </c>
      <c r="AI93" s="23">
        <v>0.8613718997405893</v>
      </c>
      <c r="AJ93" s="24">
        <v>16.58193635984991</v>
      </c>
      <c r="AK93" s="24">
        <v>0.3862810025941066</v>
      </c>
      <c r="AL93" s="25">
        <v>0.03862810025941066</v>
      </c>
      <c r="AM93" s="87">
        <v>18</v>
      </c>
      <c r="AN93" s="23">
        <v>0.8613718997405893</v>
      </c>
      <c r="AO93" s="24">
        <v>13.091002389355191</v>
      </c>
      <c r="AP93" s="24">
        <v>1.4953058046693926</v>
      </c>
      <c r="AQ93" s="25">
        <v>0.08307254470385514</v>
      </c>
      <c r="AR93" s="87">
        <v>12</v>
      </c>
      <c r="AS93" s="23">
        <v>0.8613718997405893</v>
      </c>
      <c r="AT93" s="24">
        <v>20.072870330344625</v>
      </c>
      <c r="AU93" s="24">
        <v>-1.336462796887071</v>
      </c>
      <c r="AV93" s="25">
        <v>-0.11137189974058925</v>
      </c>
      <c r="AW93" s="87">
        <v>19</v>
      </c>
      <c r="AX93" s="23">
        <v>0.8613718997405893</v>
      </c>
      <c r="AY93" s="24">
        <v>15.709202867226228</v>
      </c>
      <c r="AZ93" s="24">
        <v>0.6339339049288029</v>
      </c>
      <c r="BA93" s="25">
        <v>0.033364942364673834</v>
      </c>
      <c r="BB93" s="94">
        <v>14</v>
      </c>
      <c r="BC93" s="43">
        <v>0.06341212471448782</v>
      </c>
      <c r="BD93" s="17"/>
      <c r="BE93" s="17"/>
      <c r="BF93" s="17"/>
    </row>
    <row r="94" spans="1:58" ht="13.5" outlineLevel="1">
      <c r="A94" s="17"/>
      <c r="B94" s="56" t="s">
        <v>399</v>
      </c>
      <c r="C94" s="56" t="s">
        <v>400</v>
      </c>
      <c r="D94" s="90">
        <v>7</v>
      </c>
      <c r="E94" s="32">
        <v>0.8494932925146905</v>
      </c>
      <c r="F94" s="33">
        <v>10.336462796887071</v>
      </c>
      <c r="G94" s="33">
        <v>1.0535469523971663</v>
      </c>
      <c r="H94" s="34">
        <v>0.15050670748530948</v>
      </c>
      <c r="I94" s="90">
        <v>12</v>
      </c>
      <c r="J94" s="32">
        <v>0.8494932925146905</v>
      </c>
      <c r="K94" s="33">
        <v>9.475090897146481</v>
      </c>
      <c r="L94" s="33">
        <v>-0.19391951017628628</v>
      </c>
      <c r="M94" s="34">
        <v>-0.01615995918135719</v>
      </c>
      <c r="N94" s="90">
        <v>12</v>
      </c>
      <c r="O94" s="32">
        <v>0.8494932925146905</v>
      </c>
      <c r="P94" s="33">
        <v>9.475090897146481</v>
      </c>
      <c r="Q94" s="33">
        <v>-0.19391951017628628</v>
      </c>
      <c r="R94" s="34">
        <v>-0.01615995918135719</v>
      </c>
      <c r="S94" s="90">
        <v>10</v>
      </c>
      <c r="T94" s="32">
        <v>0.8494932925146905</v>
      </c>
      <c r="U94" s="33">
        <v>13.781950395849428</v>
      </c>
      <c r="V94" s="33">
        <v>-0.49493292514690523</v>
      </c>
      <c r="W94" s="34">
        <v>-0.04949329251469052</v>
      </c>
      <c r="X94" s="90">
        <v>12</v>
      </c>
      <c r="Y94" s="32">
        <v>0.8494932925146905</v>
      </c>
      <c r="Z94" s="33">
        <v>15.504694195330607</v>
      </c>
      <c r="AA94" s="33">
        <v>-0.19391951017628628</v>
      </c>
      <c r="AB94" s="34">
        <v>-0.01615995918135719</v>
      </c>
      <c r="AC94" s="90">
        <v>17</v>
      </c>
      <c r="AD94" s="32">
        <v>0.8494932925146905</v>
      </c>
      <c r="AE94" s="33">
        <v>9.475090897146481</v>
      </c>
      <c r="AF94" s="33">
        <v>-1.441385972749739</v>
      </c>
      <c r="AG94" s="34">
        <v>-0.08478741016174934</v>
      </c>
      <c r="AH94" s="90">
        <v>10</v>
      </c>
      <c r="AI94" s="32">
        <v>0.8494932925146905</v>
      </c>
      <c r="AJ94" s="33">
        <v>8.613718997405893</v>
      </c>
      <c r="AK94" s="33">
        <v>0.5050670748530948</v>
      </c>
      <c r="AL94" s="34">
        <v>0.05050670748530948</v>
      </c>
      <c r="AM94" s="90">
        <v>9</v>
      </c>
      <c r="AN94" s="32">
        <v>0.8494932925146905</v>
      </c>
      <c r="AO94" s="33">
        <v>15.504694195330607</v>
      </c>
      <c r="AP94" s="33">
        <v>1.3545603673677853</v>
      </c>
      <c r="AQ94" s="34">
        <v>0.15050670748530948</v>
      </c>
      <c r="AR94" s="90">
        <v>17</v>
      </c>
      <c r="AS94" s="32">
        <v>0.8494932925146905</v>
      </c>
      <c r="AT94" s="33">
        <v>10.336462796887071</v>
      </c>
      <c r="AU94" s="33">
        <v>2.558614027250261</v>
      </c>
      <c r="AV94" s="34">
        <v>0.15050670748530948</v>
      </c>
      <c r="AW94" s="90">
        <v>9</v>
      </c>
      <c r="AX94" s="32">
        <v>0.8494932925146905</v>
      </c>
      <c r="AY94" s="33">
        <v>16.366066095071197</v>
      </c>
      <c r="AZ94" s="33">
        <v>-0.6454396326322147</v>
      </c>
      <c r="BA94" s="34">
        <v>-0.07171551473691275</v>
      </c>
      <c r="BB94" s="97">
        <v>17</v>
      </c>
      <c r="BC94" s="46">
        <v>0.039150498334982686</v>
      </c>
      <c r="BD94" s="17"/>
      <c r="BE94" s="17"/>
      <c r="BF94" s="17"/>
    </row>
    <row r="95" spans="1:58" ht="13.5">
      <c r="A95" s="17"/>
      <c r="B95" s="52" t="s">
        <v>100</v>
      </c>
      <c r="C95" s="52" t="s">
        <v>401</v>
      </c>
      <c r="D95" s="86">
        <v>11</v>
      </c>
      <c r="E95" s="20">
        <v>0.8370315258370216</v>
      </c>
      <c r="F95" s="21">
        <v>5.946453047602834</v>
      </c>
      <c r="G95" s="21">
        <v>0.7926532157927628</v>
      </c>
      <c r="H95" s="22">
        <v>0.07205938325388753</v>
      </c>
      <c r="I95" s="86">
        <v>7</v>
      </c>
      <c r="J95" s="20">
        <v>0.8370315258370216</v>
      </c>
      <c r="K95" s="21">
        <v>10.193919510176286</v>
      </c>
      <c r="L95" s="21">
        <v>-1.859220680859151</v>
      </c>
      <c r="M95" s="22">
        <v>-0.2656029544084501</v>
      </c>
      <c r="N95" s="86">
        <v>10</v>
      </c>
      <c r="O95" s="20">
        <v>0.8370315258370216</v>
      </c>
      <c r="P95" s="21">
        <v>10.193919510176286</v>
      </c>
      <c r="Q95" s="21">
        <v>-0.3703152583702156</v>
      </c>
      <c r="R95" s="22">
        <v>-0.03703152583702156</v>
      </c>
      <c r="S95" s="86">
        <v>10</v>
      </c>
      <c r="T95" s="20">
        <v>0.8370315258370216</v>
      </c>
      <c r="U95" s="21">
        <v>8.494932925146905</v>
      </c>
      <c r="V95" s="21">
        <v>1.6296847416297844</v>
      </c>
      <c r="W95" s="22">
        <v>0.16296847416297844</v>
      </c>
      <c r="X95" s="86">
        <v>8</v>
      </c>
      <c r="Y95" s="20">
        <v>0.8370315258370216</v>
      </c>
      <c r="Z95" s="21">
        <v>10.193919510176286</v>
      </c>
      <c r="AA95" s="21">
        <v>1.3037477933038275</v>
      </c>
      <c r="AB95" s="22">
        <v>0.16296847416297844</v>
      </c>
      <c r="AC95" s="86">
        <v>10</v>
      </c>
      <c r="AD95" s="20">
        <v>0.8370315258370216</v>
      </c>
      <c r="AE95" s="21">
        <v>14.441385972749739</v>
      </c>
      <c r="AF95" s="21">
        <v>-0.3703152583702156</v>
      </c>
      <c r="AG95" s="22">
        <v>-0.03703152583702156</v>
      </c>
      <c r="AH95" s="86">
        <v>13</v>
      </c>
      <c r="AI95" s="20">
        <v>0.8370315258370216</v>
      </c>
      <c r="AJ95" s="21">
        <v>8.494932925146905</v>
      </c>
      <c r="AK95" s="21">
        <v>1.1185901641187197</v>
      </c>
      <c r="AL95" s="22">
        <v>0.08604539723990151</v>
      </c>
      <c r="AM95" s="86">
        <v>9</v>
      </c>
      <c r="AN95" s="20">
        <v>0.8370315258370216</v>
      </c>
      <c r="AO95" s="21">
        <v>7.645439632632215</v>
      </c>
      <c r="AP95" s="21">
        <v>0.46671626746680595</v>
      </c>
      <c r="AQ95" s="22">
        <v>0.051857363051867326</v>
      </c>
      <c r="AR95" s="86">
        <v>9</v>
      </c>
      <c r="AS95" s="20">
        <v>0.8370315258370216</v>
      </c>
      <c r="AT95" s="21">
        <v>14.441385972749739</v>
      </c>
      <c r="AU95" s="21">
        <v>-0.533283732533194</v>
      </c>
      <c r="AV95" s="22">
        <v>-0.059253748059243785</v>
      </c>
      <c r="AW95" s="86">
        <v>17</v>
      </c>
      <c r="AX95" s="20">
        <v>0.8370315258370216</v>
      </c>
      <c r="AY95" s="21">
        <v>7.645439632632215</v>
      </c>
      <c r="AZ95" s="21">
        <v>-2.2295359392293665</v>
      </c>
      <c r="BA95" s="22">
        <v>-0.1311491728958451</v>
      </c>
      <c r="BB95" s="93">
        <v>7</v>
      </c>
      <c r="BC95" s="42">
        <v>-0.040013347936490716</v>
      </c>
      <c r="BD95" s="17"/>
      <c r="BE95" s="17"/>
      <c r="BF95" s="17"/>
    </row>
    <row r="96" spans="1:58" ht="13.5">
      <c r="A96" s="17"/>
      <c r="B96" s="53" t="s">
        <v>402</v>
      </c>
      <c r="C96" s="53" t="s">
        <v>403</v>
      </c>
      <c r="D96" s="87">
        <v>7</v>
      </c>
      <c r="E96" s="23">
        <v>0.8240069124792612</v>
      </c>
      <c r="F96" s="24">
        <v>9.207346784207237</v>
      </c>
      <c r="G96" s="24">
        <v>0.2319516126451715</v>
      </c>
      <c r="H96" s="25">
        <v>0.03313594466359593</v>
      </c>
      <c r="I96" s="87">
        <v>10</v>
      </c>
      <c r="J96" s="23">
        <v>0.8240069124792612</v>
      </c>
      <c r="K96" s="24">
        <v>5.859220680859151</v>
      </c>
      <c r="L96" s="24">
        <v>-3.240069124792612</v>
      </c>
      <c r="M96" s="25">
        <v>-0.32400691247926117</v>
      </c>
      <c r="N96" s="87">
        <v>4</v>
      </c>
      <c r="O96" s="23">
        <v>0.8240069124792612</v>
      </c>
      <c r="P96" s="24">
        <v>8.370315258370216</v>
      </c>
      <c r="Q96" s="24">
        <v>-0.29602764991704467</v>
      </c>
      <c r="R96" s="25">
        <v>-0.07400691247926117</v>
      </c>
      <c r="S96" s="87">
        <v>8</v>
      </c>
      <c r="T96" s="23">
        <v>0.8240069124792612</v>
      </c>
      <c r="U96" s="24">
        <v>8.370315258370216</v>
      </c>
      <c r="V96" s="24">
        <v>0.40794470016591067</v>
      </c>
      <c r="W96" s="25">
        <v>0.05099308752073883</v>
      </c>
      <c r="X96" s="87">
        <v>10</v>
      </c>
      <c r="Y96" s="23">
        <v>0.8240069124792612</v>
      </c>
      <c r="Z96" s="24">
        <v>6.6962522066961725</v>
      </c>
      <c r="AA96" s="24">
        <v>-0.2400691247926119</v>
      </c>
      <c r="AB96" s="25">
        <v>-0.024006912479261188</v>
      </c>
      <c r="AC96" s="87">
        <v>8</v>
      </c>
      <c r="AD96" s="23">
        <v>0.8240069124792612</v>
      </c>
      <c r="AE96" s="24">
        <v>8.370315258370216</v>
      </c>
      <c r="AF96" s="24">
        <v>0.40794470016591067</v>
      </c>
      <c r="AG96" s="25">
        <v>0.05099308752073883</v>
      </c>
      <c r="AH96" s="87">
        <v>8</v>
      </c>
      <c r="AI96" s="23">
        <v>0.8240069124792612</v>
      </c>
      <c r="AJ96" s="24">
        <v>10.88140983588128</v>
      </c>
      <c r="AK96" s="24">
        <v>-0.5920552998340893</v>
      </c>
      <c r="AL96" s="25">
        <v>-0.07400691247926117</v>
      </c>
      <c r="AM96" s="87">
        <v>12</v>
      </c>
      <c r="AN96" s="23">
        <v>0.8240069124792612</v>
      </c>
      <c r="AO96" s="24">
        <v>7.533283732533194</v>
      </c>
      <c r="AP96" s="24">
        <v>-0.8880829497511336</v>
      </c>
      <c r="AQ96" s="25">
        <v>-0.07400691247926112</v>
      </c>
      <c r="AR96" s="87">
        <v>8</v>
      </c>
      <c r="AS96" s="23">
        <v>0.8240069124792612</v>
      </c>
      <c r="AT96" s="24">
        <v>7.533283732533194</v>
      </c>
      <c r="AU96" s="24">
        <v>1.4079447001659107</v>
      </c>
      <c r="AV96" s="25">
        <v>0.17599308752073883</v>
      </c>
      <c r="AW96" s="87">
        <v>7</v>
      </c>
      <c r="AX96" s="23">
        <v>0.8240069124792612</v>
      </c>
      <c r="AY96" s="24">
        <v>14.229535939229367</v>
      </c>
      <c r="AZ96" s="24">
        <v>0.2319516126451715</v>
      </c>
      <c r="BA96" s="25">
        <v>0.03313594466359593</v>
      </c>
      <c r="BB96" s="94">
        <v>12</v>
      </c>
      <c r="BC96" s="43">
        <v>-0.031596198193546886</v>
      </c>
      <c r="BD96" s="17"/>
      <c r="BE96" s="17"/>
      <c r="BF96" s="17"/>
    </row>
    <row r="97" spans="1:58" ht="13.5">
      <c r="A97" s="17"/>
      <c r="B97" s="53" t="s">
        <v>404</v>
      </c>
      <c r="C97" s="53" t="s">
        <v>405</v>
      </c>
      <c r="D97" s="87">
        <v>2</v>
      </c>
      <c r="E97" s="23">
        <v>0.8104328635977515</v>
      </c>
      <c r="F97" s="24">
        <v>5.7680483873548285</v>
      </c>
      <c r="G97" s="24">
        <v>-0.6208657271955029</v>
      </c>
      <c r="H97" s="25">
        <v>-0.31043286359775146</v>
      </c>
      <c r="I97" s="87">
        <v>6</v>
      </c>
      <c r="J97" s="23">
        <v>0.8104328635977515</v>
      </c>
      <c r="K97" s="24">
        <v>8.240069124792612</v>
      </c>
      <c r="L97" s="24">
        <v>-1.8625971815865086</v>
      </c>
      <c r="M97" s="25">
        <v>-0.3104328635977514</v>
      </c>
      <c r="N97" s="87">
        <v>5</v>
      </c>
      <c r="O97" s="23">
        <v>0.8104328635977515</v>
      </c>
      <c r="P97" s="24">
        <v>3.2960276499170447</v>
      </c>
      <c r="Q97" s="24">
        <v>-0.052164317988757425</v>
      </c>
      <c r="R97" s="25">
        <v>-0.010432863597751484</v>
      </c>
      <c r="S97" s="87">
        <v>3</v>
      </c>
      <c r="T97" s="23">
        <v>0.8104328635977515</v>
      </c>
      <c r="U97" s="24">
        <v>6.592055299834089</v>
      </c>
      <c r="V97" s="24">
        <v>-0.4312985907932543</v>
      </c>
      <c r="W97" s="25">
        <v>-0.14376619693108475</v>
      </c>
      <c r="X97" s="87">
        <v>7</v>
      </c>
      <c r="Y97" s="23">
        <v>0.8104328635977515</v>
      </c>
      <c r="Z97" s="24">
        <v>8.240069124792612</v>
      </c>
      <c r="AA97" s="24">
        <v>0.3269699548157394</v>
      </c>
      <c r="AB97" s="25">
        <v>0.04670999354510563</v>
      </c>
      <c r="AC97" s="87">
        <v>8</v>
      </c>
      <c r="AD97" s="23">
        <v>0.8104328635977515</v>
      </c>
      <c r="AE97" s="24">
        <v>6.592055299834089</v>
      </c>
      <c r="AF97" s="24">
        <v>0.5165370912179883</v>
      </c>
      <c r="AG97" s="25">
        <v>0.06456713640224854</v>
      </c>
      <c r="AH97" s="87">
        <v>7</v>
      </c>
      <c r="AI97" s="23">
        <v>0.8104328635977515</v>
      </c>
      <c r="AJ97" s="24">
        <v>6.592055299834089</v>
      </c>
      <c r="AK97" s="24">
        <v>-1.6730300451842606</v>
      </c>
      <c r="AL97" s="25">
        <v>-0.2390042921691801</v>
      </c>
      <c r="AM97" s="87">
        <v>6</v>
      </c>
      <c r="AN97" s="23">
        <v>0.8104328635977515</v>
      </c>
      <c r="AO97" s="24">
        <v>9.888082949751134</v>
      </c>
      <c r="AP97" s="24">
        <v>1.1374028184134914</v>
      </c>
      <c r="AQ97" s="25">
        <v>0.18956713640224856</v>
      </c>
      <c r="AR97" s="87">
        <v>9</v>
      </c>
      <c r="AS97" s="23">
        <v>0.8104328635977515</v>
      </c>
      <c r="AT97" s="24">
        <v>6.592055299834089</v>
      </c>
      <c r="AU97" s="24">
        <v>-1.2938957723797628</v>
      </c>
      <c r="AV97" s="25">
        <v>-0.14376619693108475</v>
      </c>
      <c r="AW97" s="87">
        <v>8</v>
      </c>
      <c r="AX97" s="23">
        <v>0.8104328635977515</v>
      </c>
      <c r="AY97" s="24">
        <v>5.7680483873548285</v>
      </c>
      <c r="AZ97" s="24">
        <v>0.5165370912179883</v>
      </c>
      <c r="BA97" s="25">
        <v>0.06456713640224854</v>
      </c>
      <c r="BB97" s="94">
        <v>6</v>
      </c>
      <c r="BC97" s="43">
        <v>-0.0869209588358467</v>
      </c>
      <c r="BD97" s="17"/>
      <c r="BE97" s="17"/>
      <c r="BF97" s="17"/>
    </row>
    <row r="98" spans="1:58" ht="13.5">
      <c r="A98" s="17"/>
      <c r="B98" s="53" t="s">
        <v>406</v>
      </c>
      <c r="C98" s="53" t="s">
        <v>407</v>
      </c>
      <c r="D98" s="87">
        <v>4</v>
      </c>
      <c r="E98" s="23">
        <v>0.7965583911479253</v>
      </c>
      <c r="F98" s="24">
        <v>1.620865727195503</v>
      </c>
      <c r="G98" s="24">
        <v>0.813766435408299</v>
      </c>
      <c r="H98" s="25">
        <v>0.20344160885207474</v>
      </c>
      <c r="I98" s="87">
        <v>1</v>
      </c>
      <c r="J98" s="23">
        <v>0.7965583911479253</v>
      </c>
      <c r="K98" s="24">
        <v>4.8625971815865086</v>
      </c>
      <c r="L98" s="24">
        <v>0.20344160885207474</v>
      </c>
      <c r="M98" s="25">
        <v>0.20344160885207474</v>
      </c>
      <c r="N98" s="87">
        <v>3</v>
      </c>
      <c r="O98" s="23">
        <v>0.7965583911479253</v>
      </c>
      <c r="P98" s="24">
        <v>4.052164317988757</v>
      </c>
      <c r="Q98" s="24">
        <v>-0.3896751734437758</v>
      </c>
      <c r="R98" s="25">
        <v>-0.1298917244812586</v>
      </c>
      <c r="S98" s="87">
        <v>4</v>
      </c>
      <c r="T98" s="23">
        <v>0.7965583911479253</v>
      </c>
      <c r="U98" s="24">
        <v>2.4312985907932543</v>
      </c>
      <c r="V98" s="24">
        <v>0.813766435408299</v>
      </c>
      <c r="W98" s="25">
        <v>0.20344160885207474</v>
      </c>
      <c r="X98" s="87">
        <v>2</v>
      </c>
      <c r="Y98" s="23">
        <v>0.7965583911479253</v>
      </c>
      <c r="Z98" s="24">
        <v>5.673030045184261</v>
      </c>
      <c r="AA98" s="24">
        <v>-0.5931167822958505</v>
      </c>
      <c r="AB98" s="25">
        <v>-0.29655839114792526</v>
      </c>
      <c r="AC98" s="87">
        <v>6</v>
      </c>
      <c r="AD98" s="23">
        <v>0.7965583911479253</v>
      </c>
      <c r="AE98" s="24">
        <v>6.483462908782012</v>
      </c>
      <c r="AF98" s="24">
        <v>0.22064965311244844</v>
      </c>
      <c r="AG98" s="25">
        <v>0.036774942185408076</v>
      </c>
      <c r="AH98" s="87">
        <v>7</v>
      </c>
      <c r="AI98" s="23">
        <v>0.7965583911479253</v>
      </c>
      <c r="AJ98" s="24">
        <v>5.673030045184261</v>
      </c>
      <c r="AK98" s="24">
        <v>0.4240912619645236</v>
      </c>
      <c r="AL98" s="25">
        <v>0.060584465994931946</v>
      </c>
      <c r="AM98" s="87">
        <v>4</v>
      </c>
      <c r="AN98" s="23">
        <v>0.7965583911479253</v>
      </c>
      <c r="AO98" s="24">
        <v>4.8625971815865086</v>
      </c>
      <c r="AP98" s="24">
        <v>0.813766435408299</v>
      </c>
      <c r="AQ98" s="25">
        <v>0.20344160885207474</v>
      </c>
      <c r="AR98" s="87">
        <v>6</v>
      </c>
      <c r="AS98" s="23">
        <v>0.7965583911479253</v>
      </c>
      <c r="AT98" s="24">
        <v>7.293895772379763</v>
      </c>
      <c r="AU98" s="24">
        <v>-3.7793503468875516</v>
      </c>
      <c r="AV98" s="25">
        <v>-0.6298917244812586</v>
      </c>
      <c r="AW98" s="87">
        <v>6</v>
      </c>
      <c r="AX98" s="23">
        <v>0.7965583911479253</v>
      </c>
      <c r="AY98" s="24">
        <v>6.483462908782012</v>
      </c>
      <c r="AZ98" s="24">
        <v>-0.7793503468875516</v>
      </c>
      <c r="BA98" s="25">
        <v>-0.1298917244812586</v>
      </c>
      <c r="BB98" s="94">
        <v>7</v>
      </c>
      <c r="BC98" s="43">
        <v>-0.022748867338401448</v>
      </c>
      <c r="BD98" s="17"/>
      <c r="BE98" s="17"/>
      <c r="BF98" s="17"/>
    </row>
    <row r="99" spans="1:58" ht="13.5">
      <c r="A99" s="17"/>
      <c r="B99" s="54" t="s">
        <v>408</v>
      </c>
      <c r="C99" s="54" t="s">
        <v>409</v>
      </c>
      <c r="D99" s="88">
        <v>1</v>
      </c>
      <c r="E99" s="26">
        <v>0.7472626512499773</v>
      </c>
      <c r="F99" s="27">
        <v>3.186233564591701</v>
      </c>
      <c r="G99" s="27">
        <v>3.516424092500136</v>
      </c>
      <c r="H99" s="28">
        <v>0.586070682083356</v>
      </c>
      <c r="I99" s="88">
        <v>4</v>
      </c>
      <c r="J99" s="26">
        <v>0.7472626512499773</v>
      </c>
      <c r="K99" s="27">
        <v>0.7965583911479253</v>
      </c>
      <c r="L99" s="27">
        <v>0.03284818500027242</v>
      </c>
      <c r="M99" s="28">
        <v>0.002737348750022702</v>
      </c>
      <c r="N99" s="88">
        <v>1</v>
      </c>
      <c r="O99" s="26">
        <v>0.7472626512499773</v>
      </c>
      <c r="P99" s="27">
        <v>2.389675173443776</v>
      </c>
      <c r="Q99" s="27">
        <v>-1.4726265124997724</v>
      </c>
      <c r="R99" s="28">
        <v>-0.14726265124997723</v>
      </c>
      <c r="S99" s="88">
        <v>2</v>
      </c>
      <c r="T99" s="26">
        <v>0.7472626512499773</v>
      </c>
      <c r="U99" s="27">
        <v>3.186233564591701</v>
      </c>
      <c r="V99" s="27">
        <v>1.021898790000182</v>
      </c>
      <c r="W99" s="28">
        <v>0.12773734875002274</v>
      </c>
      <c r="X99" s="88">
        <v>4</v>
      </c>
      <c r="Y99" s="26">
        <v>0.7472626512499773</v>
      </c>
      <c r="Z99" s="27">
        <v>1.5931167822958505</v>
      </c>
      <c r="AA99" s="27">
        <v>-3.21988916374975</v>
      </c>
      <c r="AB99" s="28">
        <v>-0.29271719670452273</v>
      </c>
      <c r="AC99" s="88">
        <v>1</v>
      </c>
      <c r="AD99" s="26">
        <v>0.7472626512499773</v>
      </c>
      <c r="AE99" s="27">
        <v>4.779350346887552</v>
      </c>
      <c r="AF99" s="27">
        <v>1.5164240925001362</v>
      </c>
      <c r="AG99" s="28">
        <v>0.2527373487500227</v>
      </c>
      <c r="AH99" s="88">
        <v>5</v>
      </c>
      <c r="AI99" s="26">
        <v>0.7472626512499773</v>
      </c>
      <c r="AJ99" s="27">
        <v>5.575908738035476</v>
      </c>
      <c r="AK99" s="27">
        <v>-0.21988916374974998</v>
      </c>
      <c r="AL99" s="28">
        <v>-0.01998992397725</v>
      </c>
      <c r="AM99" s="88">
        <v>6</v>
      </c>
      <c r="AN99" s="26">
        <v>0.7472626512499773</v>
      </c>
      <c r="AO99" s="27">
        <v>3.186233564591701</v>
      </c>
      <c r="AP99" s="27">
        <v>-0.461677117499681</v>
      </c>
      <c r="AQ99" s="28">
        <v>-0.032976936964262925</v>
      </c>
      <c r="AR99" s="88">
        <v>4</v>
      </c>
      <c r="AS99" s="26">
        <v>0.7472626512499773</v>
      </c>
      <c r="AT99" s="27">
        <v>4.779350346887552</v>
      </c>
      <c r="AU99" s="27">
        <v>-2.461677117499681</v>
      </c>
      <c r="AV99" s="28">
        <v>-0.17583407982140578</v>
      </c>
      <c r="AW99" s="88">
        <v>1</v>
      </c>
      <c r="AX99" s="26">
        <v>0.7472626512499773</v>
      </c>
      <c r="AY99" s="27">
        <v>4.779350346887552</v>
      </c>
      <c r="AZ99" s="27">
        <v>0.2746361387502043</v>
      </c>
      <c r="BA99" s="28">
        <v>0.03051512652780048</v>
      </c>
      <c r="BB99" s="95">
        <v>4</v>
      </c>
      <c r="BC99" s="44">
        <v>0.06199961426228825</v>
      </c>
      <c r="BD99" s="17"/>
      <c r="BE99" s="17"/>
      <c r="BF99" s="17"/>
    </row>
    <row r="100" spans="1:58" ht="13.5">
      <c r="A100" s="17"/>
      <c r="B100" s="57" t="s">
        <v>410</v>
      </c>
      <c r="C100" s="18"/>
      <c r="D100" s="91">
        <v>5</v>
      </c>
      <c r="E100" s="47"/>
      <c r="F100" s="48">
        <v>4.483575907499864</v>
      </c>
      <c r="G100" s="47"/>
      <c r="H100" s="49"/>
      <c r="I100" s="91">
        <v>8</v>
      </c>
      <c r="J100" s="47"/>
      <c r="K100" s="48">
        <v>8.967151814999728</v>
      </c>
      <c r="L100" s="47"/>
      <c r="M100" s="49"/>
      <c r="N100" s="91">
        <v>9</v>
      </c>
      <c r="O100" s="47"/>
      <c r="P100" s="48">
        <v>7.472626512499772</v>
      </c>
      <c r="Q100" s="47"/>
      <c r="R100" s="49"/>
      <c r="S100" s="91">
        <v>6</v>
      </c>
      <c r="T100" s="47"/>
      <c r="U100" s="48">
        <v>5.978101209999818</v>
      </c>
      <c r="V100" s="47"/>
      <c r="W100" s="49"/>
      <c r="X100" s="91">
        <v>7</v>
      </c>
      <c r="Y100" s="47"/>
      <c r="Z100" s="48">
        <v>8.21988916374975</v>
      </c>
      <c r="AA100" s="47"/>
      <c r="AB100" s="49"/>
      <c r="AC100" s="91">
        <v>5</v>
      </c>
      <c r="AD100" s="47"/>
      <c r="AE100" s="48">
        <v>4.483575907499864</v>
      </c>
      <c r="AF100" s="47"/>
      <c r="AG100" s="49"/>
      <c r="AH100" s="91">
        <v>6</v>
      </c>
      <c r="AI100" s="47"/>
      <c r="AJ100" s="48">
        <v>8.21988916374975</v>
      </c>
      <c r="AK100" s="47"/>
      <c r="AL100" s="49"/>
      <c r="AM100" s="91">
        <v>8</v>
      </c>
      <c r="AN100" s="47"/>
      <c r="AO100" s="48">
        <v>10.461677117499681</v>
      </c>
      <c r="AP100" s="47"/>
      <c r="AQ100" s="49"/>
      <c r="AR100" s="91">
        <v>10</v>
      </c>
      <c r="AS100" s="47"/>
      <c r="AT100" s="48">
        <v>10.461677117499681</v>
      </c>
      <c r="AU100" s="47"/>
      <c r="AV100" s="49"/>
      <c r="AW100" s="91">
        <v>8</v>
      </c>
      <c r="AX100" s="47"/>
      <c r="AY100" s="48">
        <v>6.725363861249796</v>
      </c>
      <c r="AZ100" s="47"/>
      <c r="BA100" s="49"/>
      <c r="BB100" s="98">
        <v>7</v>
      </c>
      <c r="BC100" s="50"/>
      <c r="BD100" s="17"/>
      <c r="BE100" s="17"/>
      <c r="BF100" s="17"/>
    </row>
    <row r="102" spans="2:55" ht="13.5">
      <c r="B102" s="3" t="s">
        <v>121</v>
      </c>
      <c r="C102" s="4"/>
      <c r="D102" s="136" t="s">
        <v>510</v>
      </c>
      <c r="E102" s="137"/>
      <c r="F102" s="137"/>
      <c r="G102" s="137"/>
      <c r="H102" s="138"/>
      <c r="I102" s="136" t="s">
        <v>511</v>
      </c>
      <c r="J102" s="137"/>
      <c r="K102" s="137"/>
      <c r="L102" s="137"/>
      <c r="M102" s="138"/>
      <c r="N102" s="136" t="s">
        <v>512</v>
      </c>
      <c r="O102" s="137"/>
      <c r="P102" s="137"/>
      <c r="Q102" s="137"/>
      <c r="R102" s="138"/>
      <c r="S102" s="136" t="s">
        <v>513</v>
      </c>
      <c r="T102" s="137"/>
      <c r="U102" s="137"/>
      <c r="V102" s="137"/>
      <c r="W102" s="138"/>
      <c r="X102" s="136" t="s">
        <v>514</v>
      </c>
      <c r="Y102" s="137"/>
      <c r="Z102" s="137"/>
      <c r="AA102" s="137"/>
      <c r="AB102" s="138"/>
      <c r="AC102" s="136" t="s">
        <v>515</v>
      </c>
      <c r="AD102" s="137"/>
      <c r="AE102" s="137"/>
      <c r="AF102" s="137"/>
      <c r="AG102" s="138"/>
      <c r="AH102" s="136" t="s">
        <v>516</v>
      </c>
      <c r="AI102" s="137"/>
      <c r="AJ102" s="137"/>
      <c r="AK102" s="137"/>
      <c r="AL102" s="138"/>
      <c r="AM102" s="136" t="s">
        <v>517</v>
      </c>
      <c r="AN102" s="137"/>
      <c r="AO102" s="137"/>
      <c r="AP102" s="137"/>
      <c r="AQ102" s="138"/>
      <c r="AR102" s="135" t="s">
        <v>518</v>
      </c>
      <c r="AS102" s="135"/>
      <c r="AT102" s="135"/>
      <c r="AU102" s="135"/>
      <c r="AV102" s="135"/>
      <c r="AW102" s="135" t="s">
        <v>519</v>
      </c>
      <c r="AX102" s="135"/>
      <c r="AY102" s="135"/>
      <c r="AZ102" s="135"/>
      <c r="BA102" s="135"/>
      <c r="BB102" s="100" t="s">
        <v>509</v>
      </c>
      <c r="BC102" s="100"/>
    </row>
    <row r="103" spans="2:55" s="2" customFormat="1" ht="41.25" customHeight="1" thickBot="1">
      <c r="B103" s="58" t="s">
        <v>412</v>
      </c>
      <c r="C103" s="58" t="s">
        <v>413</v>
      </c>
      <c r="D103" s="59" t="s">
        <v>415</v>
      </c>
      <c r="E103" s="60" t="s">
        <v>416</v>
      </c>
      <c r="F103" s="60" t="s">
        <v>417</v>
      </c>
      <c r="G103" s="61" t="s">
        <v>418</v>
      </c>
      <c r="H103" s="62" t="s">
        <v>419</v>
      </c>
      <c r="I103" s="59" t="s">
        <v>415</v>
      </c>
      <c r="J103" s="60" t="s">
        <v>416</v>
      </c>
      <c r="K103" s="60" t="s">
        <v>417</v>
      </c>
      <c r="L103" s="61" t="s">
        <v>418</v>
      </c>
      <c r="M103" s="62" t="s">
        <v>419</v>
      </c>
      <c r="N103" s="59" t="s">
        <v>415</v>
      </c>
      <c r="O103" s="60" t="s">
        <v>416</v>
      </c>
      <c r="P103" s="60" t="s">
        <v>417</v>
      </c>
      <c r="Q103" s="61" t="s">
        <v>418</v>
      </c>
      <c r="R103" s="62" t="s">
        <v>419</v>
      </c>
      <c r="S103" s="59" t="s">
        <v>415</v>
      </c>
      <c r="T103" s="60" t="s">
        <v>416</v>
      </c>
      <c r="U103" s="60" t="s">
        <v>417</v>
      </c>
      <c r="V103" s="61" t="s">
        <v>418</v>
      </c>
      <c r="W103" s="62" t="s">
        <v>419</v>
      </c>
      <c r="X103" s="59" t="s">
        <v>415</v>
      </c>
      <c r="Y103" s="60" t="s">
        <v>416</v>
      </c>
      <c r="Z103" s="60" t="s">
        <v>417</v>
      </c>
      <c r="AA103" s="61" t="s">
        <v>418</v>
      </c>
      <c r="AB103" s="62" t="s">
        <v>419</v>
      </c>
      <c r="AC103" s="59" t="s">
        <v>415</v>
      </c>
      <c r="AD103" s="60" t="s">
        <v>416</v>
      </c>
      <c r="AE103" s="60" t="s">
        <v>417</v>
      </c>
      <c r="AF103" s="61" t="s">
        <v>418</v>
      </c>
      <c r="AG103" s="62" t="s">
        <v>419</v>
      </c>
      <c r="AH103" s="59" t="s">
        <v>415</v>
      </c>
      <c r="AI103" s="60" t="s">
        <v>416</v>
      </c>
      <c r="AJ103" s="60" t="s">
        <v>417</v>
      </c>
      <c r="AK103" s="61" t="s">
        <v>418</v>
      </c>
      <c r="AL103" s="62" t="s">
        <v>419</v>
      </c>
      <c r="AM103" s="59" t="s">
        <v>415</v>
      </c>
      <c r="AN103" s="60" t="s">
        <v>416</v>
      </c>
      <c r="AO103" s="60" t="s">
        <v>417</v>
      </c>
      <c r="AP103" s="61" t="s">
        <v>418</v>
      </c>
      <c r="AQ103" s="62" t="s">
        <v>419</v>
      </c>
      <c r="AR103" s="59" t="s">
        <v>415</v>
      </c>
      <c r="AS103" s="60" t="s">
        <v>416</v>
      </c>
      <c r="AT103" s="60" t="s">
        <v>417</v>
      </c>
      <c r="AU103" s="61" t="s">
        <v>418</v>
      </c>
      <c r="AV103" s="62" t="s">
        <v>419</v>
      </c>
      <c r="AW103" s="59" t="s">
        <v>415</v>
      </c>
      <c r="AX103" s="60" t="s">
        <v>416</v>
      </c>
      <c r="AY103" s="60" t="s">
        <v>417</v>
      </c>
      <c r="AZ103" s="61" t="s">
        <v>418</v>
      </c>
      <c r="BA103" s="62" t="s">
        <v>419</v>
      </c>
      <c r="BB103" s="40" t="s">
        <v>236</v>
      </c>
      <c r="BC103" s="40" t="s">
        <v>523</v>
      </c>
    </row>
    <row r="104" spans="2:55" s="2" customFormat="1" ht="14.25" thickTop="1">
      <c r="B104" s="63" t="s">
        <v>414</v>
      </c>
      <c r="C104" s="64"/>
      <c r="D104" s="65">
        <v>11834</v>
      </c>
      <c r="E104" s="66"/>
      <c r="F104" s="67">
        <v>11873.382559396548</v>
      </c>
      <c r="G104" s="68">
        <v>150.61744060345347</v>
      </c>
      <c r="H104" s="69"/>
      <c r="I104" s="65">
        <v>12024</v>
      </c>
      <c r="J104" s="66"/>
      <c r="K104" s="67">
        <v>12052.36575259869</v>
      </c>
      <c r="L104" s="68">
        <v>3.6342474013167037</v>
      </c>
      <c r="M104" s="69"/>
      <c r="N104" s="65">
        <v>12056</v>
      </c>
      <c r="O104" s="66"/>
      <c r="P104" s="67">
        <v>12059.60870622838</v>
      </c>
      <c r="Q104" s="68">
        <v>85.3912937716197</v>
      </c>
      <c r="R104" s="69"/>
      <c r="S104" s="65">
        <v>12145</v>
      </c>
      <c r="T104" s="66"/>
      <c r="U104" s="67">
        <v>12162.033562853652</v>
      </c>
      <c r="V104" s="68">
        <v>186.96643714634303</v>
      </c>
      <c r="W104" s="69"/>
      <c r="X104" s="65">
        <v>12349</v>
      </c>
      <c r="Y104" s="66"/>
      <c r="Z104" s="67">
        <v>12360.074048733828</v>
      </c>
      <c r="AA104" s="68">
        <v>607.9259512661745</v>
      </c>
      <c r="AB104" s="69"/>
      <c r="AC104" s="65">
        <v>12968</v>
      </c>
      <c r="AD104" s="66"/>
      <c r="AE104" s="67">
        <v>12987.003144694329</v>
      </c>
      <c r="AF104" s="68">
        <v>87.99685530567143</v>
      </c>
      <c r="AG104" s="69"/>
      <c r="AH104" s="65">
        <v>13075</v>
      </c>
      <c r="AI104" s="66"/>
      <c r="AJ104" s="67">
        <v>13063.978446597192</v>
      </c>
      <c r="AK104" s="68">
        <v>-21.978446597186842</v>
      </c>
      <c r="AL104" s="69"/>
      <c r="AM104" s="65">
        <v>13042</v>
      </c>
      <c r="AN104" s="66"/>
      <c r="AO104" s="67">
        <v>13033.521586226976</v>
      </c>
      <c r="AP104" s="68">
        <v>20.47841377302306</v>
      </c>
      <c r="AQ104" s="69"/>
      <c r="AR104" s="65">
        <v>13054</v>
      </c>
      <c r="AS104" s="66"/>
      <c r="AT104" s="67">
        <v>13041.914139947843</v>
      </c>
      <c r="AU104" s="68">
        <v>117.08586005215281</v>
      </c>
      <c r="AV104" s="69"/>
      <c r="AW104" s="65">
        <v>13159</v>
      </c>
      <c r="AX104" s="66"/>
      <c r="AY104" s="67">
        <v>13129.798927394626</v>
      </c>
      <c r="AZ104" s="68">
        <v>25.201072605372296</v>
      </c>
      <c r="BA104" s="69"/>
      <c r="BB104" s="70"/>
      <c r="BC104" s="70"/>
    </row>
    <row r="105" spans="1:58" s="2" customFormat="1" ht="13.5" customHeight="1">
      <c r="A105" s="19"/>
      <c r="B105" s="51" t="s">
        <v>237</v>
      </c>
      <c r="C105" s="57" t="s">
        <v>238</v>
      </c>
      <c r="D105" s="85">
        <v>107.27026052418405</v>
      </c>
      <c r="E105" s="36">
        <v>0.9977022195547784</v>
      </c>
      <c r="F105" s="37"/>
      <c r="G105" s="38">
        <v>-1.0237770171977587</v>
      </c>
      <c r="H105" s="39">
        <v>-0.009543903521768258</v>
      </c>
      <c r="I105" s="85">
        <v>103.99762160678756</v>
      </c>
      <c r="J105" s="36">
        <v>0.9977022195547784</v>
      </c>
      <c r="K105" s="37"/>
      <c r="L105" s="38">
        <v>-17.758657905509935</v>
      </c>
      <c r="M105" s="39">
        <v>-0.1707602311585065</v>
      </c>
      <c r="N105" s="85">
        <v>84.33892692052015</v>
      </c>
      <c r="O105" s="36">
        <v>0.9977022195547784</v>
      </c>
      <c r="P105" s="37"/>
      <c r="Q105" s="38">
        <v>15.854865416528796</v>
      </c>
      <c r="R105" s="39">
        <v>0.18798988788973095</v>
      </c>
      <c r="S105" s="85">
        <v>101.45402735035152</v>
      </c>
      <c r="T105" s="36">
        <v>0.9977022195547784</v>
      </c>
      <c r="U105" s="37"/>
      <c r="V105" s="38">
        <v>-3.22090827021691</v>
      </c>
      <c r="W105" s="39">
        <v>-0.031747465865442054</v>
      </c>
      <c r="X105" s="85">
        <v>101.36053693089</v>
      </c>
      <c r="Y105" s="36">
        <v>0.9977022195547784</v>
      </c>
      <c r="Z105" s="37"/>
      <c r="AA105" s="38">
        <v>22.87236732878695</v>
      </c>
      <c r="AB105" s="39">
        <v>0.22565357309010575</v>
      </c>
      <c r="AC105" s="85">
        <v>115.41935239862684</v>
      </c>
      <c r="AD105" s="36">
        <v>0.9977022195547784</v>
      </c>
      <c r="AE105" s="37"/>
      <c r="AF105" s="38">
        <v>-14.154144067685138</v>
      </c>
      <c r="AG105" s="39">
        <v>-0.12263232961835203</v>
      </c>
      <c r="AH105" s="85">
        <v>90.29025880443909</v>
      </c>
      <c r="AI105" s="36">
        <v>0.9977022195547784</v>
      </c>
      <c r="AJ105" s="37"/>
      <c r="AK105" s="38">
        <v>-3.0827916133642645</v>
      </c>
      <c r="AL105" s="39">
        <v>-0.03414312522950372</v>
      </c>
      <c r="AM105" s="85">
        <v>95.70802397036621</v>
      </c>
      <c r="AN105" s="36">
        <v>0.9977022195547784</v>
      </c>
      <c r="AO105" s="37"/>
      <c r="AP105" s="38">
        <v>2.511892055563692</v>
      </c>
      <c r="AQ105" s="39">
        <v>0.026245365345140145</v>
      </c>
      <c r="AR105" s="85">
        <v>97.32664417390147</v>
      </c>
      <c r="AS105" s="36">
        <v>0.9977022195547784</v>
      </c>
      <c r="AT105" s="37"/>
      <c r="AU105" s="38">
        <v>-1.1030089141196413</v>
      </c>
      <c r="AV105" s="39">
        <v>-0.011333062220339222</v>
      </c>
      <c r="AW105" s="85">
        <v>84.09810649434206</v>
      </c>
      <c r="AX105" s="36">
        <v>0.9977022195547784</v>
      </c>
      <c r="AY105" s="37"/>
      <c r="AZ105" s="38">
        <v>-12.9048675097592</v>
      </c>
      <c r="BA105" s="39">
        <v>-0.15345015539235013</v>
      </c>
      <c r="BB105" s="92"/>
      <c r="BC105" s="41">
        <v>-0.03595344423824359</v>
      </c>
      <c r="BD105" s="19"/>
      <c r="BE105" s="19"/>
      <c r="BF105" s="19"/>
    </row>
    <row r="106" spans="1:58" ht="13.5" customHeight="1">
      <c r="A106" s="17"/>
      <c r="B106" s="52" t="s">
        <v>118</v>
      </c>
      <c r="C106" s="52" t="s">
        <v>239</v>
      </c>
      <c r="D106" s="86">
        <v>102</v>
      </c>
      <c r="E106" s="20">
        <v>0.9992382363056055</v>
      </c>
      <c r="F106" s="21">
        <v>107.02377701719776</v>
      </c>
      <c r="G106" s="21">
        <v>-0.9223001031717644</v>
      </c>
      <c r="H106" s="22">
        <v>-0.009042157874232983</v>
      </c>
      <c r="I106" s="86">
        <v>106</v>
      </c>
      <c r="J106" s="20">
        <v>0.9992382363056055</v>
      </c>
      <c r="K106" s="21">
        <v>103.75865790550993</v>
      </c>
      <c r="L106" s="21">
        <v>4.080746951605818</v>
      </c>
      <c r="M106" s="22">
        <v>0.03849761275099828</v>
      </c>
      <c r="N106" s="86">
        <v>86</v>
      </c>
      <c r="O106" s="20">
        <v>0.9992382363056055</v>
      </c>
      <c r="P106" s="21">
        <v>84.1451345834712</v>
      </c>
      <c r="Q106" s="21">
        <v>10.065511677717922</v>
      </c>
      <c r="R106" s="22">
        <v>0.1170408334618363</v>
      </c>
      <c r="S106" s="86">
        <v>100</v>
      </c>
      <c r="T106" s="20">
        <v>0.9992382363056055</v>
      </c>
      <c r="U106" s="21">
        <v>101.22090827021691</v>
      </c>
      <c r="V106" s="21">
        <v>-0.9238236305605483</v>
      </c>
      <c r="W106" s="22">
        <v>-0.009238236305605482</v>
      </c>
      <c r="X106" s="86">
        <v>98</v>
      </c>
      <c r="Y106" s="20">
        <v>0.9992382363056055</v>
      </c>
      <c r="Z106" s="21">
        <v>101.12763267121305</v>
      </c>
      <c r="AA106" s="21">
        <v>6.074652842050668</v>
      </c>
      <c r="AB106" s="22">
        <v>0.061986253490312934</v>
      </c>
      <c r="AC106" s="86">
        <v>124</v>
      </c>
      <c r="AD106" s="20">
        <v>0.9992382363056055</v>
      </c>
      <c r="AE106" s="21">
        <v>115.15414406768514</v>
      </c>
      <c r="AF106" s="21">
        <v>9.094458698104916</v>
      </c>
      <c r="AG106" s="22">
        <v>0.0733424088556848</v>
      </c>
      <c r="AH106" s="86">
        <v>101</v>
      </c>
      <c r="AI106" s="20">
        <v>0.9992382363056055</v>
      </c>
      <c r="AJ106" s="21">
        <v>90.08279161336426</v>
      </c>
      <c r="AK106" s="21">
        <v>6.076938133133851</v>
      </c>
      <c r="AL106" s="22">
        <v>0.06016770428845397</v>
      </c>
      <c r="AM106" s="86">
        <v>87</v>
      </c>
      <c r="AN106" s="20">
        <v>0.9992382363056055</v>
      </c>
      <c r="AO106" s="21">
        <v>95.48810794443631</v>
      </c>
      <c r="AP106" s="21">
        <v>5.066273441412321</v>
      </c>
      <c r="AQ106" s="22">
        <v>0.05823302806221058</v>
      </c>
      <c r="AR106" s="86">
        <v>98</v>
      </c>
      <c r="AS106" s="20">
        <v>0.9992382363056055</v>
      </c>
      <c r="AT106" s="21">
        <v>97.10300891411964</v>
      </c>
      <c r="AU106" s="21">
        <v>11.074652842050668</v>
      </c>
      <c r="AV106" s="22">
        <v>0.11300666165357824</v>
      </c>
      <c r="AW106" s="86">
        <v>96</v>
      </c>
      <c r="AX106" s="20">
        <v>0.9992382363056055</v>
      </c>
      <c r="AY106" s="21">
        <v>83.9048675097592</v>
      </c>
      <c r="AZ106" s="21">
        <v>4.07312931466187</v>
      </c>
      <c r="BA106" s="22">
        <v>0.04242843036106114</v>
      </c>
      <c r="BB106" s="93">
        <v>71</v>
      </c>
      <c r="BC106" s="42">
        <v>0.061709315194948794</v>
      </c>
      <c r="BD106" s="17"/>
      <c r="BE106" s="17"/>
      <c r="BF106" s="17"/>
    </row>
    <row r="107" spans="1:58" ht="13.5">
      <c r="A107" s="17"/>
      <c r="B107" s="53" t="s">
        <v>240</v>
      </c>
      <c r="C107" s="53" t="s">
        <v>241</v>
      </c>
      <c r="D107" s="87">
        <v>106</v>
      </c>
      <c r="E107" s="23">
        <v>0.9997241463058681</v>
      </c>
      <c r="F107" s="24">
        <v>101.92230010317176</v>
      </c>
      <c r="G107" s="24">
        <v>0.02924049157797981</v>
      </c>
      <c r="H107" s="25">
        <v>0.000275853694131885</v>
      </c>
      <c r="I107" s="87">
        <v>101</v>
      </c>
      <c r="J107" s="23">
        <v>0.9997241463058681</v>
      </c>
      <c r="K107" s="24">
        <v>105.91925304839418</v>
      </c>
      <c r="L107" s="24">
        <v>2.0278612231073225</v>
      </c>
      <c r="M107" s="25">
        <v>0.02007783389215171</v>
      </c>
      <c r="N107" s="87">
        <v>110</v>
      </c>
      <c r="O107" s="23">
        <v>0.9997241463058681</v>
      </c>
      <c r="P107" s="24">
        <v>85.93448832228208</v>
      </c>
      <c r="Q107" s="24">
        <v>-3.969656093645497</v>
      </c>
      <c r="R107" s="25">
        <v>-0.03608778266950452</v>
      </c>
      <c r="S107" s="87">
        <v>96</v>
      </c>
      <c r="T107" s="23">
        <v>0.9997241463058681</v>
      </c>
      <c r="U107" s="24">
        <v>99.92382363056055</v>
      </c>
      <c r="V107" s="24">
        <v>12.026481954636665</v>
      </c>
      <c r="W107" s="25">
        <v>0.12527585369413194</v>
      </c>
      <c r="X107" s="87">
        <v>99</v>
      </c>
      <c r="Y107" s="23">
        <v>0.9997241463058681</v>
      </c>
      <c r="Z107" s="24">
        <v>97.92534715794933</v>
      </c>
      <c r="AA107" s="24">
        <v>15.027309515719054</v>
      </c>
      <c r="AB107" s="25">
        <v>0.15179100520928338</v>
      </c>
      <c r="AC107" s="87">
        <v>104</v>
      </c>
      <c r="AD107" s="23">
        <v>0.9997241463058681</v>
      </c>
      <c r="AE107" s="24">
        <v>123.90554130189508</v>
      </c>
      <c r="AF107" s="24">
        <v>9.028688784189711</v>
      </c>
      <c r="AG107" s="25">
        <v>0.08681431523259338</v>
      </c>
      <c r="AH107" s="87">
        <v>133</v>
      </c>
      <c r="AI107" s="23">
        <v>0.9997241463058681</v>
      </c>
      <c r="AJ107" s="24">
        <v>100.92306186686615</v>
      </c>
      <c r="AK107" s="24">
        <v>2.036688541319535</v>
      </c>
      <c r="AL107" s="25">
        <v>0.015313447679094247</v>
      </c>
      <c r="AM107" s="87">
        <v>107</v>
      </c>
      <c r="AN107" s="23">
        <v>0.9997241463058681</v>
      </c>
      <c r="AO107" s="24">
        <v>86.93372655858768</v>
      </c>
      <c r="AP107" s="24">
        <v>-3.970483654727886</v>
      </c>
      <c r="AQ107" s="25">
        <v>-0.03710732387596155</v>
      </c>
      <c r="AR107" s="87">
        <v>92</v>
      </c>
      <c r="AS107" s="23">
        <v>0.9997241463058681</v>
      </c>
      <c r="AT107" s="24">
        <v>97.92534715794933</v>
      </c>
      <c r="AU107" s="24">
        <v>2.025378539860128</v>
      </c>
      <c r="AV107" s="25">
        <v>0.022014984128914436</v>
      </c>
      <c r="AW107" s="87">
        <v>109</v>
      </c>
      <c r="AX107" s="23">
        <v>0.9997241463058681</v>
      </c>
      <c r="AY107" s="24">
        <v>95.92687068533813</v>
      </c>
      <c r="AZ107" s="24">
        <v>-2.9699319473396315</v>
      </c>
      <c r="BA107" s="25">
        <v>-0.027247082085684694</v>
      </c>
      <c r="BB107" s="94">
        <v>100</v>
      </c>
      <c r="BC107" s="43">
        <v>0.005506780749466862</v>
      </c>
      <c r="BD107" s="17"/>
      <c r="BE107" s="17"/>
      <c r="BF107" s="17"/>
    </row>
    <row r="108" spans="1:58" ht="13.5">
      <c r="A108" s="17"/>
      <c r="B108" s="53" t="s">
        <v>242</v>
      </c>
      <c r="C108" s="53" t="s">
        <v>243</v>
      </c>
      <c r="D108" s="87">
        <v>125</v>
      </c>
      <c r="E108" s="23">
        <v>0.9998043401713358</v>
      </c>
      <c r="F108" s="24">
        <v>105.97075950842202</v>
      </c>
      <c r="G108" s="24">
        <v>-2.975542521416969</v>
      </c>
      <c r="H108" s="25">
        <v>-0.02380434017133575</v>
      </c>
      <c r="I108" s="87">
        <v>106</v>
      </c>
      <c r="J108" s="23">
        <v>0.9998043401713358</v>
      </c>
      <c r="K108" s="24">
        <v>100.97213877689268</v>
      </c>
      <c r="L108" s="24">
        <v>3.0207399418384</v>
      </c>
      <c r="M108" s="25">
        <v>0.028497546621116983</v>
      </c>
      <c r="N108" s="87">
        <v>103</v>
      </c>
      <c r="O108" s="23">
        <v>0.9998043401713358</v>
      </c>
      <c r="P108" s="24">
        <v>109.9696560936455</v>
      </c>
      <c r="Q108" s="24">
        <v>1.0201529623524124</v>
      </c>
      <c r="R108" s="25">
        <v>0.009904397692741868</v>
      </c>
      <c r="S108" s="87">
        <v>106</v>
      </c>
      <c r="T108" s="23">
        <v>0.9998043401713358</v>
      </c>
      <c r="U108" s="24">
        <v>95.97351804536333</v>
      </c>
      <c r="V108" s="24">
        <v>-0.9792600581616</v>
      </c>
      <c r="W108" s="25">
        <v>-0.009238302435486793</v>
      </c>
      <c r="X108" s="87">
        <v>108</v>
      </c>
      <c r="Y108" s="23">
        <v>0.9998043401713358</v>
      </c>
      <c r="Z108" s="24">
        <v>98.97269048428095</v>
      </c>
      <c r="AA108" s="24">
        <v>22.02113126149574</v>
      </c>
      <c r="AB108" s="25">
        <v>0.20389936353236796</v>
      </c>
      <c r="AC108" s="87">
        <v>114</v>
      </c>
      <c r="AD108" s="23">
        <v>0.9998043401713358</v>
      </c>
      <c r="AE108" s="24">
        <v>103.97131121581029</v>
      </c>
      <c r="AF108" s="24">
        <v>3.0223052204677145</v>
      </c>
      <c r="AG108" s="25">
        <v>0.026511449302348375</v>
      </c>
      <c r="AH108" s="87">
        <v>113</v>
      </c>
      <c r="AI108" s="23">
        <v>0.9998043401713358</v>
      </c>
      <c r="AJ108" s="24">
        <v>132.96331145868047</v>
      </c>
      <c r="AK108" s="24">
        <v>-4.977890439360948</v>
      </c>
      <c r="AL108" s="25">
        <v>-0.04405212778195529</v>
      </c>
      <c r="AM108" s="87">
        <v>135</v>
      </c>
      <c r="AN108" s="23">
        <v>0.9998043401713358</v>
      </c>
      <c r="AO108" s="24">
        <v>106.97048365472789</v>
      </c>
      <c r="AP108" s="24">
        <v>-3.9735859231303436</v>
      </c>
      <c r="AQ108" s="25">
        <v>-0.02943396980096551</v>
      </c>
      <c r="AR108" s="87">
        <v>103</v>
      </c>
      <c r="AS108" s="23">
        <v>0.9998043401713358</v>
      </c>
      <c r="AT108" s="24">
        <v>91.97462146013987</v>
      </c>
      <c r="AU108" s="24">
        <v>3.0201529623524124</v>
      </c>
      <c r="AV108" s="25">
        <v>0.029321873420897208</v>
      </c>
      <c r="AW108" s="87">
        <v>94</v>
      </c>
      <c r="AX108" s="23">
        <v>0.9998043401713358</v>
      </c>
      <c r="AY108" s="24">
        <v>108.96993194733963</v>
      </c>
      <c r="AZ108" s="24">
        <v>-0.9816079761055647</v>
      </c>
      <c r="BA108" s="25">
        <v>-0.010442638043676221</v>
      </c>
      <c r="BB108" s="94">
        <v>106</v>
      </c>
      <c r="BC108" s="43">
        <v>-0.0016872260951035429</v>
      </c>
      <c r="BD108" s="17"/>
      <c r="BE108" s="17"/>
      <c r="BF108" s="17"/>
    </row>
    <row r="109" spans="1:58" ht="13.5">
      <c r="A109" s="17"/>
      <c r="B109" s="53" t="s">
        <v>244</v>
      </c>
      <c r="C109" s="53" t="s">
        <v>245</v>
      </c>
      <c r="D109" s="87">
        <v>88</v>
      </c>
      <c r="E109" s="23">
        <v>0.9998544809952441</v>
      </c>
      <c r="F109" s="24">
        <v>124.97554252141697</v>
      </c>
      <c r="G109" s="24">
        <v>3.012805672418523</v>
      </c>
      <c r="H109" s="25">
        <v>0.03423642809566503</v>
      </c>
      <c r="I109" s="87">
        <v>122</v>
      </c>
      <c r="J109" s="23">
        <v>0.9998544809952441</v>
      </c>
      <c r="K109" s="24">
        <v>105.9792600581616</v>
      </c>
      <c r="L109" s="24">
        <v>-3.982246681419781</v>
      </c>
      <c r="M109" s="25">
        <v>-0.03264136624114575</v>
      </c>
      <c r="N109" s="87">
        <v>109</v>
      </c>
      <c r="O109" s="23">
        <v>0.9998544809952441</v>
      </c>
      <c r="P109" s="24">
        <v>102.97984703764759</v>
      </c>
      <c r="Q109" s="24">
        <v>8.0158615715184</v>
      </c>
      <c r="R109" s="25">
        <v>0.0735400144176</v>
      </c>
      <c r="S109" s="87">
        <v>104</v>
      </c>
      <c r="T109" s="23">
        <v>0.9998544809952441</v>
      </c>
      <c r="U109" s="24">
        <v>105.9792600581616</v>
      </c>
      <c r="V109" s="24">
        <v>11.01513397649461</v>
      </c>
      <c r="W109" s="25">
        <v>0.10591474977398664</v>
      </c>
      <c r="X109" s="87">
        <v>105</v>
      </c>
      <c r="Y109" s="23">
        <v>0.9998544809952441</v>
      </c>
      <c r="Z109" s="24">
        <v>107.97886873850426</v>
      </c>
      <c r="AA109" s="24">
        <v>14.015279495499371</v>
      </c>
      <c r="AB109" s="25">
        <v>0.13347885233808926</v>
      </c>
      <c r="AC109" s="87">
        <v>130</v>
      </c>
      <c r="AD109" s="23">
        <v>0.9998544809952441</v>
      </c>
      <c r="AE109" s="24">
        <v>113.97769477953229</v>
      </c>
      <c r="AF109" s="24">
        <v>3.018917470618277</v>
      </c>
      <c r="AG109" s="25">
        <v>0.023222442081679052</v>
      </c>
      <c r="AH109" s="87">
        <v>117</v>
      </c>
      <c r="AI109" s="23">
        <v>0.9998544809952441</v>
      </c>
      <c r="AJ109" s="24">
        <v>112.97789043936095</v>
      </c>
      <c r="AK109" s="24">
        <v>-1.9829742764435565</v>
      </c>
      <c r="AL109" s="25">
        <v>-0.016948498089261167</v>
      </c>
      <c r="AM109" s="87">
        <v>108</v>
      </c>
      <c r="AN109" s="23">
        <v>0.9998544809952441</v>
      </c>
      <c r="AO109" s="24">
        <v>134.97358592313034</v>
      </c>
      <c r="AP109" s="24">
        <v>-2.984283947486361</v>
      </c>
      <c r="AQ109" s="25">
        <v>-0.02763225877302186</v>
      </c>
      <c r="AR109" s="87">
        <v>131</v>
      </c>
      <c r="AS109" s="23">
        <v>0.9998544809952441</v>
      </c>
      <c r="AT109" s="24">
        <v>102.97984703764759</v>
      </c>
      <c r="AU109" s="24">
        <v>2.0190629896230234</v>
      </c>
      <c r="AV109" s="25">
        <v>0.015412694577274988</v>
      </c>
      <c r="AW109" s="87">
        <v>106</v>
      </c>
      <c r="AX109" s="23">
        <v>0.9998544809952441</v>
      </c>
      <c r="AY109" s="24">
        <v>93.98160797610556</v>
      </c>
      <c r="AZ109" s="24">
        <v>6.015425014504132</v>
      </c>
      <c r="BA109" s="25">
        <v>0.05674929258966162</v>
      </c>
      <c r="BB109" s="94">
        <v>93</v>
      </c>
      <c r="BC109" s="43">
        <v>0.015742343582306487</v>
      </c>
      <c r="BD109" s="17"/>
      <c r="BE109" s="17"/>
      <c r="BF109" s="17"/>
    </row>
    <row r="110" spans="1:58" ht="13.5">
      <c r="A110" s="17"/>
      <c r="B110" s="54" t="s">
        <v>246</v>
      </c>
      <c r="C110" s="54" t="s">
        <v>247</v>
      </c>
      <c r="D110" s="88">
        <v>109</v>
      </c>
      <c r="E110" s="26">
        <v>0.9999307733125681</v>
      </c>
      <c r="F110" s="27">
        <v>87.98719432758148</v>
      </c>
      <c r="G110" s="27">
        <v>2.007545708930081</v>
      </c>
      <c r="H110" s="28">
        <v>0.018417850540642947</v>
      </c>
      <c r="I110" s="88">
        <v>91</v>
      </c>
      <c r="J110" s="26">
        <v>0.9999307733125681</v>
      </c>
      <c r="K110" s="27">
        <v>121.98224668141978</v>
      </c>
      <c r="L110" s="27">
        <v>1.006299628556306</v>
      </c>
      <c r="M110" s="28">
        <v>0.011058237676442923</v>
      </c>
      <c r="N110" s="88">
        <v>118</v>
      </c>
      <c r="O110" s="26">
        <v>0.9999307733125681</v>
      </c>
      <c r="P110" s="27">
        <v>108.9841384284816</v>
      </c>
      <c r="Q110" s="27">
        <v>-3.9918312508830383</v>
      </c>
      <c r="R110" s="28">
        <v>-0.03382907839731388</v>
      </c>
      <c r="S110" s="88">
        <v>117</v>
      </c>
      <c r="T110" s="26">
        <v>0.9999307733125681</v>
      </c>
      <c r="U110" s="27">
        <v>103.98486602350539</v>
      </c>
      <c r="V110" s="27">
        <v>0.008099522429532158</v>
      </c>
      <c r="W110" s="28">
        <v>6.922668743189879E-05</v>
      </c>
      <c r="X110" s="88">
        <v>115</v>
      </c>
      <c r="Y110" s="26">
        <v>0.9999307733125681</v>
      </c>
      <c r="Z110" s="27">
        <v>104.98472050450063</v>
      </c>
      <c r="AA110" s="27">
        <v>12.007961069054673</v>
      </c>
      <c r="AB110" s="28">
        <v>0.10441705277438847</v>
      </c>
      <c r="AC110" s="88">
        <v>119</v>
      </c>
      <c r="AD110" s="26">
        <v>0.9999307733125681</v>
      </c>
      <c r="AE110" s="27">
        <v>129.98108252938172</v>
      </c>
      <c r="AF110" s="27">
        <v>2.0082379758044056</v>
      </c>
      <c r="AG110" s="28">
        <v>0.01687594937650761</v>
      </c>
      <c r="AH110" s="88">
        <v>133</v>
      </c>
      <c r="AI110" s="26">
        <v>0.9999307733125681</v>
      </c>
      <c r="AJ110" s="27">
        <v>116.98297427644356</v>
      </c>
      <c r="AK110" s="27">
        <v>1.0092071494284482</v>
      </c>
      <c r="AL110" s="28">
        <v>0.007588023679913145</v>
      </c>
      <c r="AM110" s="88">
        <v>115</v>
      </c>
      <c r="AN110" s="26">
        <v>0.9999307733125681</v>
      </c>
      <c r="AO110" s="27">
        <v>107.98428394748636</v>
      </c>
      <c r="AP110" s="27">
        <v>-7.992038930945327</v>
      </c>
      <c r="AQ110" s="28">
        <v>-0.06949599070387241</v>
      </c>
      <c r="AR110" s="88">
        <v>105</v>
      </c>
      <c r="AS110" s="26">
        <v>0.9999307733125681</v>
      </c>
      <c r="AT110" s="27">
        <v>130.98093701037698</v>
      </c>
      <c r="AU110" s="27">
        <v>7.007268802180349</v>
      </c>
      <c r="AV110" s="28">
        <v>0.06673589335409856</v>
      </c>
      <c r="AW110" s="88">
        <v>133</v>
      </c>
      <c r="AX110" s="26">
        <v>0.9999307733125681</v>
      </c>
      <c r="AY110" s="27">
        <v>105.98457498549587</v>
      </c>
      <c r="AZ110" s="27">
        <v>0.009207149428448247</v>
      </c>
      <c r="BA110" s="28">
        <v>6.922668743194171E-05</v>
      </c>
      <c r="BB110" s="95">
        <v>112</v>
      </c>
      <c r="BC110" s="44">
        <v>0.0021775140267313543</v>
      </c>
      <c r="BD110" s="17"/>
      <c r="BE110" s="17"/>
      <c r="BF110" s="17"/>
    </row>
    <row r="111" spans="1:58" ht="13.5" outlineLevel="1">
      <c r="A111" s="17"/>
      <c r="B111" s="55" t="s">
        <v>117</v>
      </c>
      <c r="C111" s="55" t="s">
        <v>248</v>
      </c>
      <c r="D111" s="89">
        <v>101</v>
      </c>
      <c r="E111" s="29">
        <v>0.9999046341932932</v>
      </c>
      <c r="F111" s="30">
        <v>108.99245429106992</v>
      </c>
      <c r="G111" s="30">
        <v>0.00963194647738419</v>
      </c>
      <c r="H111" s="31">
        <v>9.536580670677415E-05</v>
      </c>
      <c r="I111" s="89">
        <v>111</v>
      </c>
      <c r="J111" s="29">
        <v>0.9999046341932932</v>
      </c>
      <c r="K111" s="30">
        <v>90.9937003714437</v>
      </c>
      <c r="L111" s="30">
        <v>1.0105856045444455</v>
      </c>
      <c r="M111" s="31">
        <v>0.009104374815715724</v>
      </c>
      <c r="N111" s="89">
        <v>92</v>
      </c>
      <c r="O111" s="29">
        <v>0.9999046341932932</v>
      </c>
      <c r="P111" s="30">
        <v>117.99183125088304</v>
      </c>
      <c r="Q111" s="30">
        <v>5.008773654217023</v>
      </c>
      <c r="R111" s="31">
        <v>0.0544431918936633</v>
      </c>
      <c r="S111" s="89">
        <v>114</v>
      </c>
      <c r="T111" s="29">
        <v>0.9999046341932932</v>
      </c>
      <c r="U111" s="30">
        <v>116.99190047757047</v>
      </c>
      <c r="V111" s="30">
        <v>2.010871701964575</v>
      </c>
      <c r="W111" s="31">
        <v>0.017639225455829608</v>
      </c>
      <c r="X111" s="89">
        <v>117</v>
      </c>
      <c r="Y111" s="29">
        <v>0.9999046341932932</v>
      </c>
      <c r="Z111" s="30">
        <v>114.99203893094533</v>
      </c>
      <c r="AA111" s="30">
        <v>6.011157799384691</v>
      </c>
      <c r="AB111" s="31">
        <v>0.05137741708875804</v>
      </c>
      <c r="AC111" s="89">
        <v>127</v>
      </c>
      <c r="AD111" s="29">
        <v>0.9999046341932932</v>
      </c>
      <c r="AE111" s="30">
        <v>118.9917620241956</v>
      </c>
      <c r="AF111" s="30">
        <v>4.012111457451766</v>
      </c>
      <c r="AG111" s="31">
        <v>0.0315914287988328</v>
      </c>
      <c r="AH111" s="89">
        <v>121</v>
      </c>
      <c r="AI111" s="29">
        <v>0.9999046341932932</v>
      </c>
      <c r="AJ111" s="30">
        <v>132.99079285057155</v>
      </c>
      <c r="AK111" s="30">
        <v>-3.988460737388479</v>
      </c>
      <c r="AL111" s="31">
        <v>-0.03296248543296264</v>
      </c>
      <c r="AM111" s="89">
        <v>134</v>
      </c>
      <c r="AN111" s="29">
        <v>0.9999046341932932</v>
      </c>
      <c r="AO111" s="30">
        <v>114.99203893094533</v>
      </c>
      <c r="AP111" s="30">
        <v>1.012779018098712</v>
      </c>
      <c r="AQ111" s="31">
        <v>0.0075580523738709845</v>
      </c>
      <c r="AR111" s="89">
        <v>107</v>
      </c>
      <c r="AS111" s="29">
        <v>0.9999046341932932</v>
      </c>
      <c r="AT111" s="30">
        <v>104.99273119781965</v>
      </c>
      <c r="AU111" s="30">
        <v>1.0102041413176295</v>
      </c>
      <c r="AV111" s="31">
        <v>0.009441160199230181</v>
      </c>
      <c r="AW111" s="89">
        <v>112</v>
      </c>
      <c r="AX111" s="29">
        <v>0.9999046341932932</v>
      </c>
      <c r="AY111" s="30">
        <v>132.99079285057155</v>
      </c>
      <c r="AZ111" s="30">
        <v>4.01068097035116</v>
      </c>
      <c r="BA111" s="31">
        <v>0.035809651520992504</v>
      </c>
      <c r="BB111" s="96">
        <v>133</v>
      </c>
      <c r="BC111" s="45">
        <v>0.014385092497006206</v>
      </c>
      <c r="BD111" s="17"/>
      <c r="BE111" s="17"/>
      <c r="BF111" s="17"/>
    </row>
    <row r="112" spans="1:58" ht="13.5" outlineLevel="1">
      <c r="A112" s="17"/>
      <c r="B112" s="53" t="s">
        <v>249</v>
      </c>
      <c r="C112" s="53" t="s">
        <v>250</v>
      </c>
      <c r="D112" s="87">
        <v>96</v>
      </c>
      <c r="E112" s="23">
        <v>0.9999146640235808</v>
      </c>
      <c r="F112" s="24">
        <v>100.99036805352262</v>
      </c>
      <c r="G112" s="24">
        <v>1.0081922537362402</v>
      </c>
      <c r="H112" s="25">
        <v>0.010502002643085836</v>
      </c>
      <c r="I112" s="87">
        <v>101</v>
      </c>
      <c r="J112" s="23">
        <v>0.9999146640235808</v>
      </c>
      <c r="K112" s="24">
        <v>110.98941439545555</v>
      </c>
      <c r="L112" s="24">
        <v>1.0086189336183367</v>
      </c>
      <c r="M112" s="25">
        <v>0.009986326075429076</v>
      </c>
      <c r="N112" s="87">
        <v>112</v>
      </c>
      <c r="O112" s="23">
        <v>0.9999146640235808</v>
      </c>
      <c r="P112" s="24">
        <v>91.99122634578298</v>
      </c>
      <c r="Q112" s="24">
        <v>-4.990442370641048</v>
      </c>
      <c r="R112" s="25">
        <v>-0.04455752116643793</v>
      </c>
      <c r="S112" s="87">
        <v>97</v>
      </c>
      <c r="T112" s="23">
        <v>0.9999146640235808</v>
      </c>
      <c r="U112" s="24">
        <v>113.98912829803542</v>
      </c>
      <c r="V112" s="24">
        <v>1.0082775897126623</v>
      </c>
      <c r="W112" s="25">
        <v>0.010394614326934663</v>
      </c>
      <c r="X112" s="87">
        <v>116</v>
      </c>
      <c r="Y112" s="23">
        <v>0.9999146640235808</v>
      </c>
      <c r="Z112" s="24">
        <v>116.98884220061531</v>
      </c>
      <c r="AA112" s="24">
        <v>17.009898973264626</v>
      </c>
      <c r="AB112" s="25">
        <v>0.14663706011435024</v>
      </c>
      <c r="AC112" s="87">
        <v>123</v>
      </c>
      <c r="AD112" s="23">
        <v>0.9999146640235808</v>
      </c>
      <c r="AE112" s="24">
        <v>126.98788854254823</v>
      </c>
      <c r="AF112" s="24">
        <v>0.010496325099566661</v>
      </c>
      <c r="AG112" s="25">
        <v>8.533597641924115E-05</v>
      </c>
      <c r="AH112" s="87">
        <v>131</v>
      </c>
      <c r="AI112" s="23">
        <v>0.9999146640235808</v>
      </c>
      <c r="AJ112" s="24">
        <v>120.98846073738848</v>
      </c>
      <c r="AK112" s="24">
        <v>2.0111790129109295</v>
      </c>
      <c r="AL112" s="25">
        <v>0.015352511548938392</v>
      </c>
      <c r="AM112" s="87">
        <v>117</v>
      </c>
      <c r="AN112" s="23">
        <v>0.9999146640235808</v>
      </c>
      <c r="AO112" s="24">
        <v>133.9872209819013</v>
      </c>
      <c r="AP112" s="24">
        <v>-0.9900156907589519</v>
      </c>
      <c r="AQ112" s="25">
        <v>-0.008461672570589333</v>
      </c>
      <c r="AR112" s="87">
        <v>135</v>
      </c>
      <c r="AS112" s="23">
        <v>0.9999146640235808</v>
      </c>
      <c r="AT112" s="24">
        <v>106.98979585868237</v>
      </c>
      <c r="AU112" s="24">
        <v>2.0115203568165896</v>
      </c>
      <c r="AV112" s="25">
        <v>0.014900150791233998</v>
      </c>
      <c r="AW112" s="87">
        <v>108</v>
      </c>
      <c r="AX112" s="23">
        <v>0.9999146640235808</v>
      </c>
      <c r="AY112" s="24">
        <v>111.98931902964884</v>
      </c>
      <c r="AZ112" s="24">
        <v>6.009216285453277</v>
      </c>
      <c r="BA112" s="25">
        <v>0.05564089153197479</v>
      </c>
      <c r="BB112" s="94">
        <v>116</v>
      </c>
      <c r="BC112" s="43">
        <v>0.006681003103756759</v>
      </c>
      <c r="BD112" s="17"/>
      <c r="BE112" s="17"/>
      <c r="BF112" s="17"/>
    </row>
    <row r="113" spans="1:58" ht="13.5" outlineLevel="1">
      <c r="A113" s="17"/>
      <c r="B113" s="53" t="s">
        <v>251</v>
      </c>
      <c r="C113" s="53" t="s">
        <v>252</v>
      </c>
      <c r="D113" s="87">
        <v>108</v>
      </c>
      <c r="E113" s="23">
        <v>0.9999196753843196</v>
      </c>
      <c r="F113" s="24">
        <v>95.99180774626376</v>
      </c>
      <c r="G113" s="24">
        <v>-1.9913249415065195</v>
      </c>
      <c r="H113" s="25">
        <v>-0.018438193902838143</v>
      </c>
      <c r="I113" s="87">
        <v>97</v>
      </c>
      <c r="J113" s="23">
        <v>0.9999196753843196</v>
      </c>
      <c r="K113" s="24">
        <v>100.99138106638166</v>
      </c>
      <c r="L113" s="24">
        <v>-1.9922085122790065</v>
      </c>
      <c r="M113" s="25">
        <v>-0.020538232085350584</v>
      </c>
      <c r="N113" s="87">
        <v>102</v>
      </c>
      <c r="O113" s="23">
        <v>0.9999196753843196</v>
      </c>
      <c r="P113" s="24">
        <v>111.99044237064105</v>
      </c>
      <c r="Q113" s="24">
        <v>-1.9918068892006033</v>
      </c>
      <c r="R113" s="25">
        <v>-0.01952751852157454</v>
      </c>
      <c r="S113" s="87">
        <v>107</v>
      </c>
      <c r="T113" s="23">
        <v>0.9999196753843196</v>
      </c>
      <c r="U113" s="24">
        <v>96.99172241028734</v>
      </c>
      <c r="V113" s="24">
        <v>3.0085947338778</v>
      </c>
      <c r="W113" s="25">
        <v>0.028117707793250468</v>
      </c>
      <c r="X113" s="87">
        <v>98</v>
      </c>
      <c r="Y113" s="23">
        <v>0.9999196753843196</v>
      </c>
      <c r="Z113" s="24">
        <v>115.99010102673537</v>
      </c>
      <c r="AA113" s="24">
        <v>13.007871812336674</v>
      </c>
      <c r="AB113" s="25">
        <v>0.13273338584017014</v>
      </c>
      <c r="AC113" s="87">
        <v>133</v>
      </c>
      <c r="AD113" s="23">
        <v>0.9999196753843196</v>
      </c>
      <c r="AE113" s="24">
        <v>122.98950367490043</v>
      </c>
      <c r="AF113" s="24">
        <v>3.0106831738854964</v>
      </c>
      <c r="AG113" s="25">
        <v>0.022636715593124034</v>
      </c>
      <c r="AH113" s="87">
        <v>123</v>
      </c>
      <c r="AI113" s="23">
        <v>0.9999196753843196</v>
      </c>
      <c r="AJ113" s="24">
        <v>130.98882098708907</v>
      </c>
      <c r="AK113" s="24">
        <v>-1.99012007227131</v>
      </c>
      <c r="AL113" s="25">
        <v>-0.01617983798594561</v>
      </c>
      <c r="AM113" s="87">
        <v>133</v>
      </c>
      <c r="AN113" s="23">
        <v>0.9999196753843196</v>
      </c>
      <c r="AO113" s="24">
        <v>116.99001569075895</v>
      </c>
      <c r="AP113" s="24">
        <v>-1.9893168261145036</v>
      </c>
      <c r="AQ113" s="25">
        <v>-0.014957269369281982</v>
      </c>
      <c r="AR113" s="87">
        <v>116</v>
      </c>
      <c r="AS113" s="23">
        <v>0.9999196753843196</v>
      </c>
      <c r="AT113" s="24">
        <v>134.9884796431834</v>
      </c>
      <c r="AU113" s="24">
        <v>-0.9906823445810744</v>
      </c>
      <c r="AV113" s="25">
        <v>-0.00854036503949202</v>
      </c>
      <c r="AW113" s="87">
        <v>137</v>
      </c>
      <c r="AX113" s="23">
        <v>0.9999196753843196</v>
      </c>
      <c r="AY113" s="24">
        <v>107.99078371454672</v>
      </c>
      <c r="AZ113" s="24">
        <v>-3.988995527651781</v>
      </c>
      <c r="BA113" s="25">
        <v>-0.029116755676290372</v>
      </c>
      <c r="BB113" s="94">
        <v>114</v>
      </c>
      <c r="BC113" s="43">
        <v>-0.013082682123456153</v>
      </c>
      <c r="BD113" s="17"/>
      <c r="BE113" s="17"/>
      <c r="BF113" s="17"/>
    </row>
    <row r="114" spans="1:58" ht="13.5" outlineLevel="1">
      <c r="A114" s="17"/>
      <c r="B114" s="53" t="s">
        <v>253</v>
      </c>
      <c r="C114" s="53" t="s">
        <v>254</v>
      </c>
      <c r="D114" s="87">
        <v>109</v>
      </c>
      <c r="E114" s="23">
        <v>0.9999297093442481</v>
      </c>
      <c r="F114" s="24">
        <v>107.99132494150652</v>
      </c>
      <c r="G114" s="24">
        <v>1.0076616814769608</v>
      </c>
      <c r="H114" s="25">
        <v>0.009244602582357438</v>
      </c>
      <c r="I114" s="87">
        <v>106</v>
      </c>
      <c r="J114" s="23">
        <v>0.9999297093442481</v>
      </c>
      <c r="K114" s="24">
        <v>96.992208512279</v>
      </c>
      <c r="L114" s="24">
        <v>-4.992549190490294</v>
      </c>
      <c r="M114" s="25">
        <v>-0.047099520665002774</v>
      </c>
      <c r="N114" s="87">
        <v>95</v>
      </c>
      <c r="O114" s="23">
        <v>0.9999297093442481</v>
      </c>
      <c r="P114" s="24">
        <v>101.9918068892006</v>
      </c>
      <c r="Q114" s="24">
        <v>5.0066776122964285</v>
      </c>
      <c r="R114" s="25">
        <v>0.0527018696031203</v>
      </c>
      <c r="S114" s="87">
        <v>100</v>
      </c>
      <c r="T114" s="23">
        <v>0.9999297093442481</v>
      </c>
      <c r="U114" s="24">
        <v>106.9914052661222</v>
      </c>
      <c r="V114" s="24">
        <v>4.007029065575196</v>
      </c>
      <c r="W114" s="25">
        <v>0.04007029065575196</v>
      </c>
      <c r="X114" s="87">
        <v>110</v>
      </c>
      <c r="Y114" s="23">
        <v>0.9999297093442481</v>
      </c>
      <c r="Z114" s="24">
        <v>97.99212818766333</v>
      </c>
      <c r="AA114" s="24">
        <v>5.007731972132717</v>
      </c>
      <c r="AB114" s="25">
        <v>0.04552483611029743</v>
      </c>
      <c r="AC114" s="87">
        <v>111</v>
      </c>
      <c r="AD114" s="23">
        <v>0.9999297093442481</v>
      </c>
      <c r="AE114" s="24">
        <v>132.9893168261145</v>
      </c>
      <c r="AF114" s="24">
        <v>2.0078022627884593</v>
      </c>
      <c r="AG114" s="25">
        <v>0.018088308673769905</v>
      </c>
      <c r="AH114" s="87">
        <v>136</v>
      </c>
      <c r="AI114" s="23">
        <v>0.9999297093442481</v>
      </c>
      <c r="AJ114" s="24">
        <v>122.99012007227131</v>
      </c>
      <c r="AK114" s="24">
        <v>-0.990440470817731</v>
      </c>
      <c r="AL114" s="25">
        <v>-0.0072826505207186105</v>
      </c>
      <c r="AM114" s="87">
        <v>121</v>
      </c>
      <c r="AN114" s="23">
        <v>0.9999297093442481</v>
      </c>
      <c r="AO114" s="24">
        <v>132.9893168261145</v>
      </c>
      <c r="AP114" s="24">
        <v>-0.9914948306540197</v>
      </c>
      <c r="AQ114" s="25">
        <v>-0.008194172154165453</v>
      </c>
      <c r="AR114" s="87">
        <v>131</v>
      </c>
      <c r="AS114" s="23">
        <v>0.9999297093442481</v>
      </c>
      <c r="AT114" s="24">
        <v>115.99068234458107</v>
      </c>
      <c r="AU114" s="24">
        <v>-1.9907919240964986</v>
      </c>
      <c r="AV114" s="25">
        <v>-0.015196884916767165</v>
      </c>
      <c r="AW114" s="87">
        <v>115</v>
      </c>
      <c r="AX114" s="23">
        <v>0.9999297093442481</v>
      </c>
      <c r="AY114" s="24">
        <v>136.98899552765178</v>
      </c>
      <c r="AZ114" s="24">
        <v>1.0080834254114706</v>
      </c>
      <c r="BA114" s="25">
        <v>0.00876594282966496</v>
      </c>
      <c r="BB114" s="94">
        <v>133</v>
      </c>
      <c r="BC114" s="43">
        <v>0.001378436929032326</v>
      </c>
      <c r="BD114" s="17"/>
      <c r="BE114" s="17"/>
      <c r="BF114" s="17"/>
    </row>
    <row r="115" spans="1:58" ht="13.5" outlineLevel="1">
      <c r="A115" s="17"/>
      <c r="B115" s="56" t="s">
        <v>255</v>
      </c>
      <c r="C115" s="56" t="s">
        <v>256</v>
      </c>
      <c r="D115" s="90">
        <v>93</v>
      </c>
      <c r="E115" s="32">
        <v>0.9999251156334801</v>
      </c>
      <c r="F115" s="33">
        <v>108.99233831852304</v>
      </c>
      <c r="G115" s="33">
        <v>-0.9930357539136452</v>
      </c>
      <c r="H115" s="34">
        <v>-0.010677803805523066</v>
      </c>
      <c r="I115" s="90">
        <v>110</v>
      </c>
      <c r="J115" s="32">
        <v>0.9999251156334801</v>
      </c>
      <c r="K115" s="33">
        <v>105.9925491904903</v>
      </c>
      <c r="L115" s="33">
        <v>4.008237280317189</v>
      </c>
      <c r="M115" s="34">
        <v>0.036438520730156264</v>
      </c>
      <c r="N115" s="90">
        <v>101</v>
      </c>
      <c r="O115" s="32">
        <v>0.9999251156334801</v>
      </c>
      <c r="P115" s="33">
        <v>94.99332238770357</v>
      </c>
      <c r="Q115" s="33">
        <v>2.007563321018509</v>
      </c>
      <c r="R115" s="34">
        <v>0.01987686456453969</v>
      </c>
      <c r="S115" s="90">
        <v>100</v>
      </c>
      <c r="T115" s="32">
        <v>0.9999251156334801</v>
      </c>
      <c r="U115" s="33">
        <v>99.9929709344248</v>
      </c>
      <c r="V115" s="33">
        <v>-2.9925115633480033</v>
      </c>
      <c r="W115" s="34">
        <v>-0.029925115633480034</v>
      </c>
      <c r="X115" s="90">
        <v>104</v>
      </c>
      <c r="Y115" s="32">
        <v>0.9999251156334801</v>
      </c>
      <c r="Z115" s="33">
        <v>109.99226802786728</v>
      </c>
      <c r="AA115" s="33">
        <v>3.0077879741180737</v>
      </c>
      <c r="AB115" s="34">
        <v>0.028921038212673784</v>
      </c>
      <c r="AC115" s="90">
        <v>115</v>
      </c>
      <c r="AD115" s="32">
        <v>0.9999251156334801</v>
      </c>
      <c r="AE115" s="33">
        <v>110.99219773721154</v>
      </c>
      <c r="AF115" s="33">
        <v>3.0086117021497927</v>
      </c>
      <c r="AG115" s="34">
        <v>0.026161840888259066</v>
      </c>
      <c r="AH115" s="90">
        <v>113</v>
      </c>
      <c r="AI115" s="32">
        <v>0.9999251156334801</v>
      </c>
      <c r="AJ115" s="33">
        <v>135.99044047081773</v>
      </c>
      <c r="AK115" s="33">
        <v>2.008461933416754</v>
      </c>
      <c r="AL115" s="34">
        <v>0.017773999410767734</v>
      </c>
      <c r="AM115" s="90">
        <v>135</v>
      </c>
      <c r="AN115" s="32">
        <v>0.9999251156334801</v>
      </c>
      <c r="AO115" s="33">
        <v>120.99149483065402</v>
      </c>
      <c r="AP115" s="33">
        <v>1.010109389480192</v>
      </c>
      <c r="AQ115" s="34">
        <v>0.007482291773927349</v>
      </c>
      <c r="AR115" s="90">
        <v>120</v>
      </c>
      <c r="AS115" s="32">
        <v>0.9999251156334801</v>
      </c>
      <c r="AT115" s="33">
        <v>130.9907919240965</v>
      </c>
      <c r="AU115" s="33">
        <v>3.008986123982396</v>
      </c>
      <c r="AV115" s="34">
        <v>0.025074884366519966</v>
      </c>
      <c r="AW115" s="90">
        <v>129</v>
      </c>
      <c r="AX115" s="32">
        <v>0.9999251156334801</v>
      </c>
      <c r="AY115" s="33">
        <v>114.99191657458853</v>
      </c>
      <c r="AZ115" s="33">
        <v>-2.9903399167189377</v>
      </c>
      <c r="BA115" s="34">
        <v>-0.023180929586968508</v>
      </c>
      <c r="BB115" s="97">
        <v>116</v>
      </c>
      <c r="BC115" s="46">
        <v>0.012368708542709815</v>
      </c>
      <c r="BD115" s="17"/>
      <c r="BE115" s="17"/>
      <c r="BF115" s="17"/>
    </row>
    <row r="116" spans="1:58" ht="13.5" outlineLevel="1">
      <c r="A116" s="17"/>
      <c r="B116" s="52" t="s">
        <v>116</v>
      </c>
      <c r="C116" s="52" t="s">
        <v>257</v>
      </c>
      <c r="D116" s="86">
        <v>106</v>
      </c>
      <c r="E116" s="20">
        <v>0.9999246789758975</v>
      </c>
      <c r="F116" s="21">
        <v>92.99303575391365</v>
      </c>
      <c r="G116" s="21">
        <v>2.0079840285548585</v>
      </c>
      <c r="H116" s="22">
        <v>0.018943245552404325</v>
      </c>
      <c r="I116" s="86">
        <v>92</v>
      </c>
      <c r="J116" s="20">
        <v>0.9999246789758975</v>
      </c>
      <c r="K116" s="21">
        <v>109.99176271968281</v>
      </c>
      <c r="L116" s="21">
        <v>-5.99307046578258</v>
      </c>
      <c r="M116" s="22">
        <v>-0.06514207028024543</v>
      </c>
      <c r="N116" s="86">
        <v>114</v>
      </c>
      <c r="O116" s="20">
        <v>0.9999246789758975</v>
      </c>
      <c r="P116" s="21">
        <v>100.99243667898149</v>
      </c>
      <c r="Q116" s="21">
        <v>-0.9914134032523236</v>
      </c>
      <c r="R116" s="22">
        <v>-0.008696608800458978</v>
      </c>
      <c r="S116" s="86">
        <v>103</v>
      </c>
      <c r="T116" s="20">
        <v>0.9999246789758975</v>
      </c>
      <c r="U116" s="21">
        <v>99.992511563348</v>
      </c>
      <c r="V116" s="21">
        <v>2.007758065482548</v>
      </c>
      <c r="W116" s="22">
        <v>0.01949279675225775</v>
      </c>
      <c r="X116" s="86">
        <v>97</v>
      </c>
      <c r="Y116" s="20">
        <v>0.9999246789758975</v>
      </c>
      <c r="Z116" s="21">
        <v>103.99221202588193</v>
      </c>
      <c r="AA116" s="21">
        <v>0.007306139337941886</v>
      </c>
      <c r="AB116" s="22">
        <v>7.532102410249368E-05</v>
      </c>
      <c r="AC116" s="86">
        <v>107</v>
      </c>
      <c r="AD116" s="20">
        <v>0.9999246789758975</v>
      </c>
      <c r="AE116" s="21">
        <v>114.99138829785021</v>
      </c>
      <c r="AF116" s="21">
        <v>0.008059349578957153</v>
      </c>
      <c r="AG116" s="22">
        <v>7.532102410240331E-05</v>
      </c>
      <c r="AH116" s="86">
        <v>118</v>
      </c>
      <c r="AI116" s="20">
        <v>0.9999246789758975</v>
      </c>
      <c r="AJ116" s="21">
        <v>112.99153806658325</v>
      </c>
      <c r="AK116" s="21">
        <v>0.008887880844085316</v>
      </c>
      <c r="AL116" s="22">
        <v>7.532102410241793E-05</v>
      </c>
      <c r="AM116" s="86">
        <v>115</v>
      </c>
      <c r="AN116" s="20">
        <v>0.9999246789758975</v>
      </c>
      <c r="AO116" s="21">
        <v>134.9898906105198</v>
      </c>
      <c r="AP116" s="21">
        <v>2.0086619177717893</v>
      </c>
      <c r="AQ116" s="22">
        <v>0.017466625371928602</v>
      </c>
      <c r="AR116" s="86">
        <v>136</v>
      </c>
      <c r="AS116" s="20">
        <v>0.9999246789758975</v>
      </c>
      <c r="AT116" s="21">
        <v>119.9910138760176</v>
      </c>
      <c r="AU116" s="21">
        <v>2.0102436592779327</v>
      </c>
      <c r="AV116" s="22">
        <v>0.014781203377043623</v>
      </c>
      <c r="AW116" s="86">
        <v>123</v>
      </c>
      <c r="AX116" s="20">
        <v>0.9999246789758975</v>
      </c>
      <c r="AY116" s="21">
        <v>128.99033991671894</v>
      </c>
      <c r="AZ116" s="21">
        <v>1.0092644859646072</v>
      </c>
      <c r="BA116" s="22">
        <v>0.008205402324915505</v>
      </c>
      <c r="BB116" s="93">
        <v>126</v>
      </c>
      <c r="BC116" s="42">
        <v>-0.001786445050775941</v>
      </c>
      <c r="BD116" s="17"/>
      <c r="BE116" s="17"/>
      <c r="BF116" s="17"/>
    </row>
    <row r="117" spans="1:58" ht="13.5" outlineLevel="1">
      <c r="A117" s="17"/>
      <c r="B117" s="53" t="s">
        <v>258</v>
      </c>
      <c r="C117" s="53" t="s">
        <v>259</v>
      </c>
      <c r="D117" s="87">
        <v>101</v>
      </c>
      <c r="E117" s="23">
        <v>0.9999146300897248</v>
      </c>
      <c r="F117" s="24">
        <v>105.99201597144514</v>
      </c>
      <c r="G117" s="24">
        <v>2.0086223609377925</v>
      </c>
      <c r="H117" s="25">
        <v>0.019887350108294975</v>
      </c>
      <c r="I117" s="87">
        <v>108</v>
      </c>
      <c r="J117" s="23">
        <v>0.9999146300897248</v>
      </c>
      <c r="K117" s="24">
        <v>91.99307046578258</v>
      </c>
      <c r="L117" s="24">
        <v>3.0092199503097277</v>
      </c>
      <c r="M117" s="25">
        <v>0.027863147688053033</v>
      </c>
      <c r="N117" s="87">
        <v>86</v>
      </c>
      <c r="O117" s="23">
        <v>0.9999146300897248</v>
      </c>
      <c r="P117" s="24">
        <v>113.99141340325232</v>
      </c>
      <c r="Q117" s="24">
        <v>-0.9926581877163301</v>
      </c>
      <c r="R117" s="25">
        <v>-0.011542537066468954</v>
      </c>
      <c r="S117" s="87">
        <v>113</v>
      </c>
      <c r="T117" s="23">
        <v>0.9999146300897248</v>
      </c>
      <c r="U117" s="24">
        <v>102.99224193451745</v>
      </c>
      <c r="V117" s="24">
        <v>3.009646799861102</v>
      </c>
      <c r="W117" s="25">
        <v>0.02663404247664692</v>
      </c>
      <c r="X117" s="87">
        <v>105</v>
      </c>
      <c r="Y117" s="23">
        <v>0.9999146300897248</v>
      </c>
      <c r="Z117" s="24">
        <v>96.99269386066206</v>
      </c>
      <c r="AA117" s="24">
        <v>4.0089638405789</v>
      </c>
      <c r="AB117" s="25">
        <v>0.03818060800551334</v>
      </c>
      <c r="AC117" s="87">
        <v>97</v>
      </c>
      <c r="AD117" s="23">
        <v>0.9999146300897248</v>
      </c>
      <c r="AE117" s="24">
        <v>106.99194065042104</v>
      </c>
      <c r="AF117" s="24">
        <v>4.008280881296699</v>
      </c>
      <c r="AG117" s="25">
        <v>0.0413224833123371</v>
      </c>
      <c r="AH117" s="87">
        <v>107</v>
      </c>
      <c r="AI117" s="23">
        <v>0.9999146300897248</v>
      </c>
      <c r="AJ117" s="24">
        <v>117.99111211915591</v>
      </c>
      <c r="AK117" s="24">
        <v>3.009134580399447</v>
      </c>
      <c r="AL117" s="25">
        <v>0.0281227530878453</v>
      </c>
      <c r="AM117" s="87">
        <v>118</v>
      </c>
      <c r="AN117" s="23">
        <v>0.9999146300897248</v>
      </c>
      <c r="AO117" s="24">
        <v>114.99133808222821</v>
      </c>
      <c r="AP117" s="24">
        <v>2.010073649412476</v>
      </c>
      <c r="AQ117" s="25">
        <v>0.017034522452648103</v>
      </c>
      <c r="AR117" s="87">
        <v>117</v>
      </c>
      <c r="AS117" s="23">
        <v>0.9999146300897248</v>
      </c>
      <c r="AT117" s="24">
        <v>135.98975634072207</v>
      </c>
      <c r="AU117" s="24">
        <v>2.0099882795021955</v>
      </c>
      <c r="AV117" s="25">
        <v>0.01717938700429227</v>
      </c>
      <c r="AW117" s="87">
        <v>138</v>
      </c>
      <c r="AX117" s="23">
        <v>0.9999146300897248</v>
      </c>
      <c r="AY117" s="24">
        <v>122.99073551403539</v>
      </c>
      <c r="AZ117" s="24">
        <v>0.011781047617972717</v>
      </c>
      <c r="BA117" s="25">
        <v>8.536991027516461E-05</v>
      </c>
      <c r="BB117" s="94">
        <v>124</v>
      </c>
      <c r="BC117" s="43">
        <v>0.017494059562159624</v>
      </c>
      <c r="BD117" s="17"/>
      <c r="BE117" s="17"/>
      <c r="BF117" s="17"/>
    </row>
    <row r="118" spans="1:58" ht="13.5" outlineLevel="1">
      <c r="A118" s="17"/>
      <c r="B118" s="53" t="s">
        <v>260</v>
      </c>
      <c r="C118" s="53" t="s">
        <v>261</v>
      </c>
      <c r="D118" s="87">
        <v>106</v>
      </c>
      <c r="E118" s="23">
        <v>0.9999146257509898</v>
      </c>
      <c r="F118" s="24">
        <v>100.99137763906221</v>
      </c>
      <c r="G118" s="24">
        <v>1.0090496703950862</v>
      </c>
      <c r="H118" s="25">
        <v>0.00951933651316119</v>
      </c>
      <c r="I118" s="87">
        <v>103</v>
      </c>
      <c r="J118" s="23">
        <v>0.9999146257509898</v>
      </c>
      <c r="K118" s="24">
        <v>107.99078004969027</v>
      </c>
      <c r="L118" s="24">
        <v>-2.991206452351946</v>
      </c>
      <c r="M118" s="25">
        <v>-0.02904083934322278</v>
      </c>
      <c r="N118" s="87">
        <v>111</v>
      </c>
      <c r="O118" s="23">
        <v>0.9999146257509898</v>
      </c>
      <c r="P118" s="24">
        <v>85.99265818771633</v>
      </c>
      <c r="Q118" s="24">
        <v>-0.9905234583598599</v>
      </c>
      <c r="R118" s="25">
        <v>-0.008923634759998737</v>
      </c>
      <c r="S118" s="87">
        <v>85</v>
      </c>
      <c r="T118" s="23">
        <v>0.9999146257509898</v>
      </c>
      <c r="U118" s="24">
        <v>112.9903532001389</v>
      </c>
      <c r="V118" s="24">
        <v>-2.992743188834126</v>
      </c>
      <c r="W118" s="25">
        <v>-0.03520874339804854</v>
      </c>
      <c r="X118" s="87">
        <v>116</v>
      </c>
      <c r="Y118" s="23">
        <v>0.9999146257509898</v>
      </c>
      <c r="Z118" s="24">
        <v>104.9910361594211</v>
      </c>
      <c r="AA118" s="24">
        <v>2.00990341288518</v>
      </c>
      <c r="AB118" s="25">
        <v>0.017326753559355</v>
      </c>
      <c r="AC118" s="87">
        <v>109</v>
      </c>
      <c r="AD118" s="23">
        <v>0.9999146257509898</v>
      </c>
      <c r="AE118" s="24">
        <v>96.9917191187033</v>
      </c>
      <c r="AF118" s="24">
        <v>-0.9906942068578815</v>
      </c>
      <c r="AG118" s="25">
        <v>-0.009088937677595242</v>
      </c>
      <c r="AH118" s="87">
        <v>101</v>
      </c>
      <c r="AI118" s="23">
        <v>0.9999146257509898</v>
      </c>
      <c r="AJ118" s="24">
        <v>106.99086541960055</v>
      </c>
      <c r="AK118" s="24">
        <v>3.0086227991500323</v>
      </c>
      <c r="AL118" s="25">
        <v>0.029788344546039923</v>
      </c>
      <c r="AM118" s="87">
        <v>110</v>
      </c>
      <c r="AN118" s="23">
        <v>0.9999146257509898</v>
      </c>
      <c r="AO118" s="24">
        <v>117.98992635058752</v>
      </c>
      <c r="AP118" s="24">
        <v>1.0093911673911293</v>
      </c>
      <c r="AQ118" s="25">
        <v>0.009176283339919357</v>
      </c>
      <c r="AR118" s="87">
        <v>120</v>
      </c>
      <c r="AS118" s="23">
        <v>0.9999146257509898</v>
      </c>
      <c r="AT118" s="24">
        <v>116.9900117204978</v>
      </c>
      <c r="AU118" s="24">
        <v>-0.989755090118777</v>
      </c>
      <c r="AV118" s="25">
        <v>-0.008247959084323141</v>
      </c>
      <c r="AW118" s="87">
        <v>119</v>
      </c>
      <c r="AX118" s="23">
        <v>0.9999146257509898</v>
      </c>
      <c r="AY118" s="24">
        <v>137.98821895238203</v>
      </c>
      <c r="AZ118" s="24">
        <v>1.0101595356322122</v>
      </c>
      <c r="BA118" s="25">
        <v>0.008488735593548001</v>
      </c>
      <c r="BB118" s="94">
        <v>138</v>
      </c>
      <c r="BC118" s="43">
        <v>0.00020891614094107193</v>
      </c>
      <c r="BD118" s="17"/>
      <c r="BE118" s="17"/>
      <c r="BF118" s="17"/>
    </row>
    <row r="119" spans="1:58" ht="13.5" outlineLevel="1">
      <c r="A119" s="17"/>
      <c r="B119" s="53" t="s">
        <v>262</v>
      </c>
      <c r="C119" s="53" t="s">
        <v>263</v>
      </c>
      <c r="D119" s="87">
        <v>113</v>
      </c>
      <c r="E119" s="23">
        <v>0.9998995530005206</v>
      </c>
      <c r="F119" s="24">
        <v>105.99095032960491</v>
      </c>
      <c r="G119" s="24">
        <v>3.0113505109411705</v>
      </c>
      <c r="H119" s="25">
        <v>0.026649119565851066</v>
      </c>
      <c r="I119" s="87">
        <v>107</v>
      </c>
      <c r="J119" s="23">
        <v>0.9998995530005206</v>
      </c>
      <c r="K119" s="24">
        <v>102.99120645235195</v>
      </c>
      <c r="L119" s="24">
        <v>-3.9892521710556963</v>
      </c>
      <c r="M119" s="25">
        <v>-0.03728273057061399</v>
      </c>
      <c r="N119" s="87">
        <v>100</v>
      </c>
      <c r="O119" s="23">
        <v>0.9998995530005206</v>
      </c>
      <c r="P119" s="24">
        <v>110.99052345835986</v>
      </c>
      <c r="Q119" s="24">
        <v>2.01004469994794</v>
      </c>
      <c r="R119" s="25">
        <v>0.020100446999479403</v>
      </c>
      <c r="S119" s="87">
        <v>110</v>
      </c>
      <c r="T119" s="23">
        <v>0.9998995530005206</v>
      </c>
      <c r="U119" s="24">
        <v>84.99274318883413</v>
      </c>
      <c r="V119" s="24">
        <v>0.01104916994273708</v>
      </c>
      <c r="W119" s="25">
        <v>0.000100446999479428</v>
      </c>
      <c r="X119" s="87">
        <v>82</v>
      </c>
      <c r="Y119" s="23">
        <v>0.9998995530005206</v>
      </c>
      <c r="Z119" s="24">
        <v>115.99009658711482</v>
      </c>
      <c r="AA119" s="24">
        <v>0.008236653957311546</v>
      </c>
      <c r="AB119" s="25">
        <v>0.0001004469994794091</v>
      </c>
      <c r="AC119" s="87">
        <v>118</v>
      </c>
      <c r="AD119" s="23">
        <v>0.9998995530005206</v>
      </c>
      <c r="AE119" s="24">
        <v>108.99069420685788</v>
      </c>
      <c r="AF119" s="24">
        <v>-0.9881472540614311</v>
      </c>
      <c r="AG119" s="25">
        <v>-0.008374129271707043</v>
      </c>
      <c r="AH119" s="87">
        <v>108</v>
      </c>
      <c r="AI119" s="23">
        <v>0.9998995530005206</v>
      </c>
      <c r="AJ119" s="24">
        <v>100.99137720084997</v>
      </c>
      <c r="AK119" s="24">
        <v>-0.989151724056228</v>
      </c>
      <c r="AL119" s="25">
        <v>-0.009158812259779889</v>
      </c>
      <c r="AM119" s="87">
        <v>104</v>
      </c>
      <c r="AN119" s="23">
        <v>0.9998995530005206</v>
      </c>
      <c r="AO119" s="24">
        <v>109.99060883260887</v>
      </c>
      <c r="AP119" s="24">
        <v>1.0104464879458561</v>
      </c>
      <c r="AQ119" s="25">
        <v>0.009715831614864001</v>
      </c>
      <c r="AR119" s="87">
        <v>111</v>
      </c>
      <c r="AS119" s="23">
        <v>0.9998995530005206</v>
      </c>
      <c r="AT119" s="24">
        <v>119.98975509011878</v>
      </c>
      <c r="AU119" s="24">
        <v>-0.9888503830577804</v>
      </c>
      <c r="AV119" s="25">
        <v>-0.008908562009529553</v>
      </c>
      <c r="AW119" s="87">
        <v>119</v>
      </c>
      <c r="AX119" s="23">
        <v>0.9998995530005206</v>
      </c>
      <c r="AY119" s="24">
        <v>118.98984046436779</v>
      </c>
      <c r="AZ119" s="24">
        <v>-0.9880468070619486</v>
      </c>
      <c r="BA119" s="25">
        <v>-0.008302914345058391</v>
      </c>
      <c r="BB119" s="94">
        <v>120</v>
      </c>
      <c r="BC119" s="43">
        <v>-0.001945218784561799</v>
      </c>
      <c r="BD119" s="17"/>
      <c r="BE119" s="17"/>
      <c r="BF119" s="17"/>
    </row>
    <row r="120" spans="1:58" ht="13.5" outlineLevel="1">
      <c r="A120" s="17"/>
      <c r="B120" s="54" t="s">
        <v>264</v>
      </c>
      <c r="C120" s="54" t="s">
        <v>265</v>
      </c>
      <c r="D120" s="88">
        <v>115</v>
      </c>
      <c r="E120" s="26">
        <v>0.9998841047700004</v>
      </c>
      <c r="F120" s="27">
        <v>112.98864948905883</v>
      </c>
      <c r="G120" s="27">
        <v>0.013327951449952025</v>
      </c>
      <c r="H120" s="28">
        <v>0.00011589522999958283</v>
      </c>
      <c r="I120" s="88">
        <v>116</v>
      </c>
      <c r="J120" s="26">
        <v>0.9998841047700004</v>
      </c>
      <c r="K120" s="27">
        <v>106.9892521710557</v>
      </c>
      <c r="L120" s="27">
        <v>-1.986556153320052</v>
      </c>
      <c r="M120" s="28">
        <v>-0.017125484080345275</v>
      </c>
      <c r="N120" s="88">
        <v>103</v>
      </c>
      <c r="O120" s="26">
        <v>0.9998841047700004</v>
      </c>
      <c r="P120" s="27">
        <v>99.98995530005206</v>
      </c>
      <c r="Q120" s="27">
        <v>-4.988062791310043</v>
      </c>
      <c r="R120" s="28">
        <v>-0.04842779409038876</v>
      </c>
      <c r="S120" s="88">
        <v>102</v>
      </c>
      <c r="T120" s="26">
        <v>0.9998841047700004</v>
      </c>
      <c r="U120" s="27">
        <v>109.98895083005726</v>
      </c>
      <c r="V120" s="27">
        <v>-0.9881786865400386</v>
      </c>
      <c r="W120" s="28">
        <v>-0.00968802633862783</v>
      </c>
      <c r="X120" s="88">
        <v>110</v>
      </c>
      <c r="Y120" s="26">
        <v>0.9998841047700004</v>
      </c>
      <c r="Z120" s="27">
        <v>81.99176334604269</v>
      </c>
      <c r="AA120" s="27">
        <v>4.012748475299958</v>
      </c>
      <c r="AB120" s="28">
        <v>0.03647953159363598</v>
      </c>
      <c r="AC120" s="88">
        <v>82</v>
      </c>
      <c r="AD120" s="26">
        <v>0.9998841047700004</v>
      </c>
      <c r="AE120" s="27">
        <v>117.98814725406143</v>
      </c>
      <c r="AF120" s="27">
        <v>-0.9904965911400438</v>
      </c>
      <c r="AG120" s="28">
        <v>-0.012079226721220047</v>
      </c>
      <c r="AH120" s="88">
        <v>117</v>
      </c>
      <c r="AI120" s="26">
        <v>0.9998841047700004</v>
      </c>
      <c r="AJ120" s="27">
        <v>107.98915172405623</v>
      </c>
      <c r="AK120" s="27">
        <v>-0.986440258090056</v>
      </c>
      <c r="AL120" s="28">
        <v>-0.008431113317009025</v>
      </c>
      <c r="AM120" s="88">
        <v>107</v>
      </c>
      <c r="AN120" s="26">
        <v>0.9998841047700004</v>
      </c>
      <c r="AO120" s="27">
        <v>103.98955351205414</v>
      </c>
      <c r="AP120" s="27">
        <v>3.0124007896099556</v>
      </c>
      <c r="AQ120" s="28">
        <v>0.02815327840756968</v>
      </c>
      <c r="AR120" s="88">
        <v>105</v>
      </c>
      <c r="AS120" s="26">
        <v>0.9998841047700004</v>
      </c>
      <c r="AT120" s="27">
        <v>110.98885038305778</v>
      </c>
      <c r="AU120" s="27">
        <v>1.0121689991499494</v>
      </c>
      <c r="AV120" s="28">
        <v>0.009639704753809042</v>
      </c>
      <c r="AW120" s="88">
        <v>110</v>
      </c>
      <c r="AX120" s="26">
        <v>0.9998841047700004</v>
      </c>
      <c r="AY120" s="27">
        <v>118.98804680706195</v>
      </c>
      <c r="AZ120" s="27">
        <v>-1.9872515247000422</v>
      </c>
      <c r="BA120" s="28">
        <v>-0.018065922951818567</v>
      </c>
      <c r="BB120" s="95">
        <v>118</v>
      </c>
      <c r="BC120" s="44">
        <v>-0.008277582846175422</v>
      </c>
      <c r="BD120" s="17"/>
      <c r="BE120" s="17"/>
      <c r="BF120" s="17"/>
    </row>
    <row r="121" spans="1:58" ht="13.5" outlineLevel="1">
      <c r="A121" s="17"/>
      <c r="B121" s="55" t="s">
        <v>115</v>
      </c>
      <c r="C121" s="55" t="s">
        <v>266</v>
      </c>
      <c r="D121" s="89">
        <v>114</v>
      </c>
      <c r="E121" s="29">
        <v>0.9998844674341376</v>
      </c>
      <c r="F121" s="30">
        <v>114.98667204855005</v>
      </c>
      <c r="G121" s="30">
        <v>-0.9868292874916875</v>
      </c>
      <c r="H121" s="31">
        <v>-0.008656397258699013</v>
      </c>
      <c r="I121" s="89">
        <v>115</v>
      </c>
      <c r="J121" s="29">
        <v>0.9998844674341376</v>
      </c>
      <c r="K121" s="30">
        <v>115.98655615332005</v>
      </c>
      <c r="L121" s="30">
        <v>2.0132862450741698</v>
      </c>
      <c r="M121" s="31">
        <v>0.017506836913688432</v>
      </c>
      <c r="N121" s="89">
        <v>114</v>
      </c>
      <c r="O121" s="29">
        <v>0.9998844674341376</v>
      </c>
      <c r="P121" s="30">
        <v>102.98806279131004</v>
      </c>
      <c r="Q121" s="30">
        <v>-1.9868292874916875</v>
      </c>
      <c r="R121" s="31">
        <v>-0.017428327083260416</v>
      </c>
      <c r="S121" s="89">
        <v>98</v>
      </c>
      <c r="T121" s="29">
        <v>0.9998844674341376</v>
      </c>
      <c r="U121" s="30">
        <v>101.98817868654004</v>
      </c>
      <c r="V121" s="30">
        <v>4.011322191454511</v>
      </c>
      <c r="W121" s="31">
        <v>0.0409318590964746</v>
      </c>
      <c r="X121" s="89">
        <v>101</v>
      </c>
      <c r="Y121" s="29">
        <v>0.9998844674341376</v>
      </c>
      <c r="Z121" s="30">
        <v>109.98725152470004</v>
      </c>
      <c r="AA121" s="30">
        <v>4.011668789152097</v>
      </c>
      <c r="AB121" s="31">
        <v>0.03971949296190195</v>
      </c>
      <c r="AC121" s="89">
        <v>114</v>
      </c>
      <c r="AD121" s="29">
        <v>0.9998844674341376</v>
      </c>
      <c r="AE121" s="30">
        <v>81.99049659114004</v>
      </c>
      <c r="AF121" s="30">
        <v>4.0131707125083125</v>
      </c>
      <c r="AG121" s="31">
        <v>0.035203251864108005</v>
      </c>
      <c r="AH121" s="89">
        <v>81</v>
      </c>
      <c r="AI121" s="29">
        <v>0.9998844674341376</v>
      </c>
      <c r="AJ121" s="30">
        <v>116.98644025809006</v>
      </c>
      <c r="AK121" s="30">
        <v>2.0093581378348517</v>
      </c>
      <c r="AL121" s="31">
        <v>0.024806890590553726</v>
      </c>
      <c r="AM121" s="89">
        <v>116</v>
      </c>
      <c r="AN121" s="29">
        <v>0.9998844674341376</v>
      </c>
      <c r="AO121" s="30">
        <v>106.98759921039004</v>
      </c>
      <c r="AP121" s="30">
        <v>2.0134017776400412</v>
      </c>
      <c r="AQ121" s="31">
        <v>0.017356911876207252</v>
      </c>
      <c r="AR121" s="89">
        <v>110</v>
      </c>
      <c r="AS121" s="29">
        <v>0.9998844674341376</v>
      </c>
      <c r="AT121" s="30">
        <v>104.98783100085005</v>
      </c>
      <c r="AU121" s="30">
        <v>-3.987291417755131</v>
      </c>
      <c r="AV121" s="31">
        <v>-0.03624810379777392</v>
      </c>
      <c r="AW121" s="89">
        <v>106</v>
      </c>
      <c r="AX121" s="29">
        <v>0.9998844674341376</v>
      </c>
      <c r="AY121" s="30">
        <v>109.98725152470004</v>
      </c>
      <c r="AZ121" s="30">
        <v>0.01224645198141161</v>
      </c>
      <c r="BA121" s="31">
        <v>0.00011553256586237369</v>
      </c>
      <c r="BB121" s="96">
        <v>108</v>
      </c>
      <c r="BC121" s="45">
        <v>0.004082074458835804</v>
      </c>
      <c r="BD121" s="17"/>
      <c r="BE121" s="17"/>
      <c r="BF121" s="17"/>
    </row>
    <row r="122" spans="1:58" ht="13.5" outlineLevel="1">
      <c r="A122" s="17"/>
      <c r="B122" s="53" t="s">
        <v>267</v>
      </c>
      <c r="C122" s="53" t="s">
        <v>268</v>
      </c>
      <c r="D122" s="87">
        <v>101</v>
      </c>
      <c r="E122" s="23">
        <v>0.9998693835293441</v>
      </c>
      <c r="F122" s="24">
        <v>113.98682928749169</v>
      </c>
      <c r="G122" s="24">
        <v>1.0131922635362542</v>
      </c>
      <c r="H122" s="25">
        <v>0.010031606569665884</v>
      </c>
      <c r="I122" s="87">
        <v>113</v>
      </c>
      <c r="J122" s="23">
        <v>0.9998693835293441</v>
      </c>
      <c r="K122" s="24">
        <v>114.98671375492583</v>
      </c>
      <c r="L122" s="24">
        <v>-2.985240338815885</v>
      </c>
      <c r="M122" s="25">
        <v>-0.026418056095715795</v>
      </c>
      <c r="N122" s="87">
        <v>117</v>
      </c>
      <c r="O122" s="23">
        <v>0.9998693835293441</v>
      </c>
      <c r="P122" s="24">
        <v>113.98682928749169</v>
      </c>
      <c r="Q122" s="24">
        <v>0.015282127066740259</v>
      </c>
      <c r="R122" s="25">
        <v>0.00013061647065589965</v>
      </c>
      <c r="S122" s="87">
        <v>112</v>
      </c>
      <c r="T122" s="23">
        <v>0.9998693835293441</v>
      </c>
      <c r="U122" s="24">
        <v>97.98867780854549</v>
      </c>
      <c r="V122" s="24">
        <v>0.014629044713458939</v>
      </c>
      <c r="W122" s="25">
        <v>0.0001306164706558834</v>
      </c>
      <c r="X122" s="87">
        <v>102</v>
      </c>
      <c r="Y122" s="23">
        <v>0.9998693835293441</v>
      </c>
      <c r="Z122" s="24">
        <v>100.9883312108479</v>
      </c>
      <c r="AA122" s="24">
        <v>0.013322880006910509</v>
      </c>
      <c r="AB122" s="25">
        <v>0.0001306164706559854</v>
      </c>
      <c r="AC122" s="87">
        <v>105</v>
      </c>
      <c r="AD122" s="23">
        <v>0.9998693835293441</v>
      </c>
      <c r="AE122" s="24">
        <v>113.98682928749169</v>
      </c>
      <c r="AF122" s="24">
        <v>-0.9862852705811207</v>
      </c>
      <c r="AG122" s="25">
        <v>-0.009393193053153531</v>
      </c>
      <c r="AH122" s="87">
        <v>118</v>
      </c>
      <c r="AI122" s="23">
        <v>0.9998693835293441</v>
      </c>
      <c r="AJ122" s="24">
        <v>80.99064186216515</v>
      </c>
      <c r="AK122" s="24">
        <v>2.0154127435373965</v>
      </c>
      <c r="AL122" s="25">
        <v>0.017079769013028785</v>
      </c>
      <c r="AM122" s="87">
        <v>83</v>
      </c>
      <c r="AN122" s="23">
        <v>0.9998693835293441</v>
      </c>
      <c r="AO122" s="24">
        <v>115.98659822235996</v>
      </c>
      <c r="AP122" s="24">
        <v>-0.9891588329355585</v>
      </c>
      <c r="AQ122" s="25">
        <v>-0.011917576300428416</v>
      </c>
      <c r="AR122" s="87">
        <v>118</v>
      </c>
      <c r="AS122" s="23">
        <v>0.9998693835293441</v>
      </c>
      <c r="AT122" s="24">
        <v>109.98729141775513</v>
      </c>
      <c r="AU122" s="24">
        <v>-1.9845872564626035</v>
      </c>
      <c r="AV122" s="25">
        <v>-0.016818536071716978</v>
      </c>
      <c r="AW122" s="87">
        <v>106</v>
      </c>
      <c r="AX122" s="23">
        <v>0.9998693835293441</v>
      </c>
      <c r="AY122" s="24">
        <v>105.98775354801859</v>
      </c>
      <c r="AZ122" s="24">
        <v>0.013845345889535565</v>
      </c>
      <c r="BA122" s="25">
        <v>0.0001306164706559959</v>
      </c>
      <c r="BB122" s="94">
        <v>106</v>
      </c>
      <c r="BC122" s="43">
        <v>-0.004646844124626019</v>
      </c>
      <c r="BD122" s="17"/>
      <c r="BE122" s="17"/>
      <c r="BF122" s="17"/>
    </row>
    <row r="123" spans="1:58" ht="13.5" outlineLevel="1">
      <c r="A123" s="17"/>
      <c r="B123" s="53" t="s">
        <v>269</v>
      </c>
      <c r="C123" s="53" t="s">
        <v>270</v>
      </c>
      <c r="D123" s="87">
        <v>126</v>
      </c>
      <c r="E123" s="23">
        <v>0.9998492676808977</v>
      </c>
      <c r="F123" s="24">
        <v>100.98680773646375</v>
      </c>
      <c r="G123" s="24">
        <v>2.0189922722069014</v>
      </c>
      <c r="H123" s="25">
        <v>0.016023748192118263</v>
      </c>
      <c r="I123" s="87">
        <v>102</v>
      </c>
      <c r="J123" s="23">
        <v>0.9998492676808977</v>
      </c>
      <c r="K123" s="24">
        <v>112.98524033881588</v>
      </c>
      <c r="L123" s="24">
        <v>2.0153746965484345</v>
      </c>
      <c r="M123" s="25">
        <v>0.019758575456357202</v>
      </c>
      <c r="N123" s="87">
        <v>110</v>
      </c>
      <c r="O123" s="23">
        <v>0.9998492676808977</v>
      </c>
      <c r="P123" s="24">
        <v>116.98471787293326</v>
      </c>
      <c r="Q123" s="24">
        <v>-1.9834194448987432</v>
      </c>
      <c r="R123" s="25">
        <v>-0.01803108586271585</v>
      </c>
      <c r="S123" s="87">
        <v>117</v>
      </c>
      <c r="T123" s="23">
        <v>0.9998492676808977</v>
      </c>
      <c r="U123" s="24">
        <v>111.98537095528654</v>
      </c>
      <c r="V123" s="24">
        <v>2.01763568133498</v>
      </c>
      <c r="W123" s="25">
        <v>0.017244749413119487</v>
      </c>
      <c r="X123" s="87">
        <v>112</v>
      </c>
      <c r="Y123" s="23">
        <v>0.9998492676808977</v>
      </c>
      <c r="Z123" s="24">
        <v>101.98667711999309</v>
      </c>
      <c r="AA123" s="24">
        <v>1.0168820197394552</v>
      </c>
      <c r="AB123" s="25">
        <v>0.009079303747673708</v>
      </c>
      <c r="AC123" s="87">
        <v>102</v>
      </c>
      <c r="AD123" s="23">
        <v>0.9998492676808977</v>
      </c>
      <c r="AE123" s="24">
        <v>104.98628527058112</v>
      </c>
      <c r="AF123" s="24">
        <v>-0.9846253034515655</v>
      </c>
      <c r="AG123" s="25">
        <v>-0.009653189249525152</v>
      </c>
      <c r="AH123" s="87">
        <v>104</v>
      </c>
      <c r="AI123" s="23">
        <v>0.9998492676808977</v>
      </c>
      <c r="AJ123" s="24">
        <v>117.9845872564626</v>
      </c>
      <c r="AK123" s="24">
        <v>5.015676161186647</v>
      </c>
      <c r="AL123" s="25">
        <v>0.04822765539602546</v>
      </c>
      <c r="AM123" s="87">
        <v>120</v>
      </c>
      <c r="AN123" s="23">
        <v>0.9998492676808977</v>
      </c>
      <c r="AO123" s="24">
        <v>82.98915883293556</v>
      </c>
      <c r="AP123" s="24">
        <v>-4.9819121217077225</v>
      </c>
      <c r="AQ123" s="25">
        <v>-0.04151593434756436</v>
      </c>
      <c r="AR123" s="87">
        <v>82</v>
      </c>
      <c r="AS123" s="23">
        <v>0.9998492676808977</v>
      </c>
      <c r="AT123" s="24">
        <v>117.9845872564626</v>
      </c>
      <c r="AU123" s="24">
        <v>-0.987639949833607</v>
      </c>
      <c r="AV123" s="25">
        <v>-0.01204438963211716</v>
      </c>
      <c r="AW123" s="87">
        <v>116</v>
      </c>
      <c r="AX123" s="23">
        <v>0.9998492676808977</v>
      </c>
      <c r="AY123" s="24">
        <v>105.98615465411046</v>
      </c>
      <c r="AZ123" s="24">
        <v>0.01748494901586639</v>
      </c>
      <c r="BA123" s="25">
        <v>0.00015073231910229647</v>
      </c>
      <c r="BB123" s="94">
        <v>106</v>
      </c>
      <c r="BC123" s="43">
        <v>0.0003645140339600875</v>
      </c>
      <c r="BD123" s="17"/>
      <c r="BE123" s="17"/>
      <c r="BF123" s="17"/>
    </row>
    <row r="124" spans="1:58" ht="13.5" outlineLevel="1">
      <c r="A124" s="17"/>
      <c r="B124" s="53" t="s">
        <v>271</v>
      </c>
      <c r="C124" s="53" t="s">
        <v>272</v>
      </c>
      <c r="D124" s="87">
        <v>140</v>
      </c>
      <c r="E124" s="23">
        <v>0.9998190898594476</v>
      </c>
      <c r="F124" s="24">
        <v>125.9810077277931</v>
      </c>
      <c r="G124" s="24">
        <v>10.025327419677353</v>
      </c>
      <c r="H124" s="25">
        <v>0.07160948156912395</v>
      </c>
      <c r="I124" s="87">
        <v>128</v>
      </c>
      <c r="J124" s="23">
        <v>0.9998190898594476</v>
      </c>
      <c r="K124" s="24">
        <v>101.98462530345157</v>
      </c>
      <c r="L124" s="24">
        <v>6.023156497990712</v>
      </c>
      <c r="M124" s="25">
        <v>0.04705591014055244</v>
      </c>
      <c r="N124" s="87">
        <v>104</v>
      </c>
      <c r="O124" s="23">
        <v>0.9998190898594476</v>
      </c>
      <c r="P124" s="24">
        <v>109.98341944489874</v>
      </c>
      <c r="Q124" s="24">
        <v>-1.981185345382542</v>
      </c>
      <c r="R124" s="25">
        <v>-0.01904985909021675</v>
      </c>
      <c r="S124" s="87">
        <v>108</v>
      </c>
      <c r="T124" s="23">
        <v>0.9998190898594476</v>
      </c>
      <c r="U124" s="24">
        <v>116.98236431866502</v>
      </c>
      <c r="V124" s="24">
        <v>-1.9804617048203426</v>
      </c>
      <c r="W124" s="25">
        <v>-0.018337608377966136</v>
      </c>
      <c r="X124" s="87">
        <v>119</v>
      </c>
      <c r="Y124" s="23">
        <v>0.9998190898594476</v>
      </c>
      <c r="Z124" s="24">
        <v>111.98311798026054</v>
      </c>
      <c r="AA124" s="24">
        <v>3.0215283067257417</v>
      </c>
      <c r="AB124" s="25">
        <v>0.025390994174165897</v>
      </c>
      <c r="AC124" s="87">
        <v>113</v>
      </c>
      <c r="AD124" s="23">
        <v>0.9998190898594476</v>
      </c>
      <c r="AE124" s="24">
        <v>101.98462530345157</v>
      </c>
      <c r="AF124" s="24">
        <v>0.020442845882428173</v>
      </c>
      <c r="AG124" s="25">
        <v>0.0001809101405524617</v>
      </c>
      <c r="AH124" s="87">
        <v>101</v>
      </c>
      <c r="AI124" s="23">
        <v>0.9998190898594476</v>
      </c>
      <c r="AJ124" s="24">
        <v>103.98432383881335</v>
      </c>
      <c r="AK124" s="24">
        <v>4.018271924195801</v>
      </c>
      <c r="AL124" s="25">
        <v>0.03978487053659209</v>
      </c>
      <c r="AM124" s="87">
        <v>109</v>
      </c>
      <c r="AN124" s="23">
        <v>0.9998190898594476</v>
      </c>
      <c r="AO124" s="24">
        <v>119.98191212170772</v>
      </c>
      <c r="AP124" s="24">
        <v>3.0197192053202144</v>
      </c>
      <c r="AQ124" s="25">
        <v>0.02770384592036894</v>
      </c>
      <c r="AR124" s="87">
        <v>115</v>
      </c>
      <c r="AS124" s="23">
        <v>0.9998190898594476</v>
      </c>
      <c r="AT124" s="24">
        <v>81.9876399498336</v>
      </c>
      <c r="AU124" s="24">
        <v>3.020804666163528</v>
      </c>
      <c r="AV124" s="25">
        <v>0.02626786666229155</v>
      </c>
      <c r="AW124" s="87">
        <v>81</v>
      </c>
      <c r="AX124" s="23">
        <v>0.9998190898594476</v>
      </c>
      <c r="AY124" s="24">
        <v>115.98251505098413</v>
      </c>
      <c r="AZ124" s="24">
        <v>0.014653721384746632</v>
      </c>
      <c r="BA124" s="25">
        <v>0.00018091014055242755</v>
      </c>
      <c r="BB124" s="94">
        <v>116</v>
      </c>
      <c r="BC124" s="43">
        <v>0.02421674200247714</v>
      </c>
      <c r="BD124" s="17"/>
      <c r="BE124" s="17"/>
      <c r="BF124" s="17"/>
    </row>
    <row r="125" spans="1:58" ht="13.5" outlineLevel="1">
      <c r="A125" s="17"/>
      <c r="B125" s="56" t="s">
        <v>273</v>
      </c>
      <c r="C125" s="56" t="s">
        <v>274</v>
      </c>
      <c r="D125" s="90">
        <v>111</v>
      </c>
      <c r="E125" s="32">
        <v>0.9997135080150079</v>
      </c>
      <c r="F125" s="33">
        <v>139.97467258032265</v>
      </c>
      <c r="G125" s="33">
        <v>-3.968199389665884</v>
      </c>
      <c r="H125" s="34">
        <v>-0.035749544051044</v>
      </c>
      <c r="I125" s="90">
        <v>150</v>
      </c>
      <c r="J125" s="32">
        <v>0.9997135080150079</v>
      </c>
      <c r="K125" s="33">
        <v>127.97684350200929</v>
      </c>
      <c r="L125" s="33">
        <v>-1.9570262022511997</v>
      </c>
      <c r="M125" s="34">
        <v>-0.013046841348341331</v>
      </c>
      <c r="N125" s="90">
        <v>134</v>
      </c>
      <c r="O125" s="32">
        <v>0.9997135080150079</v>
      </c>
      <c r="P125" s="33">
        <v>103.98118534538254</v>
      </c>
      <c r="Q125" s="33">
        <v>-2.9616100740110483</v>
      </c>
      <c r="R125" s="34">
        <v>-0.02210156771650036</v>
      </c>
      <c r="S125" s="90">
        <v>102</v>
      </c>
      <c r="T125" s="32">
        <v>0.9997135080150079</v>
      </c>
      <c r="U125" s="33">
        <v>107.98046170482034</v>
      </c>
      <c r="V125" s="33">
        <v>4.029222182469198</v>
      </c>
      <c r="W125" s="34">
        <v>0.03950217825950194</v>
      </c>
      <c r="X125" s="90">
        <v>106</v>
      </c>
      <c r="Y125" s="32">
        <v>0.9997135080150079</v>
      </c>
      <c r="Z125" s="33">
        <v>118.97847169327426</v>
      </c>
      <c r="AA125" s="33">
        <v>1.03036815040916</v>
      </c>
      <c r="AB125" s="34">
        <v>0.009720454249143019</v>
      </c>
      <c r="AC125" s="90">
        <v>122</v>
      </c>
      <c r="AD125" s="32">
        <v>0.9997135080150079</v>
      </c>
      <c r="AE125" s="33">
        <v>112.97955715411757</v>
      </c>
      <c r="AF125" s="33">
        <v>-0.9650479778309631</v>
      </c>
      <c r="AG125" s="34">
        <v>-0.007910229326483303</v>
      </c>
      <c r="AH125" s="90">
        <v>113</v>
      </c>
      <c r="AI125" s="32">
        <v>0.9997135080150079</v>
      </c>
      <c r="AJ125" s="33">
        <v>100.9817280758042</v>
      </c>
      <c r="AK125" s="33">
        <v>2.0323735943041044</v>
      </c>
      <c r="AL125" s="34">
        <v>0.01798560702923986</v>
      </c>
      <c r="AM125" s="90">
        <v>105</v>
      </c>
      <c r="AN125" s="32">
        <v>0.9997135080150079</v>
      </c>
      <c r="AO125" s="33">
        <v>108.98028079467979</v>
      </c>
      <c r="AP125" s="33">
        <v>-1.9699183415758341</v>
      </c>
      <c r="AQ125" s="34">
        <v>-0.018761127062626993</v>
      </c>
      <c r="AR125" s="90">
        <v>112</v>
      </c>
      <c r="AS125" s="32">
        <v>0.9997135080150079</v>
      </c>
      <c r="AT125" s="33">
        <v>114.97919533383647</v>
      </c>
      <c r="AU125" s="33">
        <v>-3.9679128976808897</v>
      </c>
      <c r="AV125" s="34">
        <v>-0.03542779372929366</v>
      </c>
      <c r="AW125" s="90">
        <v>118</v>
      </c>
      <c r="AX125" s="32">
        <v>0.9997135080150079</v>
      </c>
      <c r="AY125" s="33">
        <v>80.98534627861525</v>
      </c>
      <c r="AZ125" s="33">
        <v>3.0338060542290606</v>
      </c>
      <c r="BA125" s="34">
        <v>0.02571022079855136</v>
      </c>
      <c r="BB125" s="97">
        <v>81</v>
      </c>
      <c r="BC125" s="46">
        <v>-0.011162659425812302</v>
      </c>
      <c r="BD125" s="17"/>
      <c r="BE125" s="17"/>
      <c r="BF125" s="17"/>
    </row>
    <row r="126" spans="1:58" ht="13.5" outlineLevel="1">
      <c r="A126" s="17"/>
      <c r="B126" s="52" t="s">
        <v>114</v>
      </c>
      <c r="C126" s="52" t="s">
        <v>275</v>
      </c>
      <c r="D126" s="86">
        <v>119</v>
      </c>
      <c r="E126" s="20">
        <v>0.9997637131772301</v>
      </c>
      <c r="F126" s="21">
        <v>110.96819938966588</v>
      </c>
      <c r="G126" s="21">
        <v>7.028118131909622</v>
      </c>
      <c r="H126" s="22">
        <v>0.059059816234534636</v>
      </c>
      <c r="I126" s="86">
        <v>107</v>
      </c>
      <c r="J126" s="20">
        <v>0.9997637131772301</v>
      </c>
      <c r="K126" s="21">
        <v>149.9570262022512</v>
      </c>
      <c r="L126" s="21">
        <v>4.025282690036377</v>
      </c>
      <c r="M126" s="22">
        <v>0.03761946439286334</v>
      </c>
      <c r="N126" s="86">
        <v>148</v>
      </c>
      <c r="O126" s="20">
        <v>0.9997637131772301</v>
      </c>
      <c r="P126" s="21">
        <v>133.96161007401105</v>
      </c>
      <c r="Q126" s="21">
        <v>-10.96502955023007</v>
      </c>
      <c r="R126" s="22">
        <v>-0.07408803750155453</v>
      </c>
      <c r="S126" s="86">
        <v>131</v>
      </c>
      <c r="T126" s="20">
        <v>0.9997637131772301</v>
      </c>
      <c r="U126" s="21">
        <v>101.9707778175308</v>
      </c>
      <c r="V126" s="21">
        <v>4.030953573782853</v>
      </c>
      <c r="W126" s="22">
        <v>0.030770637967808035</v>
      </c>
      <c r="X126" s="86">
        <v>106</v>
      </c>
      <c r="Y126" s="20">
        <v>0.9997637131772301</v>
      </c>
      <c r="Z126" s="21">
        <v>105.96963184959084</v>
      </c>
      <c r="AA126" s="21">
        <v>6.025046403213608</v>
      </c>
      <c r="AB126" s="22">
        <v>0.056840060407675544</v>
      </c>
      <c r="AC126" s="86">
        <v>107</v>
      </c>
      <c r="AD126" s="20">
        <v>0.9997637131772301</v>
      </c>
      <c r="AE126" s="21">
        <v>121.96504797783096</v>
      </c>
      <c r="AF126" s="21">
        <v>7.025282690036377</v>
      </c>
      <c r="AG126" s="22">
        <v>0.06565684757043343</v>
      </c>
      <c r="AH126" s="86">
        <v>121</v>
      </c>
      <c r="AI126" s="20">
        <v>0.9997637131772301</v>
      </c>
      <c r="AJ126" s="21">
        <v>112.9676264056959</v>
      </c>
      <c r="AK126" s="21">
        <v>-2.9714092944448396</v>
      </c>
      <c r="AL126" s="22">
        <v>-0.024557101606982146</v>
      </c>
      <c r="AM126" s="86">
        <v>115</v>
      </c>
      <c r="AN126" s="20">
        <v>0.9997637131772301</v>
      </c>
      <c r="AO126" s="21">
        <v>104.96991834157583</v>
      </c>
      <c r="AP126" s="21">
        <v>6.027172984618531</v>
      </c>
      <c r="AQ126" s="22">
        <v>0.05241019986624809</v>
      </c>
      <c r="AR126" s="86">
        <v>103</v>
      </c>
      <c r="AS126" s="20">
        <v>0.9997637131772301</v>
      </c>
      <c r="AT126" s="21">
        <v>111.96791289768089</v>
      </c>
      <c r="AU126" s="21">
        <v>7.0243375427453</v>
      </c>
      <c r="AV126" s="22">
        <v>0.0681974518713136</v>
      </c>
      <c r="AW126" s="86">
        <v>108</v>
      </c>
      <c r="AX126" s="20">
        <v>0.9997637131772301</v>
      </c>
      <c r="AY126" s="21">
        <v>117.96619394577094</v>
      </c>
      <c r="AZ126" s="21">
        <v>2.0255189768591464</v>
      </c>
      <c r="BA126" s="22">
        <v>0.018754805341288393</v>
      </c>
      <c r="BB126" s="93">
        <v>121</v>
      </c>
      <c r="BC126" s="42">
        <v>0.025381680771018104</v>
      </c>
      <c r="BD126" s="17"/>
      <c r="BE126" s="17"/>
      <c r="BF126" s="17"/>
    </row>
    <row r="127" spans="1:58" ht="13.5" outlineLevel="1">
      <c r="A127" s="17"/>
      <c r="B127" s="53" t="s">
        <v>276</v>
      </c>
      <c r="C127" s="53" t="s">
        <v>277</v>
      </c>
      <c r="D127" s="87">
        <v>130</v>
      </c>
      <c r="E127" s="23">
        <v>0.9997435404759392</v>
      </c>
      <c r="F127" s="24">
        <v>118.97188186809038</v>
      </c>
      <c r="G127" s="24">
        <v>-6.966660261872079</v>
      </c>
      <c r="H127" s="25">
        <v>-0.053589694322092915</v>
      </c>
      <c r="I127" s="87">
        <v>126</v>
      </c>
      <c r="J127" s="23">
        <v>0.9997435404759392</v>
      </c>
      <c r="K127" s="24">
        <v>106.97471730996362</v>
      </c>
      <c r="L127" s="24">
        <v>-4.967686099968333</v>
      </c>
      <c r="M127" s="25">
        <v>-0.03942608015847883</v>
      </c>
      <c r="N127" s="87">
        <v>111</v>
      </c>
      <c r="O127" s="23">
        <v>0.9997435404759392</v>
      </c>
      <c r="P127" s="24">
        <v>147.96502955023007</v>
      </c>
      <c r="Q127" s="24">
        <v>-5.971532992829253</v>
      </c>
      <c r="R127" s="25">
        <v>-0.053797594529993276</v>
      </c>
      <c r="S127" s="87">
        <v>137</v>
      </c>
      <c r="T127" s="23">
        <v>0.9997435404759392</v>
      </c>
      <c r="U127" s="24">
        <v>130.96904642621715</v>
      </c>
      <c r="V127" s="24">
        <v>-1.964865045203652</v>
      </c>
      <c r="W127" s="25">
        <v>-0.014342080621924467</v>
      </c>
      <c r="X127" s="87">
        <v>135</v>
      </c>
      <c r="Y127" s="23">
        <v>0.9997435404759392</v>
      </c>
      <c r="Z127" s="24">
        <v>105.97495359678639</v>
      </c>
      <c r="AA127" s="24">
        <v>0.034622035748213875</v>
      </c>
      <c r="AB127" s="25">
        <v>0.0002564595240608435</v>
      </c>
      <c r="AC127" s="87">
        <v>112</v>
      </c>
      <c r="AD127" s="23">
        <v>0.9997435404759392</v>
      </c>
      <c r="AE127" s="24">
        <v>106.97471730996362</v>
      </c>
      <c r="AF127" s="24">
        <v>9.028723466694814</v>
      </c>
      <c r="AG127" s="25">
        <v>0.0806136023812037</v>
      </c>
      <c r="AH127" s="87">
        <v>114</v>
      </c>
      <c r="AI127" s="23">
        <v>0.9997435404759392</v>
      </c>
      <c r="AJ127" s="24">
        <v>120.97140929444484</v>
      </c>
      <c r="AK127" s="24">
        <v>2.0292363857429336</v>
      </c>
      <c r="AL127" s="25">
        <v>0.01780031917318363</v>
      </c>
      <c r="AM127" s="87">
        <v>118</v>
      </c>
      <c r="AN127" s="23">
        <v>0.9997435404759392</v>
      </c>
      <c r="AO127" s="24">
        <v>114.97282701538147</v>
      </c>
      <c r="AP127" s="24">
        <v>5.030262223839173</v>
      </c>
      <c r="AQ127" s="25">
        <v>0.042629340879993</v>
      </c>
      <c r="AR127" s="87">
        <v>121</v>
      </c>
      <c r="AS127" s="23">
        <v>0.9997435404759392</v>
      </c>
      <c r="AT127" s="24">
        <v>102.9756624572547</v>
      </c>
      <c r="AU127" s="24">
        <v>5.03103160241136</v>
      </c>
      <c r="AV127" s="25">
        <v>0.04157877357364761</v>
      </c>
      <c r="AW127" s="87">
        <v>110</v>
      </c>
      <c r="AX127" s="23">
        <v>0.9997435404759392</v>
      </c>
      <c r="AY127" s="24">
        <v>107.97448102314085</v>
      </c>
      <c r="AZ127" s="24">
        <v>-9.971789452353306</v>
      </c>
      <c r="BA127" s="25">
        <v>-0.09065263138503006</v>
      </c>
      <c r="BB127" s="94">
        <v>110</v>
      </c>
      <c r="BC127" s="43">
        <v>-0.006855495548445893</v>
      </c>
      <c r="BD127" s="17"/>
      <c r="BE127" s="17"/>
      <c r="BF127" s="17"/>
    </row>
    <row r="128" spans="1:58" ht="13.5" outlineLevel="1">
      <c r="A128" s="17"/>
      <c r="B128" s="53" t="s">
        <v>278</v>
      </c>
      <c r="C128" s="53" t="s">
        <v>279</v>
      </c>
      <c r="D128" s="87">
        <v>125</v>
      </c>
      <c r="E128" s="23">
        <v>0.9997283861887181</v>
      </c>
      <c r="F128" s="24">
        <v>129.96666026187208</v>
      </c>
      <c r="G128" s="24">
        <v>1.033951726410237</v>
      </c>
      <c r="H128" s="25">
        <v>0.008271613811281895</v>
      </c>
      <c r="I128" s="87">
        <v>123</v>
      </c>
      <c r="J128" s="23">
        <v>0.9997283861887181</v>
      </c>
      <c r="K128" s="24">
        <v>125.96768609996833</v>
      </c>
      <c r="L128" s="24">
        <v>3.0334084987876793</v>
      </c>
      <c r="M128" s="25">
        <v>0.02466185771372097</v>
      </c>
      <c r="N128" s="87">
        <v>121</v>
      </c>
      <c r="O128" s="23">
        <v>0.9997283861887181</v>
      </c>
      <c r="P128" s="24">
        <v>110.97153299282925</v>
      </c>
      <c r="Q128" s="24">
        <v>-3.9671347288348926</v>
      </c>
      <c r="R128" s="25">
        <v>-0.032786237428387544</v>
      </c>
      <c r="S128" s="87">
        <v>105</v>
      </c>
      <c r="T128" s="23">
        <v>0.9997283861887181</v>
      </c>
      <c r="U128" s="24">
        <v>136.96486504520365</v>
      </c>
      <c r="V128" s="24">
        <v>-4.971480549815396</v>
      </c>
      <c r="W128" s="25">
        <v>-0.04734743380776568</v>
      </c>
      <c r="X128" s="87">
        <v>135</v>
      </c>
      <c r="Y128" s="23">
        <v>0.9997283861887181</v>
      </c>
      <c r="Z128" s="24">
        <v>134.9653779642518</v>
      </c>
      <c r="AA128" s="24">
        <v>13.036667864523054</v>
      </c>
      <c r="AB128" s="25">
        <v>0.09656791010757818</v>
      </c>
      <c r="AC128" s="87">
        <v>135</v>
      </c>
      <c r="AD128" s="23">
        <v>0.9997283861887181</v>
      </c>
      <c r="AE128" s="24">
        <v>111.97127653330519</v>
      </c>
      <c r="AF128" s="24">
        <v>-2.9633321354769464</v>
      </c>
      <c r="AG128" s="25">
        <v>-0.021950608410940344</v>
      </c>
      <c r="AH128" s="87">
        <v>121</v>
      </c>
      <c r="AI128" s="23">
        <v>0.9997283861887181</v>
      </c>
      <c r="AJ128" s="24">
        <v>113.97076361425707</v>
      </c>
      <c r="AK128" s="24">
        <v>3.0328652711651074</v>
      </c>
      <c r="AL128" s="25">
        <v>0.025065002241033946</v>
      </c>
      <c r="AM128" s="87">
        <v>116</v>
      </c>
      <c r="AN128" s="23">
        <v>0.9997283861887181</v>
      </c>
      <c r="AO128" s="24">
        <v>117.96973777616083</v>
      </c>
      <c r="AP128" s="24">
        <v>12.031507202108699</v>
      </c>
      <c r="AQ128" s="25">
        <v>0.10371988967335086</v>
      </c>
      <c r="AR128" s="87">
        <v>123</v>
      </c>
      <c r="AS128" s="23">
        <v>0.9997283861887181</v>
      </c>
      <c r="AT128" s="24">
        <v>120.96896839758864</v>
      </c>
      <c r="AU128" s="24">
        <v>3.0334084987876793</v>
      </c>
      <c r="AV128" s="25">
        <v>0.02466185771372097</v>
      </c>
      <c r="AW128" s="87">
        <v>126</v>
      </c>
      <c r="AX128" s="23">
        <v>0.9997283861887181</v>
      </c>
      <c r="AY128" s="24">
        <v>109.9717894523533</v>
      </c>
      <c r="AZ128" s="24">
        <v>-13.96577665977847</v>
      </c>
      <c r="BA128" s="25">
        <v>-0.11083949729982913</v>
      </c>
      <c r="BB128" s="94">
        <v>100</v>
      </c>
      <c r="BC128" s="43">
        <v>0.0026004847517439537</v>
      </c>
      <c r="BD128" s="17"/>
      <c r="BE128" s="17"/>
      <c r="BF128" s="17"/>
    </row>
    <row r="129" spans="1:58" ht="13.5" outlineLevel="1">
      <c r="A129" s="17"/>
      <c r="B129" s="53" t="s">
        <v>280</v>
      </c>
      <c r="C129" s="53" t="s">
        <v>281</v>
      </c>
      <c r="D129" s="87">
        <v>133</v>
      </c>
      <c r="E129" s="23">
        <v>0.9997132201258853</v>
      </c>
      <c r="F129" s="24">
        <v>124.96604827358976</v>
      </c>
      <c r="G129" s="24">
        <v>9.038141723257269</v>
      </c>
      <c r="H129" s="25">
        <v>0.06795595280644563</v>
      </c>
      <c r="I129" s="87">
        <v>126</v>
      </c>
      <c r="J129" s="23">
        <v>0.9997132201258853</v>
      </c>
      <c r="K129" s="24">
        <v>122.96659150121232</v>
      </c>
      <c r="L129" s="24">
        <v>4.036134264138454</v>
      </c>
      <c r="M129" s="25">
        <v>0.032032811620146456</v>
      </c>
      <c r="N129" s="87">
        <v>126</v>
      </c>
      <c r="O129" s="23">
        <v>0.9997132201258853</v>
      </c>
      <c r="P129" s="24">
        <v>120.96713472883489</v>
      </c>
      <c r="Q129" s="24">
        <v>-7.963865735861546</v>
      </c>
      <c r="R129" s="25">
        <v>-0.06320528361794878</v>
      </c>
      <c r="S129" s="87">
        <v>117</v>
      </c>
      <c r="T129" s="23">
        <v>0.9997132201258853</v>
      </c>
      <c r="U129" s="24">
        <v>104.9714805498154</v>
      </c>
      <c r="V129" s="24">
        <v>-3.9664467547285795</v>
      </c>
      <c r="W129" s="25">
        <v>-0.033901254313919486</v>
      </c>
      <c r="X129" s="87">
        <v>100</v>
      </c>
      <c r="Y129" s="23">
        <v>0.9997132201258853</v>
      </c>
      <c r="Z129" s="24">
        <v>134.96333213547695</v>
      </c>
      <c r="AA129" s="24">
        <v>2.02867798741147</v>
      </c>
      <c r="AB129" s="25">
        <v>0.0202867798741147</v>
      </c>
      <c r="AC129" s="87">
        <v>148</v>
      </c>
      <c r="AD129" s="23">
        <v>0.9997132201258853</v>
      </c>
      <c r="AE129" s="24">
        <v>134.96333213547695</v>
      </c>
      <c r="AF129" s="24">
        <v>-0.9575565786310278</v>
      </c>
      <c r="AG129" s="25">
        <v>-0.00646997688264208</v>
      </c>
      <c r="AH129" s="87">
        <v>132</v>
      </c>
      <c r="AI129" s="23">
        <v>0.9997132201258853</v>
      </c>
      <c r="AJ129" s="24">
        <v>120.96713472883489</v>
      </c>
      <c r="AK129" s="24">
        <v>2.037854943383138</v>
      </c>
      <c r="AL129" s="25">
        <v>0.015438295025629835</v>
      </c>
      <c r="AM129" s="87">
        <v>124</v>
      </c>
      <c r="AN129" s="23">
        <v>0.9997132201258853</v>
      </c>
      <c r="AO129" s="24">
        <v>115.9684927978913</v>
      </c>
      <c r="AP129" s="24">
        <v>-0.9644392956097789</v>
      </c>
      <c r="AQ129" s="25">
        <v>-0.007777736254917572</v>
      </c>
      <c r="AR129" s="87">
        <v>128</v>
      </c>
      <c r="AS129" s="23">
        <v>0.9997132201258853</v>
      </c>
      <c r="AT129" s="24">
        <v>122.96659150121232</v>
      </c>
      <c r="AU129" s="24">
        <v>14.036707823886687</v>
      </c>
      <c r="AV129" s="25">
        <v>0.10966177987411474</v>
      </c>
      <c r="AW129" s="87">
        <v>126</v>
      </c>
      <c r="AX129" s="23">
        <v>0.9997132201258853</v>
      </c>
      <c r="AY129" s="24">
        <v>125.96577665977847</v>
      </c>
      <c r="AZ129" s="24">
        <v>-1.9638657358615461</v>
      </c>
      <c r="BA129" s="25">
        <v>-0.01558623599890116</v>
      </c>
      <c r="BB129" s="94">
        <v>112</v>
      </c>
      <c r="BC129" s="43">
        <v>0.016506200821490884</v>
      </c>
      <c r="BD129" s="17"/>
      <c r="BE129" s="17"/>
      <c r="BF129" s="17"/>
    </row>
    <row r="130" spans="1:58" ht="13.5" outlineLevel="1">
      <c r="A130" s="17"/>
      <c r="B130" s="54" t="s">
        <v>282</v>
      </c>
      <c r="C130" s="54" t="s">
        <v>283</v>
      </c>
      <c r="D130" s="88">
        <v>124</v>
      </c>
      <c r="E130" s="26">
        <v>0.9996343340029276</v>
      </c>
      <c r="F130" s="27">
        <v>132.96185827674273</v>
      </c>
      <c r="G130" s="27">
        <v>14.04534258363698</v>
      </c>
      <c r="H130" s="28">
        <v>0.11326889180352404</v>
      </c>
      <c r="I130" s="88">
        <v>142</v>
      </c>
      <c r="J130" s="26">
        <v>0.9996343340029276</v>
      </c>
      <c r="K130" s="27">
        <v>125.96386573586155</v>
      </c>
      <c r="L130" s="27">
        <v>2.051924571584294</v>
      </c>
      <c r="M130" s="28">
        <v>0.014450173039326015</v>
      </c>
      <c r="N130" s="88">
        <v>130</v>
      </c>
      <c r="O130" s="26">
        <v>0.9996343340029276</v>
      </c>
      <c r="P130" s="27">
        <v>125.96386573586155</v>
      </c>
      <c r="Q130" s="27">
        <v>1.0475365796194183</v>
      </c>
      <c r="R130" s="28">
        <v>0.008057973689380141</v>
      </c>
      <c r="S130" s="88">
        <v>118</v>
      </c>
      <c r="T130" s="26">
        <v>0.9996343340029276</v>
      </c>
      <c r="U130" s="27">
        <v>116.96644675472858</v>
      </c>
      <c r="V130" s="27">
        <v>1.0431485876545423</v>
      </c>
      <c r="W130" s="28">
        <v>0.008840242268258833</v>
      </c>
      <c r="X130" s="88">
        <v>113</v>
      </c>
      <c r="Y130" s="26">
        <v>0.9996343340029276</v>
      </c>
      <c r="Z130" s="27">
        <v>99.97132201258853</v>
      </c>
      <c r="AA130" s="27">
        <v>9.041320257669184</v>
      </c>
      <c r="AB130" s="28">
        <v>0.08001168369618747</v>
      </c>
      <c r="AC130" s="88">
        <v>102</v>
      </c>
      <c r="AD130" s="26">
        <v>0.9996343340029276</v>
      </c>
      <c r="AE130" s="27">
        <v>147.95755657863103</v>
      </c>
      <c r="AF130" s="27">
        <v>2.0372979317013886</v>
      </c>
      <c r="AG130" s="28">
        <v>0.019973509134327338</v>
      </c>
      <c r="AH130" s="88">
        <v>147</v>
      </c>
      <c r="AI130" s="26">
        <v>0.9996343340029276</v>
      </c>
      <c r="AJ130" s="27">
        <v>131.96214505661686</v>
      </c>
      <c r="AK130" s="27">
        <v>-7.946247098430348</v>
      </c>
      <c r="AL130" s="28">
        <v>-0.05405610271041053</v>
      </c>
      <c r="AM130" s="88">
        <v>134</v>
      </c>
      <c r="AN130" s="26">
        <v>0.9996343340029276</v>
      </c>
      <c r="AO130" s="27">
        <v>123.96443929560978</v>
      </c>
      <c r="AP130" s="27">
        <v>-0.9510007563922898</v>
      </c>
      <c r="AQ130" s="28">
        <v>-0.007097020570091715</v>
      </c>
      <c r="AR130" s="88">
        <v>123</v>
      </c>
      <c r="AS130" s="26">
        <v>0.9996343340029276</v>
      </c>
      <c r="AT130" s="27">
        <v>127.96329217611331</v>
      </c>
      <c r="AU130" s="27">
        <v>-4.955023082360086</v>
      </c>
      <c r="AV130" s="28">
        <v>-0.040284740506992565</v>
      </c>
      <c r="AW130" s="88">
        <v>142</v>
      </c>
      <c r="AX130" s="26">
        <v>0.9996343340029276</v>
      </c>
      <c r="AY130" s="27">
        <v>125.96386573586155</v>
      </c>
      <c r="AZ130" s="27">
        <v>2.051924571584294</v>
      </c>
      <c r="BA130" s="28">
        <v>0.014450173039326015</v>
      </c>
      <c r="BB130" s="95">
        <v>124</v>
      </c>
      <c r="BC130" s="44">
        <v>0.00859535711479859</v>
      </c>
      <c r="BD130" s="17"/>
      <c r="BE130" s="17"/>
      <c r="BF130" s="17"/>
    </row>
    <row r="131" spans="1:58" ht="13.5" outlineLevel="1">
      <c r="A131" s="17"/>
      <c r="B131" s="55" t="s">
        <v>113</v>
      </c>
      <c r="C131" s="55" t="s">
        <v>284</v>
      </c>
      <c r="D131" s="89">
        <v>152</v>
      </c>
      <c r="E131" s="29">
        <v>0.999708031144434</v>
      </c>
      <c r="F131" s="30">
        <v>123.95465741636302</v>
      </c>
      <c r="G131" s="30">
        <v>9.044379266046036</v>
      </c>
      <c r="H131" s="31">
        <v>0.0595024951713555</v>
      </c>
      <c r="I131" s="89">
        <v>138</v>
      </c>
      <c r="J131" s="29">
        <v>0.999708031144434</v>
      </c>
      <c r="K131" s="30">
        <v>141.9480754284157</v>
      </c>
      <c r="L131" s="30">
        <v>6.040291702068117</v>
      </c>
      <c r="M131" s="31">
        <v>0.04377022972513128</v>
      </c>
      <c r="N131" s="89">
        <v>144</v>
      </c>
      <c r="O131" s="29">
        <v>0.999708031144434</v>
      </c>
      <c r="P131" s="30">
        <v>129.95246342038058</v>
      </c>
      <c r="Q131" s="30">
        <v>-4.957956484798501</v>
      </c>
      <c r="R131" s="31">
        <v>-0.034430253366656255</v>
      </c>
      <c r="S131" s="89">
        <v>131</v>
      </c>
      <c r="T131" s="29">
        <v>0.999708031144434</v>
      </c>
      <c r="U131" s="30">
        <v>117.95685141234546</v>
      </c>
      <c r="V131" s="30">
        <v>2.038247920079158</v>
      </c>
      <c r="W131" s="31">
        <v>0.015559144428085175</v>
      </c>
      <c r="X131" s="89">
        <v>119</v>
      </c>
      <c r="Y131" s="29">
        <v>0.999708031144434</v>
      </c>
      <c r="Z131" s="30">
        <v>112.95867974233082</v>
      </c>
      <c r="AA131" s="30">
        <v>7.034744293812352</v>
      </c>
      <c r="AB131" s="31">
        <v>0.05911549826733069</v>
      </c>
      <c r="AC131" s="89">
        <v>122</v>
      </c>
      <c r="AD131" s="29">
        <v>0.999708031144434</v>
      </c>
      <c r="AE131" s="30">
        <v>101.96270206829861</v>
      </c>
      <c r="AF131" s="30">
        <v>2.035620200379057</v>
      </c>
      <c r="AG131" s="31">
        <v>0.016685411478516862</v>
      </c>
      <c r="AH131" s="89">
        <v>104</v>
      </c>
      <c r="AI131" s="29">
        <v>0.999708031144434</v>
      </c>
      <c r="AJ131" s="30">
        <v>146.94624709843035</v>
      </c>
      <c r="AK131" s="30">
        <v>-1.9696352390211302</v>
      </c>
      <c r="AL131" s="31">
        <v>-0.018938800375203176</v>
      </c>
      <c r="AM131" s="89">
        <v>139</v>
      </c>
      <c r="AN131" s="29">
        <v>0.999708031144434</v>
      </c>
      <c r="AO131" s="30">
        <v>133.9510007563923</v>
      </c>
      <c r="AP131" s="30">
        <v>-1.9594163290763333</v>
      </c>
      <c r="AQ131" s="31">
        <v>-0.014096520353067146</v>
      </c>
      <c r="AR131" s="89">
        <v>133</v>
      </c>
      <c r="AS131" s="29">
        <v>0.999708031144434</v>
      </c>
      <c r="AT131" s="30">
        <v>122.95502308236009</v>
      </c>
      <c r="AU131" s="30">
        <v>8.038831857790285</v>
      </c>
      <c r="AV131" s="31">
        <v>0.06044234479541568</v>
      </c>
      <c r="AW131" s="89">
        <v>118</v>
      </c>
      <c r="AX131" s="29">
        <v>0.999708031144434</v>
      </c>
      <c r="AY131" s="30">
        <v>141.9480754284157</v>
      </c>
      <c r="AZ131" s="30">
        <v>-1.9655476750432115</v>
      </c>
      <c r="BA131" s="31">
        <v>-0.016657183686806878</v>
      </c>
      <c r="BB131" s="96">
        <v>144</v>
      </c>
      <c r="BC131" s="45">
        <v>0.012034715423585734</v>
      </c>
      <c r="BD131" s="17"/>
      <c r="BE131" s="17"/>
      <c r="BF131" s="17"/>
    </row>
    <row r="132" spans="1:58" ht="13.5" outlineLevel="1">
      <c r="A132" s="17"/>
      <c r="B132" s="53" t="s">
        <v>285</v>
      </c>
      <c r="C132" s="53" t="s">
        <v>286</v>
      </c>
      <c r="D132" s="87">
        <v>189</v>
      </c>
      <c r="E132" s="23">
        <v>0.9997079484636955</v>
      </c>
      <c r="F132" s="24">
        <v>151.95562073395396</v>
      </c>
      <c r="G132" s="24">
        <v>-1.9448022596384362</v>
      </c>
      <c r="H132" s="25">
        <v>-0.010289959045706011</v>
      </c>
      <c r="I132" s="87">
        <v>161</v>
      </c>
      <c r="J132" s="23">
        <v>0.9997079484636955</v>
      </c>
      <c r="K132" s="24">
        <v>137.95970829793188</v>
      </c>
      <c r="L132" s="24">
        <v>-0.9529797026549716</v>
      </c>
      <c r="M132" s="25">
        <v>-0.005919128587919078</v>
      </c>
      <c r="N132" s="87">
        <v>144</v>
      </c>
      <c r="O132" s="23">
        <v>0.9997079484636955</v>
      </c>
      <c r="P132" s="24">
        <v>143.9579564847985</v>
      </c>
      <c r="Q132" s="24">
        <v>8.042055421227843</v>
      </c>
      <c r="R132" s="25">
        <v>0.05584760709186002</v>
      </c>
      <c r="S132" s="87">
        <v>139</v>
      </c>
      <c r="T132" s="23">
        <v>0.9997079484636955</v>
      </c>
      <c r="U132" s="24">
        <v>130.96175207992084</v>
      </c>
      <c r="V132" s="24">
        <v>5.040595163546328</v>
      </c>
      <c r="W132" s="25">
        <v>0.036263274557887255</v>
      </c>
      <c r="X132" s="87">
        <v>133</v>
      </c>
      <c r="Y132" s="23">
        <v>0.9997079484636955</v>
      </c>
      <c r="Z132" s="24">
        <v>118.96525570618765</v>
      </c>
      <c r="AA132" s="24">
        <v>23.038842854328493</v>
      </c>
      <c r="AB132" s="25">
        <v>0.17322438236337212</v>
      </c>
      <c r="AC132" s="87">
        <v>126</v>
      </c>
      <c r="AD132" s="23">
        <v>0.9997079484636955</v>
      </c>
      <c r="AE132" s="24">
        <v>121.96437979962094</v>
      </c>
      <c r="AF132" s="24">
        <v>-5.963201506425634</v>
      </c>
      <c r="AG132" s="25">
        <v>-0.04732699608274312</v>
      </c>
      <c r="AH132" s="87">
        <v>124</v>
      </c>
      <c r="AI132" s="23">
        <v>0.9997079484636955</v>
      </c>
      <c r="AJ132" s="24">
        <v>103.96963523902113</v>
      </c>
      <c r="AK132" s="24">
        <v>-4.963785609498245</v>
      </c>
      <c r="AL132" s="25">
        <v>-0.040030529108856815</v>
      </c>
      <c r="AM132" s="87">
        <v>102</v>
      </c>
      <c r="AN132" s="23">
        <v>0.9997079484636955</v>
      </c>
      <c r="AO132" s="24">
        <v>138.95941632907633</v>
      </c>
      <c r="AP132" s="24">
        <v>13.029789256703054</v>
      </c>
      <c r="AQ132" s="25">
        <v>0.12774303192846131</v>
      </c>
      <c r="AR132" s="87">
        <v>137</v>
      </c>
      <c r="AS132" s="23">
        <v>0.9997079484636955</v>
      </c>
      <c r="AT132" s="24">
        <v>132.96116814220971</v>
      </c>
      <c r="AU132" s="24">
        <v>2.0400110604737165</v>
      </c>
      <c r="AV132" s="25">
        <v>0.014890591682289902</v>
      </c>
      <c r="AW132" s="87">
        <v>141</v>
      </c>
      <c r="AX132" s="23">
        <v>0.9997079484636955</v>
      </c>
      <c r="AY132" s="24">
        <v>117.96554767504321</v>
      </c>
      <c r="AZ132" s="24">
        <v>12.04117926661894</v>
      </c>
      <c r="BA132" s="25">
        <v>0.08539843451502795</v>
      </c>
      <c r="BB132" s="94">
        <v>116</v>
      </c>
      <c r="BC132" s="43">
        <v>0.02253913154905177</v>
      </c>
      <c r="BD132" s="17"/>
      <c r="BE132" s="17"/>
      <c r="BF132" s="17"/>
    </row>
    <row r="133" spans="1:58" ht="13.5" outlineLevel="1">
      <c r="A133" s="17"/>
      <c r="B133" s="53" t="s">
        <v>287</v>
      </c>
      <c r="C133" s="53" t="s">
        <v>288</v>
      </c>
      <c r="D133" s="87">
        <v>176</v>
      </c>
      <c r="E133" s="23">
        <v>0.999692752589664</v>
      </c>
      <c r="F133" s="24">
        <v>188.94480225963844</v>
      </c>
      <c r="G133" s="24">
        <v>3.054075544219131</v>
      </c>
      <c r="H133" s="25">
        <v>0.017352701955790518</v>
      </c>
      <c r="I133" s="87">
        <v>187</v>
      </c>
      <c r="J133" s="23">
        <v>0.999692752589664</v>
      </c>
      <c r="K133" s="24">
        <v>160.95297970265497</v>
      </c>
      <c r="L133" s="24">
        <v>-11.942544734267159</v>
      </c>
      <c r="M133" s="25">
        <v>-0.06386387558431636</v>
      </c>
      <c r="N133" s="87">
        <v>160</v>
      </c>
      <c r="O133" s="23">
        <v>0.999692752589664</v>
      </c>
      <c r="P133" s="24">
        <v>143.95794457877216</v>
      </c>
      <c r="Q133" s="24">
        <v>0.049159585653768545</v>
      </c>
      <c r="R133" s="25">
        <v>0.0003072474103360534</v>
      </c>
      <c r="S133" s="87">
        <v>152</v>
      </c>
      <c r="T133" s="23">
        <v>0.999692752589664</v>
      </c>
      <c r="U133" s="24">
        <v>138.95940483645367</v>
      </c>
      <c r="V133" s="24">
        <v>2.046701606371073</v>
      </c>
      <c r="W133" s="25">
        <v>0.013465142147178111</v>
      </c>
      <c r="X133" s="87">
        <v>144</v>
      </c>
      <c r="Y133" s="23">
        <v>0.999692752589664</v>
      </c>
      <c r="Z133" s="24">
        <v>132.9611571456715</v>
      </c>
      <c r="AA133" s="24">
        <v>11.044243627088406</v>
      </c>
      <c r="AB133" s="25">
        <v>0.07669613629922505</v>
      </c>
      <c r="AC133" s="87">
        <v>156</v>
      </c>
      <c r="AD133" s="23">
        <v>0.999692752589664</v>
      </c>
      <c r="AE133" s="24">
        <v>125.96320150642563</v>
      </c>
      <c r="AF133" s="24">
        <v>10.047930596012435</v>
      </c>
      <c r="AG133" s="25">
        <v>0.06440981151290022</v>
      </c>
      <c r="AH133" s="87">
        <v>120</v>
      </c>
      <c r="AI133" s="23">
        <v>0.999692752589664</v>
      </c>
      <c r="AJ133" s="24">
        <v>123.96378560949825</v>
      </c>
      <c r="AK133" s="24">
        <v>2.0368696892403193</v>
      </c>
      <c r="AL133" s="25">
        <v>0.01697391407700266</v>
      </c>
      <c r="AM133" s="87">
        <v>119</v>
      </c>
      <c r="AN133" s="23">
        <v>0.999692752589664</v>
      </c>
      <c r="AO133" s="24">
        <v>101.97021074329695</v>
      </c>
      <c r="AP133" s="24">
        <v>-3.963437558170014</v>
      </c>
      <c r="AQ133" s="25">
        <v>-0.03330619796781525</v>
      </c>
      <c r="AR133" s="87">
        <v>115</v>
      </c>
      <c r="AS133" s="23">
        <v>0.999692752589664</v>
      </c>
      <c r="AT133" s="24">
        <v>136.95998893952628</v>
      </c>
      <c r="AU133" s="24">
        <v>5.035333452188652</v>
      </c>
      <c r="AV133" s="25">
        <v>0.043785508279901325</v>
      </c>
      <c r="AW133" s="87">
        <v>139</v>
      </c>
      <c r="AX133" s="23">
        <v>0.999692752589664</v>
      </c>
      <c r="AY133" s="24">
        <v>140.95882073338106</v>
      </c>
      <c r="AZ133" s="24">
        <v>-3.9572926099632753</v>
      </c>
      <c r="BA133" s="25">
        <v>-0.028469731006930038</v>
      </c>
      <c r="BB133" s="94">
        <v>153</v>
      </c>
      <c r="BC133" s="43">
        <v>0.002148672334608641</v>
      </c>
      <c r="BD133" s="17"/>
      <c r="BE133" s="17"/>
      <c r="BF133" s="17"/>
    </row>
    <row r="134" spans="1:58" ht="13.5" outlineLevel="1">
      <c r="A134" s="17"/>
      <c r="B134" s="53" t="s">
        <v>289</v>
      </c>
      <c r="C134" s="53" t="s">
        <v>290</v>
      </c>
      <c r="D134" s="87">
        <v>187</v>
      </c>
      <c r="E134" s="23">
        <v>0.9996825798308422</v>
      </c>
      <c r="F134" s="24">
        <v>175.94592445578087</v>
      </c>
      <c r="G134" s="24">
        <v>2.0593575716325176</v>
      </c>
      <c r="H134" s="25">
        <v>0.01101260733493325</v>
      </c>
      <c r="I134" s="87">
        <v>179</v>
      </c>
      <c r="J134" s="23">
        <v>0.9996825798308422</v>
      </c>
      <c r="K134" s="24">
        <v>186.94254473426716</v>
      </c>
      <c r="L134" s="24">
        <v>-4.9431817897207395</v>
      </c>
      <c r="M134" s="25">
        <v>-0.02761554072469687</v>
      </c>
      <c r="N134" s="87">
        <v>175</v>
      </c>
      <c r="O134" s="23">
        <v>0.9996825798308422</v>
      </c>
      <c r="P134" s="24">
        <v>159.95084041434623</v>
      </c>
      <c r="Q134" s="24">
        <v>14.055548529602618</v>
      </c>
      <c r="R134" s="25">
        <v>0.08031742016915781</v>
      </c>
      <c r="S134" s="87">
        <v>160</v>
      </c>
      <c r="T134" s="23">
        <v>0.9996825798308422</v>
      </c>
      <c r="U134" s="24">
        <v>151.95329839362893</v>
      </c>
      <c r="V134" s="24">
        <v>5.050787227065257</v>
      </c>
      <c r="W134" s="25">
        <v>0.03156742016915785</v>
      </c>
      <c r="X134" s="87">
        <v>154</v>
      </c>
      <c r="Y134" s="23">
        <v>0.9996825798308422</v>
      </c>
      <c r="Z134" s="24">
        <v>143.9557563729116</v>
      </c>
      <c r="AA134" s="24">
        <v>13.048882706050307</v>
      </c>
      <c r="AB134" s="25">
        <v>0.08473300458474226</v>
      </c>
      <c r="AC134" s="87">
        <v>155</v>
      </c>
      <c r="AD134" s="23">
        <v>0.9996825798308422</v>
      </c>
      <c r="AE134" s="24">
        <v>155.95206940398757</v>
      </c>
      <c r="AF134" s="24">
        <v>4.049200126219461</v>
      </c>
      <c r="AG134" s="25">
        <v>0.026123871782061037</v>
      </c>
      <c r="AH134" s="87">
        <v>166</v>
      </c>
      <c r="AI134" s="23">
        <v>0.9996825798308422</v>
      </c>
      <c r="AJ134" s="24">
        <v>119.96313031075968</v>
      </c>
      <c r="AK134" s="24">
        <v>-1.947308251919793</v>
      </c>
      <c r="AL134" s="25">
        <v>-0.011730772601926464</v>
      </c>
      <c r="AM134" s="87">
        <v>122</v>
      </c>
      <c r="AN134" s="23">
        <v>0.9996825798308422</v>
      </c>
      <c r="AO134" s="24">
        <v>118.96343755817001</v>
      </c>
      <c r="AP134" s="24">
        <v>5.03872526063725</v>
      </c>
      <c r="AQ134" s="25">
        <v>0.04130102672653484</v>
      </c>
      <c r="AR134" s="87">
        <v>115</v>
      </c>
      <c r="AS134" s="23">
        <v>0.9996825798308422</v>
      </c>
      <c r="AT134" s="24">
        <v>114.96466654781135</v>
      </c>
      <c r="AU134" s="24">
        <v>16.036503319453146</v>
      </c>
      <c r="AV134" s="25">
        <v>0.13944785495176648</v>
      </c>
      <c r="AW134" s="87">
        <v>120</v>
      </c>
      <c r="AX134" s="23">
        <v>0.9996825798308422</v>
      </c>
      <c r="AY134" s="24">
        <v>138.95729260996328</v>
      </c>
      <c r="AZ134" s="24">
        <v>7.038090420298943</v>
      </c>
      <c r="BA134" s="25">
        <v>0.05865075350249119</v>
      </c>
      <c r="BB134" s="94">
        <v>135</v>
      </c>
      <c r="BC134" s="43">
        <v>0.03968840264254016</v>
      </c>
      <c r="BD134" s="17"/>
      <c r="BE134" s="17"/>
      <c r="BF134" s="17"/>
    </row>
    <row r="135" spans="1:58" ht="13.5" outlineLevel="1">
      <c r="A135" s="17"/>
      <c r="B135" s="56" t="s">
        <v>291</v>
      </c>
      <c r="C135" s="56" t="s">
        <v>292</v>
      </c>
      <c r="D135" s="90">
        <v>219</v>
      </c>
      <c r="E135" s="32">
        <v>0.9996457854597819</v>
      </c>
      <c r="F135" s="33">
        <v>186.94064242836748</v>
      </c>
      <c r="G135" s="33">
        <v>-7.922427015692222</v>
      </c>
      <c r="H135" s="34">
        <v>-0.036175465825078634</v>
      </c>
      <c r="I135" s="90">
        <v>189</v>
      </c>
      <c r="J135" s="32">
        <v>0.9996457854597819</v>
      </c>
      <c r="K135" s="33">
        <v>178.94318178972074</v>
      </c>
      <c r="L135" s="33">
        <v>7.066946548101214</v>
      </c>
      <c r="M135" s="34">
        <v>0.0373912515772551</v>
      </c>
      <c r="N135" s="90">
        <v>174</v>
      </c>
      <c r="O135" s="32">
        <v>0.9996457854597819</v>
      </c>
      <c r="P135" s="33">
        <v>174.94445147039738</v>
      </c>
      <c r="Q135" s="33">
        <v>12.06163332999796</v>
      </c>
      <c r="R135" s="34">
        <v>0.06931973178159748</v>
      </c>
      <c r="S135" s="90">
        <v>189</v>
      </c>
      <c r="T135" s="32">
        <v>0.9996457854597819</v>
      </c>
      <c r="U135" s="33">
        <v>159.94921277293474</v>
      </c>
      <c r="V135" s="33">
        <v>9.066946548101214</v>
      </c>
      <c r="W135" s="34">
        <v>0.04797326215926568</v>
      </c>
      <c r="X135" s="90">
        <v>165</v>
      </c>
      <c r="Y135" s="32">
        <v>0.9996457854597819</v>
      </c>
      <c r="Z135" s="33">
        <v>153.9511172939497</v>
      </c>
      <c r="AA135" s="33">
        <v>24.05844539913599</v>
      </c>
      <c r="AB135" s="34">
        <v>0.1458087599947636</v>
      </c>
      <c r="AC135" s="90">
        <v>167</v>
      </c>
      <c r="AD135" s="32">
        <v>0.9996457854597819</v>
      </c>
      <c r="AE135" s="33">
        <v>154.95079987378054</v>
      </c>
      <c r="AF135" s="33">
        <v>-7.940846171783562</v>
      </c>
      <c r="AG135" s="34">
        <v>-0.047549977076548275</v>
      </c>
      <c r="AH135" s="90">
        <v>159</v>
      </c>
      <c r="AI135" s="32">
        <v>0.9996457854597819</v>
      </c>
      <c r="AJ135" s="33">
        <v>165.9473082519198</v>
      </c>
      <c r="AK135" s="33">
        <v>-1.943679888105322</v>
      </c>
      <c r="AL135" s="34">
        <v>-0.012224401811983157</v>
      </c>
      <c r="AM135" s="90">
        <v>164</v>
      </c>
      <c r="AN135" s="32">
        <v>0.9996457854597819</v>
      </c>
      <c r="AO135" s="33">
        <v>121.96127473936275</v>
      </c>
      <c r="AP135" s="33">
        <v>-5.941908815404219</v>
      </c>
      <c r="AQ135" s="34">
        <v>-0.03623115131344036</v>
      </c>
      <c r="AR135" s="90">
        <v>127</v>
      </c>
      <c r="AS135" s="32">
        <v>0.9996457854597819</v>
      </c>
      <c r="AT135" s="33">
        <v>114.96349668054685</v>
      </c>
      <c r="AU135" s="33">
        <v>1.0449852466076948</v>
      </c>
      <c r="AV135" s="34">
        <v>0.008228230288249564</v>
      </c>
      <c r="AW135" s="90">
        <v>131</v>
      </c>
      <c r="AX135" s="32">
        <v>0.9996457854597819</v>
      </c>
      <c r="AY135" s="33">
        <v>119.96190957970106</v>
      </c>
      <c r="AZ135" s="33">
        <v>-2.9535978952314395</v>
      </c>
      <c r="BA135" s="34">
        <v>-0.022546548818560608</v>
      </c>
      <c r="BB135" s="97">
        <v>127</v>
      </c>
      <c r="BC135" s="46">
        <v>-0.0049735413998136125</v>
      </c>
      <c r="BD135" s="17"/>
      <c r="BE135" s="17"/>
      <c r="BF135" s="17"/>
    </row>
    <row r="136" spans="1:58" ht="13.5" outlineLevel="1">
      <c r="A136" s="17"/>
      <c r="B136" s="52" t="s">
        <v>112</v>
      </c>
      <c r="C136" s="52" t="s">
        <v>293</v>
      </c>
      <c r="D136" s="86">
        <v>211</v>
      </c>
      <c r="E136" s="20">
        <v>0.9996420279130913</v>
      </c>
      <c r="F136" s="21">
        <v>218.92242701569222</v>
      </c>
      <c r="G136" s="21">
        <v>5.075532110337747</v>
      </c>
      <c r="H136" s="22">
        <v>0.02405465455136373</v>
      </c>
      <c r="I136" s="86">
        <v>211</v>
      </c>
      <c r="J136" s="20">
        <v>0.9996420279130913</v>
      </c>
      <c r="K136" s="21">
        <v>188.9330534518988</v>
      </c>
      <c r="L136" s="21">
        <v>-3.924467889662253</v>
      </c>
      <c r="M136" s="22">
        <v>-0.018599373884655226</v>
      </c>
      <c r="N136" s="86">
        <v>196</v>
      </c>
      <c r="O136" s="20">
        <v>0.9996420279130913</v>
      </c>
      <c r="P136" s="21">
        <v>173.93836667000204</v>
      </c>
      <c r="Q136" s="21">
        <v>11.070162529034093</v>
      </c>
      <c r="R136" s="22">
        <v>0.056480421066500475</v>
      </c>
      <c r="S136" s="86">
        <v>186</v>
      </c>
      <c r="T136" s="20">
        <v>0.9996420279130913</v>
      </c>
      <c r="U136" s="21">
        <v>188.9330534518988</v>
      </c>
      <c r="V136" s="21">
        <v>13.066582808165009</v>
      </c>
      <c r="W136" s="22">
        <v>0.07025044520518822</v>
      </c>
      <c r="X136" s="86">
        <v>198</v>
      </c>
      <c r="Y136" s="20">
        <v>0.9996420279130913</v>
      </c>
      <c r="Z136" s="21">
        <v>164.941554600864</v>
      </c>
      <c r="AA136" s="21">
        <v>17.070878473207927</v>
      </c>
      <c r="AB136" s="22">
        <v>0.08621655794549458</v>
      </c>
      <c r="AC136" s="86">
        <v>189</v>
      </c>
      <c r="AD136" s="20">
        <v>0.9996420279130913</v>
      </c>
      <c r="AE136" s="21">
        <v>166.94084617178356</v>
      </c>
      <c r="AF136" s="21">
        <v>21.067656724425746</v>
      </c>
      <c r="AG136" s="22">
        <v>0.11146908319801982</v>
      </c>
      <c r="AH136" s="86">
        <v>159</v>
      </c>
      <c r="AI136" s="20">
        <v>0.9996420279130913</v>
      </c>
      <c r="AJ136" s="21">
        <v>158.94367988810532</v>
      </c>
      <c r="AK136" s="21">
        <v>1.0569175618184943</v>
      </c>
      <c r="AL136" s="22">
        <v>0.006647280263009398</v>
      </c>
      <c r="AM136" s="86">
        <v>157</v>
      </c>
      <c r="AN136" s="20">
        <v>0.9996420279130913</v>
      </c>
      <c r="AO136" s="21">
        <v>163.94190881540422</v>
      </c>
      <c r="AP136" s="21">
        <v>0.05620161764466047</v>
      </c>
      <c r="AQ136" s="22">
        <v>0.00035797208690866545</v>
      </c>
      <c r="AR136" s="86">
        <v>158</v>
      </c>
      <c r="AS136" s="20">
        <v>0.9996420279130913</v>
      </c>
      <c r="AT136" s="21">
        <v>126.9550147533923</v>
      </c>
      <c r="AU136" s="21">
        <v>6.056559589731563</v>
      </c>
      <c r="AV136" s="22">
        <v>0.03833265563121242</v>
      </c>
      <c r="AW136" s="86">
        <v>128</v>
      </c>
      <c r="AX136" s="20">
        <v>0.9996420279130913</v>
      </c>
      <c r="AY136" s="21">
        <v>130.95359789523144</v>
      </c>
      <c r="AZ136" s="21">
        <v>9.045820427124312</v>
      </c>
      <c r="BA136" s="22">
        <v>0.07067047208690869</v>
      </c>
      <c r="BB136" s="93">
        <v>128</v>
      </c>
      <c r="BC136" s="42">
        <v>0.03617664562490849</v>
      </c>
      <c r="BD136" s="17"/>
      <c r="BE136" s="17"/>
      <c r="BF136" s="17"/>
    </row>
    <row r="137" spans="1:58" ht="13.5" outlineLevel="1">
      <c r="A137" s="17"/>
      <c r="B137" s="53" t="s">
        <v>294</v>
      </c>
      <c r="C137" s="53" t="s">
        <v>295</v>
      </c>
      <c r="D137" s="87">
        <v>200</v>
      </c>
      <c r="E137" s="23">
        <v>0.9996217249847656</v>
      </c>
      <c r="F137" s="24">
        <v>210.92446788966225</v>
      </c>
      <c r="G137" s="24">
        <v>-0.9243449969531241</v>
      </c>
      <c r="H137" s="25">
        <v>-0.00462172498476562</v>
      </c>
      <c r="I137" s="87">
        <v>216</v>
      </c>
      <c r="J137" s="23">
        <v>0.9996217249847656</v>
      </c>
      <c r="K137" s="24">
        <v>210.92446788966225</v>
      </c>
      <c r="L137" s="24">
        <v>6.081707403290608</v>
      </c>
      <c r="M137" s="25">
        <v>0.028156052793012074</v>
      </c>
      <c r="N137" s="87">
        <v>207</v>
      </c>
      <c r="O137" s="23">
        <v>0.9996217249847656</v>
      </c>
      <c r="P137" s="24">
        <v>195.9298374709659</v>
      </c>
      <c r="Q137" s="24">
        <v>5.078302928153505</v>
      </c>
      <c r="R137" s="25">
        <v>0.024532864387215</v>
      </c>
      <c r="S137" s="87">
        <v>207</v>
      </c>
      <c r="T137" s="23">
        <v>0.9996217249847656</v>
      </c>
      <c r="U137" s="24">
        <v>185.933417191835</v>
      </c>
      <c r="V137" s="24">
        <v>5.078302928153505</v>
      </c>
      <c r="W137" s="25">
        <v>0.024532864387215</v>
      </c>
      <c r="X137" s="87">
        <v>199</v>
      </c>
      <c r="Y137" s="23">
        <v>0.9996217249847656</v>
      </c>
      <c r="Z137" s="24">
        <v>197.92912152679207</v>
      </c>
      <c r="AA137" s="24">
        <v>15.075276728031639</v>
      </c>
      <c r="AB137" s="25">
        <v>0.07575515943734493</v>
      </c>
      <c r="AC137" s="87">
        <v>215</v>
      </c>
      <c r="AD137" s="23">
        <v>0.9996217249847656</v>
      </c>
      <c r="AE137" s="24">
        <v>188.93234327557425</v>
      </c>
      <c r="AF137" s="24">
        <v>-4.918670871724601</v>
      </c>
      <c r="AG137" s="25">
        <v>-0.022877538938253957</v>
      </c>
      <c r="AH137" s="87">
        <v>210</v>
      </c>
      <c r="AI137" s="23">
        <v>0.9996217249847656</v>
      </c>
      <c r="AJ137" s="24">
        <v>158.9430824381815</v>
      </c>
      <c r="AK137" s="24">
        <v>-7.920562246800785</v>
      </c>
      <c r="AL137" s="25">
        <v>-0.03771696308000374</v>
      </c>
      <c r="AM137" s="87">
        <v>160</v>
      </c>
      <c r="AN137" s="23">
        <v>0.9996217249847656</v>
      </c>
      <c r="AO137" s="24">
        <v>156.94379838235534</v>
      </c>
      <c r="AP137" s="24">
        <v>-1.9394759975625107</v>
      </c>
      <c r="AQ137" s="25">
        <v>-0.012121724984765691</v>
      </c>
      <c r="AR137" s="87">
        <v>157</v>
      </c>
      <c r="AS137" s="23">
        <v>0.9996217249847656</v>
      </c>
      <c r="AT137" s="24">
        <v>157.94344041026844</v>
      </c>
      <c r="AU137" s="24">
        <v>1.0593891773918074</v>
      </c>
      <c r="AV137" s="25">
        <v>0.006747701766826798</v>
      </c>
      <c r="AW137" s="87">
        <v>164</v>
      </c>
      <c r="AX137" s="23">
        <v>0.9996217249847656</v>
      </c>
      <c r="AY137" s="24">
        <v>127.95417957287569</v>
      </c>
      <c r="AZ137" s="24">
        <v>12.062037102498437</v>
      </c>
      <c r="BA137" s="25">
        <v>0.07354900672255144</v>
      </c>
      <c r="BB137" s="94">
        <v>137</v>
      </c>
      <c r="BC137" s="43">
        <v>0.0069559592102270374</v>
      </c>
      <c r="BD137" s="17"/>
      <c r="BE137" s="17"/>
      <c r="BF137" s="17"/>
    </row>
    <row r="138" spans="1:58" ht="13.5" outlineLevel="1">
      <c r="A138" s="17"/>
      <c r="B138" s="53" t="s">
        <v>296</v>
      </c>
      <c r="C138" s="53" t="s">
        <v>297</v>
      </c>
      <c r="D138" s="87">
        <v>180</v>
      </c>
      <c r="E138" s="23">
        <v>0.9995963530386145</v>
      </c>
      <c r="F138" s="24">
        <v>199.92434499695312</v>
      </c>
      <c r="G138" s="24">
        <v>12.072656453049404</v>
      </c>
      <c r="H138" s="25">
        <v>0.06707031362805224</v>
      </c>
      <c r="I138" s="87">
        <v>199</v>
      </c>
      <c r="J138" s="23">
        <v>0.9995963530386145</v>
      </c>
      <c r="K138" s="24">
        <v>215.9182925967094</v>
      </c>
      <c r="L138" s="24">
        <v>2.0803257453157187</v>
      </c>
      <c r="M138" s="25">
        <v>0.010453898217666928</v>
      </c>
      <c r="N138" s="87">
        <v>222</v>
      </c>
      <c r="O138" s="23">
        <v>0.9995963530386145</v>
      </c>
      <c r="P138" s="24">
        <v>206.9216970718465</v>
      </c>
      <c r="Q138" s="24">
        <v>9.089609625427585</v>
      </c>
      <c r="R138" s="25">
        <v>0.040944187501926056</v>
      </c>
      <c r="S138" s="87">
        <v>212</v>
      </c>
      <c r="T138" s="23">
        <v>0.9995963530386145</v>
      </c>
      <c r="U138" s="24">
        <v>206.9216970718465</v>
      </c>
      <c r="V138" s="24">
        <v>7.085573155813734</v>
      </c>
      <c r="W138" s="25">
        <v>0.033422514885913836</v>
      </c>
      <c r="X138" s="87">
        <v>212</v>
      </c>
      <c r="Y138" s="23">
        <v>0.9995963530386145</v>
      </c>
      <c r="Z138" s="24">
        <v>198.92472327196836</v>
      </c>
      <c r="AA138" s="24">
        <v>31.085573155813734</v>
      </c>
      <c r="AB138" s="25">
        <v>0.14663006205572515</v>
      </c>
      <c r="AC138" s="87">
        <v>214</v>
      </c>
      <c r="AD138" s="23">
        <v>0.9995963530386145</v>
      </c>
      <c r="AE138" s="24">
        <v>214.9186708717246</v>
      </c>
      <c r="AF138" s="24">
        <v>5.0863804497365095</v>
      </c>
      <c r="AG138" s="25">
        <v>0.02376813294269397</v>
      </c>
      <c r="AH138" s="87">
        <v>210</v>
      </c>
      <c r="AI138" s="23">
        <v>0.9995963530386145</v>
      </c>
      <c r="AJ138" s="24">
        <v>209.92056224680078</v>
      </c>
      <c r="AK138" s="24">
        <v>-0.9152341381090423</v>
      </c>
      <c r="AL138" s="25">
        <v>-0.004358257800519249</v>
      </c>
      <c r="AM138" s="87">
        <v>202</v>
      </c>
      <c r="AN138" s="23">
        <v>0.9995963530386145</v>
      </c>
      <c r="AO138" s="24">
        <v>159.9394759975625</v>
      </c>
      <c r="AP138" s="24">
        <v>-10.918463313800117</v>
      </c>
      <c r="AQ138" s="25">
        <v>-0.0540517985831689</v>
      </c>
      <c r="AR138" s="87">
        <v>158</v>
      </c>
      <c r="AS138" s="23">
        <v>0.9995963530386145</v>
      </c>
      <c r="AT138" s="24">
        <v>156.9406108226082</v>
      </c>
      <c r="AU138" s="24">
        <v>-0.936223780101102</v>
      </c>
      <c r="AV138" s="25">
        <v>-0.005925466962665203</v>
      </c>
      <c r="AW138" s="87">
        <v>158</v>
      </c>
      <c r="AX138" s="23">
        <v>0.9995963530386145</v>
      </c>
      <c r="AY138" s="24">
        <v>163.93796289750156</v>
      </c>
      <c r="AZ138" s="24">
        <v>6.063776219898898</v>
      </c>
      <c r="BA138" s="25">
        <v>0.03837833050568923</v>
      </c>
      <c r="BB138" s="94">
        <v>176</v>
      </c>
      <c r="BC138" s="43">
        <v>0.014534917431209386</v>
      </c>
      <c r="BD138" s="17"/>
      <c r="BE138" s="17"/>
      <c r="BF138" s="17"/>
    </row>
    <row r="139" spans="1:58" ht="13.5" outlineLevel="1">
      <c r="A139" s="17"/>
      <c r="B139" s="53" t="s">
        <v>298</v>
      </c>
      <c r="C139" s="53" t="s">
        <v>299</v>
      </c>
      <c r="D139" s="87">
        <v>166</v>
      </c>
      <c r="E139" s="23">
        <v>0.9995760012256265</v>
      </c>
      <c r="F139" s="24">
        <v>179.9273435469506</v>
      </c>
      <c r="G139" s="24">
        <v>7.070383796545997</v>
      </c>
      <c r="H139" s="25">
        <v>0.042592673473168655</v>
      </c>
      <c r="I139" s="87">
        <v>192</v>
      </c>
      <c r="J139" s="23">
        <v>0.9995760012256265</v>
      </c>
      <c r="K139" s="24">
        <v>198.91967425468428</v>
      </c>
      <c r="L139" s="24">
        <v>7.08140776467971</v>
      </c>
      <c r="M139" s="25">
        <v>0.036882332107706826</v>
      </c>
      <c r="N139" s="87">
        <v>201</v>
      </c>
      <c r="O139" s="23">
        <v>0.9995760012256265</v>
      </c>
      <c r="P139" s="24">
        <v>221.91039037457242</v>
      </c>
      <c r="Q139" s="24">
        <v>-0.9147762463509252</v>
      </c>
      <c r="R139" s="25">
        <v>-0.004551125603735946</v>
      </c>
      <c r="S139" s="87">
        <v>231</v>
      </c>
      <c r="T139" s="23">
        <v>0.9995760012256265</v>
      </c>
      <c r="U139" s="24">
        <v>211.91442684418627</v>
      </c>
      <c r="V139" s="24">
        <v>9.09794371688028</v>
      </c>
      <c r="W139" s="25">
        <v>0.03938503773541247</v>
      </c>
      <c r="X139" s="87">
        <v>219</v>
      </c>
      <c r="Y139" s="23">
        <v>0.9995760012256265</v>
      </c>
      <c r="Z139" s="24">
        <v>211.91442684418627</v>
      </c>
      <c r="AA139" s="24">
        <v>26.092855731587804</v>
      </c>
      <c r="AB139" s="25">
        <v>0.11914545996158815</v>
      </c>
      <c r="AC139" s="87">
        <v>243</v>
      </c>
      <c r="AD139" s="23">
        <v>0.9995760012256265</v>
      </c>
      <c r="AE139" s="24">
        <v>213.9136195502635</v>
      </c>
      <c r="AF139" s="24">
        <v>11.103031702172757</v>
      </c>
      <c r="AG139" s="25">
        <v>0.04569148848630764</v>
      </c>
      <c r="AH139" s="87">
        <v>219</v>
      </c>
      <c r="AI139" s="23">
        <v>0.9995760012256265</v>
      </c>
      <c r="AJ139" s="24">
        <v>209.91523413810904</v>
      </c>
      <c r="AK139" s="24">
        <v>4.092855731587804</v>
      </c>
      <c r="AL139" s="25">
        <v>0.018688838957021937</v>
      </c>
      <c r="AM139" s="87">
        <v>209</v>
      </c>
      <c r="AN139" s="23">
        <v>0.9995760012256265</v>
      </c>
      <c r="AO139" s="24">
        <v>201.91846331380012</v>
      </c>
      <c r="AP139" s="24">
        <v>0.08861574384405912</v>
      </c>
      <c r="AQ139" s="25">
        <v>0.00042399877437348865</v>
      </c>
      <c r="AR139" s="87">
        <v>191</v>
      </c>
      <c r="AS139" s="23">
        <v>0.9995760012256265</v>
      </c>
      <c r="AT139" s="24">
        <v>157.9362237801011</v>
      </c>
      <c r="AU139" s="24">
        <v>10.08098376590533</v>
      </c>
      <c r="AV139" s="25">
        <v>0.05278001971678183</v>
      </c>
      <c r="AW139" s="87">
        <v>157</v>
      </c>
      <c r="AX139" s="23">
        <v>0.9995760012256265</v>
      </c>
      <c r="AY139" s="24">
        <v>157.9362237801011</v>
      </c>
      <c r="AZ139" s="24">
        <v>-3.9334321924233677</v>
      </c>
      <c r="BA139" s="25">
        <v>-0.025053708231995972</v>
      </c>
      <c r="BB139" s="94">
        <v>164</v>
      </c>
      <c r="BC139" s="43">
        <v>0.02093181470995356</v>
      </c>
      <c r="BD139" s="17"/>
      <c r="BE139" s="17"/>
      <c r="BF139" s="17"/>
    </row>
    <row r="140" spans="1:58" ht="13.5" outlineLevel="1">
      <c r="A140" s="17"/>
      <c r="B140" s="54" t="s">
        <v>300</v>
      </c>
      <c r="C140" s="54" t="s">
        <v>301</v>
      </c>
      <c r="D140" s="88">
        <v>201</v>
      </c>
      <c r="E140" s="26">
        <v>0.9995593909559837</v>
      </c>
      <c r="F140" s="27">
        <v>165.929616203454</v>
      </c>
      <c r="G140" s="27">
        <v>-2.911437582152729</v>
      </c>
      <c r="H140" s="28">
        <v>-0.014484764090312085</v>
      </c>
      <c r="I140" s="88">
        <v>173</v>
      </c>
      <c r="J140" s="26">
        <v>0.9995593909559837</v>
      </c>
      <c r="K140" s="27">
        <v>191.9185922353203</v>
      </c>
      <c r="L140" s="27">
        <v>0.0762253646148281</v>
      </c>
      <c r="M140" s="28">
        <v>0.0004406090440163474</v>
      </c>
      <c r="N140" s="88">
        <v>199</v>
      </c>
      <c r="O140" s="26">
        <v>0.9995593909559837</v>
      </c>
      <c r="P140" s="27">
        <v>200.91477624635093</v>
      </c>
      <c r="Q140" s="27">
        <v>0.0876811997592597</v>
      </c>
      <c r="R140" s="28">
        <v>0.0004406090440163804</v>
      </c>
      <c r="S140" s="88">
        <v>200</v>
      </c>
      <c r="T140" s="26">
        <v>0.9995593909559837</v>
      </c>
      <c r="U140" s="27">
        <v>230.90205628311972</v>
      </c>
      <c r="V140" s="27">
        <v>7.088121808803265</v>
      </c>
      <c r="W140" s="28">
        <v>0.03544060904401633</v>
      </c>
      <c r="X140" s="88">
        <v>240</v>
      </c>
      <c r="Y140" s="26">
        <v>0.9995593909559837</v>
      </c>
      <c r="Z140" s="27">
        <v>218.9071442684122</v>
      </c>
      <c r="AA140" s="27">
        <v>15.105746170563918</v>
      </c>
      <c r="AB140" s="28">
        <v>0.06294060904401633</v>
      </c>
      <c r="AC140" s="88">
        <v>245</v>
      </c>
      <c r="AD140" s="26">
        <v>0.9995593909559837</v>
      </c>
      <c r="AE140" s="27">
        <v>242.89696829782724</v>
      </c>
      <c r="AF140" s="27">
        <v>-6.892050784215996</v>
      </c>
      <c r="AG140" s="28">
        <v>-0.02813081952741223</v>
      </c>
      <c r="AH140" s="88">
        <v>254</v>
      </c>
      <c r="AI140" s="26">
        <v>0.9995593909559837</v>
      </c>
      <c r="AJ140" s="27">
        <v>218.9071442684122</v>
      </c>
      <c r="AK140" s="27">
        <v>-1.88808530281986</v>
      </c>
      <c r="AL140" s="28">
        <v>-0.007433406704015197</v>
      </c>
      <c r="AM140" s="88">
        <v>223</v>
      </c>
      <c r="AN140" s="26">
        <v>0.9995593909559837</v>
      </c>
      <c r="AO140" s="27">
        <v>208.91138425615594</v>
      </c>
      <c r="AP140" s="27">
        <v>-3.9017441831843485</v>
      </c>
      <c r="AQ140" s="28">
        <v>-0.01749661068692533</v>
      </c>
      <c r="AR140" s="88">
        <v>209</v>
      </c>
      <c r="AS140" s="26">
        <v>0.9995593909559837</v>
      </c>
      <c r="AT140" s="27">
        <v>190.91901623409467</v>
      </c>
      <c r="AU140" s="27">
        <v>8.092087290199402</v>
      </c>
      <c r="AV140" s="28">
        <v>0.038718121005738765</v>
      </c>
      <c r="AW140" s="88">
        <v>201</v>
      </c>
      <c r="AX140" s="26">
        <v>0.9995593909559837</v>
      </c>
      <c r="AY140" s="27">
        <v>156.93343219242337</v>
      </c>
      <c r="AZ140" s="27">
        <v>-1.911437582152729</v>
      </c>
      <c r="BA140" s="28">
        <v>-0.009509639712202632</v>
      </c>
      <c r="BB140" s="95">
        <v>153</v>
      </c>
      <c r="BC140" s="44">
        <v>-0.0046819877033869965</v>
      </c>
      <c r="BD140" s="17"/>
      <c r="BE140" s="17"/>
      <c r="BF140" s="17"/>
    </row>
    <row r="141" spans="1:58" ht="13.5" outlineLevel="1">
      <c r="A141" s="17"/>
      <c r="B141" s="55" t="s">
        <v>111</v>
      </c>
      <c r="C141" s="55" t="s">
        <v>302</v>
      </c>
      <c r="D141" s="89">
        <v>153</v>
      </c>
      <c r="E141" s="29">
        <v>0.9995150050469007</v>
      </c>
      <c r="F141" s="30">
        <v>200.91143758215273</v>
      </c>
      <c r="G141" s="30">
        <v>-1.9257957721758032</v>
      </c>
      <c r="H141" s="31">
        <v>-0.012586900471737276</v>
      </c>
      <c r="I141" s="89">
        <v>198</v>
      </c>
      <c r="J141" s="29">
        <v>0.9995150050469007</v>
      </c>
      <c r="K141" s="30">
        <v>172.92377463538517</v>
      </c>
      <c r="L141" s="30">
        <v>2.0960290007136564</v>
      </c>
      <c r="M141" s="31">
        <v>0.010586005054109376</v>
      </c>
      <c r="N141" s="89">
        <v>173</v>
      </c>
      <c r="O141" s="29">
        <v>0.9995150050469007</v>
      </c>
      <c r="P141" s="30">
        <v>198.91231880024074</v>
      </c>
      <c r="Q141" s="30">
        <v>-6.916095873113818</v>
      </c>
      <c r="R141" s="31">
        <v>-0.03997743279256542</v>
      </c>
      <c r="S141" s="89">
        <v>199</v>
      </c>
      <c r="T141" s="29">
        <v>0.9995150050469007</v>
      </c>
      <c r="U141" s="30">
        <v>199.91187819119673</v>
      </c>
      <c r="V141" s="30">
        <v>8.096513995666754</v>
      </c>
      <c r="W141" s="31">
        <v>0.0406859999782249</v>
      </c>
      <c r="X141" s="89">
        <v>207</v>
      </c>
      <c r="Y141" s="29">
        <v>0.9995150050469007</v>
      </c>
      <c r="Z141" s="30">
        <v>239.89425382943608</v>
      </c>
      <c r="AA141" s="30">
        <v>23.100393955291565</v>
      </c>
      <c r="AB141" s="31">
        <v>0.11159610606421046</v>
      </c>
      <c r="AC141" s="89">
        <v>255</v>
      </c>
      <c r="AD141" s="29">
        <v>0.9995150050469007</v>
      </c>
      <c r="AE141" s="30">
        <v>244.892050784216</v>
      </c>
      <c r="AF141" s="30">
        <v>-5.8763262869596815</v>
      </c>
      <c r="AG141" s="31">
        <v>-0.023044416811606593</v>
      </c>
      <c r="AH141" s="89">
        <v>238</v>
      </c>
      <c r="AI141" s="29">
        <v>0.9995150050469007</v>
      </c>
      <c r="AJ141" s="30">
        <v>253.88808530281986</v>
      </c>
      <c r="AK141" s="30">
        <v>4.115428798837627</v>
      </c>
      <c r="AL141" s="31">
        <v>0.0172917176421749</v>
      </c>
      <c r="AM141" s="89">
        <v>252</v>
      </c>
      <c r="AN141" s="29">
        <v>0.9995150050469007</v>
      </c>
      <c r="AO141" s="30">
        <v>222.90174418318435</v>
      </c>
      <c r="AP141" s="30">
        <v>1.122218728181025</v>
      </c>
      <c r="AQ141" s="31">
        <v>0.004453248921353274</v>
      </c>
      <c r="AR141" s="89">
        <v>219</v>
      </c>
      <c r="AS141" s="29">
        <v>0.9995150050469007</v>
      </c>
      <c r="AT141" s="30">
        <v>208.9079127098006</v>
      </c>
      <c r="AU141" s="30">
        <v>1.1062138947287394</v>
      </c>
      <c r="AV141" s="31">
        <v>0.005051204998761367</v>
      </c>
      <c r="AW141" s="89">
        <v>217</v>
      </c>
      <c r="AX141" s="29">
        <v>0.9995150050469007</v>
      </c>
      <c r="AY141" s="30">
        <v>200.91143758215273</v>
      </c>
      <c r="AZ141" s="30">
        <v>-12.894756095177456</v>
      </c>
      <c r="BA141" s="31">
        <v>-0.05942283914828321</v>
      </c>
      <c r="BB141" s="96">
        <v>199</v>
      </c>
      <c r="BC141" s="45">
        <v>-0.012206176575974198</v>
      </c>
      <c r="BD141" s="17"/>
      <c r="BE141" s="17"/>
      <c r="BF141" s="17"/>
    </row>
    <row r="142" spans="1:58" ht="13.5" outlineLevel="1">
      <c r="A142" s="17"/>
      <c r="B142" s="53" t="s">
        <v>303</v>
      </c>
      <c r="C142" s="53" t="s">
        <v>304</v>
      </c>
      <c r="D142" s="87">
        <v>200</v>
      </c>
      <c r="E142" s="23">
        <v>0.9994793870768428</v>
      </c>
      <c r="F142" s="24">
        <v>152.9257957721758</v>
      </c>
      <c r="G142" s="24">
        <v>3.104122584631426</v>
      </c>
      <c r="H142" s="25">
        <v>0.01552061292315713</v>
      </c>
      <c r="I142" s="87">
        <v>151</v>
      </c>
      <c r="J142" s="23">
        <v>0.9994793870768428</v>
      </c>
      <c r="K142" s="24">
        <v>197.90397099928634</v>
      </c>
      <c r="L142" s="24">
        <v>0.07861255139673062</v>
      </c>
      <c r="M142" s="25">
        <v>0.0005206129231571565</v>
      </c>
      <c r="N142" s="87">
        <v>200</v>
      </c>
      <c r="O142" s="23">
        <v>0.9994793870768428</v>
      </c>
      <c r="P142" s="24">
        <v>172.91609587311382</v>
      </c>
      <c r="Q142" s="24">
        <v>-0.8958774153685738</v>
      </c>
      <c r="R142" s="25">
        <v>-0.004479387076842869</v>
      </c>
      <c r="S142" s="87">
        <v>166</v>
      </c>
      <c r="T142" s="23">
        <v>0.9994793870768428</v>
      </c>
      <c r="U142" s="24">
        <v>198.90348600433325</v>
      </c>
      <c r="V142" s="24">
        <v>5.086421745244081</v>
      </c>
      <c r="W142" s="25">
        <v>0.03064109485086796</v>
      </c>
      <c r="X142" s="87">
        <v>207</v>
      </c>
      <c r="Y142" s="23">
        <v>0.9994793870768428</v>
      </c>
      <c r="Z142" s="24">
        <v>206.89960604470843</v>
      </c>
      <c r="AA142" s="24">
        <v>15.107766875093546</v>
      </c>
      <c r="AB142" s="25">
        <v>0.07298438103909925</v>
      </c>
      <c r="AC142" s="87">
        <v>230</v>
      </c>
      <c r="AD142" s="23">
        <v>0.9994793870768428</v>
      </c>
      <c r="AE142" s="24">
        <v>254.87632628695968</v>
      </c>
      <c r="AF142" s="24">
        <v>1.1197409723261558</v>
      </c>
      <c r="AG142" s="25">
        <v>0.004868439010113721</v>
      </c>
      <c r="AH142" s="87">
        <v>249</v>
      </c>
      <c r="AI142" s="23">
        <v>0.9994793870768428</v>
      </c>
      <c r="AJ142" s="24">
        <v>237.88457120116237</v>
      </c>
      <c r="AK142" s="24">
        <v>-4.87036738213385</v>
      </c>
      <c r="AL142" s="25">
        <v>-0.01955970836198333</v>
      </c>
      <c r="AM142" s="87">
        <v>242</v>
      </c>
      <c r="AN142" s="23">
        <v>0.9994793870768428</v>
      </c>
      <c r="AO142" s="24">
        <v>251.87778127181898</v>
      </c>
      <c r="AP142" s="24">
        <v>-2.8740116725959695</v>
      </c>
      <c r="AQ142" s="25">
        <v>-0.011876081291718882</v>
      </c>
      <c r="AR142" s="87">
        <v>253</v>
      </c>
      <c r="AS142" s="23">
        <v>0.9994793870768428</v>
      </c>
      <c r="AT142" s="24">
        <v>218.89378610527126</v>
      </c>
      <c r="AU142" s="24">
        <v>1.1317150695587657</v>
      </c>
      <c r="AV142" s="25">
        <v>0.004473182093117651</v>
      </c>
      <c r="AW142" s="87">
        <v>220</v>
      </c>
      <c r="AX142" s="23">
        <v>0.9994793870768428</v>
      </c>
      <c r="AY142" s="24">
        <v>216.89475609517746</v>
      </c>
      <c r="AZ142" s="24">
        <v>5.114534843094589</v>
      </c>
      <c r="BA142" s="25">
        <v>0.02324788565042995</v>
      </c>
      <c r="BB142" s="94">
        <v>204</v>
      </c>
      <c r="BC142" s="43">
        <v>0.0015894444836788155</v>
      </c>
      <c r="BD142" s="17"/>
      <c r="BE142" s="17"/>
      <c r="BF142" s="17"/>
    </row>
    <row r="143" spans="1:58" ht="13.5" outlineLevel="1">
      <c r="A143" s="17"/>
      <c r="B143" s="53" t="s">
        <v>305</v>
      </c>
      <c r="C143" s="53" t="s">
        <v>306</v>
      </c>
      <c r="D143" s="87">
        <v>173</v>
      </c>
      <c r="E143" s="23">
        <v>0.9994234865030005</v>
      </c>
      <c r="F143" s="24">
        <v>199.89587741536857</v>
      </c>
      <c r="G143" s="24">
        <v>-1.9002631650190835</v>
      </c>
      <c r="H143" s="25">
        <v>-0.01098418014461898</v>
      </c>
      <c r="I143" s="87">
        <v>203</v>
      </c>
      <c r="J143" s="23">
        <v>0.9994234865030005</v>
      </c>
      <c r="K143" s="24">
        <v>150.92138744860327</v>
      </c>
      <c r="L143" s="24">
        <v>3.1170322398909036</v>
      </c>
      <c r="M143" s="25">
        <v>0.015354838620152234</v>
      </c>
      <c r="N143" s="87">
        <v>151</v>
      </c>
      <c r="O143" s="23">
        <v>0.9994234865030005</v>
      </c>
      <c r="P143" s="24">
        <v>199.89587741536857</v>
      </c>
      <c r="Q143" s="24">
        <v>3.0870535380469164</v>
      </c>
      <c r="R143" s="25">
        <v>0.02044406316587362</v>
      </c>
      <c r="S143" s="87">
        <v>199</v>
      </c>
      <c r="T143" s="23">
        <v>0.9994234865030005</v>
      </c>
      <c r="U143" s="24">
        <v>165.91357825475592</v>
      </c>
      <c r="V143" s="24">
        <v>-3.885273814097104</v>
      </c>
      <c r="W143" s="25">
        <v>-0.019523989015563337</v>
      </c>
      <c r="X143" s="87">
        <v>171</v>
      </c>
      <c r="Y143" s="23">
        <v>0.9994234865030005</v>
      </c>
      <c r="Z143" s="24">
        <v>206.89223312490645</v>
      </c>
      <c r="AA143" s="24">
        <v>13.098583807986927</v>
      </c>
      <c r="AB143" s="25">
        <v>0.07659990530986507</v>
      </c>
      <c r="AC143" s="87">
        <v>222</v>
      </c>
      <c r="AD143" s="23">
        <v>0.9994234865030005</v>
      </c>
      <c r="AE143" s="24">
        <v>229.88025902767384</v>
      </c>
      <c r="AF143" s="24">
        <v>-0.8720140036661235</v>
      </c>
      <c r="AG143" s="25">
        <v>-0.00392799100750506</v>
      </c>
      <c r="AH143" s="87">
        <v>231</v>
      </c>
      <c r="AI143" s="23">
        <v>0.9994234865030005</v>
      </c>
      <c r="AJ143" s="24">
        <v>248.87036738213385</v>
      </c>
      <c r="AK143" s="24">
        <v>-3.8668253821931273</v>
      </c>
      <c r="AL143" s="25">
        <v>-0.016739503819017867</v>
      </c>
      <c r="AM143" s="87">
        <v>244</v>
      </c>
      <c r="AN143" s="23">
        <v>0.9994234865030005</v>
      </c>
      <c r="AO143" s="24">
        <v>241.87401167259597</v>
      </c>
      <c r="AP143" s="24">
        <v>-2.8593307067321234</v>
      </c>
      <c r="AQ143" s="25">
        <v>-0.01171856847021362</v>
      </c>
      <c r="AR143" s="87">
        <v>239</v>
      </c>
      <c r="AS143" s="23">
        <v>0.9994234865030005</v>
      </c>
      <c r="AT143" s="24">
        <v>252.86828493044123</v>
      </c>
      <c r="AU143" s="24">
        <v>1.1377867257828882</v>
      </c>
      <c r="AV143" s="25">
        <v>0.004760613915409574</v>
      </c>
      <c r="AW143" s="87">
        <v>254</v>
      </c>
      <c r="AX143" s="23">
        <v>0.9994234865030005</v>
      </c>
      <c r="AY143" s="24">
        <v>219.8854651569054</v>
      </c>
      <c r="AZ143" s="24">
        <v>5.146434428237882</v>
      </c>
      <c r="BA143" s="25">
        <v>0.020261552867078276</v>
      </c>
      <c r="BB143" s="94">
        <v>225</v>
      </c>
      <c r="BC143" s="43">
        <v>0.002181353140894772</v>
      </c>
      <c r="BD143" s="17"/>
      <c r="BE143" s="17"/>
      <c r="BF143" s="17"/>
    </row>
    <row r="144" spans="1:58" ht="13.5" outlineLevel="1">
      <c r="A144" s="17"/>
      <c r="B144" s="53" t="s">
        <v>307</v>
      </c>
      <c r="C144" s="53" t="s">
        <v>308</v>
      </c>
      <c r="D144" s="87">
        <v>150</v>
      </c>
      <c r="E144" s="23">
        <v>0.9993624300137862</v>
      </c>
      <c r="F144" s="24">
        <v>172.90026316501908</v>
      </c>
      <c r="G144" s="24">
        <v>8.09563549793208</v>
      </c>
      <c r="H144" s="25">
        <v>0.053970903319547195</v>
      </c>
      <c r="I144" s="87">
        <v>171</v>
      </c>
      <c r="J144" s="23">
        <v>0.9993624300137862</v>
      </c>
      <c r="K144" s="24">
        <v>202.8829677601091</v>
      </c>
      <c r="L144" s="24">
        <v>0.10902446764256979</v>
      </c>
      <c r="M144" s="25">
        <v>0.0006375699862138585</v>
      </c>
      <c r="N144" s="87">
        <v>206</v>
      </c>
      <c r="O144" s="23">
        <v>0.9993624300137862</v>
      </c>
      <c r="P144" s="24">
        <v>150.91294646195308</v>
      </c>
      <c r="Q144" s="24">
        <v>2.131339417160035</v>
      </c>
      <c r="R144" s="25">
        <v>0.010346307850291432</v>
      </c>
      <c r="S144" s="87">
        <v>154</v>
      </c>
      <c r="T144" s="23">
        <v>0.9993624300137862</v>
      </c>
      <c r="U144" s="24">
        <v>198.8852738140971</v>
      </c>
      <c r="V144" s="24">
        <v>12.098185777876921</v>
      </c>
      <c r="W144" s="25">
        <v>0.0785596479082917</v>
      </c>
      <c r="X144" s="87">
        <v>195</v>
      </c>
      <c r="Y144" s="23">
        <v>0.9993624300137862</v>
      </c>
      <c r="Z144" s="24">
        <v>170.90141619201307</v>
      </c>
      <c r="AA144" s="24">
        <v>17.124326147311677</v>
      </c>
      <c r="AB144" s="25">
        <v>0.08781705716570092</v>
      </c>
      <c r="AC144" s="87">
        <v>184</v>
      </c>
      <c r="AD144" s="23">
        <v>0.9993624300137862</v>
      </c>
      <c r="AE144" s="24">
        <v>221.87201400366612</v>
      </c>
      <c r="AF144" s="24">
        <v>-0.8826871225366517</v>
      </c>
      <c r="AG144" s="25">
        <v>-0.0047972126224818026</v>
      </c>
      <c r="AH144" s="87">
        <v>221</v>
      </c>
      <c r="AI144" s="23">
        <v>0.9993624300137862</v>
      </c>
      <c r="AJ144" s="24">
        <v>230.86682538219313</v>
      </c>
      <c r="AK144" s="24">
        <v>0.14090296695323445</v>
      </c>
      <c r="AL144" s="25">
        <v>0.0006375699862137305</v>
      </c>
      <c r="AM144" s="87">
        <v>227</v>
      </c>
      <c r="AN144" s="23">
        <v>0.9993624300137862</v>
      </c>
      <c r="AO144" s="24">
        <v>243.85933070673212</v>
      </c>
      <c r="AP144" s="24">
        <v>-3.8552716131294744</v>
      </c>
      <c r="AQ144" s="25">
        <v>-0.01698357538823557</v>
      </c>
      <c r="AR144" s="87">
        <v>241</v>
      </c>
      <c r="AS144" s="23">
        <v>0.9993624300137862</v>
      </c>
      <c r="AT144" s="24">
        <v>238.8622132742171</v>
      </c>
      <c r="AU144" s="24">
        <v>2.1536543666775287</v>
      </c>
      <c r="AV144" s="25">
        <v>0.008936325172935805</v>
      </c>
      <c r="AW144" s="87">
        <v>240</v>
      </c>
      <c r="AX144" s="23">
        <v>0.9993624300137862</v>
      </c>
      <c r="AY144" s="24">
        <v>253.85356557176212</v>
      </c>
      <c r="AZ144" s="24">
        <v>3.153016796691304</v>
      </c>
      <c r="BA144" s="25">
        <v>0.013137569986213767</v>
      </c>
      <c r="BB144" s="94">
        <v>259</v>
      </c>
      <c r="BC144" s="43">
        <v>0.008235682286337302</v>
      </c>
      <c r="BD144" s="17"/>
      <c r="BE144" s="17"/>
      <c r="BF144" s="17"/>
    </row>
    <row r="145" spans="1:58" ht="13.5" outlineLevel="1">
      <c r="A145" s="17"/>
      <c r="B145" s="56" t="s">
        <v>309</v>
      </c>
      <c r="C145" s="56" t="s">
        <v>310</v>
      </c>
      <c r="D145" s="90">
        <v>156</v>
      </c>
      <c r="E145" s="32">
        <v>0.9993080095763308</v>
      </c>
      <c r="F145" s="33">
        <v>149.90436450206792</v>
      </c>
      <c r="G145" s="33">
        <v>3.1079505060923793</v>
      </c>
      <c r="H145" s="34">
        <v>0.019922759654438328</v>
      </c>
      <c r="I145" s="90">
        <v>158</v>
      </c>
      <c r="J145" s="32">
        <v>0.9993080095763308</v>
      </c>
      <c r="K145" s="33">
        <v>170.89097553235743</v>
      </c>
      <c r="L145" s="33">
        <v>2.10933448693973</v>
      </c>
      <c r="M145" s="34">
        <v>0.013350218271770442</v>
      </c>
      <c r="N145" s="90">
        <v>171</v>
      </c>
      <c r="O145" s="32">
        <v>0.9993080095763308</v>
      </c>
      <c r="P145" s="33">
        <v>205.86866058283996</v>
      </c>
      <c r="Q145" s="33">
        <v>3.1183303624474377</v>
      </c>
      <c r="R145" s="34">
        <v>0.018235850072792034</v>
      </c>
      <c r="S145" s="90">
        <v>208</v>
      </c>
      <c r="T145" s="32">
        <v>0.9993080095763308</v>
      </c>
      <c r="U145" s="33">
        <v>153.90181422212308</v>
      </c>
      <c r="V145" s="33">
        <v>11.143934008123182</v>
      </c>
      <c r="W145" s="34">
        <v>0.05357660580828453</v>
      </c>
      <c r="X145" s="90">
        <v>166</v>
      </c>
      <c r="Y145" s="32">
        <v>0.9993080095763308</v>
      </c>
      <c r="Z145" s="33">
        <v>194.87567385268832</v>
      </c>
      <c r="AA145" s="33">
        <v>4.114870410329075</v>
      </c>
      <c r="AB145" s="34">
        <v>0.024788375965837803</v>
      </c>
      <c r="AC145" s="90">
        <v>212</v>
      </c>
      <c r="AD145" s="32">
        <v>0.9993080095763308</v>
      </c>
      <c r="AE145" s="33">
        <v>183.88268712253665</v>
      </c>
      <c r="AF145" s="33">
        <v>8.146701969817855</v>
      </c>
      <c r="AG145" s="34">
        <v>0.038427839480272896</v>
      </c>
      <c r="AH145" s="90">
        <v>183</v>
      </c>
      <c r="AI145" s="32">
        <v>0.9993080095763308</v>
      </c>
      <c r="AJ145" s="33">
        <v>220.85909703304677</v>
      </c>
      <c r="AK145" s="33">
        <v>-2.873365752468544</v>
      </c>
      <c r="AL145" s="34">
        <v>-0.015701452199281662</v>
      </c>
      <c r="AM145" s="90">
        <v>221</v>
      </c>
      <c r="AN145" s="32">
        <v>0.9993080095763308</v>
      </c>
      <c r="AO145" s="33">
        <v>226.85527161312947</v>
      </c>
      <c r="AP145" s="33">
        <v>-3.8470701163691103</v>
      </c>
      <c r="AQ145" s="34">
        <v>-0.017407557087643032</v>
      </c>
      <c r="AR145" s="90">
        <v>223</v>
      </c>
      <c r="AS145" s="32">
        <v>0.9993080095763308</v>
      </c>
      <c r="AT145" s="33">
        <v>240.84634563332247</v>
      </c>
      <c r="AU145" s="33">
        <v>8.15431386447824</v>
      </c>
      <c r="AV145" s="34">
        <v>0.03656642988555265</v>
      </c>
      <c r="AW145" s="90">
        <v>243</v>
      </c>
      <c r="AX145" s="32">
        <v>0.9993080095763308</v>
      </c>
      <c r="AY145" s="33">
        <v>239.8469832033087</v>
      </c>
      <c r="AZ145" s="33">
        <v>-1.831846327048396</v>
      </c>
      <c r="BA145" s="34">
        <v>-0.007538462251227967</v>
      </c>
      <c r="BB145" s="97">
        <v>243</v>
      </c>
      <c r="BC145" s="46">
        <v>0.01073195322833421</v>
      </c>
      <c r="BD145" s="17"/>
      <c r="BE145" s="17"/>
      <c r="BF145" s="17"/>
    </row>
    <row r="146" spans="1:58" ht="13.5" outlineLevel="1">
      <c r="A146" s="17"/>
      <c r="B146" s="52" t="s">
        <v>110</v>
      </c>
      <c r="C146" s="52" t="s">
        <v>311</v>
      </c>
      <c r="D146" s="86">
        <v>158</v>
      </c>
      <c r="E146" s="20">
        <v>0.999204478213216</v>
      </c>
      <c r="F146" s="21">
        <v>155.89204949390762</v>
      </c>
      <c r="G146" s="21">
        <v>5.125692442311873</v>
      </c>
      <c r="H146" s="22">
        <v>0.03244109140703717</v>
      </c>
      <c r="I146" s="86">
        <v>159</v>
      </c>
      <c r="J146" s="20">
        <v>0.999204478213216</v>
      </c>
      <c r="K146" s="21">
        <v>157.89066551306027</v>
      </c>
      <c r="L146" s="21">
        <v>-6.873512035901342</v>
      </c>
      <c r="M146" s="22">
        <v>-0.04322963544592039</v>
      </c>
      <c r="N146" s="86">
        <v>160</v>
      </c>
      <c r="O146" s="20">
        <v>0.999204478213216</v>
      </c>
      <c r="P146" s="21">
        <v>170.88166963755256</v>
      </c>
      <c r="Q146" s="21">
        <v>8.127283485885442</v>
      </c>
      <c r="R146" s="22">
        <v>0.050795521786784016</v>
      </c>
      <c r="S146" s="86">
        <v>174</v>
      </c>
      <c r="T146" s="20">
        <v>0.999204478213216</v>
      </c>
      <c r="U146" s="21">
        <v>207.85606599187682</v>
      </c>
      <c r="V146" s="21">
        <v>0.13842079090042603</v>
      </c>
      <c r="W146" s="22">
        <v>0.0007955217867840576</v>
      </c>
      <c r="X146" s="86">
        <v>219</v>
      </c>
      <c r="Y146" s="20">
        <v>0.999204478213216</v>
      </c>
      <c r="Z146" s="21">
        <v>165.88512958967092</v>
      </c>
      <c r="AA146" s="21">
        <v>7.174219271305702</v>
      </c>
      <c r="AB146" s="22">
        <v>0.03275899210641873</v>
      </c>
      <c r="AC146" s="86">
        <v>170</v>
      </c>
      <c r="AD146" s="20">
        <v>0.999204478213216</v>
      </c>
      <c r="AE146" s="21">
        <v>211.85329803018215</v>
      </c>
      <c r="AF146" s="21">
        <v>7.135238703753288</v>
      </c>
      <c r="AG146" s="22">
        <v>0.04197199237501934</v>
      </c>
      <c r="AH146" s="86">
        <v>220</v>
      </c>
      <c r="AI146" s="20">
        <v>0.999204478213216</v>
      </c>
      <c r="AJ146" s="21">
        <v>182.87336575246854</v>
      </c>
      <c r="AK146" s="21">
        <v>1.1750147930924868</v>
      </c>
      <c r="AL146" s="22">
        <v>0.005340976332238576</v>
      </c>
      <c r="AM146" s="86">
        <v>180</v>
      </c>
      <c r="AN146" s="20">
        <v>0.999204478213216</v>
      </c>
      <c r="AO146" s="21">
        <v>220.8470701163691</v>
      </c>
      <c r="AP146" s="21">
        <v>3.143193921621105</v>
      </c>
      <c r="AQ146" s="22">
        <v>0.017462188453450583</v>
      </c>
      <c r="AR146" s="86">
        <v>217</v>
      </c>
      <c r="AS146" s="20">
        <v>0.999204478213216</v>
      </c>
      <c r="AT146" s="21">
        <v>222.84568613552176</v>
      </c>
      <c r="AU146" s="21">
        <v>3.172628227732133</v>
      </c>
      <c r="AV146" s="22">
        <v>0.014620406579410751</v>
      </c>
      <c r="AW146" s="86">
        <v>231</v>
      </c>
      <c r="AX146" s="20">
        <v>0.999204478213216</v>
      </c>
      <c r="AY146" s="21">
        <v>242.8318463270484</v>
      </c>
      <c r="AZ146" s="21">
        <v>6.183765532747088</v>
      </c>
      <c r="BA146" s="22">
        <v>0.026769547760809906</v>
      </c>
      <c r="BB146" s="93">
        <v>241</v>
      </c>
      <c r="BC146" s="42">
        <v>0.018271511156103745</v>
      </c>
      <c r="BD146" s="17"/>
      <c r="BE146" s="17"/>
      <c r="BF146" s="17"/>
    </row>
    <row r="147" spans="1:58" ht="13.5" outlineLevel="1">
      <c r="A147" s="17"/>
      <c r="B147" s="53" t="s">
        <v>312</v>
      </c>
      <c r="C147" s="53" t="s">
        <v>313</v>
      </c>
      <c r="D147" s="87">
        <v>149</v>
      </c>
      <c r="E147" s="23">
        <v>0.9991277682153306</v>
      </c>
      <c r="F147" s="24">
        <v>157.87430755768813</v>
      </c>
      <c r="G147" s="24">
        <v>-3.8700374640842483</v>
      </c>
      <c r="H147" s="25">
        <v>-0.025973405799223144</v>
      </c>
      <c r="I147" s="87">
        <v>163</v>
      </c>
      <c r="J147" s="23">
        <v>0.9991277682153306</v>
      </c>
      <c r="K147" s="24">
        <v>158.87351203590134</v>
      </c>
      <c r="L147" s="24">
        <v>3.1421737809011177</v>
      </c>
      <c r="M147" s="25">
        <v>0.019277139760129555</v>
      </c>
      <c r="N147" s="87">
        <v>152</v>
      </c>
      <c r="O147" s="23">
        <v>0.9991277682153306</v>
      </c>
      <c r="P147" s="24">
        <v>159.87271651411456</v>
      </c>
      <c r="Q147" s="24">
        <v>5.1325792312697445</v>
      </c>
      <c r="R147" s="25">
        <v>0.033766968626774634</v>
      </c>
      <c r="S147" s="87">
        <v>168</v>
      </c>
      <c r="T147" s="23">
        <v>0.9991277682153306</v>
      </c>
      <c r="U147" s="24">
        <v>173.86157920909957</v>
      </c>
      <c r="V147" s="24">
        <v>2.146534939824477</v>
      </c>
      <c r="W147" s="25">
        <v>0.01277699368943141</v>
      </c>
      <c r="X147" s="87">
        <v>174</v>
      </c>
      <c r="Y147" s="23">
        <v>0.9991277682153306</v>
      </c>
      <c r="Z147" s="24">
        <v>218.8257807286943</v>
      </c>
      <c r="AA147" s="24">
        <v>14.15176833053249</v>
      </c>
      <c r="AB147" s="25">
        <v>0.08133200189961201</v>
      </c>
      <c r="AC147" s="87">
        <v>226</v>
      </c>
      <c r="AD147" s="23">
        <v>0.9991277682153306</v>
      </c>
      <c r="AE147" s="24">
        <v>169.8647612962467</v>
      </c>
      <c r="AF147" s="24">
        <v>-4.802875616664693</v>
      </c>
      <c r="AG147" s="25">
        <v>-0.021251662020640234</v>
      </c>
      <c r="AH147" s="87">
        <v>177</v>
      </c>
      <c r="AI147" s="23">
        <v>0.9991277682153306</v>
      </c>
      <c r="AJ147" s="24">
        <v>219.8249852069075</v>
      </c>
      <c r="AK147" s="24">
        <v>-4.845614974113516</v>
      </c>
      <c r="AL147" s="25">
        <v>-0.02737635578595207</v>
      </c>
      <c r="AM147" s="87">
        <v>221</v>
      </c>
      <c r="AN147" s="23">
        <v>0.9991277682153306</v>
      </c>
      <c r="AO147" s="24">
        <v>179.8568060783789</v>
      </c>
      <c r="AP147" s="24">
        <v>-1.807236775588052</v>
      </c>
      <c r="AQ147" s="25">
        <v>-0.00817754197098666</v>
      </c>
      <c r="AR147" s="87">
        <v>183</v>
      </c>
      <c r="AS147" s="23">
        <v>0.9991277682153306</v>
      </c>
      <c r="AT147" s="24">
        <v>216.82737177226787</v>
      </c>
      <c r="AU147" s="24">
        <v>0.1596184165944976</v>
      </c>
      <c r="AV147" s="25">
        <v>0.0008722317846693858</v>
      </c>
      <c r="AW147" s="87">
        <v>220</v>
      </c>
      <c r="AX147" s="23">
        <v>0.9991277682153306</v>
      </c>
      <c r="AY147" s="24">
        <v>230.8162344672529</v>
      </c>
      <c r="AZ147" s="24">
        <v>3.1918909926272647</v>
      </c>
      <c r="BA147" s="25">
        <v>0.014508595421033022</v>
      </c>
      <c r="BB147" s="94">
        <v>237</v>
      </c>
      <c r="BC147" s="43">
        <v>-0.001794253748024439</v>
      </c>
      <c r="BD147" s="17"/>
      <c r="BE147" s="17"/>
      <c r="BF147" s="17"/>
    </row>
    <row r="148" spans="1:58" ht="13.5" outlineLevel="1">
      <c r="A148" s="17"/>
      <c r="B148" s="53" t="s">
        <v>314</v>
      </c>
      <c r="C148" s="53" t="s">
        <v>315</v>
      </c>
      <c r="D148" s="87">
        <v>136</v>
      </c>
      <c r="E148" s="23">
        <v>0.9990457865212372</v>
      </c>
      <c r="F148" s="24">
        <v>148.87003746408425</v>
      </c>
      <c r="G148" s="24">
        <v>2.1297730331117464</v>
      </c>
      <c r="H148" s="25">
        <v>0.015660095831704017</v>
      </c>
      <c r="I148" s="87">
        <v>145</v>
      </c>
      <c r="J148" s="23">
        <v>0.9990457865212372</v>
      </c>
      <c r="K148" s="24">
        <v>162.85782621909888</v>
      </c>
      <c r="L148" s="24">
        <v>-4.861639045579409</v>
      </c>
      <c r="M148" s="25">
        <v>-0.033528545141926956</v>
      </c>
      <c r="N148" s="87">
        <v>166</v>
      </c>
      <c r="O148" s="23">
        <v>0.9990457865212372</v>
      </c>
      <c r="P148" s="24">
        <v>151.86742076873026</v>
      </c>
      <c r="Q148" s="24">
        <v>-0.8416005625253717</v>
      </c>
      <c r="R148" s="25">
        <v>-0.005069882906779348</v>
      </c>
      <c r="S148" s="87">
        <v>157</v>
      </c>
      <c r="T148" s="23">
        <v>0.9990457865212372</v>
      </c>
      <c r="U148" s="24">
        <v>167.85346506017552</v>
      </c>
      <c r="V148" s="24">
        <v>-0.8501884838342448</v>
      </c>
      <c r="W148" s="25">
        <v>-0.005415213272829585</v>
      </c>
      <c r="X148" s="87">
        <v>170</v>
      </c>
      <c r="Y148" s="23">
        <v>0.9990457865212372</v>
      </c>
      <c r="Z148" s="24">
        <v>173.8482316694675</v>
      </c>
      <c r="AA148" s="24">
        <v>1.162216291389683</v>
      </c>
      <c r="AB148" s="25">
        <v>0.006836566419939311</v>
      </c>
      <c r="AC148" s="87">
        <v>188</v>
      </c>
      <c r="AD148" s="23">
        <v>0.9990457865212372</v>
      </c>
      <c r="AE148" s="24">
        <v>225.8028756166647</v>
      </c>
      <c r="AF148" s="24">
        <v>5.179392134007401</v>
      </c>
      <c r="AG148" s="25">
        <v>0.027549958159613832</v>
      </c>
      <c r="AH148" s="87">
        <v>221</v>
      </c>
      <c r="AI148" s="23">
        <v>0.9990457865212372</v>
      </c>
      <c r="AJ148" s="24">
        <v>176.84561497411352</v>
      </c>
      <c r="AK148" s="24">
        <v>-2.7891188211934264</v>
      </c>
      <c r="AL148" s="25">
        <v>-0.012620447154721387</v>
      </c>
      <c r="AM148" s="87">
        <v>172</v>
      </c>
      <c r="AN148" s="23">
        <v>0.9990457865212372</v>
      </c>
      <c r="AO148" s="24">
        <v>220.80723677558805</v>
      </c>
      <c r="AP148" s="24">
        <v>-1.8358752816527897</v>
      </c>
      <c r="AQ148" s="25">
        <v>-0.010673693497981335</v>
      </c>
      <c r="AR148" s="87">
        <v>219</v>
      </c>
      <c r="AS148" s="23">
        <v>0.9990457865212372</v>
      </c>
      <c r="AT148" s="24">
        <v>182.8403815834055</v>
      </c>
      <c r="AU148" s="24">
        <v>0.2089727518490463</v>
      </c>
      <c r="AV148" s="25">
        <v>0.0009542134787627685</v>
      </c>
      <c r="AW148" s="87">
        <v>183</v>
      </c>
      <c r="AX148" s="23">
        <v>0.9990457865212372</v>
      </c>
      <c r="AY148" s="24">
        <v>219.80810900737274</v>
      </c>
      <c r="AZ148" s="24">
        <v>11.174621066613582</v>
      </c>
      <c r="BA148" s="25">
        <v>0.06106350309624908</v>
      </c>
      <c r="BB148" s="94">
        <v>223</v>
      </c>
      <c r="BC148" s="43">
        <v>0.005416900233115084</v>
      </c>
      <c r="BD148" s="17"/>
      <c r="BE148" s="17"/>
      <c r="BF148" s="17"/>
    </row>
    <row r="149" spans="1:58" ht="13.5" outlineLevel="1">
      <c r="A149" s="17"/>
      <c r="B149" s="53" t="s">
        <v>316</v>
      </c>
      <c r="C149" s="53" t="s">
        <v>317</v>
      </c>
      <c r="D149" s="87">
        <v>141</v>
      </c>
      <c r="E149" s="23">
        <v>0.9989737391406281</v>
      </c>
      <c r="F149" s="24">
        <v>135.87022696688825</v>
      </c>
      <c r="G149" s="24">
        <v>5.144702781171418</v>
      </c>
      <c r="H149" s="25">
        <v>0.036487253767173176</v>
      </c>
      <c r="I149" s="87">
        <v>138</v>
      </c>
      <c r="J149" s="23">
        <v>0.9989737391406281</v>
      </c>
      <c r="K149" s="24">
        <v>144.8616390455794</v>
      </c>
      <c r="L149" s="24">
        <v>-0.8583760014066968</v>
      </c>
      <c r="M149" s="25">
        <v>-0.006220115952222441</v>
      </c>
      <c r="N149" s="87">
        <v>140</v>
      </c>
      <c r="O149" s="23">
        <v>0.9989737391406281</v>
      </c>
      <c r="P149" s="24">
        <v>165.84160056252537</v>
      </c>
      <c r="Q149" s="24">
        <v>0.1436765203120558</v>
      </c>
      <c r="R149" s="25">
        <v>0.0010262608593718271</v>
      </c>
      <c r="S149" s="87">
        <v>165</v>
      </c>
      <c r="T149" s="23">
        <v>0.9989737391406281</v>
      </c>
      <c r="U149" s="24">
        <v>156.85018848383424</v>
      </c>
      <c r="V149" s="24">
        <v>1.1693330417963637</v>
      </c>
      <c r="W149" s="25">
        <v>0.007086866919977962</v>
      </c>
      <c r="X149" s="87">
        <v>156</v>
      </c>
      <c r="Y149" s="23">
        <v>0.9989737391406281</v>
      </c>
      <c r="Z149" s="24">
        <v>169.83778370861032</v>
      </c>
      <c r="AA149" s="24">
        <v>-0.8399033059379803</v>
      </c>
      <c r="AB149" s="25">
        <v>-0.005383995550884489</v>
      </c>
      <c r="AC149" s="87">
        <v>171</v>
      </c>
      <c r="AD149" s="23">
        <v>0.9989737391406281</v>
      </c>
      <c r="AE149" s="24">
        <v>187.8206078659926</v>
      </c>
      <c r="AF149" s="24">
        <v>3.175490606952593</v>
      </c>
      <c r="AG149" s="25">
        <v>0.018570120508494697</v>
      </c>
      <c r="AH149" s="87">
        <v>193</v>
      </c>
      <c r="AI149" s="23">
        <v>0.9989737391406281</v>
      </c>
      <c r="AJ149" s="24">
        <v>220.78911882119343</v>
      </c>
      <c r="AK149" s="24">
        <v>-1.8019316541412422</v>
      </c>
      <c r="AL149" s="25">
        <v>-0.009336433441146333</v>
      </c>
      <c r="AM149" s="87">
        <v>218</v>
      </c>
      <c r="AN149" s="23">
        <v>0.9989737391406281</v>
      </c>
      <c r="AO149" s="24">
        <v>171.8358752816528</v>
      </c>
      <c r="AP149" s="24">
        <v>-2.7762751326569344</v>
      </c>
      <c r="AQ149" s="25">
        <v>-0.012735207030536396</v>
      </c>
      <c r="AR149" s="87">
        <v>170</v>
      </c>
      <c r="AS149" s="23">
        <v>0.9989737391406281</v>
      </c>
      <c r="AT149" s="24">
        <v>218.79102724815095</v>
      </c>
      <c r="AU149" s="24">
        <v>-2.8255356539067975</v>
      </c>
      <c r="AV149" s="25">
        <v>-0.016620797964157632</v>
      </c>
      <c r="AW149" s="87">
        <v>219</v>
      </c>
      <c r="AX149" s="23">
        <v>0.9989737391406281</v>
      </c>
      <c r="AY149" s="24">
        <v>182.82537893338642</v>
      </c>
      <c r="AZ149" s="24">
        <v>-6.775248871797572</v>
      </c>
      <c r="BA149" s="25">
        <v>-0.030937209460262887</v>
      </c>
      <c r="BB149" s="94">
        <v>194</v>
      </c>
      <c r="BC149" s="43">
        <v>-0.002470766089160749</v>
      </c>
      <c r="BD149" s="17"/>
      <c r="BE149" s="17"/>
      <c r="BF149" s="17"/>
    </row>
    <row r="150" spans="1:58" ht="13.5" outlineLevel="1">
      <c r="A150" s="17"/>
      <c r="B150" s="54" t="s">
        <v>318</v>
      </c>
      <c r="C150" s="54" t="s">
        <v>319</v>
      </c>
      <c r="D150" s="88">
        <v>128</v>
      </c>
      <c r="E150" s="26">
        <v>0.998870430518963</v>
      </c>
      <c r="F150" s="27">
        <v>140.85529721882858</v>
      </c>
      <c r="G150" s="27">
        <v>-1.8554151064272588</v>
      </c>
      <c r="H150" s="28">
        <v>-0.01449543051896296</v>
      </c>
      <c r="I150" s="88">
        <v>146</v>
      </c>
      <c r="J150" s="26">
        <v>0.998870430518963</v>
      </c>
      <c r="K150" s="27">
        <v>137.8583760014067</v>
      </c>
      <c r="L150" s="27">
        <v>-3.8350828557686043</v>
      </c>
      <c r="M150" s="28">
        <v>-0.026267690792935647</v>
      </c>
      <c r="N150" s="88">
        <v>137</v>
      </c>
      <c r="O150" s="26">
        <v>0.998870430518963</v>
      </c>
      <c r="P150" s="27">
        <v>139.85632347968794</v>
      </c>
      <c r="Q150" s="27">
        <v>-1.8452489810979387</v>
      </c>
      <c r="R150" s="28">
        <v>-0.013468970664948458</v>
      </c>
      <c r="S150" s="88">
        <v>140</v>
      </c>
      <c r="T150" s="26">
        <v>0.998870430518963</v>
      </c>
      <c r="U150" s="27">
        <v>164.83066695820364</v>
      </c>
      <c r="V150" s="27">
        <v>4.158139727345173</v>
      </c>
      <c r="W150" s="28">
        <v>0.02970099805246552</v>
      </c>
      <c r="X150" s="88">
        <v>166</v>
      </c>
      <c r="Y150" s="26">
        <v>0.998870430518963</v>
      </c>
      <c r="Z150" s="27">
        <v>155.83990330593798</v>
      </c>
      <c r="AA150" s="27">
        <v>5.187508533852139</v>
      </c>
      <c r="AB150" s="28">
        <v>0.03125005140874782</v>
      </c>
      <c r="AC150" s="88">
        <v>155</v>
      </c>
      <c r="AD150" s="26">
        <v>0.998870430518963</v>
      </c>
      <c r="AE150" s="27">
        <v>170.8245093930474</v>
      </c>
      <c r="AF150" s="27">
        <v>2.17508326956073</v>
      </c>
      <c r="AG150" s="28">
        <v>0.01403279528748858</v>
      </c>
      <c r="AH150" s="88">
        <v>174</v>
      </c>
      <c r="AI150" s="26">
        <v>0.998870430518963</v>
      </c>
      <c r="AJ150" s="27">
        <v>192.80193165414124</v>
      </c>
      <c r="AK150" s="27">
        <v>-2.803454910299564</v>
      </c>
      <c r="AL150" s="28">
        <v>-0.01611180982930784</v>
      </c>
      <c r="AM150" s="88">
        <v>191</v>
      </c>
      <c r="AN150" s="26">
        <v>0.998870430518963</v>
      </c>
      <c r="AO150" s="27">
        <v>217.77627513265693</v>
      </c>
      <c r="AP150" s="27">
        <v>-1.7842522291219325</v>
      </c>
      <c r="AQ150" s="28">
        <v>-0.009341634707444672</v>
      </c>
      <c r="AR150" s="88">
        <v>215</v>
      </c>
      <c r="AS150" s="26">
        <v>0.998870430518963</v>
      </c>
      <c r="AT150" s="27">
        <v>169.8255356539068</v>
      </c>
      <c r="AU150" s="27">
        <v>-1.7571425615770409</v>
      </c>
      <c r="AV150" s="28">
        <v>-0.008172756100358329</v>
      </c>
      <c r="AW150" s="88">
        <v>167</v>
      </c>
      <c r="AX150" s="26">
        <v>0.998870430518963</v>
      </c>
      <c r="AY150" s="27">
        <v>218.77524887179757</v>
      </c>
      <c r="AZ150" s="27">
        <v>0.18863810333317588</v>
      </c>
      <c r="BA150" s="28">
        <v>0.0011295694810369813</v>
      </c>
      <c r="BB150" s="95">
        <v>212</v>
      </c>
      <c r="BC150" s="44">
        <v>-0.009086990980679041</v>
      </c>
      <c r="BD150" s="17"/>
      <c r="BE150" s="17"/>
      <c r="BF150" s="17"/>
    </row>
    <row r="151" spans="1:58" ht="13.5" outlineLevel="1">
      <c r="A151" s="17"/>
      <c r="B151" s="55" t="s">
        <v>109</v>
      </c>
      <c r="C151" s="55" t="s">
        <v>320</v>
      </c>
      <c r="D151" s="89">
        <v>138</v>
      </c>
      <c r="E151" s="29">
        <v>0.998803523199145</v>
      </c>
      <c r="F151" s="30">
        <v>127.85541510642726</v>
      </c>
      <c r="G151" s="30">
        <v>-2.8348862014820213</v>
      </c>
      <c r="H151" s="31">
        <v>-0.02054265363392769</v>
      </c>
      <c r="I151" s="89">
        <v>126</v>
      </c>
      <c r="J151" s="29">
        <v>0.998803523199145</v>
      </c>
      <c r="K151" s="30">
        <v>145.8350828557686</v>
      </c>
      <c r="L151" s="30">
        <v>0.15075607690772586</v>
      </c>
      <c r="M151" s="31">
        <v>0.0011964768008549671</v>
      </c>
      <c r="N151" s="89">
        <v>142</v>
      </c>
      <c r="O151" s="29">
        <v>0.998803523199145</v>
      </c>
      <c r="P151" s="30">
        <v>136.84524898109794</v>
      </c>
      <c r="Q151" s="30">
        <v>0.16989970572140578</v>
      </c>
      <c r="R151" s="31">
        <v>0.0011964768008549704</v>
      </c>
      <c r="S151" s="89">
        <v>135</v>
      </c>
      <c r="T151" s="29">
        <v>0.998803523199145</v>
      </c>
      <c r="U151" s="30">
        <v>139.84186027265483</v>
      </c>
      <c r="V151" s="30">
        <v>2.161524368115437</v>
      </c>
      <c r="W151" s="31">
        <v>0.0160112916156699</v>
      </c>
      <c r="X151" s="89">
        <v>144</v>
      </c>
      <c r="Y151" s="29">
        <v>0.998803523199145</v>
      </c>
      <c r="Z151" s="30">
        <v>165.81249146614786</v>
      </c>
      <c r="AA151" s="30">
        <v>-0.8277073406768807</v>
      </c>
      <c r="AB151" s="31">
        <v>-0.005747967643589449</v>
      </c>
      <c r="AC151" s="89">
        <v>171</v>
      </c>
      <c r="AD151" s="29">
        <v>0.998803523199145</v>
      </c>
      <c r="AE151" s="30">
        <v>154.82491673043927</v>
      </c>
      <c r="AF151" s="30">
        <v>-0.7954024670538047</v>
      </c>
      <c r="AG151" s="31">
        <v>-0.004651476415519325</v>
      </c>
      <c r="AH151" s="89">
        <v>157</v>
      </c>
      <c r="AI151" s="29">
        <v>0.998803523199145</v>
      </c>
      <c r="AJ151" s="30">
        <v>173.80345491029956</v>
      </c>
      <c r="AK151" s="30">
        <v>-2.812153142265771</v>
      </c>
      <c r="AL151" s="31">
        <v>-0.01791180345392211</v>
      </c>
      <c r="AM151" s="89">
        <v>171</v>
      </c>
      <c r="AN151" s="29">
        <v>0.998803523199145</v>
      </c>
      <c r="AO151" s="30">
        <v>190.78425222912193</v>
      </c>
      <c r="AP151" s="30">
        <v>1.2045975329461953</v>
      </c>
      <c r="AQ151" s="31">
        <v>0.007044430017229212</v>
      </c>
      <c r="AR151" s="89">
        <v>189</v>
      </c>
      <c r="AS151" s="29">
        <v>0.998803523199145</v>
      </c>
      <c r="AT151" s="30">
        <v>214.75714256157704</v>
      </c>
      <c r="AU151" s="30">
        <v>1.2261341153615888</v>
      </c>
      <c r="AV151" s="31">
        <v>0.006487482091860258</v>
      </c>
      <c r="AW151" s="89">
        <v>213</v>
      </c>
      <c r="AX151" s="29">
        <v>0.998803523199145</v>
      </c>
      <c r="AY151" s="30">
        <v>166.81136189666682</v>
      </c>
      <c r="AZ151" s="30">
        <v>-8.745150441417877</v>
      </c>
      <c r="BA151" s="31">
        <v>-0.041057044325905526</v>
      </c>
      <c r="BB151" s="96">
        <v>167</v>
      </c>
      <c r="BC151" s="45">
        <v>-0.008529764014809406</v>
      </c>
      <c r="BD151" s="17"/>
      <c r="BE151" s="17"/>
      <c r="BF151" s="17"/>
    </row>
    <row r="152" spans="1:58" ht="13.5" outlineLevel="1">
      <c r="A152" s="17"/>
      <c r="B152" s="53" t="s">
        <v>321</v>
      </c>
      <c r="C152" s="53" t="s">
        <v>322</v>
      </c>
      <c r="D152" s="87">
        <v>145</v>
      </c>
      <c r="E152" s="23">
        <v>0.9986950430346779</v>
      </c>
      <c r="F152" s="24">
        <v>137.83488620148202</v>
      </c>
      <c r="G152" s="24">
        <v>-0.810781240028291</v>
      </c>
      <c r="H152" s="25">
        <v>-0.0055915947588158</v>
      </c>
      <c r="I152" s="87">
        <v>135</v>
      </c>
      <c r="J152" s="23">
        <v>0.9986950430346779</v>
      </c>
      <c r="K152" s="24">
        <v>125.84924392309227</v>
      </c>
      <c r="L152" s="24">
        <v>-3.8238308096815103</v>
      </c>
      <c r="M152" s="25">
        <v>-0.028324672664307483</v>
      </c>
      <c r="N152" s="87">
        <v>126</v>
      </c>
      <c r="O152" s="23">
        <v>0.9986950430346779</v>
      </c>
      <c r="P152" s="24">
        <v>141.8301002942786</v>
      </c>
      <c r="Q152" s="24">
        <v>-1.8355754223694163</v>
      </c>
      <c r="R152" s="25">
        <v>-0.01456805890769378</v>
      </c>
      <c r="S152" s="87">
        <v>142</v>
      </c>
      <c r="T152" s="23">
        <v>0.9986950430346779</v>
      </c>
      <c r="U152" s="24">
        <v>134.83847563188456</v>
      </c>
      <c r="V152" s="24">
        <v>-2.814696110924274</v>
      </c>
      <c r="W152" s="25">
        <v>-0.019821803598058265</v>
      </c>
      <c r="X152" s="87">
        <v>137</v>
      </c>
      <c r="Y152" s="23">
        <v>0.9986950430346779</v>
      </c>
      <c r="Z152" s="24">
        <v>143.82770734067688</v>
      </c>
      <c r="AA152" s="24">
        <v>-0.8212208957508835</v>
      </c>
      <c r="AB152" s="25">
        <v>-0.0059943131076706825</v>
      </c>
      <c r="AC152" s="87">
        <v>143</v>
      </c>
      <c r="AD152" s="23">
        <v>0.9986950430346779</v>
      </c>
      <c r="AE152" s="24">
        <v>170.7954024670538</v>
      </c>
      <c r="AF152" s="24">
        <v>-0.8133911539589462</v>
      </c>
      <c r="AG152" s="25">
        <v>-0.005688050027684939</v>
      </c>
      <c r="AH152" s="87">
        <v>170</v>
      </c>
      <c r="AI152" s="23">
        <v>0.9986950430346779</v>
      </c>
      <c r="AJ152" s="24">
        <v>156.81215314226577</v>
      </c>
      <c r="AK152" s="24">
        <v>-1.7781573158952426</v>
      </c>
      <c r="AL152" s="25">
        <v>-0.01045974891703084</v>
      </c>
      <c r="AM152" s="87">
        <v>154</v>
      </c>
      <c r="AN152" s="23">
        <v>0.9986950430346779</v>
      </c>
      <c r="AO152" s="24">
        <v>170.7954024670538</v>
      </c>
      <c r="AP152" s="24">
        <v>5.200963372659601</v>
      </c>
      <c r="AQ152" s="25">
        <v>0.033772489432854554</v>
      </c>
      <c r="AR152" s="87">
        <v>172</v>
      </c>
      <c r="AS152" s="23">
        <v>0.9986950430346779</v>
      </c>
      <c r="AT152" s="24">
        <v>188.7738658846384</v>
      </c>
      <c r="AU152" s="24">
        <v>-1.7755474019646158</v>
      </c>
      <c r="AV152" s="25">
        <v>-0.010322950011422185</v>
      </c>
      <c r="AW152" s="87">
        <v>190</v>
      </c>
      <c r="AX152" s="23">
        <v>0.9986950430346779</v>
      </c>
      <c r="AY152" s="24">
        <v>212.74515044141788</v>
      </c>
      <c r="AZ152" s="24">
        <v>-2.752058176588804</v>
      </c>
      <c r="BA152" s="25">
        <v>-0.014484516718888441</v>
      </c>
      <c r="BB152" s="94">
        <v>204</v>
      </c>
      <c r="BC152" s="43">
        <v>-0.0069583878216236145</v>
      </c>
      <c r="BD152" s="17"/>
      <c r="BE152" s="17"/>
      <c r="BF152" s="17"/>
    </row>
    <row r="153" spans="1:58" ht="13.5" outlineLevel="1">
      <c r="A153" s="17"/>
      <c r="B153" s="53" t="s">
        <v>323</v>
      </c>
      <c r="C153" s="53" t="s">
        <v>324</v>
      </c>
      <c r="D153" s="87">
        <v>120</v>
      </c>
      <c r="E153" s="23">
        <v>0.9985759537437413</v>
      </c>
      <c r="F153" s="24">
        <v>144.8107812400283</v>
      </c>
      <c r="G153" s="24">
        <v>4.170885550751038</v>
      </c>
      <c r="H153" s="25">
        <v>0.034757379589591984</v>
      </c>
      <c r="I153" s="87">
        <v>144</v>
      </c>
      <c r="J153" s="23">
        <v>0.9985759537437413</v>
      </c>
      <c r="K153" s="24">
        <v>134.8238308096815</v>
      </c>
      <c r="L153" s="24">
        <v>5.2050626609012625</v>
      </c>
      <c r="M153" s="25">
        <v>0.036146268478480986</v>
      </c>
      <c r="N153" s="87">
        <v>131</v>
      </c>
      <c r="O153" s="23">
        <v>0.9985759537437413</v>
      </c>
      <c r="P153" s="24">
        <v>125.83557542236942</v>
      </c>
      <c r="Q153" s="24">
        <v>0.18655005956989612</v>
      </c>
      <c r="R153" s="25">
        <v>0.001424046256258749</v>
      </c>
      <c r="S153" s="87">
        <v>124</v>
      </c>
      <c r="T153" s="23">
        <v>0.9985759537437413</v>
      </c>
      <c r="U153" s="24">
        <v>141.81469611092427</v>
      </c>
      <c r="V153" s="24">
        <v>2.1765817357760824</v>
      </c>
      <c r="W153" s="25">
        <v>0.017553078514323243</v>
      </c>
      <c r="X153" s="87">
        <v>139</v>
      </c>
      <c r="Y153" s="23">
        <v>0.9985759537437413</v>
      </c>
      <c r="Z153" s="24">
        <v>136.82122089575088</v>
      </c>
      <c r="AA153" s="24">
        <v>-2.802057570380043</v>
      </c>
      <c r="AB153" s="25">
        <v>-0.02015868755669096</v>
      </c>
      <c r="AC153" s="87">
        <v>136</v>
      </c>
      <c r="AD153" s="23">
        <v>0.9985759537437413</v>
      </c>
      <c r="AE153" s="24">
        <v>142.81339115395895</v>
      </c>
      <c r="AF153" s="24">
        <v>-6.806329709148827</v>
      </c>
      <c r="AG153" s="25">
        <v>-0.05004654197903549</v>
      </c>
      <c r="AH153" s="87">
        <v>142</v>
      </c>
      <c r="AI153" s="23">
        <v>0.9985759537437413</v>
      </c>
      <c r="AJ153" s="24">
        <v>169.77815731589524</v>
      </c>
      <c r="AK153" s="24">
        <v>4.20221456838874</v>
      </c>
      <c r="AL153" s="25">
        <v>0.029593060340765778</v>
      </c>
      <c r="AM153" s="87">
        <v>168</v>
      </c>
      <c r="AN153" s="23">
        <v>0.9985759537437413</v>
      </c>
      <c r="AO153" s="24">
        <v>153.7990366273404</v>
      </c>
      <c r="AP153" s="24">
        <v>-2.760760228948527</v>
      </c>
      <c r="AQ153" s="25">
        <v>-0.01643309660088409</v>
      </c>
      <c r="AR153" s="87">
        <v>159</v>
      </c>
      <c r="AS153" s="23">
        <v>0.9985759537437413</v>
      </c>
      <c r="AT153" s="24">
        <v>171.77554740196462</v>
      </c>
      <c r="AU153" s="24">
        <v>-0.7735766452548773</v>
      </c>
      <c r="AV153" s="25">
        <v>-0.004865261919841996</v>
      </c>
      <c r="AW153" s="87">
        <v>170</v>
      </c>
      <c r="AX153" s="23">
        <v>0.9985759537437413</v>
      </c>
      <c r="AY153" s="24">
        <v>189.7520581765888</v>
      </c>
      <c r="AZ153" s="24">
        <v>2.2420878635639667</v>
      </c>
      <c r="BA153" s="25">
        <v>0.013188752138611568</v>
      </c>
      <c r="BB153" s="94">
        <v>187</v>
      </c>
      <c r="BC153" s="43">
        <v>0.005470575787993438</v>
      </c>
      <c r="BD153" s="17"/>
      <c r="BE153" s="17"/>
      <c r="BF153" s="17"/>
    </row>
    <row r="154" spans="1:58" ht="13.5" outlineLevel="1">
      <c r="A154" s="17"/>
      <c r="B154" s="53" t="s">
        <v>325</v>
      </c>
      <c r="C154" s="53" t="s">
        <v>326</v>
      </c>
      <c r="D154" s="87">
        <v>164</v>
      </c>
      <c r="E154" s="23">
        <v>0.9984359207950921</v>
      </c>
      <c r="F154" s="24">
        <v>119.82911444924896</v>
      </c>
      <c r="G154" s="24">
        <v>1.256508989604896</v>
      </c>
      <c r="H154" s="25">
        <v>0.007661640180517658</v>
      </c>
      <c r="I154" s="87">
        <v>124</v>
      </c>
      <c r="J154" s="23">
        <v>0.9984359207950921</v>
      </c>
      <c r="K154" s="24">
        <v>143.79493733909874</v>
      </c>
      <c r="L154" s="24">
        <v>2.193945821408576</v>
      </c>
      <c r="M154" s="25">
        <v>0.017693111462972387</v>
      </c>
      <c r="N154" s="87">
        <v>149</v>
      </c>
      <c r="O154" s="23">
        <v>0.9984359207950921</v>
      </c>
      <c r="P154" s="24">
        <v>130.8134499404301</v>
      </c>
      <c r="Q154" s="24">
        <v>0.2330478015312849</v>
      </c>
      <c r="R154" s="25">
        <v>0.0015640792049079523</v>
      </c>
      <c r="S154" s="87">
        <v>131</v>
      </c>
      <c r="T154" s="23">
        <v>0.9984359207950921</v>
      </c>
      <c r="U154" s="24">
        <v>123.82341826422392</v>
      </c>
      <c r="V154" s="24">
        <v>-1.7951056241570598</v>
      </c>
      <c r="W154" s="25">
        <v>-0.013703096367611143</v>
      </c>
      <c r="X154" s="87">
        <v>126</v>
      </c>
      <c r="Y154" s="23">
        <v>0.9984359207950921</v>
      </c>
      <c r="Z154" s="24">
        <v>138.80205757038004</v>
      </c>
      <c r="AA154" s="24">
        <v>2.1970739798183843</v>
      </c>
      <c r="AB154" s="25">
        <v>0.017437095077923685</v>
      </c>
      <c r="AC154" s="87">
        <v>136</v>
      </c>
      <c r="AD154" s="23">
        <v>0.9984359207950921</v>
      </c>
      <c r="AE154" s="24">
        <v>135.80632970914883</v>
      </c>
      <c r="AF154" s="24">
        <v>2.212714771867468</v>
      </c>
      <c r="AG154" s="25">
        <v>0.016269961557849027</v>
      </c>
      <c r="AH154" s="87">
        <v>129</v>
      </c>
      <c r="AI154" s="23">
        <v>0.9984359207950921</v>
      </c>
      <c r="AJ154" s="24">
        <v>141.79778543161126</v>
      </c>
      <c r="AK154" s="24">
        <v>0.20176621743311784</v>
      </c>
      <c r="AL154" s="25">
        <v>0.0015640792049078903</v>
      </c>
      <c r="AM154" s="87">
        <v>146</v>
      </c>
      <c r="AN154" s="23">
        <v>0.9984359207950921</v>
      </c>
      <c r="AO154" s="24">
        <v>167.76076022894853</v>
      </c>
      <c r="AP154" s="24">
        <v>1.2283555639165513</v>
      </c>
      <c r="AQ154" s="25">
        <v>0.008413394273401036</v>
      </c>
      <c r="AR154" s="87">
        <v>165</v>
      </c>
      <c r="AS154" s="23">
        <v>0.9984359207950921</v>
      </c>
      <c r="AT154" s="24">
        <v>158.77357664525488</v>
      </c>
      <c r="AU154" s="24">
        <v>0.2580730688098072</v>
      </c>
      <c r="AV154" s="25">
        <v>0.0015640792049079223</v>
      </c>
      <c r="AW154" s="87">
        <v>158</v>
      </c>
      <c r="AX154" s="23">
        <v>0.9984359207950921</v>
      </c>
      <c r="AY154" s="24">
        <v>169.75791213643603</v>
      </c>
      <c r="AZ154" s="24">
        <v>3.247124514375429</v>
      </c>
      <c r="BA154" s="25">
        <v>0.020551420977059677</v>
      </c>
      <c r="BB154" s="94">
        <v>172</v>
      </c>
      <c r="BC154" s="43">
        <v>0.009410220758315444</v>
      </c>
      <c r="BD154" s="17"/>
      <c r="BE154" s="17"/>
      <c r="BF154" s="17"/>
    </row>
    <row r="155" spans="1:58" ht="13.5" outlineLevel="1">
      <c r="A155" s="17"/>
      <c r="B155" s="56" t="s">
        <v>327</v>
      </c>
      <c r="C155" s="56" t="s">
        <v>328</v>
      </c>
      <c r="D155" s="90">
        <v>154</v>
      </c>
      <c r="E155" s="32">
        <v>0.9982091982695587</v>
      </c>
      <c r="F155" s="33">
        <v>163.7434910103951</v>
      </c>
      <c r="G155" s="33">
        <v>6.275783466487951</v>
      </c>
      <c r="H155" s="34">
        <v>0.040751840691480204</v>
      </c>
      <c r="I155" s="90">
        <v>165</v>
      </c>
      <c r="J155" s="32">
        <v>0.9982091982695587</v>
      </c>
      <c r="K155" s="33">
        <v>123.80605417859142</v>
      </c>
      <c r="L155" s="33">
        <v>1.2954822855228088</v>
      </c>
      <c r="M155" s="34">
        <v>0.007851407791047326</v>
      </c>
      <c r="N155" s="90">
        <v>126</v>
      </c>
      <c r="O155" s="32">
        <v>0.9982091982695587</v>
      </c>
      <c r="P155" s="33">
        <v>148.76695219846872</v>
      </c>
      <c r="Q155" s="33">
        <v>0.22564101803560277</v>
      </c>
      <c r="R155" s="34">
        <v>0.0017908017304412917</v>
      </c>
      <c r="S155" s="90">
        <v>149</v>
      </c>
      <c r="T155" s="32">
        <v>0.9982091982695587</v>
      </c>
      <c r="U155" s="33">
        <v>130.79510562415706</v>
      </c>
      <c r="V155" s="33">
        <v>2.266829457835769</v>
      </c>
      <c r="W155" s="34">
        <v>0.01521362052238771</v>
      </c>
      <c r="X155" s="90">
        <v>129</v>
      </c>
      <c r="Y155" s="32">
        <v>0.9982091982695587</v>
      </c>
      <c r="Z155" s="33">
        <v>125.80292602018162</v>
      </c>
      <c r="AA155" s="33">
        <v>12.231013423226926</v>
      </c>
      <c r="AB155" s="34">
        <v>0.09481405754439477</v>
      </c>
      <c r="AC155" s="90">
        <v>128</v>
      </c>
      <c r="AD155" s="32">
        <v>0.9982091982695587</v>
      </c>
      <c r="AE155" s="33">
        <v>135.78728522813253</v>
      </c>
      <c r="AF155" s="33">
        <v>2.22922262149649</v>
      </c>
      <c r="AG155" s="34">
        <v>0.017415801730441327</v>
      </c>
      <c r="AH155" s="90">
        <v>138</v>
      </c>
      <c r="AI155" s="32">
        <v>0.9982091982695587</v>
      </c>
      <c r="AJ155" s="33">
        <v>128.79823378256688</v>
      </c>
      <c r="AK155" s="33">
        <v>3.247130638800911</v>
      </c>
      <c r="AL155" s="34">
        <v>0.023529932165223994</v>
      </c>
      <c r="AM155" s="90">
        <v>129</v>
      </c>
      <c r="AN155" s="32">
        <v>0.9982091982695587</v>
      </c>
      <c r="AO155" s="33">
        <v>145.77164443608345</v>
      </c>
      <c r="AP155" s="33">
        <v>1.2310134232269263</v>
      </c>
      <c r="AQ155" s="34">
        <v>0.009542739714937413</v>
      </c>
      <c r="AR155" s="90">
        <v>147</v>
      </c>
      <c r="AS155" s="32">
        <v>0.9982091982695587</v>
      </c>
      <c r="AT155" s="33">
        <v>164.7419269311902</v>
      </c>
      <c r="AU155" s="33">
        <v>1.2632478543748675</v>
      </c>
      <c r="AV155" s="34">
        <v>0.00859352281887665</v>
      </c>
      <c r="AW155" s="90">
        <v>165</v>
      </c>
      <c r="AX155" s="32">
        <v>0.9982091982695587</v>
      </c>
      <c r="AY155" s="33">
        <v>157.75287548562457</v>
      </c>
      <c r="AZ155" s="33">
        <v>-0.7045177144771912</v>
      </c>
      <c r="BA155" s="34">
        <v>-0.004269804330164795</v>
      </c>
      <c r="BB155" s="97">
        <v>161</v>
      </c>
      <c r="BC155" s="46">
        <v>0.013150780289035427</v>
      </c>
      <c r="BD155" s="17"/>
      <c r="BE155" s="17"/>
      <c r="BF155" s="17"/>
    </row>
    <row r="156" spans="1:58" ht="13.5" outlineLevel="1">
      <c r="A156" s="17"/>
      <c r="B156" s="52" t="s">
        <v>108</v>
      </c>
      <c r="C156" s="52" t="s">
        <v>329</v>
      </c>
      <c r="D156" s="86">
        <v>169</v>
      </c>
      <c r="E156" s="20">
        <v>0.9981076963637008</v>
      </c>
      <c r="F156" s="21">
        <v>153.72421653351205</v>
      </c>
      <c r="G156" s="21">
        <v>4.319799314534578</v>
      </c>
      <c r="H156" s="22">
        <v>0.025560942689553712</v>
      </c>
      <c r="I156" s="86">
        <v>160</v>
      </c>
      <c r="J156" s="20">
        <v>0.9981076963637008</v>
      </c>
      <c r="K156" s="21">
        <v>164.7045177144772</v>
      </c>
      <c r="L156" s="21">
        <v>-0.697231418192132</v>
      </c>
      <c r="M156" s="22">
        <v>-0.004357696363700825</v>
      </c>
      <c r="N156" s="86">
        <v>166</v>
      </c>
      <c r="O156" s="20">
        <v>0.9981076963637008</v>
      </c>
      <c r="P156" s="21">
        <v>125.7743589819644</v>
      </c>
      <c r="Q156" s="21">
        <v>-2.6858775963743255</v>
      </c>
      <c r="R156" s="22">
        <v>-0.01617998552032726</v>
      </c>
      <c r="S156" s="86">
        <v>126</v>
      </c>
      <c r="T156" s="20">
        <v>0.9981076963637008</v>
      </c>
      <c r="U156" s="21">
        <v>148.73317054216423</v>
      </c>
      <c r="V156" s="21">
        <v>3.2384302581737074</v>
      </c>
      <c r="W156" s="22">
        <v>0.025701827445823076</v>
      </c>
      <c r="X156" s="86">
        <v>151</v>
      </c>
      <c r="Y156" s="20">
        <v>0.9981076963637008</v>
      </c>
      <c r="Z156" s="21">
        <v>128.76898657677307</v>
      </c>
      <c r="AA156" s="21">
        <v>1.2857378490811868</v>
      </c>
      <c r="AB156" s="22">
        <v>0.00851482019259064</v>
      </c>
      <c r="AC156" s="86">
        <v>141</v>
      </c>
      <c r="AD156" s="20">
        <v>0.9981076963637008</v>
      </c>
      <c r="AE156" s="21">
        <v>127.77077737850351</v>
      </c>
      <c r="AF156" s="21">
        <v>5.266814812718195</v>
      </c>
      <c r="AG156" s="22">
        <v>0.037353296544100675</v>
      </c>
      <c r="AH156" s="86">
        <v>130</v>
      </c>
      <c r="AI156" s="20">
        <v>0.9981076963637008</v>
      </c>
      <c r="AJ156" s="21">
        <v>137.7528693611991</v>
      </c>
      <c r="AK156" s="21">
        <v>-2.7540005272811072</v>
      </c>
      <c r="AL156" s="22">
        <v>-0.0211846194406239</v>
      </c>
      <c r="AM156" s="86">
        <v>141</v>
      </c>
      <c r="AN156" s="20">
        <v>0.9981076963637008</v>
      </c>
      <c r="AO156" s="21">
        <v>128.76898657677307</v>
      </c>
      <c r="AP156" s="21">
        <v>1.266814812718195</v>
      </c>
      <c r="AQ156" s="22">
        <v>0.00898450221785954</v>
      </c>
      <c r="AR156" s="86">
        <v>130</v>
      </c>
      <c r="AS156" s="20">
        <v>0.9981076963637008</v>
      </c>
      <c r="AT156" s="21">
        <v>146.73675214562513</v>
      </c>
      <c r="AU156" s="21">
        <v>0.24599947271889278</v>
      </c>
      <c r="AV156" s="22">
        <v>0.0018923036362991752</v>
      </c>
      <c r="AW156" s="86">
        <v>148</v>
      </c>
      <c r="AX156" s="20">
        <v>0.9981076963637008</v>
      </c>
      <c r="AY156" s="21">
        <v>164.7045177144772</v>
      </c>
      <c r="AZ156" s="21">
        <v>-1.7199390618277164</v>
      </c>
      <c r="BA156" s="22">
        <v>-0.0116212098772143</v>
      </c>
      <c r="BB156" s="93">
        <v>164</v>
      </c>
      <c r="BC156" s="42">
        <v>0.0025559417357433525</v>
      </c>
      <c r="BD156" s="17"/>
      <c r="BE156" s="17"/>
      <c r="BF156" s="17"/>
    </row>
    <row r="157" spans="1:58" ht="13.5" outlineLevel="1">
      <c r="A157" s="17"/>
      <c r="B157" s="53" t="s">
        <v>330</v>
      </c>
      <c r="C157" s="53" t="s">
        <v>331</v>
      </c>
      <c r="D157" s="87">
        <v>209</v>
      </c>
      <c r="E157" s="23">
        <v>0.9979448409953536</v>
      </c>
      <c r="F157" s="24">
        <v>168.68020068546542</v>
      </c>
      <c r="G157" s="24">
        <v>8.42952823197109</v>
      </c>
      <c r="H157" s="25">
        <v>0.040332670966368854</v>
      </c>
      <c r="I157" s="87">
        <v>173</v>
      </c>
      <c r="J157" s="23">
        <v>0.9979448409953536</v>
      </c>
      <c r="K157" s="24">
        <v>159.69723141819213</v>
      </c>
      <c r="L157" s="24">
        <v>1.3555425078038184</v>
      </c>
      <c r="M157" s="25">
        <v>0.007835505825455598</v>
      </c>
      <c r="N157" s="87">
        <v>159</v>
      </c>
      <c r="O157" s="23">
        <v>0.9979448409953536</v>
      </c>
      <c r="P157" s="24">
        <v>165.68587759637433</v>
      </c>
      <c r="Q157" s="24">
        <v>1.32677028173876</v>
      </c>
      <c r="R157" s="25">
        <v>0.008344467180746919</v>
      </c>
      <c r="S157" s="87">
        <v>163</v>
      </c>
      <c r="T157" s="23">
        <v>0.9979448409953536</v>
      </c>
      <c r="U157" s="24">
        <v>125.76156974182629</v>
      </c>
      <c r="V157" s="24">
        <v>-1.6650090822426478</v>
      </c>
      <c r="W157" s="25">
        <v>-0.010214779645660416</v>
      </c>
      <c r="X157" s="87">
        <v>129</v>
      </c>
      <c r="Y157" s="23">
        <v>0.9979448409953536</v>
      </c>
      <c r="Z157" s="24">
        <v>150.7142621509188</v>
      </c>
      <c r="AA157" s="24">
        <v>1.2651155115993902</v>
      </c>
      <c r="AB157" s="25">
        <v>0.009807096989142559</v>
      </c>
      <c r="AC157" s="87">
        <v>152</v>
      </c>
      <c r="AD157" s="23">
        <v>0.9979448409953536</v>
      </c>
      <c r="AE157" s="24">
        <v>140.7331851872818</v>
      </c>
      <c r="AF157" s="24">
        <v>-2.687615831293755</v>
      </c>
      <c r="AG157" s="25">
        <v>-0.017681683100616807</v>
      </c>
      <c r="AH157" s="87">
        <v>146</v>
      </c>
      <c r="AI157" s="23">
        <v>0.9979448409953536</v>
      </c>
      <c r="AJ157" s="24">
        <v>129.7540005272811</v>
      </c>
      <c r="AK157" s="24">
        <v>1.3000532146783712</v>
      </c>
      <c r="AL157" s="25">
        <v>0.008904474073139528</v>
      </c>
      <c r="AM157" s="87">
        <v>127</v>
      </c>
      <c r="AN157" s="23">
        <v>0.9979448409953536</v>
      </c>
      <c r="AO157" s="24">
        <v>140.7331851872818</v>
      </c>
      <c r="AP157" s="24">
        <v>3.261005193590094</v>
      </c>
      <c r="AQ157" s="25">
        <v>0.025677206248740897</v>
      </c>
      <c r="AR157" s="87">
        <v>142</v>
      </c>
      <c r="AS157" s="23">
        <v>0.9979448409953536</v>
      </c>
      <c r="AT157" s="24">
        <v>129.7540005272811</v>
      </c>
      <c r="AU157" s="24">
        <v>-0.7081674213402209</v>
      </c>
      <c r="AV157" s="25">
        <v>-0.004987094516480429</v>
      </c>
      <c r="AW157" s="87">
        <v>130</v>
      </c>
      <c r="AX157" s="23">
        <v>0.9979448409953536</v>
      </c>
      <c r="AY157" s="24">
        <v>147.71993906182772</v>
      </c>
      <c r="AZ157" s="24">
        <v>-1.732829329395969</v>
      </c>
      <c r="BA157" s="25">
        <v>-0.013329456379968992</v>
      </c>
      <c r="BB157" s="94">
        <v>146</v>
      </c>
      <c r="BC157" s="43">
        <v>0.006887011287173197</v>
      </c>
      <c r="BD157" s="17"/>
      <c r="BE157" s="17"/>
      <c r="BF157" s="17"/>
    </row>
    <row r="158" spans="1:58" ht="13.5" outlineLevel="1">
      <c r="A158" s="17"/>
      <c r="B158" s="53" t="s">
        <v>332</v>
      </c>
      <c r="C158" s="53" t="s">
        <v>333</v>
      </c>
      <c r="D158" s="87">
        <v>200</v>
      </c>
      <c r="E158" s="23">
        <v>0.9977707045983494</v>
      </c>
      <c r="F158" s="24">
        <v>208.5704717680289</v>
      </c>
      <c r="G158" s="24">
        <v>2.4458590803301377</v>
      </c>
      <c r="H158" s="25">
        <v>0.012229295401650688</v>
      </c>
      <c r="I158" s="87">
        <v>217</v>
      </c>
      <c r="J158" s="23">
        <v>0.9977707045983494</v>
      </c>
      <c r="K158" s="24">
        <v>172.64445749219618</v>
      </c>
      <c r="L158" s="24">
        <v>1.4837571021581937</v>
      </c>
      <c r="M158" s="25">
        <v>0.0068375903325262385</v>
      </c>
      <c r="N158" s="87">
        <v>174</v>
      </c>
      <c r="O158" s="23">
        <v>0.9977707045983494</v>
      </c>
      <c r="P158" s="24">
        <v>158.67322971826124</v>
      </c>
      <c r="Q158" s="24">
        <v>2.3878973998872084</v>
      </c>
      <c r="R158" s="25">
        <v>0.013723548275213842</v>
      </c>
      <c r="S158" s="87">
        <v>160</v>
      </c>
      <c r="T158" s="23">
        <v>0.9977707045983494</v>
      </c>
      <c r="U158" s="24">
        <v>162.66500908224265</v>
      </c>
      <c r="V158" s="24">
        <v>8.35668726426411</v>
      </c>
      <c r="W158" s="25">
        <v>0.05222929540165069</v>
      </c>
      <c r="X158" s="87">
        <v>161</v>
      </c>
      <c r="Y158" s="23">
        <v>0.9977707045983494</v>
      </c>
      <c r="Z158" s="24">
        <v>128.7348844884006</v>
      </c>
      <c r="AA158" s="24">
        <v>-0.6410834403342562</v>
      </c>
      <c r="AB158" s="25">
        <v>-0.00398188472257302</v>
      </c>
      <c r="AC158" s="87">
        <v>130</v>
      </c>
      <c r="AD158" s="23">
        <v>0.9977707045983494</v>
      </c>
      <c r="AE158" s="24">
        <v>151.68761583129375</v>
      </c>
      <c r="AF158" s="24">
        <v>3.2898084022145895</v>
      </c>
      <c r="AG158" s="25">
        <v>0.025306218478573766</v>
      </c>
      <c r="AH158" s="87">
        <v>149</v>
      </c>
      <c r="AI158" s="23">
        <v>0.9977707045983494</v>
      </c>
      <c r="AJ158" s="24">
        <v>145.69994678532163</v>
      </c>
      <c r="AK158" s="24">
        <v>-0.6678349851540588</v>
      </c>
      <c r="AL158" s="25">
        <v>-0.004482113994322542</v>
      </c>
      <c r="AM158" s="87">
        <v>147</v>
      </c>
      <c r="AN158" s="23">
        <v>0.9977707045983494</v>
      </c>
      <c r="AO158" s="24">
        <v>126.7389948064099</v>
      </c>
      <c r="AP158" s="24">
        <v>-1.6722935759573545</v>
      </c>
      <c r="AQ158" s="25">
        <v>-0.011376146775220098</v>
      </c>
      <c r="AR158" s="87">
        <v>130</v>
      </c>
      <c r="AS158" s="23">
        <v>0.9977707045983494</v>
      </c>
      <c r="AT158" s="24">
        <v>141.70816742134022</v>
      </c>
      <c r="AU158" s="24">
        <v>1.2898084022145895</v>
      </c>
      <c r="AV158" s="25">
        <v>0.00992160309395838</v>
      </c>
      <c r="AW158" s="87">
        <v>141</v>
      </c>
      <c r="AX158" s="23">
        <v>0.9977707045983494</v>
      </c>
      <c r="AY158" s="24">
        <v>129.73282932939597</v>
      </c>
      <c r="AZ158" s="24">
        <v>-1.68566934836727</v>
      </c>
      <c r="BA158" s="25">
        <v>-0.01195510176147</v>
      </c>
      <c r="BB158" s="94">
        <v>128</v>
      </c>
      <c r="BC158" s="43">
        <v>0.005025611631363783</v>
      </c>
      <c r="BD158" s="17"/>
      <c r="BE158" s="17"/>
      <c r="BF158" s="17"/>
    </row>
    <row r="159" spans="1:58" ht="13.5" outlineLevel="1">
      <c r="A159" s="17"/>
      <c r="B159" s="53" t="s">
        <v>334</v>
      </c>
      <c r="C159" s="53" t="s">
        <v>335</v>
      </c>
      <c r="D159" s="87">
        <v>225</v>
      </c>
      <c r="E159" s="23">
        <v>0.9976109251790681</v>
      </c>
      <c r="F159" s="24">
        <v>199.55414091966986</v>
      </c>
      <c r="G159" s="24">
        <v>0.537541834709657</v>
      </c>
      <c r="H159" s="25">
        <v>0.002389074820931809</v>
      </c>
      <c r="I159" s="87">
        <v>202</v>
      </c>
      <c r="J159" s="23">
        <v>0.9976109251790681</v>
      </c>
      <c r="K159" s="24">
        <v>216.5162428978418</v>
      </c>
      <c r="L159" s="24">
        <v>-2.517406886171756</v>
      </c>
      <c r="M159" s="25">
        <v>-0.012462410327582949</v>
      </c>
      <c r="N159" s="87">
        <v>218</v>
      </c>
      <c r="O159" s="23">
        <v>0.9976109251790681</v>
      </c>
      <c r="P159" s="24">
        <v>173.6121026001128</v>
      </c>
      <c r="Q159" s="24">
        <v>0.5208183109631364</v>
      </c>
      <c r="R159" s="25">
        <v>0.0023890748209318183</v>
      </c>
      <c r="S159" s="87">
        <v>176</v>
      </c>
      <c r="T159" s="23">
        <v>0.9976109251790681</v>
      </c>
      <c r="U159" s="24">
        <v>159.6433127357359</v>
      </c>
      <c r="V159" s="24">
        <v>-1.5795228315159875</v>
      </c>
      <c r="W159" s="25">
        <v>-0.008974561542704474</v>
      </c>
      <c r="X159" s="87">
        <v>168</v>
      </c>
      <c r="Y159" s="23">
        <v>0.9976109251790681</v>
      </c>
      <c r="Z159" s="24">
        <v>160.64108344033426</v>
      </c>
      <c r="AA159" s="24">
        <v>7.401364569916552</v>
      </c>
      <c r="AB159" s="25">
        <v>0.044055741487598526</v>
      </c>
      <c r="AC159" s="87">
        <v>160</v>
      </c>
      <c r="AD159" s="23">
        <v>0.9976109251790681</v>
      </c>
      <c r="AE159" s="24">
        <v>129.7101915977854</v>
      </c>
      <c r="AF159" s="24">
        <v>3.382251971349092</v>
      </c>
      <c r="AG159" s="25">
        <v>0.021139074820931823</v>
      </c>
      <c r="AH159" s="87">
        <v>133</v>
      </c>
      <c r="AI159" s="23">
        <v>0.9976109251790681</v>
      </c>
      <c r="AJ159" s="24">
        <v>148.66783498515406</v>
      </c>
      <c r="AK159" s="24">
        <v>1.317746951183949</v>
      </c>
      <c r="AL159" s="25">
        <v>0.00990787181341315</v>
      </c>
      <c r="AM159" s="87">
        <v>148</v>
      </c>
      <c r="AN159" s="23">
        <v>0.9976109251790681</v>
      </c>
      <c r="AO159" s="24">
        <v>146.67229357595735</v>
      </c>
      <c r="AP159" s="24">
        <v>-5.64641692650207</v>
      </c>
      <c r="AQ159" s="25">
        <v>-0.038151465719608584</v>
      </c>
      <c r="AR159" s="87">
        <v>145</v>
      </c>
      <c r="AS159" s="23">
        <v>0.9976109251790681</v>
      </c>
      <c r="AT159" s="24">
        <v>129.7101915977854</v>
      </c>
      <c r="AU159" s="24">
        <v>-4.653584150964889</v>
      </c>
      <c r="AV159" s="25">
        <v>-0.032093683799757855</v>
      </c>
      <c r="AW159" s="87">
        <v>131</v>
      </c>
      <c r="AX159" s="23">
        <v>0.9976109251790681</v>
      </c>
      <c r="AY159" s="24">
        <v>140.68566934836727</v>
      </c>
      <c r="AZ159" s="24">
        <v>-4.68703119845793</v>
      </c>
      <c r="BA159" s="25">
        <v>-0.03577886411036588</v>
      </c>
      <c r="BB159" s="94">
        <v>139</v>
      </c>
      <c r="BC159" s="43">
        <v>-0.010332665960138333</v>
      </c>
      <c r="BD159" s="17"/>
      <c r="BE159" s="17"/>
      <c r="BF159" s="17"/>
    </row>
    <row r="160" spans="1:58" ht="13.5" outlineLevel="1">
      <c r="A160" s="17"/>
      <c r="B160" s="54" t="s">
        <v>336</v>
      </c>
      <c r="C160" s="54" t="s">
        <v>337</v>
      </c>
      <c r="D160" s="88">
        <v>230</v>
      </c>
      <c r="E160" s="26">
        <v>0.9975636238806951</v>
      </c>
      <c r="F160" s="27">
        <v>224.46245816529034</v>
      </c>
      <c r="G160" s="27">
        <v>-0.4396334925598637</v>
      </c>
      <c r="H160" s="28">
        <v>-0.0019114499676515814</v>
      </c>
      <c r="I160" s="88">
        <v>225</v>
      </c>
      <c r="J160" s="26">
        <v>0.9975636238806951</v>
      </c>
      <c r="K160" s="27">
        <v>201.51740688617176</v>
      </c>
      <c r="L160" s="27">
        <v>-3.4518153731563928</v>
      </c>
      <c r="M160" s="28">
        <v>-0.015341401658472857</v>
      </c>
      <c r="N160" s="88">
        <v>199</v>
      </c>
      <c r="O160" s="26">
        <v>0.9975636238806951</v>
      </c>
      <c r="P160" s="27">
        <v>217.47918168903686</v>
      </c>
      <c r="Q160" s="27">
        <v>1.4848388477416847</v>
      </c>
      <c r="R160" s="28">
        <v>0.007461501747445652</v>
      </c>
      <c r="S160" s="88">
        <v>218</v>
      </c>
      <c r="T160" s="26">
        <v>0.9975636238806951</v>
      </c>
      <c r="U160" s="27">
        <v>175.579522831516</v>
      </c>
      <c r="V160" s="27">
        <v>-2.4688700059915334</v>
      </c>
      <c r="W160" s="28">
        <v>-0.011325091770603365</v>
      </c>
      <c r="X160" s="88">
        <v>174</v>
      </c>
      <c r="Y160" s="26">
        <v>0.9975636238806951</v>
      </c>
      <c r="Z160" s="27">
        <v>167.59863543008345</v>
      </c>
      <c r="AA160" s="27">
        <v>7.423929444759068</v>
      </c>
      <c r="AB160" s="28">
        <v>0.04266626117677625</v>
      </c>
      <c r="AC160" s="88">
        <v>175</v>
      </c>
      <c r="AD160" s="26">
        <v>0.9975636238806951</v>
      </c>
      <c r="AE160" s="27">
        <v>159.6177480286509</v>
      </c>
      <c r="AF160" s="27">
        <v>-3.573634179121626</v>
      </c>
      <c r="AG160" s="28">
        <v>-0.020420766737837864</v>
      </c>
      <c r="AH160" s="88">
        <v>163</v>
      </c>
      <c r="AI160" s="26">
        <v>0.9975636238806951</v>
      </c>
      <c r="AJ160" s="27">
        <v>132.68225304881605</v>
      </c>
      <c r="AK160" s="27">
        <v>-3.602870692553296</v>
      </c>
      <c r="AL160" s="28">
        <v>-0.022103501181308563</v>
      </c>
      <c r="AM160" s="88">
        <v>134</v>
      </c>
      <c r="AN160" s="26">
        <v>0.9975636238806951</v>
      </c>
      <c r="AO160" s="27">
        <v>147.64641692650207</v>
      </c>
      <c r="AP160" s="27">
        <v>-1.6735256000131358</v>
      </c>
      <c r="AQ160" s="28">
        <v>-0.012488997015023401</v>
      </c>
      <c r="AR160" s="88">
        <v>142</v>
      </c>
      <c r="AS160" s="26">
        <v>0.9975636238806951</v>
      </c>
      <c r="AT160" s="27">
        <v>144.6535841509649</v>
      </c>
      <c r="AU160" s="27">
        <v>-1.6540345910586893</v>
      </c>
      <c r="AV160" s="28">
        <v>-0.011648130922948516</v>
      </c>
      <c r="AW160" s="88">
        <v>140</v>
      </c>
      <c r="AX160" s="26">
        <v>0.9975636238806951</v>
      </c>
      <c r="AY160" s="27">
        <v>130.68703119845793</v>
      </c>
      <c r="AZ160" s="27">
        <v>-2.658907343297301</v>
      </c>
      <c r="BA160" s="28">
        <v>-0.018992195309266435</v>
      </c>
      <c r="BB160" s="95">
        <v>126</v>
      </c>
      <c r="BC160" s="44">
        <v>-0.011930617630632946</v>
      </c>
      <c r="BD160" s="17"/>
      <c r="BE160" s="17"/>
      <c r="BF160" s="17"/>
    </row>
    <row r="161" spans="1:58" ht="13.5" outlineLevel="1">
      <c r="A161" s="17"/>
      <c r="B161" s="55" t="s">
        <v>107</v>
      </c>
      <c r="C161" s="55" t="s">
        <v>338</v>
      </c>
      <c r="D161" s="89">
        <v>175</v>
      </c>
      <c r="E161" s="29">
        <v>0.9972619562302677</v>
      </c>
      <c r="F161" s="30">
        <v>229.43963349255986</v>
      </c>
      <c r="G161" s="30">
        <v>-2.520842340296838</v>
      </c>
      <c r="H161" s="31">
        <v>-0.014404813373124787</v>
      </c>
      <c r="I161" s="89">
        <v>229</v>
      </c>
      <c r="J161" s="29">
        <v>0.9972619562302677</v>
      </c>
      <c r="K161" s="30">
        <v>224.4518153731564</v>
      </c>
      <c r="L161" s="30">
        <v>0.6270120232686907</v>
      </c>
      <c r="M161" s="31">
        <v>0.0027380437697322735</v>
      </c>
      <c r="N161" s="89">
        <v>221</v>
      </c>
      <c r="O161" s="29">
        <v>0.9972619562302677</v>
      </c>
      <c r="P161" s="30">
        <v>198.51516115225832</v>
      </c>
      <c r="Q161" s="30">
        <v>1.6051076731108367</v>
      </c>
      <c r="R161" s="31">
        <v>0.007262930647560347</v>
      </c>
      <c r="S161" s="89">
        <v>200</v>
      </c>
      <c r="T161" s="29">
        <v>0.9972619562302677</v>
      </c>
      <c r="U161" s="30">
        <v>217.46887000599153</v>
      </c>
      <c r="V161" s="30">
        <v>4.547608753946463</v>
      </c>
      <c r="W161" s="31">
        <v>0.022738043769732316</v>
      </c>
      <c r="X161" s="89">
        <v>215</v>
      </c>
      <c r="Y161" s="29">
        <v>0.9972619562302677</v>
      </c>
      <c r="Z161" s="30">
        <v>173.57607055524093</v>
      </c>
      <c r="AA161" s="30">
        <v>6.588679410492432</v>
      </c>
      <c r="AB161" s="31">
        <v>0.03064502051391829</v>
      </c>
      <c r="AC161" s="89">
        <v>181</v>
      </c>
      <c r="AD161" s="29">
        <v>0.9972619562302677</v>
      </c>
      <c r="AE161" s="30">
        <v>174.57363417912163</v>
      </c>
      <c r="AF161" s="30">
        <v>-1.5044140776784616</v>
      </c>
      <c r="AG161" s="31">
        <v>-0.00831167998717382</v>
      </c>
      <c r="AH161" s="89">
        <v>171</v>
      </c>
      <c r="AI161" s="29">
        <v>0.9972619562302677</v>
      </c>
      <c r="AJ161" s="30">
        <v>162.6028706925533</v>
      </c>
      <c r="AK161" s="30">
        <v>-1.5317945153757648</v>
      </c>
      <c r="AL161" s="31">
        <v>-0.008957862663016168</v>
      </c>
      <c r="AM161" s="89">
        <v>159</v>
      </c>
      <c r="AN161" s="29">
        <v>0.9972619562302677</v>
      </c>
      <c r="AO161" s="30">
        <v>133.67352560001314</v>
      </c>
      <c r="AP161" s="30">
        <v>0.4353489593874258</v>
      </c>
      <c r="AQ161" s="31">
        <v>0.0027380437697322375</v>
      </c>
      <c r="AR161" s="89">
        <v>132</v>
      </c>
      <c r="AS161" s="29">
        <v>0.9972619562302677</v>
      </c>
      <c r="AT161" s="30">
        <v>141.6540345910587</v>
      </c>
      <c r="AU161" s="30">
        <v>-1.6385782223953242</v>
      </c>
      <c r="AV161" s="31">
        <v>-0.012413471381782759</v>
      </c>
      <c r="AW161" s="89">
        <v>140</v>
      </c>
      <c r="AX161" s="29">
        <v>0.9972619562302677</v>
      </c>
      <c r="AY161" s="30">
        <v>139.6589073432973</v>
      </c>
      <c r="AZ161" s="30">
        <v>5.38332612776253</v>
      </c>
      <c r="BA161" s="31">
        <v>0.03845232948401807</v>
      </c>
      <c r="BB161" s="96">
        <v>137</v>
      </c>
      <c r="BC161" s="45">
        <v>0.0008879400332431741</v>
      </c>
      <c r="BD161" s="17"/>
      <c r="BE161" s="17"/>
      <c r="BF161" s="17"/>
    </row>
    <row r="162" spans="1:58" ht="13.5" outlineLevel="1">
      <c r="A162" s="17"/>
      <c r="B162" s="53" t="s">
        <v>339</v>
      </c>
      <c r="C162" s="53" t="s">
        <v>340</v>
      </c>
      <c r="D162" s="87">
        <v>162</v>
      </c>
      <c r="E162" s="23">
        <v>0.9970776101275175</v>
      </c>
      <c r="F162" s="24">
        <v>174.52084234029684</v>
      </c>
      <c r="G162" s="24">
        <v>-3.526572840657849</v>
      </c>
      <c r="H162" s="25">
        <v>-0.021768968152208943</v>
      </c>
      <c r="I162" s="87">
        <v>172</v>
      </c>
      <c r="J162" s="23">
        <v>0.9970776101275175</v>
      </c>
      <c r="K162" s="24">
        <v>228.3729879767313</v>
      </c>
      <c r="L162" s="24">
        <v>-0.49734894193301216</v>
      </c>
      <c r="M162" s="25">
        <v>-0.0028915636158896056</v>
      </c>
      <c r="N162" s="87">
        <v>229</v>
      </c>
      <c r="O162" s="23">
        <v>0.9970776101275175</v>
      </c>
      <c r="P162" s="24">
        <v>220.39489232688916</v>
      </c>
      <c r="Q162" s="24">
        <v>3.6692272807984807</v>
      </c>
      <c r="R162" s="25">
        <v>0.016022826553705155</v>
      </c>
      <c r="S162" s="87">
        <v>222</v>
      </c>
      <c r="T162" s="23">
        <v>0.9970776101275175</v>
      </c>
      <c r="U162" s="24">
        <v>199.45239124605354</v>
      </c>
      <c r="V162" s="24">
        <v>2.648770551691115</v>
      </c>
      <c r="W162" s="25">
        <v>0.011931398881491508</v>
      </c>
      <c r="X162" s="87">
        <v>204</v>
      </c>
      <c r="Y162" s="23">
        <v>0.9970776101275175</v>
      </c>
      <c r="Z162" s="24">
        <v>214.41132058950757</v>
      </c>
      <c r="AA162" s="24">
        <v>-2.4038324660135686</v>
      </c>
      <c r="AB162" s="25">
        <v>-0.011783492480458669</v>
      </c>
      <c r="AC162" s="87">
        <v>221</v>
      </c>
      <c r="AD162" s="23">
        <v>0.9970776101275175</v>
      </c>
      <c r="AE162" s="24">
        <v>180.50441407767846</v>
      </c>
      <c r="AF162" s="24">
        <v>1.645848161818634</v>
      </c>
      <c r="AG162" s="25">
        <v>0.007447276750310561</v>
      </c>
      <c r="AH162" s="87">
        <v>179</v>
      </c>
      <c r="AI162" s="23">
        <v>0.9970776101275175</v>
      </c>
      <c r="AJ162" s="24">
        <v>170.53179451537576</v>
      </c>
      <c r="AK162" s="24">
        <v>-4.476892212825646</v>
      </c>
      <c r="AL162" s="25">
        <v>-0.025010571021372326</v>
      </c>
      <c r="AM162" s="87">
        <v>169</v>
      </c>
      <c r="AN162" s="23">
        <v>0.9970776101275175</v>
      </c>
      <c r="AO162" s="24">
        <v>158.56465104061257</v>
      </c>
      <c r="AP162" s="24">
        <v>2.4938838884495453</v>
      </c>
      <c r="AQ162" s="25">
        <v>0.014756709399109736</v>
      </c>
      <c r="AR162" s="87">
        <v>159</v>
      </c>
      <c r="AS162" s="23">
        <v>0.9970776101275175</v>
      </c>
      <c r="AT162" s="24">
        <v>131.63857822239532</v>
      </c>
      <c r="AU162" s="24">
        <v>0.46465998972470857</v>
      </c>
      <c r="AV162" s="25">
        <v>0.002922389872482444</v>
      </c>
      <c r="AW162" s="87">
        <v>130</v>
      </c>
      <c r="AX162" s="23">
        <v>0.9970776101275175</v>
      </c>
      <c r="AY162" s="24">
        <v>139.61667387223747</v>
      </c>
      <c r="AZ162" s="24">
        <v>-1.620089316577264</v>
      </c>
      <c r="BA162" s="25">
        <v>-0.0124622255121328</v>
      </c>
      <c r="BB162" s="94">
        <v>145</v>
      </c>
      <c r="BC162" s="43">
        <v>-0.002623015715749472</v>
      </c>
      <c r="BD162" s="17"/>
      <c r="BE162" s="17"/>
      <c r="BF162" s="17"/>
    </row>
    <row r="163" spans="1:58" ht="13.5" outlineLevel="1">
      <c r="A163" s="17"/>
      <c r="B163" s="53" t="s">
        <v>341</v>
      </c>
      <c r="C163" s="53" t="s">
        <v>342</v>
      </c>
      <c r="D163" s="87">
        <v>204</v>
      </c>
      <c r="E163" s="23">
        <v>0.9968656249148776</v>
      </c>
      <c r="F163" s="24">
        <v>161.52657284065785</v>
      </c>
      <c r="G163" s="24">
        <v>3.639412517364974</v>
      </c>
      <c r="H163" s="25">
        <v>0.017840257438063598</v>
      </c>
      <c r="I163" s="87">
        <v>158</v>
      </c>
      <c r="J163" s="23">
        <v>0.9968656249148776</v>
      </c>
      <c r="K163" s="24">
        <v>171.497348941933</v>
      </c>
      <c r="L163" s="24">
        <v>-0.504768736550659</v>
      </c>
      <c r="M163" s="25">
        <v>-0.0031947388389282215</v>
      </c>
      <c r="N163" s="87">
        <v>171</v>
      </c>
      <c r="O163" s="23">
        <v>0.9968656249148776</v>
      </c>
      <c r="P163" s="24">
        <v>228.33077271920152</v>
      </c>
      <c r="Q163" s="24">
        <v>1.5359781395559367</v>
      </c>
      <c r="R163" s="25">
        <v>0.008982328301496706</v>
      </c>
      <c r="S163" s="87">
        <v>232</v>
      </c>
      <c r="T163" s="23">
        <v>0.9968656249148776</v>
      </c>
      <c r="U163" s="24">
        <v>221.35122944830889</v>
      </c>
      <c r="V163" s="24">
        <v>-2.272824980251613</v>
      </c>
      <c r="W163" s="25">
        <v>-0.009796659397636263</v>
      </c>
      <c r="X163" s="87">
        <v>224</v>
      </c>
      <c r="Y163" s="23">
        <v>0.9968656249148776</v>
      </c>
      <c r="Z163" s="24">
        <v>203.40383246601357</v>
      </c>
      <c r="AA163" s="24">
        <v>16.702100019067416</v>
      </c>
      <c r="AB163" s="25">
        <v>0.07456294651369381</v>
      </c>
      <c r="AC163" s="87">
        <v>201</v>
      </c>
      <c r="AD163" s="23">
        <v>0.9968656249148776</v>
      </c>
      <c r="AE163" s="24">
        <v>220.35415183818137</v>
      </c>
      <c r="AF163" s="24">
        <v>1.6300093921095993</v>
      </c>
      <c r="AG163" s="25">
        <v>0.008109499463231837</v>
      </c>
      <c r="AH163" s="87">
        <v>222</v>
      </c>
      <c r="AI163" s="23">
        <v>0.9968656249148776</v>
      </c>
      <c r="AJ163" s="24">
        <v>178.47689221282565</v>
      </c>
      <c r="AK163" s="24">
        <v>-2.304168731102834</v>
      </c>
      <c r="AL163" s="25">
        <v>-0.010379138428391145</v>
      </c>
      <c r="AM163" s="87">
        <v>174</v>
      </c>
      <c r="AN163" s="23">
        <v>0.9968656249148776</v>
      </c>
      <c r="AO163" s="24">
        <v>168.50611611155045</v>
      </c>
      <c r="AP163" s="24">
        <v>-2.454618735188717</v>
      </c>
      <c r="AQ163" s="25">
        <v>-0.014107004225222512</v>
      </c>
      <c r="AR163" s="87">
        <v>171</v>
      </c>
      <c r="AS163" s="23">
        <v>0.9968656249148776</v>
      </c>
      <c r="AT163" s="24">
        <v>158.5353400102753</v>
      </c>
      <c r="AU163" s="24">
        <v>-4.464021860444063</v>
      </c>
      <c r="AV163" s="25">
        <v>-0.026105390996748908</v>
      </c>
      <c r="AW163" s="87">
        <v>159</v>
      </c>
      <c r="AX163" s="23">
        <v>0.9968656249148776</v>
      </c>
      <c r="AY163" s="24">
        <v>129.62008931657726</v>
      </c>
      <c r="AZ163" s="24">
        <v>-3.501634361465534</v>
      </c>
      <c r="BA163" s="25">
        <v>-0.02202285761928009</v>
      </c>
      <c r="BB163" s="94">
        <v>128</v>
      </c>
      <c r="BC163" s="43">
        <v>-0.005109630613222341</v>
      </c>
      <c r="BD163" s="17"/>
      <c r="BE163" s="17"/>
      <c r="BF163" s="17"/>
    </row>
    <row r="164" spans="1:58" ht="13.5" outlineLevel="1">
      <c r="A164" s="17"/>
      <c r="B164" s="53" t="s">
        <v>343</v>
      </c>
      <c r="C164" s="53" t="s">
        <v>344</v>
      </c>
      <c r="D164" s="87">
        <v>205</v>
      </c>
      <c r="E164" s="23">
        <v>0.9966412417174293</v>
      </c>
      <c r="F164" s="24">
        <v>203.36058748263503</v>
      </c>
      <c r="G164" s="24">
        <v>-6.311454552073002</v>
      </c>
      <c r="H164" s="25">
        <v>-0.030787583180843913</v>
      </c>
      <c r="I164" s="87">
        <v>207</v>
      </c>
      <c r="J164" s="23">
        <v>0.9966412417174293</v>
      </c>
      <c r="K164" s="24">
        <v>157.50476873655066</v>
      </c>
      <c r="L164" s="24">
        <v>-0.3047370355078556</v>
      </c>
      <c r="M164" s="25">
        <v>-0.0014721595918253893</v>
      </c>
      <c r="N164" s="87">
        <v>157</v>
      </c>
      <c r="O164" s="23">
        <v>0.9966412417174293</v>
      </c>
      <c r="P164" s="24">
        <v>170.46402186044406</v>
      </c>
      <c r="Q164" s="24">
        <v>-2.4726749496363993</v>
      </c>
      <c r="R164" s="25">
        <v>-0.015749521972206366</v>
      </c>
      <c r="S164" s="87">
        <v>172</v>
      </c>
      <c r="T164" s="23">
        <v>0.9966412417174293</v>
      </c>
      <c r="U164" s="24">
        <v>231.2728249802516</v>
      </c>
      <c r="V164" s="24">
        <v>5.577706424602155</v>
      </c>
      <c r="W164" s="25">
        <v>0.03242852572443113</v>
      </c>
      <c r="X164" s="87">
        <v>229</v>
      </c>
      <c r="Y164" s="23">
        <v>0.9966412417174293</v>
      </c>
      <c r="Z164" s="24">
        <v>223.29789998093258</v>
      </c>
      <c r="AA164" s="24">
        <v>7.769155646708697</v>
      </c>
      <c r="AB164" s="25">
        <v>0.03392644387209038</v>
      </c>
      <c r="AC164" s="87">
        <v>240</v>
      </c>
      <c r="AD164" s="23">
        <v>0.9966412417174293</v>
      </c>
      <c r="AE164" s="24">
        <v>200.3699906078904</v>
      </c>
      <c r="AF164" s="24">
        <v>-1.1938980121830411</v>
      </c>
      <c r="AG164" s="25">
        <v>-0.004974575050762671</v>
      </c>
      <c r="AH164" s="87">
        <v>202</v>
      </c>
      <c r="AI164" s="23">
        <v>0.9966412417174293</v>
      </c>
      <c r="AJ164" s="24">
        <v>221.30416873110283</v>
      </c>
      <c r="AK164" s="24">
        <v>-1.3215308269207071</v>
      </c>
      <c r="AL164" s="25">
        <v>-0.0065422318164391445</v>
      </c>
      <c r="AM164" s="87">
        <v>219</v>
      </c>
      <c r="AN164" s="23">
        <v>0.9966412417174293</v>
      </c>
      <c r="AO164" s="24">
        <v>173.45461873518872</v>
      </c>
      <c r="AP164" s="24">
        <v>2.735568063882994</v>
      </c>
      <c r="AQ164" s="25">
        <v>0.012491178373894948</v>
      </c>
      <c r="AR164" s="87">
        <v>171</v>
      </c>
      <c r="AS164" s="23">
        <v>0.9966412417174293</v>
      </c>
      <c r="AT164" s="24">
        <v>170.46402186044406</v>
      </c>
      <c r="AU164" s="24">
        <v>-0.42565233368040367</v>
      </c>
      <c r="AV164" s="25">
        <v>-0.0024891949338035303</v>
      </c>
      <c r="AW164" s="87">
        <v>166</v>
      </c>
      <c r="AX164" s="23">
        <v>0.9966412417174293</v>
      </c>
      <c r="AY164" s="24">
        <v>158.50163436146553</v>
      </c>
      <c r="AZ164" s="24">
        <v>-1.4424461250932552</v>
      </c>
      <c r="BA164" s="25">
        <v>-0.008689434488513585</v>
      </c>
      <c r="BB164" s="94">
        <v>155</v>
      </c>
      <c r="BC164" s="43">
        <v>-0.0072766903325624565</v>
      </c>
      <c r="BD164" s="17"/>
      <c r="BE164" s="17"/>
      <c r="BF164" s="17"/>
    </row>
    <row r="165" spans="1:58" ht="13.5" outlineLevel="1">
      <c r="A165" s="17"/>
      <c r="B165" s="56" t="s">
        <v>345</v>
      </c>
      <c r="C165" s="56" t="s">
        <v>346</v>
      </c>
      <c r="D165" s="90">
        <v>203</v>
      </c>
      <c r="E165" s="32">
        <v>0.9968771345337138</v>
      </c>
      <c r="F165" s="33">
        <v>204.311454552073</v>
      </c>
      <c r="G165" s="33">
        <v>1.6339416896560977</v>
      </c>
      <c r="H165" s="34">
        <v>0.008048973840670432</v>
      </c>
      <c r="I165" s="90">
        <v>198</v>
      </c>
      <c r="J165" s="32">
        <v>0.9968771345337138</v>
      </c>
      <c r="K165" s="33">
        <v>206.30473703550786</v>
      </c>
      <c r="L165" s="33">
        <v>-0.38167263767533655</v>
      </c>
      <c r="M165" s="34">
        <v>-0.0019276395842188715</v>
      </c>
      <c r="N165" s="90">
        <v>206</v>
      </c>
      <c r="O165" s="32">
        <v>0.9968771345337138</v>
      </c>
      <c r="P165" s="33">
        <v>156.4726749496364</v>
      </c>
      <c r="Q165" s="33">
        <v>4.643310286054941</v>
      </c>
      <c r="R165" s="34">
        <v>0.02254034119444146</v>
      </c>
      <c r="S165" s="90">
        <v>154</v>
      </c>
      <c r="T165" s="32">
        <v>0.9968771345337138</v>
      </c>
      <c r="U165" s="33">
        <v>171.42229357539784</v>
      </c>
      <c r="V165" s="33">
        <v>-2.5190787181919347</v>
      </c>
      <c r="W165" s="34">
        <v>-0.016357654014233343</v>
      </c>
      <c r="X165" s="90">
        <v>177</v>
      </c>
      <c r="Y165" s="32">
        <v>0.9968771345337138</v>
      </c>
      <c r="Z165" s="33">
        <v>228.2308443532913</v>
      </c>
      <c r="AA165" s="33">
        <v>6.5527471875326455</v>
      </c>
      <c r="AB165" s="34">
        <v>0.03702117055103189</v>
      </c>
      <c r="AC165" s="90">
        <v>236</v>
      </c>
      <c r="AD165" s="32">
        <v>0.9968771345337138</v>
      </c>
      <c r="AE165" s="33">
        <v>239.19389801218304</v>
      </c>
      <c r="AF165" s="33">
        <v>-4.263003749956482</v>
      </c>
      <c r="AG165" s="34">
        <v>-0.01806357521168001</v>
      </c>
      <c r="AH165" s="90">
        <v>238</v>
      </c>
      <c r="AI165" s="32">
        <v>0.9968771345337138</v>
      </c>
      <c r="AJ165" s="33">
        <v>201.3215308269207</v>
      </c>
      <c r="AK165" s="33">
        <v>1.7432419809761086</v>
      </c>
      <c r="AL165" s="34">
        <v>0.007324546138555078</v>
      </c>
      <c r="AM165" s="90">
        <v>200</v>
      </c>
      <c r="AN165" s="32">
        <v>0.9968771345337138</v>
      </c>
      <c r="AO165" s="33">
        <v>218.264431936117</v>
      </c>
      <c r="AP165" s="33">
        <v>-1.3754269067427742</v>
      </c>
      <c r="AQ165" s="34">
        <v>-0.006877134533713871</v>
      </c>
      <c r="AR165" s="90">
        <v>221</v>
      </c>
      <c r="AS165" s="32">
        <v>0.9968771345337138</v>
      </c>
      <c r="AT165" s="33">
        <v>170.4256523336804</v>
      </c>
      <c r="AU165" s="33">
        <v>-2.3098467319507563</v>
      </c>
      <c r="AV165" s="34">
        <v>-0.010451795167197993</v>
      </c>
      <c r="AW165" s="90">
        <v>170</v>
      </c>
      <c r="AX165" s="32">
        <v>0.9968771345337138</v>
      </c>
      <c r="AY165" s="33">
        <v>165.44244612509326</v>
      </c>
      <c r="AZ165" s="33">
        <v>1.530887129268649</v>
      </c>
      <c r="BA165" s="34">
        <v>0.00900521840746264</v>
      </c>
      <c r="BB165" s="97">
        <v>164</v>
      </c>
      <c r="BC165" s="46">
        <v>0.0011998668855398584</v>
      </c>
      <c r="BD165" s="17"/>
      <c r="BE165" s="17"/>
      <c r="BF165" s="17"/>
    </row>
    <row r="166" spans="1:58" ht="13.5" outlineLevel="1">
      <c r="A166" s="17"/>
      <c r="B166" s="52" t="s">
        <v>106</v>
      </c>
      <c r="C166" s="52" t="s">
        <v>347</v>
      </c>
      <c r="D166" s="86">
        <v>220</v>
      </c>
      <c r="E166" s="20">
        <v>0.996111889773645</v>
      </c>
      <c r="F166" s="21">
        <v>202.3660583103439</v>
      </c>
      <c r="G166" s="21">
        <v>4.855384249798107</v>
      </c>
      <c r="H166" s="22">
        <v>0.022069928408173213</v>
      </c>
      <c r="I166" s="86">
        <v>204</v>
      </c>
      <c r="J166" s="20">
        <v>0.996111889773645</v>
      </c>
      <c r="K166" s="21">
        <v>197.38167263767534</v>
      </c>
      <c r="L166" s="21">
        <v>-2.20682551382356</v>
      </c>
      <c r="M166" s="22">
        <v>-0.010817772126586078</v>
      </c>
      <c r="N166" s="86">
        <v>197</v>
      </c>
      <c r="O166" s="20">
        <v>0.996111889773645</v>
      </c>
      <c r="P166" s="21">
        <v>205.35668971394506</v>
      </c>
      <c r="Q166" s="21">
        <v>-0.2340422854080657</v>
      </c>
      <c r="R166" s="22">
        <v>-0.0011880319056246991</v>
      </c>
      <c r="S166" s="86">
        <v>210</v>
      </c>
      <c r="T166" s="20">
        <v>0.996111889773645</v>
      </c>
      <c r="U166" s="21">
        <v>153.51907871819193</v>
      </c>
      <c r="V166" s="21">
        <v>-1.1834968524654528</v>
      </c>
      <c r="W166" s="22">
        <v>-0.005635699297454537</v>
      </c>
      <c r="X166" s="86">
        <v>151</v>
      </c>
      <c r="Y166" s="20">
        <v>0.996111889773645</v>
      </c>
      <c r="Z166" s="21">
        <v>176.44725281246735</v>
      </c>
      <c r="AA166" s="21">
        <v>4.587104644179618</v>
      </c>
      <c r="AB166" s="22">
        <v>0.03037817645152065</v>
      </c>
      <c r="AC166" s="86">
        <v>183</v>
      </c>
      <c r="AD166" s="20">
        <v>0.996111889773645</v>
      </c>
      <c r="AE166" s="21">
        <v>235.26300374995648</v>
      </c>
      <c r="AF166" s="21">
        <v>1.7115241714229796</v>
      </c>
      <c r="AG166" s="22">
        <v>0.00935259110067202</v>
      </c>
      <c r="AH166" s="86">
        <v>231</v>
      </c>
      <c r="AI166" s="20">
        <v>0.996111889773645</v>
      </c>
      <c r="AJ166" s="21">
        <v>237.2567580190239</v>
      </c>
      <c r="AK166" s="21">
        <v>2.8981534622880076</v>
      </c>
      <c r="AL166" s="22">
        <v>0.01254611888436367</v>
      </c>
      <c r="AM166" s="86">
        <v>239</v>
      </c>
      <c r="AN166" s="20">
        <v>0.996111889773645</v>
      </c>
      <c r="AO166" s="21">
        <v>199.37542690674277</v>
      </c>
      <c r="AP166" s="21">
        <v>-0.0707416559011449</v>
      </c>
      <c r="AQ166" s="22">
        <v>-0.00029599019205499955</v>
      </c>
      <c r="AR166" s="86">
        <v>198</v>
      </c>
      <c r="AS166" s="20">
        <v>0.996111889773645</v>
      </c>
      <c r="AT166" s="21">
        <v>220.30984673195076</v>
      </c>
      <c r="AU166" s="21">
        <v>-3.2301541751816956</v>
      </c>
      <c r="AV166" s="22">
        <v>-0.01631390997566513</v>
      </c>
      <c r="AW166" s="86">
        <v>218</v>
      </c>
      <c r="AX166" s="20">
        <v>0.996111889773645</v>
      </c>
      <c r="AY166" s="21">
        <v>169.46911287073135</v>
      </c>
      <c r="AZ166" s="21">
        <v>7.847608029345395</v>
      </c>
      <c r="BA166" s="22">
        <v>0.035998201969474286</v>
      </c>
      <c r="BB166" s="93">
        <v>171</v>
      </c>
      <c r="BC166" s="42">
        <v>0.0064188920203440344</v>
      </c>
      <c r="BD166" s="17"/>
      <c r="BE166" s="17"/>
      <c r="BF166" s="17"/>
    </row>
    <row r="167" spans="1:58" ht="13.5" outlineLevel="1">
      <c r="A167" s="17"/>
      <c r="B167" s="53" t="s">
        <v>348</v>
      </c>
      <c r="C167" s="53" t="s">
        <v>349</v>
      </c>
      <c r="D167" s="87">
        <v>185</v>
      </c>
      <c r="E167" s="23">
        <v>0.9958004272746013</v>
      </c>
      <c r="F167" s="24">
        <v>219.1446157502019</v>
      </c>
      <c r="G167" s="24">
        <v>-1.223079045801228</v>
      </c>
      <c r="H167" s="25">
        <v>-0.006611238085412043</v>
      </c>
      <c r="I167" s="87">
        <v>224</v>
      </c>
      <c r="J167" s="23">
        <v>0.9958004272746013</v>
      </c>
      <c r="K167" s="24">
        <v>203.20682551382356</v>
      </c>
      <c r="L167" s="24">
        <v>-7.059295709510678</v>
      </c>
      <c r="M167" s="25">
        <v>-0.03151471298888696</v>
      </c>
      <c r="N167" s="87">
        <v>201</v>
      </c>
      <c r="O167" s="23">
        <v>0.9958004272746013</v>
      </c>
      <c r="P167" s="24">
        <v>196.23404228540807</v>
      </c>
      <c r="Q167" s="24">
        <v>1.844114117805134</v>
      </c>
      <c r="R167" s="25">
        <v>0.009174697103508128</v>
      </c>
      <c r="S167" s="87">
        <v>196</v>
      </c>
      <c r="T167" s="23">
        <v>0.9958004272746013</v>
      </c>
      <c r="U167" s="24">
        <v>209.18349685246545</v>
      </c>
      <c r="V167" s="24">
        <v>0.82311625417816</v>
      </c>
      <c r="W167" s="25">
        <v>0.004199572725398775</v>
      </c>
      <c r="X167" s="87">
        <v>208</v>
      </c>
      <c r="Y167" s="23">
        <v>0.9958004272746013</v>
      </c>
      <c r="Z167" s="24">
        <v>150.41289535582038</v>
      </c>
      <c r="AA167" s="24">
        <v>2.8735111268829314</v>
      </c>
      <c r="AB167" s="25">
        <v>0.013814957340783324</v>
      </c>
      <c r="AC167" s="87">
        <v>155</v>
      </c>
      <c r="AD167" s="23">
        <v>0.9958004272746013</v>
      </c>
      <c r="AE167" s="24">
        <v>182.28847582857702</v>
      </c>
      <c r="AF167" s="24">
        <v>0.6509337724368152</v>
      </c>
      <c r="AG167" s="25">
        <v>0.004199572725398807</v>
      </c>
      <c r="AH167" s="87">
        <v>184</v>
      </c>
      <c r="AI167" s="23">
        <v>0.9958004272746013</v>
      </c>
      <c r="AJ167" s="24">
        <v>230.101846537712</v>
      </c>
      <c r="AK167" s="24">
        <v>1.7727213814733602</v>
      </c>
      <c r="AL167" s="25">
        <v>0.009634355334094348</v>
      </c>
      <c r="AM167" s="87">
        <v>233</v>
      </c>
      <c r="AN167" s="23">
        <v>0.9958004272746013</v>
      </c>
      <c r="AO167" s="24">
        <v>238.07074165590114</v>
      </c>
      <c r="AP167" s="24">
        <v>3.9785004450179144</v>
      </c>
      <c r="AQ167" s="25">
        <v>0.01707510920608547</v>
      </c>
      <c r="AR167" s="87">
        <v>238</v>
      </c>
      <c r="AS167" s="23">
        <v>0.9958004272746013</v>
      </c>
      <c r="AT167" s="24">
        <v>197.2301541751817</v>
      </c>
      <c r="AU167" s="24">
        <v>1.9994983086448883</v>
      </c>
      <c r="AV167" s="25">
        <v>0.008401253397667598</v>
      </c>
      <c r="AW167" s="87">
        <v>194</v>
      </c>
      <c r="AX167" s="23">
        <v>0.9958004272746013</v>
      </c>
      <c r="AY167" s="24">
        <v>217.1523919706546</v>
      </c>
      <c r="AZ167" s="24">
        <v>-3.185282891272635</v>
      </c>
      <c r="BA167" s="25">
        <v>-0.01641898397563214</v>
      </c>
      <c r="BB167" s="94">
        <v>225</v>
      </c>
      <c r="BC167" s="43">
        <v>-0.0007574934103970986</v>
      </c>
      <c r="BD167" s="17"/>
      <c r="BE167" s="17"/>
      <c r="BF167" s="17"/>
    </row>
    <row r="168" spans="1:58" ht="13.5" outlineLevel="1">
      <c r="A168" s="17"/>
      <c r="B168" s="53" t="s">
        <v>350</v>
      </c>
      <c r="C168" s="53" t="s">
        <v>351</v>
      </c>
      <c r="D168" s="87">
        <v>167</v>
      </c>
      <c r="E168" s="23">
        <v>0.9954532872013315</v>
      </c>
      <c r="F168" s="24">
        <v>184.22307904580123</v>
      </c>
      <c r="G168" s="24">
        <v>0.7593010373776394</v>
      </c>
      <c r="H168" s="25">
        <v>0.0045467127986685</v>
      </c>
      <c r="I168" s="87">
        <v>183</v>
      </c>
      <c r="J168" s="23">
        <v>0.9954532872013315</v>
      </c>
      <c r="K168" s="24">
        <v>223.05929570951068</v>
      </c>
      <c r="L168" s="24">
        <v>-3.167951557843679</v>
      </c>
      <c r="M168" s="25">
        <v>-0.01731121069859934</v>
      </c>
      <c r="N168" s="87">
        <v>216</v>
      </c>
      <c r="O168" s="23">
        <v>0.9954532872013315</v>
      </c>
      <c r="P168" s="24">
        <v>200.15588588219487</v>
      </c>
      <c r="Q168" s="24">
        <v>1.9820899645123973</v>
      </c>
      <c r="R168" s="25">
        <v>0.009176342428298135</v>
      </c>
      <c r="S168" s="87">
        <v>202</v>
      </c>
      <c r="T168" s="23">
        <v>0.9954532872013315</v>
      </c>
      <c r="U168" s="24">
        <v>195.17688374582184</v>
      </c>
      <c r="V168" s="24">
        <v>1.9184359853310298</v>
      </c>
      <c r="W168" s="25">
        <v>0.009497207848173414</v>
      </c>
      <c r="X168" s="87">
        <v>196</v>
      </c>
      <c r="Y168" s="23">
        <v>0.9954532872013315</v>
      </c>
      <c r="Z168" s="24">
        <v>207.12648887311707</v>
      </c>
      <c r="AA168" s="24">
        <v>6.891155708539031</v>
      </c>
      <c r="AB168" s="25">
        <v>0.03515895769662771</v>
      </c>
      <c r="AC168" s="87">
        <v>210</v>
      </c>
      <c r="AD168" s="23">
        <v>0.9954532872013315</v>
      </c>
      <c r="AE168" s="24">
        <v>154.34906622756318</v>
      </c>
      <c r="AF168" s="24">
        <v>0.9548096877203704</v>
      </c>
      <c r="AG168" s="25">
        <v>0.0045467127986684305</v>
      </c>
      <c r="AH168" s="87">
        <v>155</v>
      </c>
      <c r="AI168" s="23">
        <v>0.9954532872013315</v>
      </c>
      <c r="AJ168" s="24">
        <v>183.22727861852664</v>
      </c>
      <c r="AK168" s="24">
        <v>-4.295259516206386</v>
      </c>
      <c r="AL168" s="25">
        <v>-0.027711351717460555</v>
      </c>
      <c r="AM168" s="87">
        <v>185</v>
      </c>
      <c r="AN168" s="23">
        <v>0.9954532872013315</v>
      </c>
      <c r="AO168" s="24">
        <v>232.02149955498209</v>
      </c>
      <c r="AP168" s="24">
        <v>-3.158858132246337</v>
      </c>
      <c r="AQ168" s="25">
        <v>-0.017074908822953174</v>
      </c>
      <c r="AR168" s="87">
        <v>236</v>
      </c>
      <c r="AS168" s="23">
        <v>0.9954532872013315</v>
      </c>
      <c r="AT168" s="24">
        <v>237.0005016913551</v>
      </c>
      <c r="AU168" s="24">
        <v>2.073024220485763</v>
      </c>
      <c r="AV168" s="25">
        <v>0.008784000934261708</v>
      </c>
      <c r="AW168" s="87">
        <v>239</v>
      </c>
      <c r="AX168" s="23">
        <v>0.9954532872013315</v>
      </c>
      <c r="AY168" s="24">
        <v>193.18528289127264</v>
      </c>
      <c r="AZ168" s="24">
        <v>3.0866643588817624</v>
      </c>
      <c r="BA168" s="25">
        <v>0.012914913635488546</v>
      </c>
      <c r="BB168" s="94">
        <v>190</v>
      </c>
      <c r="BC168" s="43">
        <v>-0.002766098580453469</v>
      </c>
      <c r="BD168" s="17"/>
      <c r="BE168" s="17"/>
      <c r="BF168" s="17"/>
    </row>
    <row r="169" spans="1:58" ht="13.5" outlineLevel="1">
      <c r="A169" s="17"/>
      <c r="B169" s="53" t="s">
        <v>352</v>
      </c>
      <c r="C169" s="53" t="s">
        <v>353</v>
      </c>
      <c r="D169" s="87">
        <v>157</v>
      </c>
      <c r="E169" s="23">
        <v>0.995053491560392</v>
      </c>
      <c r="F169" s="24">
        <v>166.24069896262236</v>
      </c>
      <c r="G169" s="24">
        <v>-1.2233981749815541</v>
      </c>
      <c r="H169" s="25">
        <v>-0.0077923450635767775</v>
      </c>
      <c r="I169" s="87">
        <v>167</v>
      </c>
      <c r="J169" s="23">
        <v>0.995053491560392</v>
      </c>
      <c r="K169" s="24">
        <v>182.16795155784368</v>
      </c>
      <c r="L169" s="24">
        <v>-0.17393309058547857</v>
      </c>
      <c r="M169" s="25">
        <v>-0.0010415155124878957</v>
      </c>
      <c r="N169" s="87">
        <v>179</v>
      </c>
      <c r="O169" s="23">
        <v>0.995053491560392</v>
      </c>
      <c r="P169" s="24">
        <v>215.0179100354876</v>
      </c>
      <c r="Q169" s="24">
        <v>1.8854250106898292</v>
      </c>
      <c r="R169" s="25">
        <v>0.010533100618378933</v>
      </c>
      <c r="S169" s="87">
        <v>217</v>
      </c>
      <c r="T169" s="23">
        <v>0.995053491560392</v>
      </c>
      <c r="U169" s="24">
        <v>201.08156401466897</v>
      </c>
      <c r="V169" s="24">
        <v>0.07339233139492762</v>
      </c>
      <c r="W169" s="25">
        <v>0.00033821350873238534</v>
      </c>
      <c r="X169" s="87">
        <v>203</v>
      </c>
      <c r="Y169" s="23">
        <v>0.995053491560392</v>
      </c>
      <c r="Z169" s="24">
        <v>195.10884429146097</v>
      </c>
      <c r="AA169" s="24">
        <v>8.004141213240416</v>
      </c>
      <c r="AB169" s="25">
        <v>0.03942926706029762</v>
      </c>
      <c r="AC169" s="87">
        <v>202</v>
      </c>
      <c r="AD169" s="23">
        <v>0.995053491560392</v>
      </c>
      <c r="AE169" s="24">
        <v>209.04519031227963</v>
      </c>
      <c r="AF169" s="24">
        <v>-4.0008052951992</v>
      </c>
      <c r="AG169" s="25">
        <v>-0.019805966807916832</v>
      </c>
      <c r="AH169" s="87">
        <v>210</v>
      </c>
      <c r="AI169" s="23">
        <v>0.995053491560392</v>
      </c>
      <c r="AJ169" s="24">
        <v>154.2952595162064</v>
      </c>
      <c r="AK169" s="24">
        <v>-1.961233227682328</v>
      </c>
      <c r="AL169" s="25">
        <v>-0.009339205846106324</v>
      </c>
      <c r="AM169" s="87">
        <v>150</v>
      </c>
      <c r="AN169" s="23">
        <v>0.995053491560392</v>
      </c>
      <c r="AO169" s="24">
        <v>184.15885813224634</v>
      </c>
      <c r="AP169" s="24">
        <v>-2.25802373405881</v>
      </c>
      <c r="AQ169" s="25">
        <v>-0.015053491560392067</v>
      </c>
      <c r="AR169" s="87">
        <v>181</v>
      </c>
      <c r="AS169" s="23">
        <v>0.995053491560392</v>
      </c>
      <c r="AT169" s="24">
        <v>234.92697577951424</v>
      </c>
      <c r="AU169" s="24">
        <v>-1.104681972430967</v>
      </c>
      <c r="AV169" s="25">
        <v>-0.006103215317298161</v>
      </c>
      <c r="AW169" s="87">
        <v>237</v>
      </c>
      <c r="AX169" s="23">
        <v>0.995053491560392</v>
      </c>
      <c r="AY169" s="24">
        <v>237.91333564111824</v>
      </c>
      <c r="AZ169" s="24">
        <v>-3.8276774998129213</v>
      </c>
      <c r="BA169" s="25">
        <v>-0.016150537973894184</v>
      </c>
      <c r="BB169" s="94">
        <v>241</v>
      </c>
      <c r="BC169" s="43">
        <v>-0.008094147182911663</v>
      </c>
      <c r="BD169" s="17"/>
      <c r="BE169" s="17"/>
      <c r="BF169" s="17"/>
    </row>
    <row r="170" spans="1:58" ht="13.5" outlineLevel="1">
      <c r="A170" s="17"/>
      <c r="B170" s="54" t="s">
        <v>354</v>
      </c>
      <c r="C170" s="54" t="s">
        <v>355</v>
      </c>
      <c r="D170" s="88">
        <v>161</v>
      </c>
      <c r="E170" s="26">
        <v>0.9949560022532986</v>
      </c>
      <c r="F170" s="27">
        <v>156.22339817498155</v>
      </c>
      <c r="G170" s="27">
        <v>-4.187916362781067</v>
      </c>
      <c r="H170" s="28">
        <v>-0.026011902874416563</v>
      </c>
      <c r="I170" s="88">
        <v>155</v>
      </c>
      <c r="J170" s="26">
        <v>0.9949560022532986</v>
      </c>
      <c r="K170" s="27">
        <v>166.17393309058548</v>
      </c>
      <c r="L170" s="27">
        <v>-1.2181803492612744</v>
      </c>
      <c r="M170" s="28">
        <v>-0.007859228059750157</v>
      </c>
      <c r="N170" s="88">
        <v>166</v>
      </c>
      <c r="O170" s="26">
        <v>0.9949560022532986</v>
      </c>
      <c r="P170" s="27">
        <v>178.11457498931017</v>
      </c>
      <c r="Q170" s="27">
        <v>-3.162696374047556</v>
      </c>
      <c r="R170" s="28">
        <v>-0.019052387795467206</v>
      </c>
      <c r="S170" s="88">
        <v>180</v>
      </c>
      <c r="T170" s="26">
        <v>0.9949560022532986</v>
      </c>
      <c r="U170" s="27">
        <v>215.92660766860507</v>
      </c>
      <c r="V170" s="27">
        <v>-0.09208040559374808</v>
      </c>
      <c r="W170" s="28">
        <v>-0.000511557808854156</v>
      </c>
      <c r="X170" s="88">
        <v>216</v>
      </c>
      <c r="Y170" s="26">
        <v>0.9949560022532986</v>
      </c>
      <c r="Z170" s="27">
        <v>201.99585878675958</v>
      </c>
      <c r="AA170" s="27">
        <v>5.089503513287497</v>
      </c>
      <c r="AB170" s="28">
        <v>0.023562516265219893</v>
      </c>
      <c r="AC170" s="88">
        <v>210</v>
      </c>
      <c r="AD170" s="26">
        <v>0.9949560022532986</v>
      </c>
      <c r="AE170" s="27">
        <v>201.0008052951992</v>
      </c>
      <c r="AF170" s="27">
        <v>-5.940760473192711</v>
      </c>
      <c r="AG170" s="28">
        <v>-0.028289335586631957</v>
      </c>
      <c r="AH170" s="88">
        <v>197</v>
      </c>
      <c r="AI170" s="26">
        <v>0.9949560022532986</v>
      </c>
      <c r="AJ170" s="27">
        <v>208.96123322768233</v>
      </c>
      <c r="AK170" s="27">
        <v>0.9936675561001778</v>
      </c>
      <c r="AL170" s="28">
        <v>0.00504399774670141</v>
      </c>
      <c r="AM170" s="88">
        <v>207</v>
      </c>
      <c r="AN170" s="26">
        <v>0.9949560022532986</v>
      </c>
      <c r="AO170" s="27">
        <v>149.2580237340588</v>
      </c>
      <c r="AP170" s="27">
        <v>0.04410753356719965</v>
      </c>
      <c r="AQ170" s="28">
        <v>0.00021307987230531234</v>
      </c>
      <c r="AR170" s="88">
        <v>147</v>
      </c>
      <c r="AS170" s="26">
        <v>0.9949560022532986</v>
      </c>
      <c r="AT170" s="27">
        <v>180.10468197243097</v>
      </c>
      <c r="AU170" s="27">
        <v>0.7414676687650967</v>
      </c>
      <c r="AV170" s="28">
        <v>0.0050439977467013385</v>
      </c>
      <c r="AW170" s="88">
        <v>179</v>
      </c>
      <c r="AX170" s="26">
        <v>0.9949560022532986</v>
      </c>
      <c r="AY170" s="27">
        <v>235.82767749981292</v>
      </c>
      <c r="AZ170" s="27">
        <v>-0.09712440334044459</v>
      </c>
      <c r="BA170" s="28">
        <v>-0.0005425944320695228</v>
      </c>
      <c r="BB170" s="95">
        <v>232</v>
      </c>
      <c r="BC170" s="44">
        <v>-0.008931796672828419</v>
      </c>
      <c r="BD170" s="17"/>
      <c r="BE170" s="17"/>
      <c r="BF170" s="17"/>
    </row>
    <row r="171" spans="1:58" ht="13.5" outlineLevel="1">
      <c r="A171" s="17"/>
      <c r="B171" s="55" t="s">
        <v>105</v>
      </c>
      <c r="C171" s="55" t="s">
        <v>356</v>
      </c>
      <c r="D171" s="89">
        <v>134</v>
      </c>
      <c r="E171" s="29">
        <v>0.9940739611672974</v>
      </c>
      <c r="F171" s="30">
        <v>160.18791636278107</v>
      </c>
      <c r="G171" s="30">
        <v>-0.2059107964178395</v>
      </c>
      <c r="H171" s="31">
        <v>-0.0015366477344614887</v>
      </c>
      <c r="I171" s="89">
        <v>156</v>
      </c>
      <c r="J171" s="29">
        <v>0.9940739611672974</v>
      </c>
      <c r="K171" s="30">
        <v>154.21818034926127</v>
      </c>
      <c r="L171" s="30">
        <v>-1.075537942098407</v>
      </c>
      <c r="M171" s="31">
        <v>-0.006894473987810301</v>
      </c>
      <c r="N171" s="89">
        <v>153</v>
      </c>
      <c r="O171" s="29">
        <v>0.9940739611672974</v>
      </c>
      <c r="P171" s="30">
        <v>165.16269637404756</v>
      </c>
      <c r="Q171" s="30">
        <v>0.906683941403486</v>
      </c>
      <c r="R171" s="31">
        <v>0.005926038832702523</v>
      </c>
      <c r="S171" s="89">
        <v>162</v>
      </c>
      <c r="T171" s="29">
        <v>0.9940739611672974</v>
      </c>
      <c r="U171" s="30">
        <v>179.09208040559375</v>
      </c>
      <c r="V171" s="30">
        <v>-3.039981709102193</v>
      </c>
      <c r="W171" s="31">
        <v>-0.018765319191988844</v>
      </c>
      <c r="X171" s="89">
        <v>179</v>
      </c>
      <c r="Y171" s="29">
        <v>0.9940739611672974</v>
      </c>
      <c r="Z171" s="30">
        <v>214.9104964867125</v>
      </c>
      <c r="AA171" s="30">
        <v>3.0607609510537657</v>
      </c>
      <c r="AB171" s="31">
        <v>0.0170992231902445</v>
      </c>
      <c r="AC171" s="89">
        <v>220</v>
      </c>
      <c r="AD171" s="29">
        <v>0.9940739611672974</v>
      </c>
      <c r="AE171" s="30">
        <v>208.9407604731927</v>
      </c>
      <c r="AF171" s="30">
        <v>-0.6962714568054196</v>
      </c>
      <c r="AG171" s="31">
        <v>-0.0031648702582064525</v>
      </c>
      <c r="AH171" s="89">
        <v>203</v>
      </c>
      <c r="AI171" s="29">
        <v>0.9940739611672974</v>
      </c>
      <c r="AJ171" s="30">
        <v>196.00633244389982</v>
      </c>
      <c r="AK171" s="30">
        <v>-2.7970141169613782</v>
      </c>
      <c r="AL171" s="31">
        <v>-0.013778394664834376</v>
      </c>
      <c r="AM171" s="89">
        <v>197</v>
      </c>
      <c r="AN171" s="29">
        <v>0.9940739611672974</v>
      </c>
      <c r="AO171" s="30">
        <v>205.9558924664328</v>
      </c>
      <c r="AP171" s="30">
        <v>0.16742965004240773</v>
      </c>
      <c r="AQ171" s="31">
        <v>0.0008498967007228819</v>
      </c>
      <c r="AR171" s="89">
        <v>206</v>
      </c>
      <c r="AS171" s="29">
        <v>0.9940739611672974</v>
      </c>
      <c r="AT171" s="30">
        <v>146.2585323312349</v>
      </c>
      <c r="AU171" s="30">
        <v>-1.7792360004632712</v>
      </c>
      <c r="AV171" s="31">
        <v>-0.008637067963413939</v>
      </c>
      <c r="AW171" s="89">
        <v>147</v>
      </c>
      <c r="AX171" s="29">
        <v>0.9940739611672974</v>
      </c>
      <c r="AY171" s="30">
        <v>178.09712440334044</v>
      </c>
      <c r="AZ171" s="30">
        <v>-0.12887229159272806</v>
      </c>
      <c r="BA171" s="31">
        <v>-0.0008766822557328439</v>
      </c>
      <c r="BB171" s="96">
        <v>178</v>
      </c>
      <c r="BC171" s="45">
        <v>-0.00351402516637925</v>
      </c>
      <c r="BD171" s="17"/>
      <c r="BE171" s="17"/>
      <c r="BF171" s="17"/>
    </row>
    <row r="172" spans="1:58" ht="13.5" outlineLevel="1">
      <c r="A172" s="17"/>
      <c r="B172" s="53" t="s">
        <v>357</v>
      </c>
      <c r="C172" s="53" t="s">
        <v>358</v>
      </c>
      <c r="D172" s="87">
        <v>131</v>
      </c>
      <c r="E172" s="23">
        <v>0.9934687158281397</v>
      </c>
      <c r="F172" s="24">
        <v>133.20591079641784</v>
      </c>
      <c r="G172" s="24">
        <v>0.8555982265137061</v>
      </c>
      <c r="H172" s="25">
        <v>0.0065312841718603515</v>
      </c>
      <c r="I172" s="87">
        <v>133</v>
      </c>
      <c r="J172" s="23">
        <v>0.9934687158281397</v>
      </c>
      <c r="K172" s="24">
        <v>155.0755379420984</v>
      </c>
      <c r="L172" s="24">
        <v>-0.1313392051425808</v>
      </c>
      <c r="M172" s="25">
        <v>-0.0009875128206209083</v>
      </c>
      <c r="N172" s="87">
        <v>154</v>
      </c>
      <c r="O172" s="23">
        <v>0.9934687158281397</v>
      </c>
      <c r="P172" s="24">
        <v>152.0933160585965</v>
      </c>
      <c r="Q172" s="24">
        <v>0.005817762466477916</v>
      </c>
      <c r="R172" s="25">
        <v>3.77776783537527E-05</v>
      </c>
      <c r="S172" s="87">
        <v>153</v>
      </c>
      <c r="T172" s="23">
        <v>0.9934687158281397</v>
      </c>
      <c r="U172" s="24">
        <v>161.0399817091022</v>
      </c>
      <c r="V172" s="24">
        <v>-3.0007135217053644</v>
      </c>
      <c r="W172" s="25">
        <v>-0.01961250667781284</v>
      </c>
      <c r="X172" s="87">
        <v>158</v>
      </c>
      <c r="Y172" s="23">
        <v>0.9934687158281397</v>
      </c>
      <c r="Z172" s="24">
        <v>177.93923904894623</v>
      </c>
      <c r="AA172" s="24">
        <v>3.0319428991539326</v>
      </c>
      <c r="AB172" s="25">
        <v>0.019189512019961597</v>
      </c>
      <c r="AC172" s="87">
        <v>181</v>
      </c>
      <c r="AD172" s="23">
        <v>0.9934687158281397</v>
      </c>
      <c r="AE172" s="24">
        <v>218.69627145680542</v>
      </c>
      <c r="AF172" s="24">
        <v>0.1821624351067328</v>
      </c>
      <c r="AG172" s="25">
        <v>0.0010064222934073636</v>
      </c>
      <c r="AH172" s="87">
        <v>218</v>
      </c>
      <c r="AI172" s="23">
        <v>0.9934687158281397</v>
      </c>
      <c r="AJ172" s="24">
        <v>201.79701411696138</v>
      </c>
      <c r="AK172" s="24">
        <v>1.4238199494655532</v>
      </c>
      <c r="AL172" s="25">
        <v>0.006531284171860336</v>
      </c>
      <c r="AM172" s="87">
        <v>199</v>
      </c>
      <c r="AN172" s="23">
        <v>0.9934687158281397</v>
      </c>
      <c r="AO172" s="24">
        <v>195.8325703499576</v>
      </c>
      <c r="AP172" s="24">
        <v>-0.7002744497997924</v>
      </c>
      <c r="AQ172" s="25">
        <v>-0.0035189670844210674</v>
      </c>
      <c r="AR172" s="87">
        <v>196</v>
      </c>
      <c r="AS172" s="23">
        <v>0.9934687158281397</v>
      </c>
      <c r="AT172" s="24">
        <v>204.77923600046327</v>
      </c>
      <c r="AU172" s="24">
        <v>-1.7198683023153762</v>
      </c>
      <c r="AV172" s="25">
        <v>-0.008774838277119267</v>
      </c>
      <c r="AW172" s="87">
        <v>203</v>
      </c>
      <c r="AX172" s="23">
        <v>0.9934687158281397</v>
      </c>
      <c r="AY172" s="24">
        <v>146.12887229159273</v>
      </c>
      <c r="AZ172" s="24">
        <v>-0.6741493131123661</v>
      </c>
      <c r="BA172" s="25">
        <v>-0.003320932576908208</v>
      </c>
      <c r="BB172" s="94">
        <v>146</v>
      </c>
      <c r="BC172" s="43">
        <v>-0.0003119353054484558</v>
      </c>
      <c r="BD172" s="17"/>
      <c r="BE172" s="17"/>
      <c r="BF172" s="17"/>
    </row>
    <row r="173" spans="1:58" ht="13.5" outlineLevel="1">
      <c r="A173" s="17"/>
      <c r="B173" s="53" t="s">
        <v>359</v>
      </c>
      <c r="C173" s="53" t="s">
        <v>360</v>
      </c>
      <c r="D173" s="87">
        <v>135</v>
      </c>
      <c r="E173" s="23">
        <v>0.9927865858982515</v>
      </c>
      <c r="F173" s="24">
        <v>130.1444017734863</v>
      </c>
      <c r="G173" s="24">
        <v>1.9738109037360516</v>
      </c>
      <c r="H173" s="25">
        <v>0.014620821509155937</v>
      </c>
      <c r="I173" s="87">
        <v>131</v>
      </c>
      <c r="J173" s="23">
        <v>0.9927865858982515</v>
      </c>
      <c r="K173" s="24">
        <v>132.13133920514258</v>
      </c>
      <c r="L173" s="24">
        <v>-3.0550427526709427</v>
      </c>
      <c r="M173" s="25">
        <v>-0.02332093704328964</v>
      </c>
      <c r="N173" s="87">
        <v>132</v>
      </c>
      <c r="O173" s="23">
        <v>0.9927865858982515</v>
      </c>
      <c r="P173" s="24">
        <v>152.99418223753352</v>
      </c>
      <c r="Q173" s="24">
        <v>-5.0478293385692155</v>
      </c>
      <c r="R173" s="25">
        <v>-0.03824113135279709</v>
      </c>
      <c r="S173" s="87">
        <v>153</v>
      </c>
      <c r="T173" s="23">
        <v>0.9927865858982515</v>
      </c>
      <c r="U173" s="24">
        <v>152.00071352170536</v>
      </c>
      <c r="V173" s="24">
        <v>-0.8963476424324881</v>
      </c>
      <c r="W173" s="25">
        <v>-0.005858481323088157</v>
      </c>
      <c r="X173" s="87">
        <v>149</v>
      </c>
      <c r="Y173" s="23">
        <v>0.9927865858982515</v>
      </c>
      <c r="Z173" s="24">
        <v>156.96805710084607</v>
      </c>
      <c r="AA173" s="24">
        <v>0.07479870116051757</v>
      </c>
      <c r="AB173" s="25">
        <v>0.0005020047057752857</v>
      </c>
      <c r="AC173" s="87">
        <v>160</v>
      </c>
      <c r="AD173" s="23">
        <v>0.9927865858982515</v>
      </c>
      <c r="AE173" s="24">
        <v>179.81783756489327</v>
      </c>
      <c r="AF173" s="24">
        <v>2.154146256279745</v>
      </c>
      <c r="AG173" s="25">
        <v>0.013463414101748405</v>
      </c>
      <c r="AH173" s="87">
        <v>180</v>
      </c>
      <c r="AI173" s="23">
        <v>0.9927865858982515</v>
      </c>
      <c r="AJ173" s="24">
        <v>216.57618005053445</v>
      </c>
      <c r="AK173" s="24">
        <v>0.29841453831471654</v>
      </c>
      <c r="AL173" s="25">
        <v>0.0016578585461928697</v>
      </c>
      <c r="AM173" s="87">
        <v>218</v>
      </c>
      <c r="AN173" s="23">
        <v>0.9927865858982515</v>
      </c>
      <c r="AO173" s="24">
        <v>197.7002744497998</v>
      </c>
      <c r="AP173" s="24">
        <v>0.5725242741811769</v>
      </c>
      <c r="AQ173" s="25">
        <v>0.0026262581384457655</v>
      </c>
      <c r="AR173" s="87">
        <v>197</v>
      </c>
      <c r="AS173" s="23">
        <v>0.9927865858982515</v>
      </c>
      <c r="AT173" s="24">
        <v>194.71986830231538</v>
      </c>
      <c r="AU173" s="24">
        <v>1.4210425780444496</v>
      </c>
      <c r="AV173" s="25">
        <v>0.007213414101748475</v>
      </c>
      <c r="AW173" s="87">
        <v>193</v>
      </c>
      <c r="AX173" s="23">
        <v>0.9927865858982515</v>
      </c>
      <c r="AY173" s="24">
        <v>201.67414931311237</v>
      </c>
      <c r="AZ173" s="24">
        <v>2.3921889216374552</v>
      </c>
      <c r="BA173" s="25">
        <v>0.01239476125200754</v>
      </c>
      <c r="BB173" s="94">
        <v>201</v>
      </c>
      <c r="BC173" s="43">
        <v>-0.0011981925933484678</v>
      </c>
      <c r="BD173" s="17"/>
      <c r="BE173" s="17"/>
      <c r="BF173" s="17"/>
    </row>
    <row r="174" spans="1:58" ht="13.5" outlineLevel="1">
      <c r="A174" s="17"/>
      <c r="B174" s="53" t="s">
        <v>361</v>
      </c>
      <c r="C174" s="53" t="s">
        <v>362</v>
      </c>
      <c r="D174" s="87">
        <v>134</v>
      </c>
      <c r="E174" s="23">
        <v>0.9919802711000177</v>
      </c>
      <c r="F174" s="24">
        <v>134.02618909626395</v>
      </c>
      <c r="G174" s="24">
        <v>2.074643672597631</v>
      </c>
      <c r="H174" s="25">
        <v>0.0154824154671465</v>
      </c>
      <c r="I174" s="87">
        <v>136</v>
      </c>
      <c r="J174" s="23">
        <v>0.9919802711000177</v>
      </c>
      <c r="K174" s="24">
        <v>130.05504275267094</v>
      </c>
      <c r="L174" s="24">
        <v>3.0906831303975935</v>
      </c>
      <c r="M174" s="25">
        <v>0.02272561125292348</v>
      </c>
      <c r="N174" s="87">
        <v>127</v>
      </c>
      <c r="O174" s="23">
        <v>0.9919802711000177</v>
      </c>
      <c r="P174" s="24">
        <v>131.04782933856922</v>
      </c>
      <c r="Q174" s="24">
        <v>4.018505570297748</v>
      </c>
      <c r="R174" s="25">
        <v>0.031641776144076754</v>
      </c>
      <c r="S174" s="87">
        <v>126</v>
      </c>
      <c r="T174" s="23">
        <v>0.9919802711000177</v>
      </c>
      <c r="U174" s="24">
        <v>151.8963476424325</v>
      </c>
      <c r="V174" s="24">
        <v>3.0104858413977666</v>
      </c>
      <c r="W174" s="25">
        <v>0.02389274477299815</v>
      </c>
      <c r="X174" s="87">
        <v>151</v>
      </c>
      <c r="Y174" s="23">
        <v>0.9919802711000177</v>
      </c>
      <c r="Z174" s="24">
        <v>147.92520129883948</v>
      </c>
      <c r="AA174" s="24">
        <v>5.210979063897327</v>
      </c>
      <c r="AB174" s="25">
        <v>0.03450979512514786</v>
      </c>
      <c r="AC174" s="87">
        <v>148</v>
      </c>
      <c r="AD174" s="23">
        <v>0.9919802711000177</v>
      </c>
      <c r="AE174" s="24">
        <v>158.84585374372026</v>
      </c>
      <c r="AF174" s="24">
        <v>-2.8130801228026314</v>
      </c>
      <c r="AG174" s="25">
        <v>-0.019007298127044808</v>
      </c>
      <c r="AH174" s="87">
        <v>161</v>
      </c>
      <c r="AI174" s="23">
        <v>0.9919802711000177</v>
      </c>
      <c r="AJ174" s="24">
        <v>178.70158546168528</v>
      </c>
      <c r="AK174" s="24">
        <v>-2.708823647102861</v>
      </c>
      <c r="AL174" s="25">
        <v>-0.01682499159691218</v>
      </c>
      <c r="AM174" s="87">
        <v>179</v>
      </c>
      <c r="AN174" s="23">
        <v>0.9919802711000177</v>
      </c>
      <c r="AO174" s="24">
        <v>216.42747572581882</v>
      </c>
      <c r="AP174" s="24">
        <v>0.43553147309683027</v>
      </c>
      <c r="AQ174" s="25">
        <v>0.002433136721211342</v>
      </c>
      <c r="AR174" s="87">
        <v>217</v>
      </c>
      <c r="AS174" s="23">
        <v>0.9919802711000177</v>
      </c>
      <c r="AT174" s="24">
        <v>195.57895742195555</v>
      </c>
      <c r="AU174" s="24">
        <v>-1.2597188287038534</v>
      </c>
      <c r="AV174" s="25">
        <v>-0.0058051558926444854</v>
      </c>
      <c r="AW174" s="87">
        <v>197</v>
      </c>
      <c r="AX174" s="23">
        <v>0.9919802711000177</v>
      </c>
      <c r="AY174" s="24">
        <v>191.60781107836254</v>
      </c>
      <c r="AZ174" s="24">
        <v>-3.420113406703507</v>
      </c>
      <c r="BA174" s="25">
        <v>-0.01736098175991628</v>
      </c>
      <c r="BB174" s="94">
        <v>194</v>
      </c>
      <c r="BC174" s="43">
        <v>0.0016605640261050407</v>
      </c>
      <c r="BD174" s="17"/>
      <c r="BE174" s="17"/>
      <c r="BF174" s="17"/>
    </row>
    <row r="175" spans="1:58" ht="13.5" outlineLevel="1">
      <c r="A175" s="17"/>
      <c r="B175" s="56" t="s">
        <v>363</v>
      </c>
      <c r="C175" s="56" t="s">
        <v>364</v>
      </c>
      <c r="D175" s="90">
        <v>121</v>
      </c>
      <c r="E175" s="32">
        <v>0.9918122799061471</v>
      </c>
      <c r="F175" s="33">
        <v>132.92535632740237</v>
      </c>
      <c r="G175" s="33">
        <v>-0.009285868643800654</v>
      </c>
      <c r="H175" s="34">
        <v>-7.674271606446822E-05</v>
      </c>
      <c r="I175" s="90">
        <v>135</v>
      </c>
      <c r="J175" s="32">
        <v>0.9918122799061471</v>
      </c>
      <c r="K175" s="33">
        <v>134.9093168696024</v>
      </c>
      <c r="L175" s="33">
        <v>2.1053422126701378</v>
      </c>
      <c r="M175" s="34">
        <v>0.01559512750126028</v>
      </c>
      <c r="N175" s="90">
        <v>138</v>
      </c>
      <c r="O175" s="32">
        <v>0.9918122799061471</v>
      </c>
      <c r="P175" s="33">
        <v>125.98149442970225</v>
      </c>
      <c r="Q175" s="33">
        <v>5.129905372951697</v>
      </c>
      <c r="R175" s="34">
        <v>0.03717322734022969</v>
      </c>
      <c r="S175" s="90">
        <v>130</v>
      </c>
      <c r="T175" s="32">
        <v>0.9918122799061471</v>
      </c>
      <c r="U175" s="33">
        <v>124.98951415860223</v>
      </c>
      <c r="V175" s="33">
        <v>3.0644036122008913</v>
      </c>
      <c r="W175" s="34">
        <v>0.023572335478468393</v>
      </c>
      <c r="X175" s="90">
        <v>128</v>
      </c>
      <c r="Y175" s="32">
        <v>0.9918122799061471</v>
      </c>
      <c r="Z175" s="33">
        <v>149.78902093610267</v>
      </c>
      <c r="AA175" s="33">
        <v>0.04802817201317566</v>
      </c>
      <c r="AB175" s="34">
        <v>0.00037522009385293487</v>
      </c>
      <c r="AC175" s="90">
        <v>155</v>
      </c>
      <c r="AD175" s="32">
        <v>0.9918122799061471</v>
      </c>
      <c r="AE175" s="33">
        <v>146.81308012280263</v>
      </c>
      <c r="AF175" s="33">
        <v>2.269096614547209</v>
      </c>
      <c r="AG175" s="34">
        <v>0.014639332997078766</v>
      </c>
      <c r="AH175" s="90">
        <v>144</v>
      </c>
      <c r="AI175" s="32">
        <v>0.9918122799061471</v>
      </c>
      <c r="AJ175" s="33">
        <v>159.70882364710286</v>
      </c>
      <c r="AK175" s="33">
        <v>-1.8209683064851845</v>
      </c>
      <c r="AL175" s="34">
        <v>-0.012645613239480448</v>
      </c>
      <c r="AM175" s="90">
        <v>157</v>
      </c>
      <c r="AN175" s="32">
        <v>0.9918122799061471</v>
      </c>
      <c r="AO175" s="33">
        <v>177.56446852690317</v>
      </c>
      <c r="AP175" s="33">
        <v>3.2854720547349245</v>
      </c>
      <c r="AQ175" s="34">
        <v>0.020926573597037736</v>
      </c>
      <c r="AR175" s="90">
        <v>178</v>
      </c>
      <c r="AS175" s="32">
        <v>0.9918122799061471</v>
      </c>
      <c r="AT175" s="33">
        <v>215.25971882870385</v>
      </c>
      <c r="AU175" s="33">
        <v>1.4574141767058109</v>
      </c>
      <c r="AV175" s="34">
        <v>0.00818772009385287</v>
      </c>
      <c r="AW175" s="90">
        <v>214</v>
      </c>
      <c r="AX175" s="32">
        <v>0.9918122799061471</v>
      </c>
      <c r="AY175" s="33">
        <v>195.4201134067035</v>
      </c>
      <c r="AZ175" s="33">
        <v>0.7521721000845218</v>
      </c>
      <c r="BA175" s="34">
        <v>0.0035148228975912235</v>
      </c>
      <c r="BB175" s="97">
        <v>192</v>
      </c>
      <c r="BC175" s="46">
        <v>0.010914306058938205</v>
      </c>
      <c r="BD175" s="17"/>
      <c r="BE175" s="17"/>
      <c r="BF175" s="17"/>
    </row>
    <row r="176" spans="1:58" ht="13.5" outlineLevel="1">
      <c r="A176" s="17"/>
      <c r="B176" s="52" t="s">
        <v>104</v>
      </c>
      <c r="C176" s="52" t="s">
        <v>365</v>
      </c>
      <c r="D176" s="86">
        <v>128</v>
      </c>
      <c r="E176" s="20">
        <v>0.9900008273972085</v>
      </c>
      <c r="F176" s="21">
        <v>120.0092858686438</v>
      </c>
      <c r="G176" s="21">
        <v>1.27989409315731</v>
      </c>
      <c r="H176" s="22">
        <v>0.009999172602791484</v>
      </c>
      <c r="I176" s="86">
        <v>120</v>
      </c>
      <c r="J176" s="20">
        <v>0.9900008273972085</v>
      </c>
      <c r="K176" s="21">
        <v>133.89465778732986</v>
      </c>
      <c r="L176" s="21">
        <v>-2.80009928766502</v>
      </c>
      <c r="M176" s="22">
        <v>-0.023334160730541835</v>
      </c>
      <c r="N176" s="86">
        <v>136</v>
      </c>
      <c r="O176" s="20">
        <v>0.9900008273972085</v>
      </c>
      <c r="P176" s="21">
        <v>136.8700946270483</v>
      </c>
      <c r="Q176" s="21">
        <v>1.3598874739796543</v>
      </c>
      <c r="R176" s="22">
        <v>0.009999172602791576</v>
      </c>
      <c r="S176" s="86">
        <v>142</v>
      </c>
      <c r="T176" s="20">
        <v>0.9900008273972085</v>
      </c>
      <c r="U176" s="21">
        <v>128.9355963877991</v>
      </c>
      <c r="V176" s="21">
        <v>-3.580117490403609</v>
      </c>
      <c r="W176" s="22">
        <v>-0.025212095002842317</v>
      </c>
      <c r="X176" s="86">
        <v>132</v>
      </c>
      <c r="Y176" s="20">
        <v>0.9900008273972085</v>
      </c>
      <c r="Z176" s="21">
        <v>126.95197182798682</v>
      </c>
      <c r="AA176" s="21">
        <v>3.319890783568468</v>
      </c>
      <c r="AB176" s="22">
        <v>0.025150687754306573</v>
      </c>
      <c r="AC176" s="86">
        <v>127</v>
      </c>
      <c r="AD176" s="20">
        <v>0.9900008273972085</v>
      </c>
      <c r="AE176" s="21">
        <v>153.7309033854528</v>
      </c>
      <c r="AF176" s="21">
        <v>2.2698949205545205</v>
      </c>
      <c r="AG176" s="22">
        <v>0.017873188350822997</v>
      </c>
      <c r="AH176" s="86">
        <v>156</v>
      </c>
      <c r="AI176" s="20">
        <v>0.9900008273972085</v>
      </c>
      <c r="AJ176" s="21">
        <v>142.82096830648518</v>
      </c>
      <c r="AK176" s="21">
        <v>1.5598709260354724</v>
      </c>
      <c r="AL176" s="22">
        <v>0.00999917260279149</v>
      </c>
      <c r="AM176" s="86">
        <v>141</v>
      </c>
      <c r="AN176" s="20">
        <v>0.9900008273972085</v>
      </c>
      <c r="AO176" s="21">
        <v>155.71452794526508</v>
      </c>
      <c r="AP176" s="21">
        <v>2.4098833369936017</v>
      </c>
      <c r="AQ176" s="22">
        <v>0.017091371184351785</v>
      </c>
      <c r="AR176" s="86">
        <v>159</v>
      </c>
      <c r="AS176" s="20">
        <v>0.9900008273972085</v>
      </c>
      <c r="AT176" s="21">
        <v>176.5425858232942</v>
      </c>
      <c r="AU176" s="21">
        <v>-1.4101315561561591</v>
      </c>
      <c r="AV176" s="22">
        <v>-0.008868751925510435</v>
      </c>
      <c r="AW176" s="86">
        <v>178</v>
      </c>
      <c r="AX176" s="20">
        <v>0.9900008273972085</v>
      </c>
      <c r="AY176" s="21">
        <v>212.24782789991548</v>
      </c>
      <c r="AZ176" s="21">
        <v>1.779852723296898</v>
      </c>
      <c r="BA176" s="22">
        <v>0.009999172602791562</v>
      </c>
      <c r="BB176" s="93">
        <v>213</v>
      </c>
      <c r="BC176" s="42">
        <v>0.0053447921612860775</v>
      </c>
      <c r="BD176" s="17"/>
      <c r="BE176" s="17"/>
      <c r="BF176" s="17"/>
    </row>
    <row r="177" spans="1:58" ht="13.5" outlineLevel="1">
      <c r="A177" s="17"/>
      <c r="B177" s="53" t="s">
        <v>366</v>
      </c>
      <c r="C177" s="53" t="s">
        <v>367</v>
      </c>
      <c r="D177" s="87">
        <v>100</v>
      </c>
      <c r="E177" s="23">
        <v>0.9888083856945823</v>
      </c>
      <c r="F177" s="24">
        <v>126.72010590684269</v>
      </c>
      <c r="G177" s="24">
        <v>-0.8808385694582341</v>
      </c>
      <c r="H177" s="25">
        <v>-0.008808385694582341</v>
      </c>
      <c r="I177" s="87">
        <v>128</v>
      </c>
      <c r="J177" s="23">
        <v>0.9888083856945823</v>
      </c>
      <c r="K177" s="24">
        <v>118.80009928766502</v>
      </c>
      <c r="L177" s="24">
        <v>-0.5674733689065334</v>
      </c>
      <c r="M177" s="25">
        <v>-0.0044333856945822925</v>
      </c>
      <c r="N177" s="87">
        <v>116</v>
      </c>
      <c r="O177" s="23">
        <v>0.9888083856945823</v>
      </c>
      <c r="P177" s="24">
        <v>134.64011252602035</v>
      </c>
      <c r="Q177" s="24">
        <v>2.298227259428458</v>
      </c>
      <c r="R177" s="25">
        <v>0.019812303960590156</v>
      </c>
      <c r="S177" s="87">
        <v>136</v>
      </c>
      <c r="T177" s="23">
        <v>0.9888083856945823</v>
      </c>
      <c r="U177" s="24">
        <v>140.5801174904036</v>
      </c>
      <c r="V177" s="24">
        <v>-1.4779404544631802</v>
      </c>
      <c r="W177" s="25">
        <v>-0.010867209223993972</v>
      </c>
      <c r="X177" s="87">
        <v>137</v>
      </c>
      <c r="Y177" s="23">
        <v>0.9888083856945823</v>
      </c>
      <c r="Z177" s="24">
        <v>130.68010921643153</v>
      </c>
      <c r="AA177" s="24">
        <v>2.533251159842223</v>
      </c>
      <c r="AB177" s="25">
        <v>0.018490884378410385</v>
      </c>
      <c r="AC177" s="87">
        <v>134</v>
      </c>
      <c r="AD177" s="23">
        <v>0.9888083856945823</v>
      </c>
      <c r="AE177" s="24">
        <v>125.73010507944548</v>
      </c>
      <c r="AF177" s="24">
        <v>-2.500323683074015</v>
      </c>
      <c r="AG177" s="25">
        <v>-0.018659131963238918</v>
      </c>
      <c r="AH177" s="87">
        <v>128</v>
      </c>
      <c r="AI177" s="23">
        <v>0.9888083856945823</v>
      </c>
      <c r="AJ177" s="24">
        <v>154.44012907396453</v>
      </c>
      <c r="AK177" s="24">
        <v>3.4325266310934666</v>
      </c>
      <c r="AL177" s="25">
        <v>0.026816614305417708</v>
      </c>
      <c r="AM177" s="87">
        <v>156</v>
      </c>
      <c r="AN177" s="23">
        <v>0.9888083856945823</v>
      </c>
      <c r="AO177" s="24">
        <v>139.5901166630064</v>
      </c>
      <c r="AP177" s="24">
        <v>1.7458918316451673</v>
      </c>
      <c r="AQ177" s="25">
        <v>0.011191614305417739</v>
      </c>
      <c r="AR177" s="87">
        <v>142</v>
      </c>
      <c r="AS177" s="23">
        <v>0.9888083856945823</v>
      </c>
      <c r="AT177" s="24">
        <v>157.41013155615616</v>
      </c>
      <c r="AU177" s="24">
        <v>0.589209231369324</v>
      </c>
      <c r="AV177" s="25">
        <v>0.0041493607842910145</v>
      </c>
      <c r="AW177" s="87">
        <v>156</v>
      </c>
      <c r="AX177" s="23">
        <v>0.9888083856945823</v>
      </c>
      <c r="AY177" s="24">
        <v>176.2201472767031</v>
      </c>
      <c r="AZ177" s="24">
        <v>-0.25410816835483274</v>
      </c>
      <c r="BA177" s="25">
        <v>-0.0016288985150950818</v>
      </c>
      <c r="BB177" s="94">
        <v>178</v>
      </c>
      <c r="BC177" s="43">
        <v>0.003555011436027248</v>
      </c>
      <c r="BD177" s="17"/>
      <c r="BE177" s="17"/>
      <c r="BF177" s="17"/>
    </row>
    <row r="178" spans="1:58" ht="13.5" outlineLevel="1">
      <c r="A178" s="17"/>
      <c r="B178" s="53" t="s">
        <v>368</v>
      </c>
      <c r="C178" s="53" t="s">
        <v>369</v>
      </c>
      <c r="D178" s="87">
        <v>107</v>
      </c>
      <c r="E178" s="23">
        <v>0.9874633408128439</v>
      </c>
      <c r="F178" s="24">
        <v>98.88083856945823</v>
      </c>
      <c r="G178" s="24">
        <v>-3.658577466974293</v>
      </c>
      <c r="H178" s="25">
        <v>-0.034192312775460684</v>
      </c>
      <c r="I178" s="87">
        <v>98</v>
      </c>
      <c r="J178" s="23">
        <v>0.9874633408128439</v>
      </c>
      <c r="K178" s="24">
        <v>126.56747336890653</v>
      </c>
      <c r="L178" s="24">
        <v>2.228592600341301</v>
      </c>
      <c r="M178" s="25">
        <v>0.022740740819809195</v>
      </c>
      <c r="N178" s="87">
        <v>126</v>
      </c>
      <c r="O178" s="23">
        <v>0.9874633408128439</v>
      </c>
      <c r="P178" s="24">
        <v>114.70177274057154</v>
      </c>
      <c r="Q178" s="24">
        <v>-1.4203809424183333</v>
      </c>
      <c r="R178" s="25">
        <v>-0.011272864622367726</v>
      </c>
      <c r="S178" s="87">
        <v>117</v>
      </c>
      <c r="T178" s="23">
        <v>0.9874633408128439</v>
      </c>
      <c r="U178" s="24">
        <v>134.47794045446318</v>
      </c>
      <c r="V178" s="24">
        <v>2.466789124897261</v>
      </c>
      <c r="W178" s="25">
        <v>0.021083667734164622</v>
      </c>
      <c r="X178" s="87">
        <v>133</v>
      </c>
      <c r="Y178" s="23">
        <v>0.9874633408128439</v>
      </c>
      <c r="Z178" s="24">
        <v>135.46674884015778</v>
      </c>
      <c r="AA178" s="24">
        <v>3.6673756718917616</v>
      </c>
      <c r="AB178" s="25">
        <v>0.027574253172118507</v>
      </c>
      <c r="AC178" s="87">
        <v>138</v>
      </c>
      <c r="AD178" s="23">
        <v>0.9874633408128439</v>
      </c>
      <c r="AE178" s="24">
        <v>132.50032368307401</v>
      </c>
      <c r="AF178" s="24">
        <v>-2.2699410321724542</v>
      </c>
      <c r="AG178" s="25">
        <v>-0.016448848059220682</v>
      </c>
      <c r="AH178" s="87">
        <v>130</v>
      </c>
      <c r="AI178" s="23">
        <v>0.9874633408128439</v>
      </c>
      <c r="AJ178" s="24">
        <v>126.56747336890653</v>
      </c>
      <c r="AK178" s="24">
        <v>-0.3702343056696975</v>
      </c>
      <c r="AL178" s="25">
        <v>-0.0028479561974592118</v>
      </c>
      <c r="AM178" s="87">
        <v>130</v>
      </c>
      <c r="AN178" s="23">
        <v>0.9874633408128439</v>
      </c>
      <c r="AO178" s="24">
        <v>154.25410816835483</v>
      </c>
      <c r="AP178" s="24">
        <v>3.6297656943303025</v>
      </c>
      <c r="AQ178" s="25">
        <v>0.027921274571771557</v>
      </c>
      <c r="AR178" s="87">
        <v>156</v>
      </c>
      <c r="AS178" s="23">
        <v>0.9874633408128439</v>
      </c>
      <c r="AT178" s="24">
        <v>140.41079076863068</v>
      </c>
      <c r="AU178" s="24">
        <v>-3.0442811668036427</v>
      </c>
      <c r="AV178" s="25">
        <v>-0.019514622864125915</v>
      </c>
      <c r="AW178" s="87">
        <v>141</v>
      </c>
      <c r="AX178" s="23">
        <v>0.9874633408128439</v>
      </c>
      <c r="AY178" s="24">
        <v>154.25410816835483</v>
      </c>
      <c r="AZ178" s="24">
        <v>-3.232331054610995</v>
      </c>
      <c r="BA178" s="25">
        <v>-0.022924333720645354</v>
      </c>
      <c r="BB178" s="94">
        <v>154</v>
      </c>
      <c r="BC178" s="43">
        <v>-0.007067365355962354</v>
      </c>
      <c r="BD178" s="17"/>
      <c r="BE178" s="17"/>
      <c r="BF178" s="17"/>
    </row>
    <row r="179" spans="1:58" ht="13.5" outlineLevel="1">
      <c r="A179" s="17"/>
      <c r="B179" s="53" t="s">
        <v>370</v>
      </c>
      <c r="C179" s="53" t="s">
        <v>371</v>
      </c>
      <c r="D179" s="87">
        <v>101</v>
      </c>
      <c r="E179" s="23">
        <v>0.985942542547882</v>
      </c>
      <c r="F179" s="24">
        <v>105.6585774669743</v>
      </c>
      <c r="G179" s="24">
        <v>3.419803202663914</v>
      </c>
      <c r="H179" s="25">
        <v>0.03385943765013776</v>
      </c>
      <c r="I179" s="87">
        <v>102</v>
      </c>
      <c r="J179" s="23">
        <v>0.985942542547882</v>
      </c>
      <c r="K179" s="24">
        <v>96.7714073996587</v>
      </c>
      <c r="L179" s="24">
        <v>1.433860660116025</v>
      </c>
      <c r="M179" s="25">
        <v>0.014057457452117892</v>
      </c>
      <c r="N179" s="87">
        <v>99</v>
      </c>
      <c r="O179" s="23">
        <v>0.985942542547882</v>
      </c>
      <c r="P179" s="24">
        <v>124.42038094241833</v>
      </c>
      <c r="Q179" s="24">
        <v>3.3916882877596777</v>
      </c>
      <c r="R179" s="25">
        <v>0.03425947765413816</v>
      </c>
      <c r="S179" s="87">
        <v>123</v>
      </c>
      <c r="T179" s="23">
        <v>0.985942542547882</v>
      </c>
      <c r="U179" s="24">
        <v>115.53321087510274</v>
      </c>
      <c r="V179" s="24">
        <v>6.729067266610514</v>
      </c>
      <c r="W179" s="25">
        <v>0.05470786395618304</v>
      </c>
      <c r="X179" s="87">
        <v>118</v>
      </c>
      <c r="Y179" s="23">
        <v>0.985942542547882</v>
      </c>
      <c r="Z179" s="24">
        <v>131.33262432810824</v>
      </c>
      <c r="AA179" s="24">
        <v>5.658779979349916</v>
      </c>
      <c r="AB179" s="25">
        <v>0.04795576253686369</v>
      </c>
      <c r="AC179" s="87">
        <v>135</v>
      </c>
      <c r="AD179" s="23">
        <v>0.985942542547882</v>
      </c>
      <c r="AE179" s="24">
        <v>136.26994103217245</v>
      </c>
      <c r="AF179" s="24">
        <v>0.8977567560359319</v>
      </c>
      <c r="AG179" s="25">
        <v>0.006650050044710606</v>
      </c>
      <c r="AH179" s="87">
        <v>134</v>
      </c>
      <c r="AI179" s="23">
        <v>0.985942542547882</v>
      </c>
      <c r="AJ179" s="24">
        <v>128.3702343056697</v>
      </c>
      <c r="AK179" s="24">
        <v>2.8836992985837924</v>
      </c>
      <c r="AL179" s="25">
        <v>0.021520144019282032</v>
      </c>
      <c r="AM179" s="87">
        <v>128</v>
      </c>
      <c r="AN179" s="23">
        <v>0.985942542547882</v>
      </c>
      <c r="AO179" s="24">
        <v>128.3702343056697</v>
      </c>
      <c r="AP179" s="24">
        <v>-1.2006454461289024</v>
      </c>
      <c r="AQ179" s="25">
        <v>-0.00938004254788205</v>
      </c>
      <c r="AR179" s="87">
        <v>132</v>
      </c>
      <c r="AS179" s="23">
        <v>0.985942542547882</v>
      </c>
      <c r="AT179" s="24">
        <v>154.04428116680364</v>
      </c>
      <c r="AU179" s="24">
        <v>-0.14441561632042976</v>
      </c>
      <c r="AV179" s="25">
        <v>-0.0010940576993971952</v>
      </c>
      <c r="AW179" s="87">
        <v>151</v>
      </c>
      <c r="AX179" s="23">
        <v>0.985942542547882</v>
      </c>
      <c r="AY179" s="24">
        <v>139.232331054611</v>
      </c>
      <c r="AZ179" s="24">
        <v>-4.877323924730177</v>
      </c>
      <c r="BA179" s="25">
        <v>-0.0323001584419217</v>
      </c>
      <c r="BB179" s="94">
        <v>136</v>
      </c>
      <c r="BC179" s="43">
        <v>0.008446538516398186</v>
      </c>
      <c r="BD179" s="17"/>
      <c r="BE179" s="17"/>
      <c r="BF179" s="17"/>
    </row>
    <row r="180" spans="1:58" ht="13.5" outlineLevel="1">
      <c r="A180" s="17"/>
      <c r="B180" s="54" t="s">
        <v>372</v>
      </c>
      <c r="C180" s="54" t="s">
        <v>373</v>
      </c>
      <c r="D180" s="88">
        <v>110</v>
      </c>
      <c r="E180" s="26">
        <v>0.9852189593098072</v>
      </c>
      <c r="F180" s="27">
        <v>99.58019679733609</v>
      </c>
      <c r="G180" s="27">
        <v>3.6259144759212063</v>
      </c>
      <c r="H180" s="28">
        <v>0.03296285887201097</v>
      </c>
      <c r="I180" s="88">
        <v>103</v>
      </c>
      <c r="J180" s="26">
        <v>0.9852189593098072</v>
      </c>
      <c r="K180" s="27">
        <v>100.56613933988397</v>
      </c>
      <c r="L180" s="27">
        <v>2.522447191089853</v>
      </c>
      <c r="M180" s="28">
        <v>0.024489778554270418</v>
      </c>
      <c r="N180" s="88">
        <v>102</v>
      </c>
      <c r="O180" s="26">
        <v>0.9852189593098072</v>
      </c>
      <c r="P180" s="27">
        <v>97.60831171224032</v>
      </c>
      <c r="Q180" s="27">
        <v>3.507666150399672</v>
      </c>
      <c r="R180" s="28">
        <v>0.034388883827447765</v>
      </c>
      <c r="S180" s="88">
        <v>101</v>
      </c>
      <c r="T180" s="26">
        <v>0.9852189593098072</v>
      </c>
      <c r="U180" s="27">
        <v>121.27093273338949</v>
      </c>
      <c r="V180" s="27">
        <v>0.4928851097094764</v>
      </c>
      <c r="W180" s="28">
        <v>0.0048800505911829346</v>
      </c>
      <c r="X180" s="88">
        <v>128</v>
      </c>
      <c r="Y180" s="26">
        <v>0.9852189593098072</v>
      </c>
      <c r="Z180" s="27">
        <v>116.34122002065008</v>
      </c>
      <c r="AA180" s="27">
        <v>-0.1080267916553197</v>
      </c>
      <c r="AB180" s="28">
        <v>-0.0008439593098071851</v>
      </c>
      <c r="AC180" s="88">
        <v>122</v>
      </c>
      <c r="AD180" s="26">
        <v>0.9852189593098072</v>
      </c>
      <c r="AE180" s="27">
        <v>133.10224324396407</v>
      </c>
      <c r="AF180" s="27">
        <v>-2.1967130357964777</v>
      </c>
      <c r="AG180" s="28">
        <v>-0.018005844555708833</v>
      </c>
      <c r="AH180" s="88">
        <v>134</v>
      </c>
      <c r="AI180" s="26">
        <v>0.9852189593098072</v>
      </c>
      <c r="AJ180" s="27">
        <v>132.1163007014162</v>
      </c>
      <c r="AK180" s="27">
        <v>-3.0193405475141617</v>
      </c>
      <c r="AL180" s="28">
        <v>-0.022532392145628074</v>
      </c>
      <c r="AM180" s="88">
        <v>135</v>
      </c>
      <c r="AN180" s="26">
        <v>0.9852189593098072</v>
      </c>
      <c r="AO180" s="27">
        <v>126.2006454461289</v>
      </c>
      <c r="AP180" s="27">
        <v>2.9954404931760337</v>
      </c>
      <c r="AQ180" s="28">
        <v>0.02218844809760025</v>
      </c>
      <c r="AR180" s="88">
        <v>125</v>
      </c>
      <c r="AS180" s="26">
        <v>0.9852189593098072</v>
      </c>
      <c r="AT180" s="27">
        <v>130.14441561632043</v>
      </c>
      <c r="AU180" s="27">
        <v>1.8476300862741084</v>
      </c>
      <c r="AV180" s="28">
        <v>0.014781040690192867</v>
      </c>
      <c r="AW180" s="88">
        <v>130</v>
      </c>
      <c r="AX180" s="26">
        <v>0.9852189593098072</v>
      </c>
      <c r="AY180" s="27">
        <v>148.87732392473018</v>
      </c>
      <c r="AZ180" s="27">
        <v>1.9215352897250568</v>
      </c>
      <c r="BA180" s="28">
        <v>0.014781040690192745</v>
      </c>
      <c r="BB180" s="95">
        <v>144</v>
      </c>
      <c r="BC180" s="44">
        <v>0.012881726753797264</v>
      </c>
      <c r="BD180" s="17"/>
      <c r="BE180" s="17"/>
      <c r="BF180" s="17"/>
    </row>
    <row r="181" spans="1:58" ht="13.5" outlineLevel="1">
      <c r="A181" s="17"/>
      <c r="B181" s="55" t="s">
        <v>103</v>
      </c>
      <c r="C181" s="55" t="s">
        <v>374</v>
      </c>
      <c r="D181" s="89">
        <v>90</v>
      </c>
      <c r="E181" s="29">
        <v>0.982168342601377</v>
      </c>
      <c r="F181" s="30">
        <v>108.3740855240788</v>
      </c>
      <c r="G181" s="30">
        <v>-4.395150834123925</v>
      </c>
      <c r="H181" s="31">
        <v>-0.04883500926804361</v>
      </c>
      <c r="I181" s="89">
        <v>112</v>
      </c>
      <c r="J181" s="29">
        <v>0.982168342601377</v>
      </c>
      <c r="K181" s="30">
        <v>101.47755280891015</v>
      </c>
      <c r="L181" s="30">
        <v>-0.002854371354217733</v>
      </c>
      <c r="M181" s="31">
        <v>-2.5485458519801186E-05</v>
      </c>
      <c r="N181" s="89">
        <v>104</v>
      </c>
      <c r="O181" s="29">
        <v>0.982168342601377</v>
      </c>
      <c r="P181" s="30">
        <v>100.49233384960033</v>
      </c>
      <c r="Q181" s="30">
        <v>-2.1455076305432073</v>
      </c>
      <c r="R181" s="31">
        <v>-0.020629881062915453</v>
      </c>
      <c r="S181" s="89">
        <v>104</v>
      </c>
      <c r="T181" s="29">
        <v>0.982168342601377</v>
      </c>
      <c r="U181" s="30">
        <v>99.50711489029052</v>
      </c>
      <c r="V181" s="30">
        <v>-1.1455076305432073</v>
      </c>
      <c r="W181" s="31">
        <v>-0.011014496447530839</v>
      </c>
      <c r="X181" s="89">
        <v>100</v>
      </c>
      <c r="Y181" s="29">
        <v>0.982168342601377</v>
      </c>
      <c r="Z181" s="30">
        <v>126.10802679165532</v>
      </c>
      <c r="AA181" s="30">
        <v>0.783165739862298</v>
      </c>
      <c r="AB181" s="31">
        <v>0.00783165739862298</v>
      </c>
      <c r="AC181" s="89">
        <v>126</v>
      </c>
      <c r="AD181" s="29">
        <v>0.982168342601377</v>
      </c>
      <c r="AE181" s="30">
        <v>120.19671303579648</v>
      </c>
      <c r="AF181" s="30">
        <v>0.24678883222649972</v>
      </c>
      <c r="AG181" s="31">
        <v>0.001958641525607141</v>
      </c>
      <c r="AH181" s="89">
        <v>118</v>
      </c>
      <c r="AI181" s="29">
        <v>0.982168342601377</v>
      </c>
      <c r="AJ181" s="30">
        <v>132.01934054751416</v>
      </c>
      <c r="AK181" s="30">
        <v>-1.8958644269624898</v>
      </c>
      <c r="AL181" s="31">
        <v>-0.016066647686122794</v>
      </c>
      <c r="AM181" s="89">
        <v>129</v>
      </c>
      <c r="AN181" s="29">
        <v>0.982168342601377</v>
      </c>
      <c r="AO181" s="30">
        <v>133.00455950682397</v>
      </c>
      <c r="AP181" s="30">
        <v>-0.6997161955776363</v>
      </c>
      <c r="AQ181" s="31">
        <v>-0.005424156554865398</v>
      </c>
      <c r="AR181" s="89">
        <v>136</v>
      </c>
      <c r="AS181" s="29">
        <v>0.982168342601377</v>
      </c>
      <c r="AT181" s="30">
        <v>123.15236991372589</v>
      </c>
      <c r="AU181" s="30">
        <v>2.4251054062127366</v>
      </c>
      <c r="AV181" s="31">
        <v>0.017831657398623062</v>
      </c>
      <c r="AW181" s="89">
        <v>125</v>
      </c>
      <c r="AX181" s="29">
        <v>0.982168342601377</v>
      </c>
      <c r="AY181" s="30">
        <v>128.07846471027494</v>
      </c>
      <c r="AZ181" s="30">
        <v>1.2289571748278831</v>
      </c>
      <c r="BA181" s="31">
        <v>0.009831657398623066</v>
      </c>
      <c r="BB181" s="96">
        <v>130</v>
      </c>
      <c r="BC181" s="45">
        <v>-0.007669902963451725</v>
      </c>
      <c r="BD181" s="17"/>
      <c r="BE181" s="17"/>
      <c r="BF181" s="17"/>
    </row>
    <row r="182" spans="1:58" ht="13.5" outlineLevel="1">
      <c r="A182" s="17"/>
      <c r="B182" s="53" t="s">
        <v>375</v>
      </c>
      <c r="C182" s="53" t="s">
        <v>376</v>
      </c>
      <c r="D182" s="87">
        <v>64</v>
      </c>
      <c r="E182" s="23">
        <v>0.9798070794194839</v>
      </c>
      <c r="F182" s="24">
        <v>88.39515083412392</v>
      </c>
      <c r="G182" s="24">
        <v>2.292346917153033</v>
      </c>
      <c r="H182" s="25">
        <v>0.03581792058051614</v>
      </c>
      <c r="I182" s="87">
        <v>84</v>
      </c>
      <c r="J182" s="23">
        <v>0.9798070794194839</v>
      </c>
      <c r="K182" s="24">
        <v>110.00285437135422</v>
      </c>
      <c r="L182" s="24">
        <v>-0.30379467123664483</v>
      </c>
      <c r="M182" s="25">
        <v>-0.0036166032290076765</v>
      </c>
      <c r="N182" s="87">
        <v>110</v>
      </c>
      <c r="O182" s="23">
        <v>0.9798070794194839</v>
      </c>
      <c r="P182" s="24">
        <v>102.14550763054321</v>
      </c>
      <c r="Q182" s="24">
        <v>-1.7787787361432237</v>
      </c>
      <c r="R182" s="25">
        <v>-0.016170715783120217</v>
      </c>
      <c r="S182" s="87">
        <v>100</v>
      </c>
      <c r="T182" s="23">
        <v>0.9798070794194839</v>
      </c>
      <c r="U182" s="24">
        <v>102.14550763054321</v>
      </c>
      <c r="V182" s="24">
        <v>0.01929205805161871</v>
      </c>
      <c r="W182" s="25">
        <v>0.0001929205805161871</v>
      </c>
      <c r="X182" s="87">
        <v>101</v>
      </c>
      <c r="Y182" s="23">
        <v>0.9798070794194839</v>
      </c>
      <c r="Z182" s="24">
        <v>98.2168342601377</v>
      </c>
      <c r="AA182" s="24">
        <v>1.0394849786321316</v>
      </c>
      <c r="AB182" s="25">
        <v>0.010291930481506254</v>
      </c>
      <c r="AC182" s="87">
        <v>99</v>
      </c>
      <c r="AD182" s="23">
        <v>0.9798070794194839</v>
      </c>
      <c r="AE182" s="24">
        <v>123.7532111677735</v>
      </c>
      <c r="AF182" s="24">
        <v>-1.0009008625289084</v>
      </c>
      <c r="AG182" s="25">
        <v>-0.010110109722514226</v>
      </c>
      <c r="AH182" s="87">
        <v>124</v>
      </c>
      <c r="AI182" s="23">
        <v>0.9798070794194839</v>
      </c>
      <c r="AJ182" s="24">
        <v>115.89586442696249</v>
      </c>
      <c r="AK182" s="24">
        <v>-0.4960778480160002</v>
      </c>
      <c r="AL182" s="25">
        <v>-0.0040006278065806465</v>
      </c>
      <c r="AM182" s="87">
        <v>114</v>
      </c>
      <c r="AN182" s="23">
        <v>0.9798070794194839</v>
      </c>
      <c r="AO182" s="24">
        <v>126.69971619557764</v>
      </c>
      <c r="AP182" s="24">
        <v>1.3019929461788422</v>
      </c>
      <c r="AQ182" s="25">
        <v>0.011420990755954756</v>
      </c>
      <c r="AR182" s="87">
        <v>126</v>
      </c>
      <c r="AS182" s="23">
        <v>0.9798070794194839</v>
      </c>
      <c r="AT182" s="24">
        <v>133.57489459378726</v>
      </c>
      <c r="AU182" s="24">
        <v>3.54430799314504</v>
      </c>
      <c r="AV182" s="25">
        <v>0.028129428517024126</v>
      </c>
      <c r="AW182" s="87">
        <v>136</v>
      </c>
      <c r="AX182" s="23">
        <v>0.9798070794194839</v>
      </c>
      <c r="AY182" s="24">
        <v>122.77104282517212</v>
      </c>
      <c r="AZ182" s="24">
        <v>-0.25376280104981674</v>
      </c>
      <c r="BA182" s="25">
        <v>-0.0018659029488957114</v>
      </c>
      <c r="BB182" s="94">
        <v>124</v>
      </c>
      <c r="BC182" s="43">
        <v>0.004950547545422067</v>
      </c>
      <c r="BD182" s="17"/>
      <c r="BE182" s="17"/>
      <c r="BF182" s="17"/>
    </row>
    <row r="183" spans="1:58" ht="13.5" outlineLevel="1">
      <c r="A183" s="17"/>
      <c r="B183" s="53" t="s">
        <v>377</v>
      </c>
      <c r="C183" s="53" t="s">
        <v>378</v>
      </c>
      <c r="D183" s="87">
        <v>55</v>
      </c>
      <c r="E183" s="23">
        <v>0.9770444213667713</v>
      </c>
      <c r="F183" s="24">
        <v>62.70765308284697</v>
      </c>
      <c r="G183" s="24">
        <v>0.2625568248275769</v>
      </c>
      <c r="H183" s="25">
        <v>0.004773760451410489</v>
      </c>
      <c r="I183" s="87">
        <v>65</v>
      </c>
      <c r="J183" s="23">
        <v>0.9770444213667713</v>
      </c>
      <c r="K183" s="24">
        <v>82.30379467123664</v>
      </c>
      <c r="L183" s="24">
        <v>1.4921126111598682</v>
      </c>
      <c r="M183" s="25">
        <v>0.02295557863322874</v>
      </c>
      <c r="N183" s="87">
        <v>82</v>
      </c>
      <c r="O183" s="23">
        <v>0.9770444213667713</v>
      </c>
      <c r="P183" s="24">
        <v>107.77877873614322</v>
      </c>
      <c r="Q183" s="24">
        <v>0.8823574479247611</v>
      </c>
      <c r="R183" s="25">
        <v>0.010760456682009282</v>
      </c>
      <c r="S183" s="87">
        <v>106</v>
      </c>
      <c r="T183" s="23">
        <v>0.9770444213667713</v>
      </c>
      <c r="U183" s="24">
        <v>97.98070794194838</v>
      </c>
      <c r="V183" s="24">
        <v>0.4332913351222487</v>
      </c>
      <c r="W183" s="25">
        <v>0.004087654104926875</v>
      </c>
      <c r="X183" s="87">
        <v>98</v>
      </c>
      <c r="Y183" s="23">
        <v>0.9770444213667713</v>
      </c>
      <c r="Z183" s="24">
        <v>98.96051502136787</v>
      </c>
      <c r="AA183" s="24">
        <v>3.24964670605641</v>
      </c>
      <c r="AB183" s="25">
        <v>0.033159660265881734</v>
      </c>
      <c r="AC183" s="87">
        <v>100</v>
      </c>
      <c r="AD183" s="23">
        <v>0.9770444213667713</v>
      </c>
      <c r="AE183" s="24">
        <v>97.00090086252891</v>
      </c>
      <c r="AF183" s="24">
        <v>2.2955578633228697</v>
      </c>
      <c r="AG183" s="25">
        <v>0.022955578633228696</v>
      </c>
      <c r="AH183" s="87">
        <v>96</v>
      </c>
      <c r="AI183" s="23">
        <v>0.9770444213667713</v>
      </c>
      <c r="AJ183" s="24">
        <v>121.496077848016</v>
      </c>
      <c r="AK183" s="24">
        <v>2.2037355487899504</v>
      </c>
      <c r="AL183" s="25">
        <v>0.02295557863322865</v>
      </c>
      <c r="AM183" s="87">
        <v>121</v>
      </c>
      <c r="AN183" s="23">
        <v>0.9770444213667713</v>
      </c>
      <c r="AO183" s="24">
        <v>111.69800705382116</v>
      </c>
      <c r="AP183" s="24">
        <v>0.777625014620682</v>
      </c>
      <c r="AQ183" s="25">
        <v>0.006426653013394066</v>
      </c>
      <c r="AR183" s="87">
        <v>113</v>
      </c>
      <c r="AS183" s="23">
        <v>0.9770444213667713</v>
      </c>
      <c r="AT183" s="24">
        <v>123.45569200685496</v>
      </c>
      <c r="AU183" s="24">
        <v>-3.4060196144451567</v>
      </c>
      <c r="AV183" s="25">
        <v>-0.03014176649951466</v>
      </c>
      <c r="AW183" s="87">
        <v>127</v>
      </c>
      <c r="AX183" s="23">
        <v>0.9770444213667713</v>
      </c>
      <c r="AY183" s="24">
        <v>133.25376280104982</v>
      </c>
      <c r="AZ183" s="24">
        <v>1.9153584864200468</v>
      </c>
      <c r="BA183" s="25">
        <v>0.015081562885197219</v>
      </c>
      <c r="BB183" s="94">
        <v>133</v>
      </c>
      <c r="BC183" s="43">
        <v>0.009470925304022812</v>
      </c>
      <c r="BD183" s="17"/>
      <c r="BE183" s="17"/>
      <c r="BF183" s="17"/>
    </row>
    <row r="184" spans="1:58" ht="13.5" outlineLevel="1">
      <c r="A184" s="17"/>
      <c r="B184" s="53" t="s">
        <v>379</v>
      </c>
      <c r="C184" s="53" t="s">
        <v>380</v>
      </c>
      <c r="D184" s="87">
        <v>67</v>
      </c>
      <c r="E184" s="23">
        <v>0.9738303463905257</v>
      </c>
      <c r="F184" s="24">
        <v>53.73744317517242</v>
      </c>
      <c r="G184" s="24">
        <v>-0.24663320816522116</v>
      </c>
      <c r="H184" s="25">
        <v>-0.0036810926591824052</v>
      </c>
      <c r="I184" s="87">
        <v>54</v>
      </c>
      <c r="J184" s="23">
        <v>0.9738303463905257</v>
      </c>
      <c r="K184" s="24">
        <v>63.50788738884013</v>
      </c>
      <c r="L184" s="24">
        <v>1.4131612949116104</v>
      </c>
      <c r="M184" s="25">
        <v>0.026169653609474267</v>
      </c>
      <c r="N184" s="87">
        <v>65</v>
      </c>
      <c r="O184" s="23">
        <v>0.9738303463905257</v>
      </c>
      <c r="P184" s="24">
        <v>80.11764255207524</v>
      </c>
      <c r="Q184" s="24">
        <v>-2.298972515384172</v>
      </c>
      <c r="R184" s="25">
        <v>-0.03536880792898726</v>
      </c>
      <c r="S184" s="87">
        <v>81</v>
      </c>
      <c r="T184" s="23">
        <v>0.9738303463905257</v>
      </c>
      <c r="U184" s="24">
        <v>103.56670866487775</v>
      </c>
      <c r="V184" s="24">
        <v>0.11974194236742619</v>
      </c>
      <c r="W184" s="25">
        <v>0.0014782955847830394</v>
      </c>
      <c r="X184" s="87">
        <v>104</v>
      </c>
      <c r="Y184" s="23">
        <v>0.9738303463905257</v>
      </c>
      <c r="Z184" s="24">
        <v>95.75035329394359</v>
      </c>
      <c r="AA184" s="24">
        <v>-1.2783560246146664</v>
      </c>
      <c r="AB184" s="25">
        <v>-0.0122918848520641</v>
      </c>
      <c r="AC184" s="87">
        <v>99</v>
      </c>
      <c r="AD184" s="23">
        <v>0.9738303463905257</v>
      </c>
      <c r="AE184" s="24">
        <v>97.70444213667713</v>
      </c>
      <c r="AF184" s="24">
        <v>1.5907957073379606</v>
      </c>
      <c r="AG184" s="25">
        <v>0.016068643508464247</v>
      </c>
      <c r="AH184" s="87">
        <v>100</v>
      </c>
      <c r="AI184" s="23">
        <v>0.9738303463905257</v>
      </c>
      <c r="AJ184" s="24">
        <v>93.79626445121005</v>
      </c>
      <c r="AK184" s="24">
        <v>2.6169653609474324</v>
      </c>
      <c r="AL184" s="25">
        <v>0.026169653609474323</v>
      </c>
      <c r="AM184" s="87">
        <v>96</v>
      </c>
      <c r="AN184" s="23">
        <v>0.9738303463905257</v>
      </c>
      <c r="AO184" s="24">
        <v>118.22237498537932</v>
      </c>
      <c r="AP184" s="24">
        <v>-1.487713253490469</v>
      </c>
      <c r="AQ184" s="25">
        <v>-0.015497013057192385</v>
      </c>
      <c r="AR184" s="87">
        <v>119</v>
      </c>
      <c r="AS184" s="23">
        <v>0.9738303463905257</v>
      </c>
      <c r="AT184" s="24">
        <v>110.40601961444516</v>
      </c>
      <c r="AU184" s="24">
        <v>3.1141887795274386</v>
      </c>
      <c r="AV184" s="25">
        <v>0.026169653609474274</v>
      </c>
      <c r="AW184" s="87">
        <v>107</v>
      </c>
      <c r="AX184" s="23">
        <v>0.9738303463905257</v>
      </c>
      <c r="AY184" s="24">
        <v>124.08464151357995</v>
      </c>
      <c r="AZ184" s="24">
        <v>3.800152936213749</v>
      </c>
      <c r="BA184" s="25">
        <v>0.03551544800199766</v>
      </c>
      <c r="BB184" s="94">
        <v>126</v>
      </c>
      <c r="BC184" s="43">
        <v>0.00944326733669034</v>
      </c>
      <c r="BD184" s="17"/>
      <c r="BE184" s="17"/>
      <c r="BF184" s="17"/>
    </row>
    <row r="185" spans="1:58" ht="13.5" outlineLevel="1">
      <c r="A185" s="17"/>
      <c r="B185" s="56" t="s">
        <v>381</v>
      </c>
      <c r="C185" s="56" t="s">
        <v>382</v>
      </c>
      <c r="D185" s="90">
        <v>61</v>
      </c>
      <c r="E185" s="32">
        <v>0.9705832692699826</v>
      </c>
      <c r="F185" s="33">
        <v>65.24663320816522</v>
      </c>
      <c r="G185" s="33">
        <v>2.7944205745310597</v>
      </c>
      <c r="H185" s="34">
        <v>0.04581017335296819</v>
      </c>
      <c r="I185" s="90">
        <v>65</v>
      </c>
      <c r="J185" s="32">
        <v>0.9705832692699826</v>
      </c>
      <c r="K185" s="33">
        <v>52.58683870508839</v>
      </c>
      <c r="L185" s="33">
        <v>0.9120874974511324</v>
      </c>
      <c r="M185" s="34">
        <v>0.014032115345402036</v>
      </c>
      <c r="N185" s="90">
        <v>54</v>
      </c>
      <c r="O185" s="32">
        <v>0.9705832692699826</v>
      </c>
      <c r="P185" s="33">
        <v>63.29897251538417</v>
      </c>
      <c r="Q185" s="33">
        <v>3.5885034594209415</v>
      </c>
      <c r="R185" s="34">
        <v>0.06645376776705447</v>
      </c>
      <c r="S185" s="90">
        <v>61</v>
      </c>
      <c r="T185" s="32">
        <v>0.9705832692699826</v>
      </c>
      <c r="U185" s="33">
        <v>78.88025805763257</v>
      </c>
      <c r="V185" s="33">
        <v>2.7944205745310597</v>
      </c>
      <c r="W185" s="34">
        <v>0.04581017335296819</v>
      </c>
      <c r="X185" s="90">
        <v>79</v>
      </c>
      <c r="Y185" s="32">
        <v>0.9705832692699826</v>
      </c>
      <c r="Z185" s="33">
        <v>101.27835602461467</v>
      </c>
      <c r="AA185" s="33">
        <v>-2.676078272328624</v>
      </c>
      <c r="AB185" s="34">
        <v>-0.03387440851048891</v>
      </c>
      <c r="AC185" s="90">
        <v>100</v>
      </c>
      <c r="AD185" s="32">
        <v>0.9705832692699826</v>
      </c>
      <c r="AE185" s="33">
        <v>96.40920429266204</v>
      </c>
      <c r="AF185" s="33">
        <v>-1.0583269269982623</v>
      </c>
      <c r="AG185" s="34">
        <v>-0.010583269269982622</v>
      </c>
      <c r="AH185" s="90">
        <v>98</v>
      </c>
      <c r="AI185" s="32">
        <v>0.9705832692699826</v>
      </c>
      <c r="AJ185" s="33">
        <v>97.38303463905257</v>
      </c>
      <c r="AK185" s="33">
        <v>2.882839611541698</v>
      </c>
      <c r="AL185" s="34">
        <v>0.029416730730017326</v>
      </c>
      <c r="AM185" s="90">
        <v>100</v>
      </c>
      <c r="AN185" s="32">
        <v>0.9705832692699826</v>
      </c>
      <c r="AO185" s="33">
        <v>93.48771325349047</v>
      </c>
      <c r="AP185" s="33">
        <v>1.9416730730017377</v>
      </c>
      <c r="AQ185" s="34">
        <v>0.019416730730017377</v>
      </c>
      <c r="AR185" s="90">
        <v>92</v>
      </c>
      <c r="AS185" s="32">
        <v>0.9705832692699826</v>
      </c>
      <c r="AT185" s="33">
        <v>115.88581122047256</v>
      </c>
      <c r="AU185" s="33">
        <v>2.7063392271615925</v>
      </c>
      <c r="AV185" s="34">
        <v>0.02941673073001731</v>
      </c>
      <c r="AW185" s="90">
        <v>119</v>
      </c>
      <c r="AX185" s="32">
        <v>0.9705832692699826</v>
      </c>
      <c r="AY185" s="33">
        <v>104.19984706378625</v>
      </c>
      <c r="AZ185" s="33">
        <v>5.500590956872074</v>
      </c>
      <c r="BA185" s="34">
        <v>0.04622345341909306</v>
      </c>
      <c r="BB185" s="97">
        <v>108</v>
      </c>
      <c r="BC185" s="46">
        <v>0.03002330410057339</v>
      </c>
      <c r="BD185" s="17"/>
      <c r="BE185" s="17"/>
      <c r="BF185" s="17"/>
    </row>
    <row r="186" spans="1:58" ht="13.5" outlineLevel="1">
      <c r="A186" s="17"/>
      <c r="B186" s="52" t="s">
        <v>102</v>
      </c>
      <c r="C186" s="52" t="s">
        <v>383</v>
      </c>
      <c r="D186" s="86">
        <v>59</v>
      </c>
      <c r="E186" s="20">
        <v>0.9660458271965919</v>
      </c>
      <c r="F186" s="21">
        <v>59.20557942546894</v>
      </c>
      <c r="G186" s="21">
        <v>2.0032961954010773</v>
      </c>
      <c r="H186" s="22">
        <v>0.03395417280340809</v>
      </c>
      <c r="I186" s="86">
        <v>62</v>
      </c>
      <c r="J186" s="20">
        <v>0.9660458271965919</v>
      </c>
      <c r="K186" s="21">
        <v>63.08791250254887</v>
      </c>
      <c r="L186" s="21">
        <v>2.1051587138112993</v>
      </c>
      <c r="M186" s="22">
        <v>0.03395417280340805</v>
      </c>
      <c r="N186" s="86">
        <v>64</v>
      </c>
      <c r="O186" s="20">
        <v>0.9660458271965919</v>
      </c>
      <c r="P186" s="21">
        <v>52.41149654057906</v>
      </c>
      <c r="Q186" s="21">
        <v>0.1730670594181163</v>
      </c>
      <c r="R186" s="22">
        <v>0.002704172803408067</v>
      </c>
      <c r="S186" s="86">
        <v>56</v>
      </c>
      <c r="T186" s="20">
        <v>0.9660458271965919</v>
      </c>
      <c r="U186" s="21">
        <v>59.20557942546894</v>
      </c>
      <c r="V186" s="21">
        <v>2.901433676990848</v>
      </c>
      <c r="W186" s="22">
        <v>0.05181131566055086</v>
      </c>
      <c r="X186" s="86">
        <v>62</v>
      </c>
      <c r="Y186" s="20">
        <v>0.9660458271965919</v>
      </c>
      <c r="Z186" s="21">
        <v>76.67607827232862</v>
      </c>
      <c r="AA186" s="21">
        <v>1.1051587138112993</v>
      </c>
      <c r="AB186" s="22">
        <v>0.017825140545343537</v>
      </c>
      <c r="AC186" s="86">
        <v>74</v>
      </c>
      <c r="AD186" s="20">
        <v>0.9660458271965919</v>
      </c>
      <c r="AE186" s="21">
        <v>97.05832692699826</v>
      </c>
      <c r="AF186" s="21">
        <v>1.5126087874521943</v>
      </c>
      <c r="AG186" s="22">
        <v>0.020440659289894518</v>
      </c>
      <c r="AH186" s="86">
        <v>96</v>
      </c>
      <c r="AI186" s="20">
        <v>0.9660458271965919</v>
      </c>
      <c r="AJ186" s="21">
        <v>95.1171603884583</v>
      </c>
      <c r="AK186" s="21">
        <v>6.259600589127174</v>
      </c>
      <c r="AL186" s="22">
        <v>0.06520417280340807</v>
      </c>
      <c r="AM186" s="86">
        <v>98</v>
      </c>
      <c r="AN186" s="20">
        <v>0.9660458271965919</v>
      </c>
      <c r="AO186" s="21">
        <v>97.05832692699826</v>
      </c>
      <c r="AP186" s="21">
        <v>3.3275089347339843</v>
      </c>
      <c r="AQ186" s="22">
        <v>0.033954172803408005</v>
      </c>
      <c r="AR186" s="86">
        <v>99</v>
      </c>
      <c r="AS186" s="20">
        <v>0.9660458271965919</v>
      </c>
      <c r="AT186" s="21">
        <v>89.29366077283841</v>
      </c>
      <c r="AU186" s="21">
        <v>0.3614631075374035</v>
      </c>
      <c r="AV186" s="22">
        <v>0.0036511425003778134</v>
      </c>
      <c r="AW186" s="86">
        <v>92</v>
      </c>
      <c r="AX186" s="20">
        <v>0.9660458271965919</v>
      </c>
      <c r="AY186" s="21">
        <v>115.49940904312793</v>
      </c>
      <c r="AZ186" s="21">
        <v>3.1237838979135404</v>
      </c>
      <c r="BA186" s="22">
        <v>0.033954172803408046</v>
      </c>
      <c r="BB186" s="93">
        <v>121</v>
      </c>
      <c r="BC186" s="42">
        <v>0.028477104826340083</v>
      </c>
      <c r="BD186" s="17"/>
      <c r="BE186" s="17"/>
      <c r="BF186" s="17"/>
    </row>
    <row r="187" spans="1:58" ht="13.5" outlineLevel="1">
      <c r="A187" s="17"/>
      <c r="B187" s="53" t="s">
        <v>384</v>
      </c>
      <c r="C187" s="53" t="s">
        <v>385</v>
      </c>
      <c r="D187" s="87">
        <v>53</v>
      </c>
      <c r="E187" s="23">
        <v>0.9614946392806403</v>
      </c>
      <c r="F187" s="24">
        <v>56.99670380459892</v>
      </c>
      <c r="G187" s="24">
        <v>-0.9592158818739378</v>
      </c>
      <c r="H187" s="25">
        <v>-0.018098412865545997</v>
      </c>
      <c r="I187" s="87">
        <v>59</v>
      </c>
      <c r="J187" s="23">
        <v>0.9614946392806403</v>
      </c>
      <c r="K187" s="24">
        <v>59.8948412861887</v>
      </c>
      <c r="L187" s="24">
        <v>-1.7281837175577763</v>
      </c>
      <c r="M187" s="25">
        <v>-0.0292912494501318</v>
      </c>
      <c r="N187" s="87">
        <v>62</v>
      </c>
      <c r="O187" s="23">
        <v>0.9614946392806403</v>
      </c>
      <c r="P187" s="24">
        <v>61.826932940581884</v>
      </c>
      <c r="Q187" s="24">
        <v>2.3873323646003044</v>
      </c>
      <c r="R187" s="25">
        <v>0.03850536071935975</v>
      </c>
      <c r="S187" s="87">
        <v>62</v>
      </c>
      <c r="T187" s="23">
        <v>0.9614946392806403</v>
      </c>
      <c r="U187" s="24">
        <v>54.09856632300915</v>
      </c>
      <c r="V187" s="24">
        <v>3.3873323646003044</v>
      </c>
      <c r="W187" s="25">
        <v>0.05463439297742426</v>
      </c>
      <c r="X187" s="87">
        <v>57</v>
      </c>
      <c r="Y187" s="23">
        <v>0.9614946392806403</v>
      </c>
      <c r="Z187" s="24">
        <v>59.8948412861887</v>
      </c>
      <c r="AA187" s="24">
        <v>3.1948055610035055</v>
      </c>
      <c r="AB187" s="25">
        <v>0.056049220368482554</v>
      </c>
      <c r="AC187" s="87">
        <v>61</v>
      </c>
      <c r="AD187" s="23">
        <v>0.9614946392806403</v>
      </c>
      <c r="AE187" s="24">
        <v>71.4873912125478</v>
      </c>
      <c r="AF187" s="24">
        <v>0.3488270038809418</v>
      </c>
      <c r="AG187" s="25">
        <v>0.0057184754734580625</v>
      </c>
      <c r="AH187" s="87">
        <v>73</v>
      </c>
      <c r="AI187" s="23">
        <v>0.9614946392806403</v>
      </c>
      <c r="AJ187" s="24">
        <v>92.74039941087283</v>
      </c>
      <c r="AK187" s="24">
        <v>3.8108913325132647</v>
      </c>
      <c r="AL187" s="25">
        <v>0.05220399085634609</v>
      </c>
      <c r="AM187" s="87">
        <v>99</v>
      </c>
      <c r="AN187" s="23">
        <v>0.9614946392806403</v>
      </c>
      <c r="AO187" s="24">
        <v>94.67249106526602</v>
      </c>
      <c r="AP187" s="24">
        <v>-2.1879692887833926</v>
      </c>
      <c r="AQ187" s="25">
        <v>-0.022100699886700936</v>
      </c>
      <c r="AR187" s="87">
        <v>98</v>
      </c>
      <c r="AS187" s="23">
        <v>0.9614946392806403</v>
      </c>
      <c r="AT187" s="24">
        <v>95.6385368924626</v>
      </c>
      <c r="AU187" s="24">
        <v>1.773525350497252</v>
      </c>
      <c r="AV187" s="25">
        <v>0.018097197454053592</v>
      </c>
      <c r="AW187" s="87">
        <v>96</v>
      </c>
      <c r="AX187" s="23">
        <v>0.9614946392806403</v>
      </c>
      <c r="AY187" s="24">
        <v>88.87621610208646</v>
      </c>
      <c r="AZ187" s="24">
        <v>2.6965146290585267</v>
      </c>
      <c r="BA187" s="25">
        <v>0.028088694052692986</v>
      </c>
      <c r="BB187" s="94">
        <v>92</v>
      </c>
      <c r="BC187" s="43">
        <v>0.009140419544191468</v>
      </c>
      <c r="BD187" s="17"/>
      <c r="BE187" s="17"/>
      <c r="BF187" s="17"/>
    </row>
    <row r="188" spans="1:58" ht="13.5" outlineLevel="1">
      <c r="A188" s="17"/>
      <c r="B188" s="53" t="s">
        <v>386</v>
      </c>
      <c r="C188" s="53" t="s">
        <v>387</v>
      </c>
      <c r="D188" s="87">
        <v>42</v>
      </c>
      <c r="E188" s="23">
        <v>0.9564360543184847</v>
      </c>
      <c r="F188" s="24">
        <v>50.95921588187394</v>
      </c>
      <c r="G188" s="24">
        <v>2.8296857186236437</v>
      </c>
      <c r="H188" s="25">
        <v>0.06737346949103913</v>
      </c>
      <c r="I188" s="87">
        <v>50</v>
      </c>
      <c r="J188" s="23">
        <v>0.9564360543184847</v>
      </c>
      <c r="K188" s="24">
        <v>56.728183717557776</v>
      </c>
      <c r="L188" s="24">
        <v>2.1781972840757646</v>
      </c>
      <c r="M188" s="25">
        <v>0.043563945681515295</v>
      </c>
      <c r="N188" s="87">
        <v>55</v>
      </c>
      <c r="O188" s="23">
        <v>0.9564360543184847</v>
      </c>
      <c r="P188" s="24">
        <v>59.612667635399696</v>
      </c>
      <c r="Q188" s="24">
        <v>-1.603982987516659</v>
      </c>
      <c r="R188" s="25">
        <v>-0.029163327045757435</v>
      </c>
      <c r="S188" s="87">
        <v>62</v>
      </c>
      <c r="T188" s="23">
        <v>0.9564360543184847</v>
      </c>
      <c r="U188" s="24">
        <v>59.612667635399696</v>
      </c>
      <c r="V188" s="24">
        <v>-1.2990353677460504</v>
      </c>
      <c r="W188" s="25">
        <v>-0.02095218335074275</v>
      </c>
      <c r="X188" s="87">
        <v>63</v>
      </c>
      <c r="Y188" s="23">
        <v>0.9564360543184847</v>
      </c>
      <c r="Z188" s="24">
        <v>54.805194438996494</v>
      </c>
      <c r="AA188" s="24">
        <v>1.7445285779354691</v>
      </c>
      <c r="AB188" s="25">
        <v>0.02769092980849951</v>
      </c>
      <c r="AC188" s="87">
        <v>58</v>
      </c>
      <c r="AD188" s="23">
        <v>0.9564360543184847</v>
      </c>
      <c r="AE188" s="24">
        <v>58.65117299611906</v>
      </c>
      <c r="AF188" s="24">
        <v>2.5267088495278927</v>
      </c>
      <c r="AG188" s="25">
        <v>0.04356394568151539</v>
      </c>
      <c r="AH188" s="87">
        <v>59</v>
      </c>
      <c r="AI188" s="23">
        <v>0.9564360543184847</v>
      </c>
      <c r="AJ188" s="24">
        <v>70.18910866748674</v>
      </c>
      <c r="AK188" s="24">
        <v>-0.4297272047905949</v>
      </c>
      <c r="AL188" s="25">
        <v>-0.0072835119456033035</v>
      </c>
      <c r="AM188" s="87">
        <v>74</v>
      </c>
      <c r="AN188" s="23">
        <v>0.9564360543184847</v>
      </c>
      <c r="AO188" s="24">
        <v>95.18796928878339</v>
      </c>
      <c r="AP188" s="24">
        <v>1.2237319804321345</v>
      </c>
      <c r="AQ188" s="25">
        <v>0.016536918654488305</v>
      </c>
      <c r="AR188" s="87">
        <v>93</v>
      </c>
      <c r="AS188" s="23">
        <v>0.9564360543184847</v>
      </c>
      <c r="AT188" s="24">
        <v>94.22647464950275</v>
      </c>
      <c r="AU188" s="24">
        <v>0.05144694838092789</v>
      </c>
      <c r="AV188" s="25">
        <v>0.0005531929933433107</v>
      </c>
      <c r="AW188" s="87">
        <v>96</v>
      </c>
      <c r="AX188" s="23">
        <v>0.9564360543184847</v>
      </c>
      <c r="AY188" s="24">
        <v>92.30348537094147</v>
      </c>
      <c r="AZ188" s="24">
        <v>-1.8178612145745205</v>
      </c>
      <c r="BA188" s="25">
        <v>-0.01893605431848459</v>
      </c>
      <c r="BB188" s="94">
        <v>95</v>
      </c>
      <c r="BC188" s="43">
        <v>0.01452607239900701</v>
      </c>
      <c r="BD188" s="17"/>
      <c r="BE188" s="17"/>
      <c r="BF188" s="17"/>
    </row>
    <row r="189" spans="1:58" ht="13.5" outlineLevel="1">
      <c r="A189" s="17"/>
      <c r="B189" s="53" t="s">
        <v>388</v>
      </c>
      <c r="C189" s="53" t="s">
        <v>389</v>
      </c>
      <c r="D189" s="87">
        <v>45</v>
      </c>
      <c r="E189" s="23">
        <v>0.9508334521600768</v>
      </c>
      <c r="F189" s="24">
        <v>40.170314281376356</v>
      </c>
      <c r="G189" s="24">
        <v>2.2124946527965434</v>
      </c>
      <c r="H189" s="25">
        <v>0.049166547839923185</v>
      </c>
      <c r="I189" s="87">
        <v>43</v>
      </c>
      <c r="J189" s="23">
        <v>0.9508334521600768</v>
      </c>
      <c r="K189" s="24">
        <v>47.821802715924235</v>
      </c>
      <c r="L189" s="24">
        <v>6.114161557116702</v>
      </c>
      <c r="M189" s="25">
        <v>0.1421898036538768</v>
      </c>
      <c r="N189" s="87">
        <v>50</v>
      </c>
      <c r="O189" s="23">
        <v>0.9508334521600768</v>
      </c>
      <c r="P189" s="24">
        <v>52.60398298751666</v>
      </c>
      <c r="Q189" s="24">
        <v>-0.5416726080038359</v>
      </c>
      <c r="R189" s="25">
        <v>-0.010833452160076718</v>
      </c>
      <c r="S189" s="87">
        <v>51</v>
      </c>
      <c r="T189" s="23">
        <v>0.9508334521600768</v>
      </c>
      <c r="U189" s="24">
        <v>59.29903536774605</v>
      </c>
      <c r="V189" s="24">
        <v>7.507493939836088</v>
      </c>
      <c r="W189" s="25">
        <v>0.1472057635261978</v>
      </c>
      <c r="X189" s="87">
        <v>58</v>
      </c>
      <c r="Y189" s="23">
        <v>0.9508334521600768</v>
      </c>
      <c r="Z189" s="24">
        <v>60.25547142206453</v>
      </c>
      <c r="AA189" s="24">
        <v>2.85165977471555</v>
      </c>
      <c r="AB189" s="25">
        <v>0.049166547839923275</v>
      </c>
      <c r="AC189" s="87">
        <v>62</v>
      </c>
      <c r="AD189" s="23">
        <v>0.9508334521600768</v>
      </c>
      <c r="AE189" s="24">
        <v>55.47329115047211</v>
      </c>
      <c r="AF189" s="24">
        <v>1.0483259660752395</v>
      </c>
      <c r="AG189" s="25">
        <v>0.016908483323794184</v>
      </c>
      <c r="AH189" s="87">
        <v>58</v>
      </c>
      <c r="AI189" s="23">
        <v>0.9508334521600768</v>
      </c>
      <c r="AJ189" s="24">
        <v>56.429727204790595</v>
      </c>
      <c r="AK189" s="24">
        <v>1.85165977471555</v>
      </c>
      <c r="AL189" s="25">
        <v>0.03192516852957845</v>
      </c>
      <c r="AM189" s="87">
        <v>56</v>
      </c>
      <c r="AN189" s="23">
        <v>0.9508334521600768</v>
      </c>
      <c r="AO189" s="24">
        <v>70.77626801956787</v>
      </c>
      <c r="AP189" s="24">
        <v>-0.24667332096429817</v>
      </c>
      <c r="AQ189" s="25">
        <v>-0.004404880731505324</v>
      </c>
      <c r="AR189" s="87">
        <v>72</v>
      </c>
      <c r="AS189" s="23">
        <v>0.9508334521600768</v>
      </c>
      <c r="AT189" s="24">
        <v>88.94855305161907</v>
      </c>
      <c r="AU189" s="24">
        <v>0.5399914444744809</v>
      </c>
      <c r="AV189" s="25">
        <v>0.007499881173256679</v>
      </c>
      <c r="AW189" s="87">
        <v>89</v>
      </c>
      <c r="AX189" s="23">
        <v>0.9508334521600768</v>
      </c>
      <c r="AY189" s="24">
        <v>91.81786121457452</v>
      </c>
      <c r="AZ189" s="24">
        <v>2.37582275775317</v>
      </c>
      <c r="BA189" s="25">
        <v>0.026694637727563707</v>
      </c>
      <c r="BB189" s="94">
        <v>90</v>
      </c>
      <c r="BC189" s="43">
        <v>0.032393273669551366</v>
      </c>
      <c r="BD189" s="17"/>
      <c r="BE189" s="17"/>
      <c r="BF189" s="17"/>
    </row>
    <row r="190" spans="1:58" ht="13.5" outlineLevel="1">
      <c r="A190" s="17"/>
      <c r="B190" s="54" t="s">
        <v>390</v>
      </c>
      <c r="C190" s="54" t="s">
        <v>391</v>
      </c>
      <c r="D190" s="88">
        <v>37</v>
      </c>
      <c r="E190" s="26">
        <v>0.9439182128957642</v>
      </c>
      <c r="F190" s="27">
        <v>42.78750534720346</v>
      </c>
      <c r="G190" s="27">
        <v>3.075026122856727</v>
      </c>
      <c r="H190" s="28">
        <v>0.08310881413126289</v>
      </c>
      <c r="I190" s="88">
        <v>45</v>
      </c>
      <c r="J190" s="26">
        <v>0.9439182128957642</v>
      </c>
      <c r="K190" s="27">
        <v>40.8858384428833</v>
      </c>
      <c r="L190" s="27">
        <v>-1.4763195803093865</v>
      </c>
      <c r="M190" s="28">
        <v>-0.032807101784653035</v>
      </c>
      <c r="N190" s="88">
        <v>47</v>
      </c>
      <c r="O190" s="26">
        <v>0.9439182128957642</v>
      </c>
      <c r="P190" s="27">
        <v>47.541672608003836</v>
      </c>
      <c r="Q190" s="27">
        <v>0.635843993899087</v>
      </c>
      <c r="R190" s="28">
        <v>0.01352859561487419</v>
      </c>
      <c r="S190" s="88">
        <v>47</v>
      </c>
      <c r="T190" s="26">
        <v>0.9439182128957642</v>
      </c>
      <c r="U190" s="27">
        <v>48.49250606016391</v>
      </c>
      <c r="V190" s="27">
        <v>3.635843993899087</v>
      </c>
      <c r="W190" s="28">
        <v>0.07735838284891675</v>
      </c>
      <c r="X190" s="88">
        <v>56</v>
      </c>
      <c r="Y190" s="26">
        <v>0.9439182128957642</v>
      </c>
      <c r="Z190" s="27">
        <v>55.14834022528445</v>
      </c>
      <c r="AA190" s="27">
        <v>5.140580077837207</v>
      </c>
      <c r="AB190" s="28">
        <v>0.09179607281852155</v>
      </c>
      <c r="AC190" s="88">
        <v>58</v>
      </c>
      <c r="AD190" s="26">
        <v>0.9439182128957642</v>
      </c>
      <c r="AE190" s="27">
        <v>58.95167403392476</v>
      </c>
      <c r="AF190" s="27">
        <v>-2.7472563479543197</v>
      </c>
      <c r="AG190" s="28">
        <v>-0.0473664887578331</v>
      </c>
      <c r="AH190" s="88">
        <v>60</v>
      </c>
      <c r="AI190" s="26">
        <v>0.9439182128957642</v>
      </c>
      <c r="AJ190" s="27">
        <v>55.14834022528445</v>
      </c>
      <c r="AK190" s="27">
        <v>0.3649072262541466</v>
      </c>
      <c r="AL190" s="28">
        <v>0.006081787104235777</v>
      </c>
      <c r="AM190" s="88">
        <v>57</v>
      </c>
      <c r="AN190" s="26">
        <v>0.9439182128957642</v>
      </c>
      <c r="AO190" s="27">
        <v>53.2466733209643</v>
      </c>
      <c r="AP190" s="27">
        <v>0.19666186494144</v>
      </c>
      <c r="AQ190" s="28">
        <v>0.0034502081568673682</v>
      </c>
      <c r="AR190" s="88">
        <v>53</v>
      </c>
      <c r="AS190" s="26">
        <v>0.9439182128957642</v>
      </c>
      <c r="AT190" s="27">
        <v>68.46000855552552</v>
      </c>
      <c r="AU190" s="27">
        <v>2.9723347165245</v>
      </c>
      <c r="AV190" s="28">
        <v>0.05608178710423585</v>
      </c>
      <c r="AW190" s="88">
        <v>69</v>
      </c>
      <c r="AX190" s="26">
        <v>0.9439182128957642</v>
      </c>
      <c r="AY190" s="27">
        <v>84.62417724224683</v>
      </c>
      <c r="AZ190" s="27">
        <v>0.8696433101922736</v>
      </c>
      <c r="BA190" s="28">
        <v>0.012603526234670632</v>
      </c>
      <c r="BB190" s="95">
        <v>87</v>
      </c>
      <c r="BC190" s="44">
        <v>0.011835140975457572</v>
      </c>
      <c r="BD190" s="17"/>
      <c r="BE190" s="17"/>
      <c r="BF190" s="17"/>
    </row>
    <row r="191" spans="1:58" ht="13.5" outlineLevel="1">
      <c r="A191" s="17"/>
      <c r="B191" s="55" t="s">
        <v>101</v>
      </c>
      <c r="C191" s="55" t="s">
        <v>392</v>
      </c>
      <c r="D191" s="89">
        <v>31</v>
      </c>
      <c r="E191" s="29">
        <v>0.9376746011032782</v>
      </c>
      <c r="F191" s="30">
        <v>34.92497387714327</v>
      </c>
      <c r="G191" s="30">
        <v>6.9320873657983775</v>
      </c>
      <c r="H191" s="31">
        <v>0.22361572147736702</v>
      </c>
      <c r="I191" s="89">
        <v>38</v>
      </c>
      <c r="J191" s="29">
        <v>0.9376746011032782</v>
      </c>
      <c r="K191" s="30">
        <v>42.47631958030939</v>
      </c>
      <c r="L191" s="30">
        <v>3.3683651580754272</v>
      </c>
      <c r="M191" s="31">
        <v>0.08864118837040598</v>
      </c>
      <c r="N191" s="89">
        <v>41</v>
      </c>
      <c r="O191" s="29">
        <v>0.9376746011032782</v>
      </c>
      <c r="P191" s="30">
        <v>44.36415600610091</v>
      </c>
      <c r="Q191" s="30">
        <v>0.555341354765595</v>
      </c>
      <c r="R191" s="31">
        <v>0.01354491109184378</v>
      </c>
      <c r="S191" s="89">
        <v>45</v>
      </c>
      <c r="T191" s="29">
        <v>0.9376746011032782</v>
      </c>
      <c r="U191" s="30">
        <v>44.36415600610091</v>
      </c>
      <c r="V191" s="30">
        <v>-2.1953570496475194</v>
      </c>
      <c r="W191" s="31">
        <v>-0.04878571221438932</v>
      </c>
      <c r="X191" s="89">
        <v>48</v>
      </c>
      <c r="Y191" s="29">
        <v>0.9376746011032782</v>
      </c>
      <c r="Z191" s="30">
        <v>52.85941992216279</v>
      </c>
      <c r="AA191" s="30">
        <v>-2.0083808529573517</v>
      </c>
      <c r="AB191" s="31">
        <v>-0.041841267769944825</v>
      </c>
      <c r="AC191" s="89">
        <v>58</v>
      </c>
      <c r="AD191" s="29">
        <v>0.9376746011032782</v>
      </c>
      <c r="AE191" s="30">
        <v>54.74725634795432</v>
      </c>
      <c r="AF191" s="30">
        <v>-2.3851268639901306</v>
      </c>
      <c r="AG191" s="31">
        <v>-0.04112287696534708</v>
      </c>
      <c r="AH191" s="89">
        <v>52</v>
      </c>
      <c r="AI191" s="29">
        <v>0.9376746011032782</v>
      </c>
      <c r="AJ191" s="30">
        <v>56.63509277374585</v>
      </c>
      <c r="AK191" s="30">
        <v>0.2409207426295339</v>
      </c>
      <c r="AL191" s="31">
        <v>0.004633091204414113</v>
      </c>
      <c r="AM191" s="89">
        <v>57</v>
      </c>
      <c r="AN191" s="29">
        <v>0.9376746011032782</v>
      </c>
      <c r="AO191" s="30">
        <v>53.80333813505856</v>
      </c>
      <c r="AP191" s="30">
        <v>-3.4474522628868556</v>
      </c>
      <c r="AQ191" s="31">
        <v>-0.060481618647137816</v>
      </c>
      <c r="AR191" s="89">
        <v>54</v>
      </c>
      <c r="AS191" s="29">
        <v>0.9376746011032782</v>
      </c>
      <c r="AT191" s="30">
        <v>50.0276652834755</v>
      </c>
      <c r="AU191" s="30">
        <v>0.3655715404229767</v>
      </c>
      <c r="AV191" s="31">
        <v>0.006769843341166235</v>
      </c>
      <c r="AW191" s="89">
        <v>53</v>
      </c>
      <c r="AX191" s="29">
        <v>0.9376746011032782</v>
      </c>
      <c r="AY191" s="30">
        <v>65.13035668980773</v>
      </c>
      <c r="AZ191" s="30">
        <v>1.3032461415262588</v>
      </c>
      <c r="BA191" s="31">
        <v>0.024589549840118092</v>
      </c>
      <c r="BB191" s="96">
        <v>66</v>
      </c>
      <c r="BC191" s="45">
        <v>0.0325237262141038</v>
      </c>
      <c r="BD191" s="17"/>
      <c r="BE191" s="17"/>
      <c r="BF191" s="17"/>
    </row>
    <row r="192" spans="1:58" ht="13.5" outlineLevel="1">
      <c r="A192" s="17"/>
      <c r="B192" s="53" t="s">
        <v>393</v>
      </c>
      <c r="C192" s="53" t="s">
        <v>394</v>
      </c>
      <c r="D192" s="87">
        <v>37</v>
      </c>
      <c r="E192" s="23">
        <v>0.9299865443087805</v>
      </c>
      <c r="F192" s="24">
        <v>29.067912634201623</v>
      </c>
      <c r="G192" s="24">
        <v>1.5904978605751197</v>
      </c>
      <c r="H192" s="25">
        <v>0.04298642866419242</v>
      </c>
      <c r="I192" s="87">
        <v>36</v>
      </c>
      <c r="J192" s="23">
        <v>0.9299865443087805</v>
      </c>
      <c r="K192" s="24">
        <v>35.63163484192457</v>
      </c>
      <c r="L192" s="24">
        <v>-0.47951559511609787</v>
      </c>
      <c r="M192" s="25">
        <v>-0.01331987764211383</v>
      </c>
      <c r="N192" s="87">
        <v>39</v>
      </c>
      <c r="O192" s="23">
        <v>0.9299865443087805</v>
      </c>
      <c r="P192" s="24">
        <v>38.444658645234405</v>
      </c>
      <c r="Q192" s="24">
        <v>-0.2694752280424382</v>
      </c>
      <c r="R192" s="25">
        <v>-0.0069096212318573895</v>
      </c>
      <c r="S192" s="87">
        <v>39</v>
      </c>
      <c r="T192" s="23">
        <v>0.9299865443087805</v>
      </c>
      <c r="U192" s="24">
        <v>42.19535704964752</v>
      </c>
      <c r="V192" s="24">
        <v>2.730524771957562</v>
      </c>
      <c r="W192" s="25">
        <v>0.07001345569121953</v>
      </c>
      <c r="X192" s="87">
        <v>40</v>
      </c>
      <c r="Y192" s="23">
        <v>0.9299865443087805</v>
      </c>
      <c r="Z192" s="24">
        <v>45.00838085295735</v>
      </c>
      <c r="AA192" s="24">
        <v>1.8005382276487794</v>
      </c>
      <c r="AB192" s="25">
        <v>0.045013455691219485</v>
      </c>
      <c r="AC192" s="87">
        <v>43</v>
      </c>
      <c r="AD192" s="23">
        <v>0.9299865443087805</v>
      </c>
      <c r="AE192" s="24">
        <v>54.38512686399013</v>
      </c>
      <c r="AF192" s="24">
        <v>1.010578594722439</v>
      </c>
      <c r="AG192" s="25">
        <v>0.023501827784242767</v>
      </c>
      <c r="AH192" s="87">
        <v>52</v>
      </c>
      <c r="AI192" s="23">
        <v>0.9299865443087805</v>
      </c>
      <c r="AJ192" s="24">
        <v>48.759079257370466</v>
      </c>
      <c r="AK192" s="24">
        <v>-3.359300304056582</v>
      </c>
      <c r="AL192" s="25">
        <v>-0.06460192892416504</v>
      </c>
      <c r="AM192" s="87">
        <v>49</v>
      </c>
      <c r="AN192" s="23">
        <v>0.9299865443087805</v>
      </c>
      <c r="AO192" s="24">
        <v>53.447452262886856</v>
      </c>
      <c r="AP192" s="24">
        <v>3.4306593288697584</v>
      </c>
      <c r="AQ192" s="25">
        <v>0.07001345569121956</v>
      </c>
      <c r="AR192" s="87">
        <v>50</v>
      </c>
      <c r="AS192" s="23">
        <v>0.9299865443087805</v>
      </c>
      <c r="AT192" s="24">
        <v>50.63442845957702</v>
      </c>
      <c r="AU192" s="24">
        <v>-0.49932721543902403</v>
      </c>
      <c r="AV192" s="25">
        <v>-0.00998654430878048</v>
      </c>
      <c r="AW192" s="87">
        <v>51</v>
      </c>
      <c r="AX192" s="23">
        <v>0.9299865443087805</v>
      </c>
      <c r="AY192" s="24">
        <v>49.69675385847374</v>
      </c>
      <c r="AZ192" s="24">
        <v>0.5706862402521935</v>
      </c>
      <c r="BA192" s="25">
        <v>0.011189926279454775</v>
      </c>
      <c r="BB192" s="94">
        <v>51</v>
      </c>
      <c r="BC192" s="43">
        <v>0.006609208289024098</v>
      </c>
      <c r="BD192" s="17"/>
      <c r="BE192" s="17"/>
      <c r="BF192" s="17"/>
    </row>
    <row r="193" spans="1:58" ht="13.5" outlineLevel="1">
      <c r="A193" s="17"/>
      <c r="B193" s="53" t="s">
        <v>395</v>
      </c>
      <c r="C193" s="53" t="s">
        <v>396</v>
      </c>
      <c r="D193" s="87">
        <v>32</v>
      </c>
      <c r="E193" s="23">
        <v>0.9214466244875317</v>
      </c>
      <c r="F193" s="24">
        <v>34.40950213942488</v>
      </c>
      <c r="G193" s="24">
        <v>5.5137080163989864</v>
      </c>
      <c r="H193" s="25">
        <v>0.17230337551246833</v>
      </c>
      <c r="I193" s="87">
        <v>36</v>
      </c>
      <c r="J193" s="23">
        <v>0.9214466244875317</v>
      </c>
      <c r="K193" s="24">
        <v>33.4795155951161</v>
      </c>
      <c r="L193" s="24">
        <v>3.8279215184488606</v>
      </c>
      <c r="M193" s="25">
        <v>0.10633115329024613</v>
      </c>
      <c r="N193" s="87">
        <v>33</v>
      </c>
      <c r="O193" s="23">
        <v>0.9214466244875317</v>
      </c>
      <c r="P193" s="24">
        <v>36.26947522804244</v>
      </c>
      <c r="Q193" s="24">
        <v>-0.4077386080885468</v>
      </c>
      <c r="R193" s="25">
        <v>-0.01235571539662263</v>
      </c>
      <c r="S193" s="87">
        <v>36</v>
      </c>
      <c r="T193" s="23">
        <v>0.9214466244875317</v>
      </c>
      <c r="U193" s="24">
        <v>36.26947522804244</v>
      </c>
      <c r="V193" s="24">
        <v>1.8279215184488606</v>
      </c>
      <c r="W193" s="25">
        <v>0.05077559773469057</v>
      </c>
      <c r="X193" s="87">
        <v>39</v>
      </c>
      <c r="Y193" s="23">
        <v>0.9214466244875317</v>
      </c>
      <c r="Z193" s="24">
        <v>37.19946177235122</v>
      </c>
      <c r="AA193" s="24">
        <v>-1.9364183550137355</v>
      </c>
      <c r="AB193" s="25">
        <v>-0.04965175269265988</v>
      </c>
      <c r="AC193" s="87">
        <v>39</v>
      </c>
      <c r="AD193" s="23">
        <v>0.9214466244875317</v>
      </c>
      <c r="AE193" s="24">
        <v>39.98942140527756</v>
      </c>
      <c r="AF193" s="24">
        <v>2.0635816449862645</v>
      </c>
      <c r="AG193" s="25">
        <v>0.05291234987144268</v>
      </c>
      <c r="AH193" s="87">
        <v>41</v>
      </c>
      <c r="AI193" s="23">
        <v>0.9214466244875317</v>
      </c>
      <c r="AJ193" s="24">
        <v>48.35930030405658</v>
      </c>
      <c r="AK193" s="24">
        <v>2.220688396011198</v>
      </c>
      <c r="AL193" s="25">
        <v>0.05416313161002922</v>
      </c>
      <c r="AM193" s="87">
        <v>45</v>
      </c>
      <c r="AN193" s="23">
        <v>0.9214466244875317</v>
      </c>
      <c r="AO193" s="24">
        <v>45.56934067113024</v>
      </c>
      <c r="AP193" s="24">
        <v>-0.46509810193892775</v>
      </c>
      <c r="AQ193" s="25">
        <v>-0.010335513376420616</v>
      </c>
      <c r="AR193" s="87">
        <v>49</v>
      </c>
      <c r="AS193" s="23">
        <v>0.9214466244875317</v>
      </c>
      <c r="AT193" s="24">
        <v>46.499327215439024</v>
      </c>
      <c r="AU193" s="24">
        <v>-2.1508845998890536</v>
      </c>
      <c r="AV193" s="25">
        <v>-0.04389560407936844</v>
      </c>
      <c r="AW193" s="87">
        <v>46</v>
      </c>
      <c r="AX193" s="23">
        <v>0.9214466244875317</v>
      </c>
      <c r="AY193" s="24">
        <v>47.42931375974781</v>
      </c>
      <c r="AZ193" s="24">
        <v>0.6134552735735426</v>
      </c>
      <c r="BA193" s="25">
        <v>0.01333598420812049</v>
      </c>
      <c r="BB193" s="94">
        <v>48</v>
      </c>
      <c r="BC193" s="43">
        <v>0.04155739520498689</v>
      </c>
      <c r="BD193" s="17"/>
      <c r="BE193" s="17"/>
      <c r="BF193" s="17"/>
    </row>
    <row r="194" spans="1:58" ht="13.5" outlineLevel="1">
      <c r="A194" s="17"/>
      <c r="B194" s="53" t="s">
        <v>397</v>
      </c>
      <c r="C194" s="53" t="s">
        <v>398</v>
      </c>
      <c r="D194" s="87">
        <v>28</v>
      </c>
      <c r="E194" s="23">
        <v>0.9120051624897996</v>
      </c>
      <c r="F194" s="24">
        <v>29.486291983601014</v>
      </c>
      <c r="G194" s="24">
        <v>8.463855450285614</v>
      </c>
      <c r="H194" s="25">
        <v>0.3022805517959148</v>
      </c>
      <c r="I194" s="87">
        <v>35</v>
      </c>
      <c r="J194" s="23">
        <v>0.9120051624897996</v>
      </c>
      <c r="K194" s="24">
        <v>33.17207848155114</v>
      </c>
      <c r="L194" s="24">
        <v>-3.9201806871429845</v>
      </c>
      <c r="M194" s="25">
        <v>-0.11200516248979955</v>
      </c>
      <c r="N194" s="87">
        <v>37</v>
      </c>
      <c r="O194" s="23">
        <v>0.9120051624897996</v>
      </c>
      <c r="P194" s="24">
        <v>30.407738608088547</v>
      </c>
      <c r="Q194" s="24">
        <v>0.25580898787741546</v>
      </c>
      <c r="R194" s="25">
        <v>0.0069137564291193365</v>
      </c>
      <c r="S194" s="87">
        <v>30</v>
      </c>
      <c r="T194" s="23">
        <v>0.9120051624897996</v>
      </c>
      <c r="U194" s="24">
        <v>33.17207848155114</v>
      </c>
      <c r="V194" s="24">
        <v>2.639845125306014</v>
      </c>
      <c r="W194" s="25">
        <v>0.08799483751020046</v>
      </c>
      <c r="X194" s="87">
        <v>35</v>
      </c>
      <c r="Y194" s="23">
        <v>0.9120051624897996</v>
      </c>
      <c r="Z194" s="24">
        <v>35.936418355013735</v>
      </c>
      <c r="AA194" s="24">
        <v>4.0798193128570155</v>
      </c>
      <c r="AB194" s="25">
        <v>0.11656626608162901</v>
      </c>
      <c r="AC194" s="87">
        <v>34</v>
      </c>
      <c r="AD194" s="23">
        <v>0.9120051624897996</v>
      </c>
      <c r="AE194" s="24">
        <v>35.936418355013735</v>
      </c>
      <c r="AF194" s="24">
        <v>0.9918244753468137</v>
      </c>
      <c r="AG194" s="25">
        <v>0.029171308098435697</v>
      </c>
      <c r="AH194" s="87">
        <v>38</v>
      </c>
      <c r="AI194" s="23">
        <v>0.9120051624897996</v>
      </c>
      <c r="AJ194" s="24">
        <v>37.7793116039888</v>
      </c>
      <c r="AK194" s="24">
        <v>1.3438038253876172</v>
      </c>
      <c r="AL194" s="25">
        <v>0.03536325856283203</v>
      </c>
      <c r="AM194" s="87">
        <v>40</v>
      </c>
      <c r="AN194" s="23">
        <v>0.9120051624897996</v>
      </c>
      <c r="AO194" s="24">
        <v>41.46509810193893</v>
      </c>
      <c r="AP194" s="24">
        <v>4.519793500408014</v>
      </c>
      <c r="AQ194" s="25">
        <v>0.11299483751020034</v>
      </c>
      <c r="AR194" s="87">
        <v>41</v>
      </c>
      <c r="AS194" s="23">
        <v>0.9120051624897996</v>
      </c>
      <c r="AT194" s="24">
        <v>45.150884599889054</v>
      </c>
      <c r="AU194" s="24">
        <v>1.6077883379182154</v>
      </c>
      <c r="AV194" s="25">
        <v>0.039214349705322324</v>
      </c>
      <c r="AW194" s="87">
        <v>43</v>
      </c>
      <c r="AX194" s="23">
        <v>0.9120051624897996</v>
      </c>
      <c r="AY194" s="24">
        <v>42.38654472642646</v>
      </c>
      <c r="AZ194" s="24">
        <v>2.783778012938619</v>
      </c>
      <c r="BA194" s="25">
        <v>0.06473902355671207</v>
      </c>
      <c r="BB194" s="94">
        <v>43</v>
      </c>
      <c r="BC194" s="43">
        <v>0.05983399039609213</v>
      </c>
      <c r="BD194" s="17"/>
      <c r="BE194" s="17"/>
      <c r="BF194" s="17"/>
    </row>
    <row r="195" spans="1:58" ht="13.5" outlineLevel="1">
      <c r="A195" s="17"/>
      <c r="B195" s="56" t="s">
        <v>399</v>
      </c>
      <c r="C195" s="56" t="s">
        <v>400</v>
      </c>
      <c r="D195" s="90">
        <v>26</v>
      </c>
      <c r="E195" s="32">
        <v>0.9015575546649544</v>
      </c>
      <c r="F195" s="33">
        <v>25.536144549714386</v>
      </c>
      <c r="G195" s="33">
        <v>4.559503578711187</v>
      </c>
      <c r="H195" s="34">
        <v>0.17536552225812257</v>
      </c>
      <c r="I195" s="90">
        <v>34</v>
      </c>
      <c r="J195" s="32">
        <v>0.9015575546649544</v>
      </c>
      <c r="K195" s="33">
        <v>31.920180687142985</v>
      </c>
      <c r="L195" s="33">
        <v>3.347043141391552</v>
      </c>
      <c r="M195" s="34">
        <v>0.09844244533504565</v>
      </c>
      <c r="N195" s="90">
        <v>28</v>
      </c>
      <c r="O195" s="32">
        <v>0.9015575546649544</v>
      </c>
      <c r="P195" s="33">
        <v>33.744191012122585</v>
      </c>
      <c r="Q195" s="33">
        <v>2.756388469381278</v>
      </c>
      <c r="R195" s="34">
        <v>0.09844244533504565</v>
      </c>
      <c r="S195" s="90">
        <v>34</v>
      </c>
      <c r="T195" s="32">
        <v>0.9015575546649544</v>
      </c>
      <c r="U195" s="33">
        <v>27.360154874693986</v>
      </c>
      <c r="V195" s="33">
        <v>1.347043141391552</v>
      </c>
      <c r="W195" s="34">
        <v>0.03961891592328094</v>
      </c>
      <c r="X195" s="90">
        <v>30</v>
      </c>
      <c r="Y195" s="32">
        <v>0.9015575546649544</v>
      </c>
      <c r="Z195" s="33">
        <v>31.920180687142985</v>
      </c>
      <c r="AA195" s="33">
        <v>3.9532733600513694</v>
      </c>
      <c r="AB195" s="34">
        <v>0.13177577866837897</v>
      </c>
      <c r="AC195" s="90">
        <v>36</v>
      </c>
      <c r="AD195" s="32">
        <v>0.9015575546649544</v>
      </c>
      <c r="AE195" s="33">
        <v>31.008175524653186</v>
      </c>
      <c r="AF195" s="33">
        <v>1.5439280320616433</v>
      </c>
      <c r="AG195" s="34">
        <v>0.042886889779490095</v>
      </c>
      <c r="AH195" s="90">
        <v>32</v>
      </c>
      <c r="AI195" s="32">
        <v>0.9015575546649544</v>
      </c>
      <c r="AJ195" s="33">
        <v>34.65619617461238</v>
      </c>
      <c r="AK195" s="33">
        <v>-5.849841749278539</v>
      </c>
      <c r="AL195" s="34">
        <v>-0.18280755466495435</v>
      </c>
      <c r="AM195" s="90">
        <v>36</v>
      </c>
      <c r="AN195" s="32">
        <v>0.9015575546649544</v>
      </c>
      <c r="AO195" s="33">
        <v>36.480206499591986</v>
      </c>
      <c r="AP195" s="33">
        <v>3.5439280320616433</v>
      </c>
      <c r="AQ195" s="34">
        <v>0.09844244533504565</v>
      </c>
      <c r="AR195" s="90">
        <v>41</v>
      </c>
      <c r="AS195" s="32">
        <v>0.9015575546649544</v>
      </c>
      <c r="AT195" s="33">
        <v>37.392211662081785</v>
      </c>
      <c r="AU195" s="33">
        <v>4.0361402587368715</v>
      </c>
      <c r="AV195" s="34">
        <v>0.09844244533504565</v>
      </c>
      <c r="AW195" s="90">
        <v>39</v>
      </c>
      <c r="AX195" s="32">
        <v>0.9015575546649544</v>
      </c>
      <c r="AY195" s="33">
        <v>39.21622198706138</v>
      </c>
      <c r="AZ195" s="33">
        <v>-1.1607446319332198</v>
      </c>
      <c r="BA195" s="34">
        <v>-0.029762682870082557</v>
      </c>
      <c r="BB195" s="97">
        <v>42</v>
      </c>
      <c r="BC195" s="46">
        <v>0.0499314944803448</v>
      </c>
      <c r="BD195" s="17"/>
      <c r="BE195" s="17"/>
      <c r="BF195" s="17"/>
    </row>
    <row r="196" spans="1:58" ht="13.5">
      <c r="A196" s="17"/>
      <c r="B196" s="52" t="s">
        <v>100</v>
      </c>
      <c r="C196" s="52" t="s">
        <v>401</v>
      </c>
      <c r="D196" s="86">
        <v>17</v>
      </c>
      <c r="E196" s="20">
        <v>0.8899511291009359</v>
      </c>
      <c r="F196" s="21">
        <v>23.440496421288813</v>
      </c>
      <c r="G196" s="21">
        <v>1.8708308052840898</v>
      </c>
      <c r="H196" s="22">
        <v>0.11004887089906411</v>
      </c>
      <c r="I196" s="86">
        <v>28</v>
      </c>
      <c r="J196" s="20">
        <v>0.8899511291009359</v>
      </c>
      <c r="K196" s="21">
        <v>30.652956858608448</v>
      </c>
      <c r="L196" s="21">
        <v>0.0813683851737963</v>
      </c>
      <c r="M196" s="22">
        <v>0.0029060137562070105</v>
      </c>
      <c r="N196" s="86">
        <v>34</v>
      </c>
      <c r="O196" s="20">
        <v>0.8899511291009359</v>
      </c>
      <c r="P196" s="21">
        <v>25.243611530618722</v>
      </c>
      <c r="Q196" s="21">
        <v>-3.2583383894318203</v>
      </c>
      <c r="R196" s="22">
        <v>-0.09583348204211237</v>
      </c>
      <c r="S196" s="86">
        <v>28</v>
      </c>
      <c r="T196" s="20">
        <v>0.8899511291009359</v>
      </c>
      <c r="U196" s="21">
        <v>30.652956858608448</v>
      </c>
      <c r="V196" s="21">
        <v>2.0813683851737963</v>
      </c>
      <c r="W196" s="22">
        <v>0.07433458518477844</v>
      </c>
      <c r="X196" s="86">
        <v>32</v>
      </c>
      <c r="Y196" s="20">
        <v>0.8899511291009359</v>
      </c>
      <c r="Z196" s="21">
        <v>27.04672663994863</v>
      </c>
      <c r="AA196" s="21">
        <v>-0.4784361312299481</v>
      </c>
      <c r="AB196" s="22">
        <v>-0.014951129100935878</v>
      </c>
      <c r="AC196" s="86">
        <v>31</v>
      </c>
      <c r="AD196" s="20">
        <v>0.8899511291009359</v>
      </c>
      <c r="AE196" s="21">
        <v>32.45607196793836</v>
      </c>
      <c r="AF196" s="21">
        <v>0.411514997870988</v>
      </c>
      <c r="AG196" s="22">
        <v>0.013274677350677033</v>
      </c>
      <c r="AH196" s="86">
        <v>34</v>
      </c>
      <c r="AI196" s="20">
        <v>0.8899511291009359</v>
      </c>
      <c r="AJ196" s="21">
        <v>28.84984174927854</v>
      </c>
      <c r="AK196" s="21">
        <v>-2.2583383894318203</v>
      </c>
      <c r="AL196" s="22">
        <v>-0.06642171733623001</v>
      </c>
      <c r="AM196" s="86">
        <v>23</v>
      </c>
      <c r="AN196" s="20">
        <v>0.8899511291009359</v>
      </c>
      <c r="AO196" s="21">
        <v>32.45607196793836</v>
      </c>
      <c r="AP196" s="21">
        <v>1.5311240306784732</v>
      </c>
      <c r="AQ196" s="22">
        <v>0.06657061002949884</v>
      </c>
      <c r="AR196" s="86">
        <v>36</v>
      </c>
      <c r="AS196" s="20">
        <v>0.8899511291009359</v>
      </c>
      <c r="AT196" s="21">
        <v>36.96385974126313</v>
      </c>
      <c r="AU196" s="21">
        <v>-0.038240647633692504</v>
      </c>
      <c r="AV196" s="22">
        <v>-0.001062240212047014</v>
      </c>
      <c r="AW196" s="86">
        <v>41</v>
      </c>
      <c r="AX196" s="20">
        <v>0.8899511291009359</v>
      </c>
      <c r="AY196" s="21">
        <v>35.16074463193322</v>
      </c>
      <c r="AZ196" s="21">
        <v>0.512003706861627</v>
      </c>
      <c r="BA196" s="22">
        <v>0.012487895289307976</v>
      </c>
      <c r="BB196" s="93">
        <v>34</v>
      </c>
      <c r="BC196" s="42">
        <v>0.005246328466795697</v>
      </c>
      <c r="BD196" s="17"/>
      <c r="BE196" s="17"/>
      <c r="BF196" s="17"/>
    </row>
    <row r="197" spans="1:58" ht="13.5">
      <c r="A197" s="17"/>
      <c r="B197" s="53" t="s">
        <v>402</v>
      </c>
      <c r="C197" s="53" t="s">
        <v>403</v>
      </c>
      <c r="D197" s="87">
        <v>13</v>
      </c>
      <c r="E197" s="23">
        <v>0.877057096163316</v>
      </c>
      <c r="F197" s="24">
        <v>15.12916919471591</v>
      </c>
      <c r="G197" s="24">
        <v>-2.4017422501231067</v>
      </c>
      <c r="H197" s="25">
        <v>-0.1847494038556236</v>
      </c>
      <c r="I197" s="87">
        <v>17</v>
      </c>
      <c r="J197" s="23">
        <v>0.877057096163316</v>
      </c>
      <c r="K197" s="24">
        <v>24.918631614826204</v>
      </c>
      <c r="L197" s="24">
        <v>0.09002936522362859</v>
      </c>
      <c r="M197" s="25">
        <v>0.005295845013154623</v>
      </c>
      <c r="N197" s="87">
        <v>25</v>
      </c>
      <c r="O197" s="23">
        <v>0.877057096163316</v>
      </c>
      <c r="P197" s="24">
        <v>30.25833838943182</v>
      </c>
      <c r="Q197" s="24">
        <v>2.0735725959171027</v>
      </c>
      <c r="R197" s="25">
        <v>0.08294290383668411</v>
      </c>
      <c r="S197" s="87">
        <v>27</v>
      </c>
      <c r="T197" s="23">
        <v>0.877057096163316</v>
      </c>
      <c r="U197" s="24">
        <v>24.918631614826204</v>
      </c>
      <c r="V197" s="24">
        <v>4.31945840359047</v>
      </c>
      <c r="W197" s="25">
        <v>0.15997994087372114</v>
      </c>
      <c r="X197" s="87">
        <v>27</v>
      </c>
      <c r="Y197" s="23">
        <v>0.877057096163316</v>
      </c>
      <c r="Z197" s="24">
        <v>28.478436131229948</v>
      </c>
      <c r="AA197" s="24">
        <v>1.3194584035904704</v>
      </c>
      <c r="AB197" s="25">
        <v>0.04886882976261001</v>
      </c>
      <c r="AC197" s="87">
        <v>28</v>
      </c>
      <c r="AD197" s="23">
        <v>0.877057096163316</v>
      </c>
      <c r="AE197" s="24">
        <v>27.588485002129012</v>
      </c>
      <c r="AF197" s="24">
        <v>1.4424013074271542</v>
      </c>
      <c r="AG197" s="25">
        <v>0.05151433240811265</v>
      </c>
      <c r="AH197" s="87">
        <v>28</v>
      </c>
      <c r="AI197" s="23">
        <v>0.877057096163316</v>
      </c>
      <c r="AJ197" s="24">
        <v>30.25833838943182</v>
      </c>
      <c r="AK197" s="24">
        <v>1.4424013074271542</v>
      </c>
      <c r="AL197" s="25">
        <v>0.05151433240811265</v>
      </c>
      <c r="AM197" s="87">
        <v>28</v>
      </c>
      <c r="AN197" s="23">
        <v>0.877057096163316</v>
      </c>
      <c r="AO197" s="24">
        <v>20.468875969321527</v>
      </c>
      <c r="AP197" s="24">
        <v>-2.5575986925728458</v>
      </c>
      <c r="AQ197" s="25">
        <v>-0.09134281044903021</v>
      </c>
      <c r="AR197" s="87">
        <v>22</v>
      </c>
      <c r="AS197" s="23">
        <v>0.877057096163316</v>
      </c>
      <c r="AT197" s="24">
        <v>32.03824064763369</v>
      </c>
      <c r="AU197" s="24">
        <v>-0.2952561155929523</v>
      </c>
      <c r="AV197" s="25">
        <v>-0.013420732526952377</v>
      </c>
      <c r="AW197" s="87">
        <v>32</v>
      </c>
      <c r="AX197" s="23">
        <v>0.877057096163316</v>
      </c>
      <c r="AY197" s="24">
        <v>36.48799629313837</v>
      </c>
      <c r="AZ197" s="24">
        <v>1.9341729227738895</v>
      </c>
      <c r="BA197" s="25">
        <v>0.06044290383668405</v>
      </c>
      <c r="BB197" s="94">
        <v>37</v>
      </c>
      <c r="BC197" s="43">
        <v>-0.004725328666107266</v>
      </c>
      <c r="BD197" s="17"/>
      <c r="BE197" s="17"/>
      <c r="BF197" s="17"/>
    </row>
    <row r="198" spans="1:58" ht="13.5">
      <c r="A198" s="17"/>
      <c r="B198" s="53" t="s">
        <v>404</v>
      </c>
      <c r="C198" s="53" t="s">
        <v>405</v>
      </c>
      <c r="D198" s="87">
        <v>8</v>
      </c>
      <c r="E198" s="23">
        <v>0.8629486100252943</v>
      </c>
      <c r="F198" s="24">
        <v>11.401742250123107</v>
      </c>
      <c r="G198" s="24">
        <v>4.096411119797645</v>
      </c>
      <c r="H198" s="25">
        <v>0.5120513899747057</v>
      </c>
      <c r="I198" s="87">
        <v>9</v>
      </c>
      <c r="J198" s="23">
        <v>0.8629486100252943</v>
      </c>
      <c r="K198" s="24">
        <v>14.909970634776371</v>
      </c>
      <c r="L198" s="24">
        <v>0.23346250977235083</v>
      </c>
      <c r="M198" s="25">
        <v>0.025940278863594537</v>
      </c>
      <c r="N198" s="87">
        <v>15</v>
      </c>
      <c r="O198" s="23">
        <v>0.8629486100252943</v>
      </c>
      <c r="P198" s="24">
        <v>21.926427404082897</v>
      </c>
      <c r="Q198" s="24">
        <v>0.05577084962058443</v>
      </c>
      <c r="R198" s="25">
        <v>0.003718056641372295</v>
      </c>
      <c r="S198" s="87">
        <v>24</v>
      </c>
      <c r="T198" s="23">
        <v>0.8629486100252943</v>
      </c>
      <c r="U198" s="24">
        <v>23.68054159640953</v>
      </c>
      <c r="V198" s="24">
        <v>1.289233359392938</v>
      </c>
      <c r="W198" s="25">
        <v>0.053718056641372414</v>
      </c>
      <c r="X198" s="87">
        <v>28</v>
      </c>
      <c r="Y198" s="23">
        <v>0.8629486100252943</v>
      </c>
      <c r="Z198" s="24">
        <v>23.68054159640953</v>
      </c>
      <c r="AA198" s="24">
        <v>-1.1625610807082403</v>
      </c>
      <c r="AB198" s="25">
        <v>-0.04152003859672287</v>
      </c>
      <c r="AC198" s="87">
        <v>25</v>
      </c>
      <c r="AD198" s="23">
        <v>0.8629486100252943</v>
      </c>
      <c r="AE198" s="24">
        <v>24.557598692572846</v>
      </c>
      <c r="AF198" s="24">
        <v>3.4262847493676425</v>
      </c>
      <c r="AG198" s="25">
        <v>0.1370513899747057</v>
      </c>
      <c r="AH198" s="87">
        <v>26</v>
      </c>
      <c r="AI198" s="23">
        <v>0.8629486100252943</v>
      </c>
      <c r="AJ198" s="24">
        <v>24.557598692572846</v>
      </c>
      <c r="AK198" s="24">
        <v>-2.436663860657653</v>
      </c>
      <c r="AL198" s="25">
        <v>-0.09371784079452511</v>
      </c>
      <c r="AM198" s="87">
        <v>26</v>
      </c>
      <c r="AN198" s="23">
        <v>0.8629486100252943</v>
      </c>
      <c r="AO198" s="24">
        <v>24.557598692572846</v>
      </c>
      <c r="AP198" s="24">
        <v>2.563336139342347</v>
      </c>
      <c r="AQ198" s="25">
        <v>0.0985898515131672</v>
      </c>
      <c r="AR198" s="87">
        <v>22</v>
      </c>
      <c r="AS198" s="23">
        <v>0.8629486100252943</v>
      </c>
      <c r="AT198" s="24">
        <v>19.295256115592952</v>
      </c>
      <c r="AU198" s="24">
        <v>2.0151305794435252</v>
      </c>
      <c r="AV198" s="25">
        <v>0.09159684452016024</v>
      </c>
      <c r="AW198" s="87">
        <v>19</v>
      </c>
      <c r="AX198" s="23">
        <v>0.8629486100252943</v>
      </c>
      <c r="AY198" s="24">
        <v>28.06582707722611</v>
      </c>
      <c r="AZ198" s="24">
        <v>-1.396023590480592</v>
      </c>
      <c r="BA198" s="25">
        <v>-0.073474925814768</v>
      </c>
      <c r="BB198" s="94">
        <v>30</v>
      </c>
      <c r="BC198" s="43">
        <v>0.08771938060980157</v>
      </c>
      <c r="BD198" s="17"/>
      <c r="BE198" s="17"/>
      <c r="BF198" s="17"/>
    </row>
    <row r="199" spans="1:58" ht="13.5">
      <c r="A199" s="17"/>
      <c r="B199" s="53" t="s">
        <v>406</v>
      </c>
      <c r="C199" s="53" t="s">
        <v>407</v>
      </c>
      <c r="D199" s="87">
        <v>15</v>
      </c>
      <c r="E199" s="23">
        <v>0.8479414449247433</v>
      </c>
      <c r="F199" s="24">
        <v>6.903588880202355</v>
      </c>
      <c r="G199" s="24">
        <v>-0.7191216738711503</v>
      </c>
      <c r="H199" s="25">
        <v>-0.04794144492474336</v>
      </c>
      <c r="I199" s="87">
        <v>11</v>
      </c>
      <c r="J199" s="23">
        <v>0.8479414449247433</v>
      </c>
      <c r="K199" s="24">
        <v>7.766537490227649</v>
      </c>
      <c r="L199" s="24">
        <v>1.672644105827823</v>
      </c>
      <c r="M199" s="25">
        <v>0.15205855507525665</v>
      </c>
      <c r="N199" s="87">
        <v>8</v>
      </c>
      <c r="O199" s="23">
        <v>0.8479414449247433</v>
      </c>
      <c r="P199" s="24">
        <v>12.944229150379416</v>
      </c>
      <c r="Q199" s="24">
        <v>-0.7835315593979466</v>
      </c>
      <c r="R199" s="25">
        <v>-0.09794144492474333</v>
      </c>
      <c r="S199" s="87">
        <v>13</v>
      </c>
      <c r="T199" s="23">
        <v>0.8479414449247433</v>
      </c>
      <c r="U199" s="24">
        <v>20.710766640607062</v>
      </c>
      <c r="V199" s="24">
        <v>0.9767612159783372</v>
      </c>
      <c r="W199" s="25">
        <v>0.07513547815217979</v>
      </c>
      <c r="X199" s="87">
        <v>22</v>
      </c>
      <c r="Y199" s="23">
        <v>0.8479414449247433</v>
      </c>
      <c r="Z199" s="24">
        <v>24.16256108070824</v>
      </c>
      <c r="AA199" s="24">
        <v>0.34528821165564594</v>
      </c>
      <c r="AB199" s="25">
        <v>0.01569491871162027</v>
      </c>
      <c r="AC199" s="87">
        <v>23</v>
      </c>
      <c r="AD199" s="23">
        <v>0.8479414449247433</v>
      </c>
      <c r="AE199" s="24">
        <v>21.573715250632358</v>
      </c>
      <c r="AF199" s="24">
        <v>3.497346766730903</v>
      </c>
      <c r="AG199" s="25">
        <v>0.15205855507525665</v>
      </c>
      <c r="AH199" s="87">
        <v>25</v>
      </c>
      <c r="AI199" s="23">
        <v>0.8479414449247433</v>
      </c>
      <c r="AJ199" s="24">
        <v>22.436663860657653</v>
      </c>
      <c r="AK199" s="24">
        <v>-0.1985361231185827</v>
      </c>
      <c r="AL199" s="25">
        <v>-0.007941444924743309</v>
      </c>
      <c r="AM199" s="87">
        <v>20</v>
      </c>
      <c r="AN199" s="23">
        <v>0.8479414449247433</v>
      </c>
      <c r="AO199" s="24">
        <v>22.436663860657653</v>
      </c>
      <c r="AP199" s="24">
        <v>2.0411711015051353</v>
      </c>
      <c r="AQ199" s="25">
        <v>0.10205855507525677</v>
      </c>
      <c r="AR199" s="87">
        <v>25</v>
      </c>
      <c r="AS199" s="23">
        <v>0.8479414449247433</v>
      </c>
      <c r="AT199" s="24">
        <v>18.984869420556475</v>
      </c>
      <c r="AU199" s="24">
        <v>-0.1985361231185827</v>
      </c>
      <c r="AV199" s="25">
        <v>-0.007941444924743309</v>
      </c>
      <c r="AW199" s="87">
        <v>21</v>
      </c>
      <c r="AX199" s="23">
        <v>0.8479414449247433</v>
      </c>
      <c r="AY199" s="24">
        <v>16.396023590480592</v>
      </c>
      <c r="AZ199" s="24">
        <v>0.19322965658038882</v>
      </c>
      <c r="BA199" s="25">
        <v>0.009201412218113754</v>
      </c>
      <c r="BB199" s="94">
        <v>15</v>
      </c>
      <c r="BC199" s="43">
        <v>0.03170141221811382</v>
      </c>
      <c r="BD199" s="17"/>
      <c r="BE199" s="17"/>
      <c r="BF199" s="17"/>
    </row>
    <row r="200" spans="1:58" ht="13.5">
      <c r="A200" s="17"/>
      <c r="B200" s="54" t="s">
        <v>408</v>
      </c>
      <c r="C200" s="54" t="s">
        <v>409</v>
      </c>
      <c r="D200" s="88">
        <v>6</v>
      </c>
      <c r="E200" s="26">
        <v>0.8002469906671525</v>
      </c>
      <c r="F200" s="27">
        <v>12.71912167387115</v>
      </c>
      <c r="G200" s="27">
        <v>5.791602317316812</v>
      </c>
      <c r="H200" s="28">
        <v>0.17034124462696507</v>
      </c>
      <c r="I200" s="88">
        <v>12</v>
      </c>
      <c r="J200" s="26">
        <v>0.8002469906671525</v>
      </c>
      <c r="K200" s="27">
        <v>9.327355894172177</v>
      </c>
      <c r="L200" s="27">
        <v>4.988885419978132</v>
      </c>
      <c r="M200" s="28">
        <v>0.11086412044395849</v>
      </c>
      <c r="N200" s="88">
        <v>11</v>
      </c>
      <c r="O200" s="26">
        <v>0.8002469906671525</v>
      </c>
      <c r="P200" s="27">
        <v>6.783531559397947</v>
      </c>
      <c r="Q200" s="27">
        <v>3.3871564853080685</v>
      </c>
      <c r="R200" s="28">
        <v>0.06513762471746286</v>
      </c>
      <c r="S200" s="88">
        <v>6</v>
      </c>
      <c r="T200" s="26">
        <v>0.8002469906671525</v>
      </c>
      <c r="U200" s="27">
        <v>11.023238784021663</v>
      </c>
      <c r="V200" s="27">
        <v>0.18740347597522344</v>
      </c>
      <c r="W200" s="28">
        <v>0.0036745779602984988</v>
      </c>
      <c r="X200" s="88">
        <v>12</v>
      </c>
      <c r="Y200" s="26">
        <v>0.8002469906671525</v>
      </c>
      <c r="Z200" s="27">
        <v>18.654711788344354</v>
      </c>
      <c r="AA200" s="27">
        <v>3.5869094946409135</v>
      </c>
      <c r="AB200" s="28">
        <v>0.06767753763473422</v>
      </c>
      <c r="AC200" s="88">
        <v>19</v>
      </c>
      <c r="AD200" s="26">
        <v>0.8002469906671525</v>
      </c>
      <c r="AE200" s="27">
        <v>19.502653233269097</v>
      </c>
      <c r="AF200" s="27">
        <v>-0.016054393364917985</v>
      </c>
      <c r="AG200" s="28">
        <v>-0.00024699066715258436</v>
      </c>
      <c r="AH200" s="88">
        <v>23</v>
      </c>
      <c r="AI200" s="26">
        <v>0.8002469906671525</v>
      </c>
      <c r="AJ200" s="27">
        <v>21.198536123118583</v>
      </c>
      <c r="AK200" s="27">
        <v>1.9814756999635605</v>
      </c>
      <c r="AL200" s="28">
        <v>0.02641967599951414</v>
      </c>
      <c r="AM200" s="88">
        <v>21</v>
      </c>
      <c r="AN200" s="26">
        <v>0.8002469906671525</v>
      </c>
      <c r="AO200" s="27">
        <v>16.958828898494865</v>
      </c>
      <c r="AP200" s="27">
        <v>3.579499774626342</v>
      </c>
      <c r="AQ200" s="28">
        <v>0.043126503308751105</v>
      </c>
      <c r="AR200" s="88">
        <v>19</v>
      </c>
      <c r="AS200" s="26">
        <v>0.8002469906671525</v>
      </c>
      <c r="AT200" s="27">
        <v>21.198536123118583</v>
      </c>
      <c r="AU200" s="27">
        <v>-0.22198216937657378</v>
      </c>
      <c r="AV200" s="28">
        <v>-0.0024941816783884694</v>
      </c>
      <c r="AW200" s="88">
        <v>21</v>
      </c>
      <c r="AX200" s="26">
        <v>0.8002469906671525</v>
      </c>
      <c r="AY200" s="27">
        <v>17.80677034341961</v>
      </c>
      <c r="AZ200" s="27">
        <v>-0.6227231413780316</v>
      </c>
      <c r="BA200" s="28">
        <v>-0.0067687297975873</v>
      </c>
      <c r="BB200" s="95">
        <v>18</v>
      </c>
      <c r="BC200" s="44">
        <v>0.05079740836919042</v>
      </c>
      <c r="BD200" s="17"/>
      <c r="BE200" s="17"/>
      <c r="BF200" s="17"/>
    </row>
    <row r="201" spans="1:58" ht="13.5">
      <c r="A201" s="17"/>
      <c r="B201" s="57" t="s">
        <v>410</v>
      </c>
      <c r="C201" s="18"/>
      <c r="D201" s="91">
        <v>28</v>
      </c>
      <c r="E201" s="47"/>
      <c r="F201" s="48">
        <v>27.208397682683188</v>
      </c>
      <c r="G201" s="47"/>
      <c r="H201" s="49"/>
      <c r="I201" s="91">
        <v>33</v>
      </c>
      <c r="J201" s="47"/>
      <c r="K201" s="48">
        <v>36.01111458002187</v>
      </c>
      <c r="L201" s="47"/>
      <c r="M201" s="49"/>
      <c r="N201" s="91">
        <v>41</v>
      </c>
      <c r="O201" s="47"/>
      <c r="P201" s="48">
        <v>41.61284351469193</v>
      </c>
      <c r="Q201" s="47"/>
      <c r="R201" s="49"/>
      <c r="S201" s="91">
        <v>45</v>
      </c>
      <c r="T201" s="47"/>
      <c r="U201" s="48">
        <v>40.81259652402478</v>
      </c>
      <c r="V201" s="47"/>
      <c r="W201" s="49"/>
      <c r="X201" s="91">
        <v>41</v>
      </c>
      <c r="Y201" s="47"/>
      <c r="Z201" s="48">
        <v>42.41309050535909</v>
      </c>
      <c r="AA201" s="47"/>
      <c r="AB201" s="49"/>
      <c r="AC201" s="91">
        <v>46</v>
      </c>
      <c r="AD201" s="47"/>
      <c r="AE201" s="48">
        <v>52.01605439336492</v>
      </c>
      <c r="AF201" s="47"/>
      <c r="AG201" s="49"/>
      <c r="AH201" s="91">
        <v>52</v>
      </c>
      <c r="AI201" s="47"/>
      <c r="AJ201" s="48">
        <v>60.01852430003644</v>
      </c>
      <c r="AK201" s="47"/>
      <c r="AL201" s="49"/>
      <c r="AM201" s="91">
        <v>62</v>
      </c>
      <c r="AN201" s="47"/>
      <c r="AO201" s="48">
        <v>66.42050022537366</v>
      </c>
      <c r="AP201" s="47"/>
      <c r="AQ201" s="49"/>
      <c r="AR201" s="91">
        <v>70</v>
      </c>
      <c r="AS201" s="47"/>
      <c r="AT201" s="48">
        <v>71.22198216937657</v>
      </c>
      <c r="AU201" s="47"/>
      <c r="AV201" s="49"/>
      <c r="AW201" s="91">
        <v>71</v>
      </c>
      <c r="AX201" s="47"/>
      <c r="AY201" s="48">
        <v>73.62272314137803</v>
      </c>
      <c r="AZ201" s="47"/>
      <c r="BA201" s="49"/>
      <c r="BB201" s="98">
        <v>73</v>
      </c>
      <c r="BC201" s="50"/>
      <c r="BD201" s="17"/>
      <c r="BE201" s="17"/>
      <c r="BF201" s="17"/>
    </row>
  </sheetData>
  <mergeCells count="20">
    <mergeCell ref="AW102:BA102"/>
    <mergeCell ref="AW1:BA1"/>
    <mergeCell ref="D1:H1"/>
    <mergeCell ref="I1:M1"/>
    <mergeCell ref="N1:R1"/>
    <mergeCell ref="S1:W1"/>
    <mergeCell ref="X1:AB1"/>
    <mergeCell ref="AC1:AG1"/>
    <mergeCell ref="AH1:AL1"/>
    <mergeCell ref="AM1:AQ1"/>
    <mergeCell ref="AR102:AV102"/>
    <mergeCell ref="AR1:AV1"/>
    <mergeCell ref="D102:H102"/>
    <mergeCell ref="I102:M102"/>
    <mergeCell ref="N102:R102"/>
    <mergeCell ref="S102:W102"/>
    <mergeCell ref="X102:AB102"/>
    <mergeCell ref="AC102:AG102"/>
    <mergeCell ref="AH102:AL102"/>
    <mergeCell ref="AM102:AQ102"/>
  </mergeCells>
  <printOptions/>
  <pageMargins left="0.75" right="0.75" top="1" bottom="1" header="0.512" footer="0.512"/>
  <pageSetup fitToHeight="1" fitToWidth="1" horizontalDpi="300" verticalDpi="300" orientation="landscape" paperSize="9" scale="20" r:id="rId1"/>
  <headerFooter alignWithMargins="0">
    <oddHeader>&amp;L&amp;A&amp;R&amp;F</oddHeader>
    <oddFooter>&amp;C&amp;P／&amp;N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W296"/>
  <sheetViews>
    <sheetView view="pageBreakPreview" zoomScale="60" zoomScaleNormal="50" workbookViewId="0" topLeftCell="A201">
      <selection activeCell="A201" sqref="A1:IV16384"/>
    </sheetView>
  </sheetViews>
  <sheetFormatPr defaultColWidth="9.00390625" defaultRowHeight="13.5" outlineLevelRow="1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08" t="s">
        <v>98</v>
      </c>
      <c r="C1" s="104" t="s">
        <v>451</v>
      </c>
      <c r="D1" s="104" t="s">
        <v>452</v>
      </c>
      <c r="E1" s="104" t="s">
        <v>453</v>
      </c>
      <c r="F1" s="104" t="s">
        <v>454</v>
      </c>
      <c r="G1" s="104" t="s">
        <v>455</v>
      </c>
      <c r="H1" s="104" t="s">
        <v>456</v>
      </c>
      <c r="I1" s="104" t="s">
        <v>457</v>
      </c>
      <c r="J1" s="104" t="s">
        <v>458</v>
      </c>
      <c r="K1" s="104" t="s">
        <v>459</v>
      </c>
      <c r="L1" s="104" t="s">
        <v>460</v>
      </c>
      <c r="M1" s="104" t="s">
        <v>461</v>
      </c>
      <c r="N1" s="104" t="s">
        <v>462</v>
      </c>
      <c r="O1" s="104" t="s">
        <v>463</v>
      </c>
      <c r="P1" s="104" t="s">
        <v>464</v>
      </c>
      <c r="Q1" s="104" t="s">
        <v>465</v>
      </c>
      <c r="R1" s="104" t="s">
        <v>466</v>
      </c>
      <c r="S1" s="104" t="s">
        <v>467</v>
      </c>
      <c r="T1" s="104" t="s">
        <v>468</v>
      </c>
      <c r="U1" s="104" t="s">
        <v>469</v>
      </c>
      <c r="V1" s="104" t="s">
        <v>497</v>
      </c>
      <c r="W1" s="104" t="s">
        <v>520</v>
      </c>
    </row>
    <row r="2" spans="2:23" s="2" customFormat="1" ht="14.25" thickBot="1">
      <c r="B2" s="11" t="s">
        <v>98</v>
      </c>
      <c r="C2" s="11">
        <v>25612</v>
      </c>
      <c r="D2" s="11">
        <v>25662.495132803633</v>
      </c>
      <c r="E2" s="11">
        <v>25696.82307178169</v>
      </c>
      <c r="F2" s="11">
        <v>25711.359175248283</v>
      </c>
      <c r="G2" s="11">
        <v>25711.15420867134</v>
      </c>
      <c r="H2" s="11">
        <v>25695.183259761507</v>
      </c>
      <c r="I2" s="11">
        <v>25668.18249784591</v>
      </c>
      <c r="J2" s="11">
        <v>25625.74744812312</v>
      </c>
      <c r="K2" s="11">
        <v>25568.48266021309</v>
      </c>
      <c r="L2" s="11">
        <v>25498.355970997043</v>
      </c>
      <c r="M2" s="11">
        <v>25418.371736507564</v>
      </c>
      <c r="N2" s="11">
        <v>25329.991109296523</v>
      </c>
      <c r="O2" s="11">
        <v>25228.583860318984</v>
      </c>
      <c r="P2" s="11">
        <v>25120.529959856103</v>
      </c>
      <c r="Q2" s="11">
        <v>25003.39046499065</v>
      </c>
      <c r="R2" s="11">
        <v>24876.55439815707</v>
      </c>
      <c r="S2" s="11">
        <v>24747.743986413734</v>
      </c>
      <c r="T2" s="11">
        <v>24609.893363986634</v>
      </c>
      <c r="U2" s="11">
        <v>24467.479161882056</v>
      </c>
      <c r="V2" s="11">
        <v>24325.227502695278</v>
      </c>
      <c r="W2" s="11">
        <v>24182.438205392766</v>
      </c>
    </row>
    <row r="3" spans="2:23" ht="13.5" customHeight="1" thickTop="1">
      <c r="B3" s="12" t="s">
        <v>1</v>
      </c>
      <c r="C3" s="12">
        <v>167</v>
      </c>
      <c r="D3" s="12">
        <v>178.86284223699084</v>
      </c>
      <c r="E3" s="12">
        <v>172.95702449762757</v>
      </c>
      <c r="F3" s="12">
        <v>166.9223051029114</v>
      </c>
      <c r="G3" s="12">
        <v>161.85294216346256</v>
      </c>
      <c r="H3" s="12">
        <v>158.48417292556474</v>
      </c>
      <c r="I3" s="12">
        <v>155.90066760029504</v>
      </c>
      <c r="J3" s="12">
        <v>153.20869290926225</v>
      </c>
      <c r="K3" s="12">
        <v>149.66275689414294</v>
      </c>
      <c r="L3" s="12">
        <v>146.92137076923154</v>
      </c>
      <c r="M3" s="12">
        <v>145.61190175096624</v>
      </c>
      <c r="N3" s="12">
        <v>144.22590604185405</v>
      </c>
      <c r="O3" s="12">
        <v>143.53687327705927</v>
      </c>
      <c r="P3" s="12">
        <v>143.34188871876944</v>
      </c>
      <c r="Q3" s="12">
        <v>143.62030477382842</v>
      </c>
      <c r="R3" s="12">
        <v>143.61629264119506</v>
      </c>
      <c r="S3" s="12">
        <v>144.03988693549803</v>
      </c>
      <c r="T3" s="12">
        <v>145.35635141366174</v>
      </c>
      <c r="U3" s="12">
        <v>146.6402130659357</v>
      </c>
      <c r="V3" s="12">
        <v>148.08201927125154</v>
      </c>
      <c r="W3" s="12">
        <v>149.088711595203</v>
      </c>
    </row>
    <row r="4" spans="2:23" ht="13.5">
      <c r="B4" s="13" t="s">
        <v>2</v>
      </c>
      <c r="C4" s="13">
        <v>211</v>
      </c>
      <c r="D4" s="13">
        <v>176.12806766597734</v>
      </c>
      <c r="E4" s="13">
        <v>188.75703281508666</v>
      </c>
      <c r="F4" s="13">
        <v>182.52452180896125</v>
      </c>
      <c r="G4" s="13">
        <v>176.1559786695819</v>
      </c>
      <c r="H4" s="13">
        <v>170.80619279597227</v>
      </c>
      <c r="I4" s="13">
        <v>167.25107269594724</v>
      </c>
      <c r="J4" s="13">
        <v>164.52465510489856</v>
      </c>
      <c r="K4" s="13">
        <v>161.6837679271169</v>
      </c>
      <c r="L4" s="13">
        <v>157.9416806808501</v>
      </c>
      <c r="M4" s="13">
        <v>155.0486487673065</v>
      </c>
      <c r="N4" s="13">
        <v>153.66674359706693</v>
      </c>
      <c r="O4" s="13">
        <v>152.20407849416188</v>
      </c>
      <c r="P4" s="13">
        <v>151.476930370111</v>
      </c>
      <c r="Q4" s="13">
        <v>151.27115981314546</v>
      </c>
      <c r="R4" s="13">
        <v>151.56497706318882</v>
      </c>
      <c r="S4" s="13">
        <v>151.56074299063542</v>
      </c>
      <c r="T4" s="13">
        <v>152.0077693327758</v>
      </c>
      <c r="U4" s="13">
        <v>153.39705693212747</v>
      </c>
      <c r="V4" s="13">
        <v>154.75193820873835</v>
      </c>
      <c r="W4" s="13">
        <v>156.27350108790364</v>
      </c>
    </row>
    <row r="5" spans="2:23" ht="13.5">
      <c r="B5" s="13" t="s">
        <v>3</v>
      </c>
      <c r="C5" s="13">
        <v>237</v>
      </c>
      <c r="D5" s="13">
        <v>212.62456435953874</v>
      </c>
      <c r="E5" s="13">
        <v>177.52236234696386</v>
      </c>
      <c r="F5" s="13">
        <v>190.1979718487912</v>
      </c>
      <c r="G5" s="13">
        <v>183.91788291535477</v>
      </c>
      <c r="H5" s="13">
        <v>177.5007234025323</v>
      </c>
      <c r="I5" s="13">
        <v>172.11009817490077</v>
      </c>
      <c r="J5" s="13">
        <v>168.52783889364773</v>
      </c>
      <c r="K5" s="13">
        <v>165.7806082951549</v>
      </c>
      <c r="L5" s="13">
        <v>162.91803426860383</v>
      </c>
      <c r="M5" s="13">
        <v>159.14738056576454</v>
      </c>
      <c r="N5" s="13">
        <v>156.23226373942163</v>
      </c>
      <c r="O5" s="13">
        <v>154.83980934052028</v>
      </c>
      <c r="P5" s="13">
        <v>153.365978501385</v>
      </c>
      <c r="Q5" s="13">
        <v>152.633279452425</v>
      </c>
      <c r="R5" s="13">
        <v>152.42593807808066</v>
      </c>
      <c r="S5" s="13">
        <v>152.721998278959</v>
      </c>
      <c r="T5" s="13">
        <v>152.717731884217</v>
      </c>
      <c r="U5" s="13">
        <v>153.16817074930222</v>
      </c>
      <c r="V5" s="13">
        <v>154.5680639335219</v>
      </c>
      <c r="W5" s="13">
        <v>155.9332881429941</v>
      </c>
    </row>
    <row r="6" spans="2:23" ht="13.5">
      <c r="B6" s="13" t="s">
        <v>4</v>
      </c>
      <c r="C6" s="13">
        <v>206</v>
      </c>
      <c r="D6" s="13">
        <v>234.68383683706543</v>
      </c>
      <c r="E6" s="13">
        <v>210.62405859016607</v>
      </c>
      <c r="F6" s="13">
        <v>175.73498015258014</v>
      </c>
      <c r="G6" s="13">
        <v>188.44637673734408</v>
      </c>
      <c r="H6" s="13">
        <v>182.2241231896814</v>
      </c>
      <c r="I6" s="13">
        <v>175.86606139027182</v>
      </c>
      <c r="J6" s="13">
        <v>170.52508018725626</v>
      </c>
      <c r="K6" s="13">
        <v>166.97581109924232</v>
      </c>
      <c r="L6" s="13">
        <v>164.2538806426993</v>
      </c>
      <c r="M6" s="13">
        <v>161.41766899331935</v>
      </c>
      <c r="N6" s="13">
        <v>157.68174046934843</v>
      </c>
      <c r="O6" s="13">
        <v>154.7934699039445</v>
      </c>
      <c r="P6" s="13">
        <v>153.41383907142676</v>
      </c>
      <c r="Q6" s="13">
        <v>151.95358122083513</v>
      </c>
      <c r="R6" s="13">
        <v>151.22762983621587</v>
      </c>
      <c r="S6" s="13">
        <v>151.02219793616385</v>
      </c>
      <c r="T6" s="13">
        <v>151.31553162216136</v>
      </c>
      <c r="U6" s="13">
        <v>151.311304518039</v>
      </c>
      <c r="V6" s="13">
        <v>151.75759514481013</v>
      </c>
      <c r="W6" s="13">
        <v>153.14459625644778</v>
      </c>
    </row>
    <row r="7" spans="2:23" ht="13.5">
      <c r="B7" s="14" t="s">
        <v>5</v>
      </c>
      <c r="C7" s="14">
        <v>225</v>
      </c>
      <c r="D7" s="14">
        <v>207.4637703303893</v>
      </c>
      <c r="E7" s="14">
        <v>236.3491176163423</v>
      </c>
      <c r="F7" s="14">
        <v>212.20189509935625</v>
      </c>
      <c r="G7" s="14">
        <v>176.9255262451012</v>
      </c>
      <c r="H7" s="14">
        <v>189.898825701553</v>
      </c>
      <c r="I7" s="14">
        <v>183.62861418368777</v>
      </c>
      <c r="J7" s="14">
        <v>177.22154767304517</v>
      </c>
      <c r="K7" s="14">
        <v>171.83940089948112</v>
      </c>
      <c r="L7" s="14">
        <v>168.2627758479308</v>
      </c>
      <c r="M7" s="14">
        <v>165.5198661338361</v>
      </c>
      <c r="N7" s="14">
        <v>162.661794405511</v>
      </c>
      <c r="O7" s="14">
        <v>158.8970712418715</v>
      </c>
      <c r="P7" s="14">
        <v>155.98653935383717</v>
      </c>
      <c r="Q7" s="14">
        <v>154.59627502754591</v>
      </c>
      <c r="R7" s="14">
        <v>153.12476225107406</v>
      </c>
      <c r="S7" s="14">
        <v>152.39321560187656</v>
      </c>
      <c r="T7" s="14">
        <v>152.1862003370732</v>
      </c>
      <c r="U7" s="14">
        <v>152.48179489014478</v>
      </c>
      <c r="V7" s="14">
        <v>152.4775352056507</v>
      </c>
      <c r="W7" s="14">
        <v>152.927265613912</v>
      </c>
    </row>
    <row r="8" spans="2:23" ht="13.5" customHeight="1" outlineLevel="1">
      <c r="B8" s="12" t="s">
        <v>6</v>
      </c>
      <c r="C8" s="12">
        <v>240</v>
      </c>
      <c r="D8" s="12">
        <v>225.1199336942029</v>
      </c>
      <c r="E8" s="12">
        <v>207.54669100514815</v>
      </c>
      <c r="F8" s="12">
        <v>236.44311179147542</v>
      </c>
      <c r="G8" s="12">
        <v>212.30330541931824</v>
      </c>
      <c r="H8" s="12">
        <v>176.98435342069064</v>
      </c>
      <c r="I8" s="12">
        <v>189.9979021483876</v>
      </c>
      <c r="J8" s="12">
        <v>183.72441925548466</v>
      </c>
      <c r="K8" s="12">
        <v>177.3140099680652</v>
      </c>
      <c r="L8" s="12">
        <v>171.92905515197276</v>
      </c>
      <c r="M8" s="12">
        <v>168.35056405780497</v>
      </c>
      <c r="N8" s="12">
        <v>165.60622327773365</v>
      </c>
      <c r="O8" s="12">
        <v>162.74666039963128</v>
      </c>
      <c r="P8" s="12">
        <v>158.97997305641883</v>
      </c>
      <c r="Q8" s="12">
        <v>156.06792264842107</v>
      </c>
      <c r="R8" s="12">
        <v>154.67693297562437</v>
      </c>
      <c r="S8" s="12">
        <v>153.2046524626653</v>
      </c>
      <c r="T8" s="12">
        <v>152.4727241415832</v>
      </c>
      <c r="U8" s="12">
        <v>152.26560087012518</v>
      </c>
      <c r="V8" s="12">
        <v>152.56134964457186</v>
      </c>
      <c r="W8" s="12">
        <v>152.55708773766065</v>
      </c>
    </row>
    <row r="9" spans="2:23" ht="13.5" customHeight="1" outlineLevel="1">
      <c r="B9" s="13" t="s">
        <v>7</v>
      </c>
      <c r="C9" s="13">
        <v>240</v>
      </c>
      <c r="D9" s="13">
        <v>241.28179921434204</v>
      </c>
      <c r="E9" s="13">
        <v>226.07099936848573</v>
      </c>
      <c r="F9" s="13">
        <v>208.24637384625441</v>
      </c>
      <c r="G9" s="13">
        <v>237.23719033701747</v>
      </c>
      <c r="H9" s="13">
        <v>213.1253005349876</v>
      </c>
      <c r="I9" s="13">
        <v>177.50487750523308</v>
      </c>
      <c r="J9" s="13">
        <v>190.78684063125064</v>
      </c>
      <c r="K9" s="13">
        <v>184.48730801874643</v>
      </c>
      <c r="L9" s="13">
        <v>178.05028044491135</v>
      </c>
      <c r="M9" s="13">
        <v>172.64296539202235</v>
      </c>
      <c r="N9" s="13">
        <v>169.04961513729097</v>
      </c>
      <c r="O9" s="13">
        <v>166.29387888375913</v>
      </c>
      <c r="P9" s="13">
        <v>163.42244208929662</v>
      </c>
      <c r="Q9" s="13">
        <v>159.64011412813858</v>
      </c>
      <c r="R9" s="13">
        <v>156.7159718569943</v>
      </c>
      <c r="S9" s="13">
        <v>155.31920630314983</v>
      </c>
      <c r="T9" s="13">
        <v>153.84081236082596</v>
      </c>
      <c r="U9" s="13">
        <v>153.10584481450678</v>
      </c>
      <c r="V9" s="13">
        <v>152.8978614939761</v>
      </c>
      <c r="W9" s="13">
        <v>153.19483832192645</v>
      </c>
    </row>
    <row r="10" spans="2:23" ht="13.5" customHeight="1" outlineLevel="1">
      <c r="B10" s="13" t="s">
        <v>8</v>
      </c>
      <c r="C10" s="13">
        <v>220</v>
      </c>
      <c r="D10" s="13">
        <v>242.1236872345071</v>
      </c>
      <c r="E10" s="13">
        <v>243.3371107085099</v>
      </c>
      <c r="F10" s="13">
        <v>228.05149464989051</v>
      </c>
      <c r="G10" s="13">
        <v>210.10936128493051</v>
      </c>
      <c r="H10" s="13">
        <v>239.3601911836638</v>
      </c>
      <c r="I10" s="13">
        <v>215.00873032185757</v>
      </c>
      <c r="J10" s="13">
        <v>179.10947107664703</v>
      </c>
      <c r="K10" s="13">
        <v>192.4612279994406</v>
      </c>
      <c r="L10" s="13">
        <v>186.1064093001341</v>
      </c>
      <c r="M10" s="13">
        <v>179.6128889534083</v>
      </c>
      <c r="N10" s="13">
        <v>174.1581181116901</v>
      </c>
      <c r="O10" s="13">
        <v>170.5332318230473</v>
      </c>
      <c r="P10" s="13">
        <v>167.75331062071228</v>
      </c>
      <c r="Q10" s="13">
        <v>164.85667346399583</v>
      </c>
      <c r="R10" s="13">
        <v>161.04115095891868</v>
      </c>
      <c r="S10" s="13">
        <v>158.09134577063924</v>
      </c>
      <c r="T10" s="13">
        <v>156.68232189440766</v>
      </c>
      <c r="U10" s="13">
        <v>155.1909532409662</v>
      </c>
      <c r="V10" s="13">
        <v>154.4495354574529</v>
      </c>
      <c r="W10" s="13">
        <v>154.23972682945586</v>
      </c>
    </row>
    <row r="11" spans="2:23" ht="13.5" customHeight="1" outlineLevel="1">
      <c r="B11" s="13" t="s">
        <v>9</v>
      </c>
      <c r="C11" s="13">
        <v>260</v>
      </c>
      <c r="D11" s="13">
        <v>219.8443642972186</v>
      </c>
      <c r="E11" s="13">
        <v>242.17727980607174</v>
      </c>
      <c r="F11" s="13">
        <v>242.91427554208107</v>
      </c>
      <c r="G11" s="13">
        <v>227.982744821315</v>
      </c>
      <c r="H11" s="13">
        <v>210.27712820951888</v>
      </c>
      <c r="I11" s="13">
        <v>239.555256968819</v>
      </c>
      <c r="J11" s="13">
        <v>215.04166244409237</v>
      </c>
      <c r="K11" s="13">
        <v>179.3518707288465</v>
      </c>
      <c r="L11" s="13">
        <v>192.42114240225152</v>
      </c>
      <c r="M11" s="13">
        <v>186.06764727707593</v>
      </c>
      <c r="N11" s="13">
        <v>179.57547939309632</v>
      </c>
      <c r="O11" s="13">
        <v>174.12184466460465</v>
      </c>
      <c r="P11" s="13">
        <v>170.4977133629955</v>
      </c>
      <c r="Q11" s="13">
        <v>167.71837115936427</v>
      </c>
      <c r="R11" s="13">
        <v>164.82233731081266</v>
      </c>
      <c r="S11" s="13">
        <v>161.00760949825508</v>
      </c>
      <c r="T11" s="13">
        <v>158.05841869191528</v>
      </c>
      <c r="U11" s="13">
        <v>156.649688285512</v>
      </c>
      <c r="V11" s="13">
        <v>155.15863025257175</v>
      </c>
      <c r="W11" s="13">
        <v>154.41736689067844</v>
      </c>
    </row>
    <row r="12" spans="2:23" ht="13.5" customHeight="1" outlineLevel="1">
      <c r="B12" s="15" t="s">
        <v>10</v>
      </c>
      <c r="C12" s="15">
        <v>254</v>
      </c>
      <c r="D12" s="15">
        <v>261.07440888297185</v>
      </c>
      <c r="E12" s="15">
        <v>220.7526018014214</v>
      </c>
      <c r="F12" s="15">
        <v>243.228080029051</v>
      </c>
      <c r="G12" s="15">
        <v>243.86174876041642</v>
      </c>
      <c r="H12" s="15">
        <v>228.9453122034754</v>
      </c>
      <c r="I12" s="15">
        <v>211.2166120446754</v>
      </c>
      <c r="J12" s="15">
        <v>240.62643127133097</v>
      </c>
      <c r="K12" s="15">
        <v>215.97144629980153</v>
      </c>
      <c r="L12" s="15">
        <v>180.17538187897313</v>
      </c>
      <c r="M12" s="15">
        <v>193.23757484727312</v>
      </c>
      <c r="N12" s="15">
        <v>186.85712218772935</v>
      </c>
      <c r="O12" s="15">
        <v>180.33740838840572</v>
      </c>
      <c r="P12" s="15">
        <v>174.8606341842824</v>
      </c>
      <c r="Q12" s="15">
        <v>171.22112589060927</v>
      </c>
      <c r="R12" s="15">
        <v>168.42999108912454</v>
      </c>
      <c r="S12" s="15">
        <v>165.5216695264147</v>
      </c>
      <c r="T12" s="15">
        <v>161.69075603116025</v>
      </c>
      <c r="U12" s="15">
        <v>158.72905196858054</v>
      </c>
      <c r="V12" s="15">
        <v>157.3143443956574</v>
      </c>
      <c r="W12" s="15">
        <v>155.81695988455417</v>
      </c>
    </row>
    <row r="13" spans="2:23" ht="13.5" customHeight="1" outlineLevel="1">
      <c r="B13" s="16" t="s">
        <v>11</v>
      </c>
      <c r="C13" s="16">
        <v>266</v>
      </c>
      <c r="D13" s="16">
        <v>257.16784295591754</v>
      </c>
      <c r="E13" s="16">
        <v>264.3259145511887</v>
      </c>
      <c r="F13" s="16">
        <v>223.50191321152397</v>
      </c>
      <c r="G13" s="16">
        <v>246.2601692945545</v>
      </c>
      <c r="H13" s="16">
        <v>246.89567679778173</v>
      </c>
      <c r="I13" s="16">
        <v>231.7978361929354</v>
      </c>
      <c r="J13" s="16">
        <v>213.85118696202593</v>
      </c>
      <c r="K13" s="16">
        <v>243.627894719227</v>
      </c>
      <c r="L13" s="16">
        <v>218.66356710424162</v>
      </c>
      <c r="M13" s="16">
        <v>182.4240318906079</v>
      </c>
      <c r="N13" s="16">
        <v>195.64542958761268</v>
      </c>
      <c r="O13" s="16">
        <v>189.18547270538375</v>
      </c>
      <c r="P13" s="16">
        <v>182.58451940701462</v>
      </c>
      <c r="Q13" s="16">
        <v>177.03950134949173</v>
      </c>
      <c r="R13" s="16">
        <v>173.35464262485635</v>
      </c>
      <c r="S13" s="16">
        <v>170.52872862906642</v>
      </c>
      <c r="T13" s="16">
        <v>167.58416765553423</v>
      </c>
      <c r="U13" s="16">
        <v>163.70551870703434</v>
      </c>
      <c r="V13" s="16">
        <v>160.70691005603697</v>
      </c>
      <c r="W13" s="16">
        <v>159.2745743880689</v>
      </c>
    </row>
    <row r="14" spans="2:23" ht="13.5" customHeight="1" outlineLevel="1">
      <c r="B14" s="13" t="s">
        <v>12</v>
      </c>
      <c r="C14" s="13">
        <v>240</v>
      </c>
      <c r="D14" s="13">
        <v>265.31504971517995</v>
      </c>
      <c r="E14" s="13">
        <v>256.49968603535916</v>
      </c>
      <c r="F14" s="13">
        <v>263.65829012100295</v>
      </c>
      <c r="G14" s="13">
        <v>222.93745640435282</v>
      </c>
      <c r="H14" s="13">
        <v>245.62624931283102</v>
      </c>
      <c r="I14" s="13">
        <v>246.28550148106012</v>
      </c>
      <c r="J14" s="13">
        <v>231.20749297121247</v>
      </c>
      <c r="K14" s="13">
        <v>213.294237561848</v>
      </c>
      <c r="L14" s="13">
        <v>242.9931857292142</v>
      </c>
      <c r="M14" s="13">
        <v>218.10146643512007</v>
      </c>
      <c r="N14" s="13">
        <v>181.94364292041195</v>
      </c>
      <c r="O14" s="13">
        <v>195.1462038696439</v>
      </c>
      <c r="P14" s="13">
        <v>188.702730769425</v>
      </c>
      <c r="Q14" s="13">
        <v>182.1186210316573</v>
      </c>
      <c r="R14" s="13">
        <v>176.5877521194876</v>
      </c>
      <c r="S14" s="13">
        <v>172.91229599754166</v>
      </c>
      <c r="T14" s="13">
        <v>170.09359284713895</v>
      </c>
      <c r="U14" s="13">
        <v>167.15654546883468</v>
      </c>
      <c r="V14" s="13">
        <v>163.2877936148396</v>
      </c>
      <c r="W14" s="13">
        <v>160.29683647177603</v>
      </c>
    </row>
    <row r="15" spans="2:23" ht="13.5" customHeight="1" outlineLevel="1">
      <c r="B15" s="13" t="s">
        <v>13</v>
      </c>
      <c r="C15" s="13">
        <v>273</v>
      </c>
      <c r="D15" s="13">
        <v>243.76176253255804</v>
      </c>
      <c r="E15" s="13">
        <v>269.4329946679238</v>
      </c>
      <c r="F15" s="13">
        <v>260.46509089954804</v>
      </c>
      <c r="G15" s="13">
        <v>267.78490360376225</v>
      </c>
      <c r="H15" s="13">
        <v>226.42688071415728</v>
      </c>
      <c r="I15" s="13">
        <v>249.4391340640831</v>
      </c>
      <c r="J15" s="13">
        <v>250.17566983024278</v>
      </c>
      <c r="K15" s="13">
        <v>234.81332371220117</v>
      </c>
      <c r="L15" s="13">
        <v>216.588172788061</v>
      </c>
      <c r="M15" s="13">
        <v>246.74521210980356</v>
      </c>
      <c r="N15" s="13">
        <v>221.48914261957924</v>
      </c>
      <c r="O15" s="13">
        <v>184.73945660214326</v>
      </c>
      <c r="P15" s="13">
        <v>198.18711121752295</v>
      </c>
      <c r="Q15" s="13">
        <v>191.64323132328104</v>
      </c>
      <c r="R15" s="13">
        <v>184.9565232910869</v>
      </c>
      <c r="S15" s="13">
        <v>179.3394684343194</v>
      </c>
      <c r="T15" s="13">
        <v>175.6067387333522</v>
      </c>
      <c r="U15" s="13">
        <v>172.74411253985878</v>
      </c>
      <c r="V15" s="13">
        <v>169.7612979942889</v>
      </c>
      <c r="W15" s="13">
        <v>165.83226048929652</v>
      </c>
    </row>
    <row r="16" spans="2:23" ht="13.5" customHeight="1" outlineLevel="1">
      <c r="B16" s="13" t="s">
        <v>14</v>
      </c>
      <c r="C16" s="13">
        <v>228</v>
      </c>
      <c r="D16" s="13">
        <v>272.4475395560078</v>
      </c>
      <c r="E16" s="13">
        <v>243.28122958600892</v>
      </c>
      <c r="F16" s="13">
        <v>268.85196451823407</v>
      </c>
      <c r="G16" s="13">
        <v>259.8840859914068</v>
      </c>
      <c r="H16" s="13">
        <v>267.2496790139328</v>
      </c>
      <c r="I16" s="13">
        <v>225.97450028973748</v>
      </c>
      <c r="J16" s="13">
        <v>248.90187049529854</v>
      </c>
      <c r="K16" s="13">
        <v>249.71921375671266</v>
      </c>
      <c r="L16" s="13">
        <v>234.32817020731596</v>
      </c>
      <c r="M16" s="13">
        <v>216.10070735336546</v>
      </c>
      <c r="N16" s="13">
        <v>246.18919247762986</v>
      </c>
      <c r="O16" s="13">
        <v>221.01461382478124</v>
      </c>
      <c r="P16" s="13">
        <v>184.30650390655686</v>
      </c>
      <c r="Q16" s="13">
        <v>197.77453037880832</v>
      </c>
      <c r="R16" s="13">
        <v>191.24427336568428</v>
      </c>
      <c r="S16" s="13">
        <v>184.57148555055784</v>
      </c>
      <c r="T16" s="13">
        <v>178.96612413434593</v>
      </c>
      <c r="U16" s="13">
        <v>175.2411651342142</v>
      </c>
      <c r="V16" s="13">
        <v>172.38449828241858</v>
      </c>
      <c r="W16" s="13">
        <v>169.40789328357135</v>
      </c>
    </row>
    <row r="17" spans="2:23" ht="13.5" customHeight="1" outlineLevel="1">
      <c r="B17" s="14" t="s">
        <v>15</v>
      </c>
      <c r="C17" s="14">
        <v>237</v>
      </c>
      <c r="D17" s="14">
        <v>228.7865921828514</v>
      </c>
      <c r="E17" s="14">
        <v>273.44985054075426</v>
      </c>
      <c r="F17" s="14">
        <v>244.14221948862954</v>
      </c>
      <c r="G17" s="14">
        <v>269.93647274506446</v>
      </c>
      <c r="H17" s="14">
        <v>260.98392456030695</v>
      </c>
      <c r="I17" s="14">
        <v>268.2150500492261</v>
      </c>
      <c r="J17" s="14">
        <v>226.79029154188572</v>
      </c>
      <c r="K17" s="14">
        <v>249.90416973461492</v>
      </c>
      <c r="L17" s="14">
        <v>250.50508150229962</v>
      </c>
      <c r="M17" s="14">
        <v>235.21682744715727</v>
      </c>
      <c r="N17" s="14">
        <v>217.0268124884599</v>
      </c>
      <c r="O17" s="14">
        <v>247.24605902863289</v>
      </c>
      <c r="P17" s="14">
        <v>221.89785766463888</v>
      </c>
      <c r="Q17" s="14">
        <v>185.14214049653538</v>
      </c>
      <c r="R17" s="14">
        <v>198.53283351443338</v>
      </c>
      <c r="S17" s="14">
        <v>191.97753832091266</v>
      </c>
      <c r="T17" s="14">
        <v>185.27916583664867</v>
      </c>
      <c r="U17" s="14">
        <v>179.65231245617787</v>
      </c>
      <c r="V17" s="14">
        <v>175.91307129299682</v>
      </c>
      <c r="W17" s="14">
        <v>173.04545146648292</v>
      </c>
    </row>
    <row r="18" spans="2:23" ht="13.5" customHeight="1" outlineLevel="1">
      <c r="B18" s="12" t="s">
        <v>16</v>
      </c>
      <c r="C18" s="12">
        <v>236</v>
      </c>
      <c r="D18" s="12">
        <v>236.829916346902</v>
      </c>
      <c r="E18" s="12">
        <v>228.53306639552102</v>
      </c>
      <c r="F18" s="12">
        <v>273.229352668038</v>
      </c>
      <c r="G18" s="12">
        <v>243.9003565360713</v>
      </c>
      <c r="H18" s="12">
        <v>269.84502162553207</v>
      </c>
      <c r="I18" s="12">
        <v>260.96360587943377</v>
      </c>
      <c r="J18" s="12">
        <v>267.9752070547014</v>
      </c>
      <c r="K18" s="12">
        <v>226.58685145562814</v>
      </c>
      <c r="L18" s="12">
        <v>249.81721354796673</v>
      </c>
      <c r="M18" s="12">
        <v>250.12740104583963</v>
      </c>
      <c r="N18" s="12">
        <v>235.06232042472192</v>
      </c>
      <c r="O18" s="12">
        <v>217.02519659104536</v>
      </c>
      <c r="P18" s="12">
        <v>247.24661918887787</v>
      </c>
      <c r="Q18" s="12">
        <v>221.81171297095233</v>
      </c>
      <c r="R18" s="12">
        <v>185.20128460347166</v>
      </c>
      <c r="S18" s="12">
        <v>198.4133608892409</v>
      </c>
      <c r="T18" s="12">
        <v>191.8620105259622</v>
      </c>
      <c r="U18" s="12">
        <v>185.1676689726583</v>
      </c>
      <c r="V18" s="12">
        <v>179.54420170688218</v>
      </c>
      <c r="W18" s="12">
        <v>175.8072107355212</v>
      </c>
    </row>
    <row r="19" spans="2:23" ht="13.5" customHeight="1" outlineLevel="1">
      <c r="B19" s="13" t="s">
        <v>17</v>
      </c>
      <c r="C19" s="13">
        <v>222</v>
      </c>
      <c r="D19" s="13">
        <v>235.33265025530332</v>
      </c>
      <c r="E19" s="13">
        <v>236.26832486494234</v>
      </c>
      <c r="F19" s="13">
        <v>228.06429395844356</v>
      </c>
      <c r="G19" s="13">
        <v>272.60130737706027</v>
      </c>
      <c r="H19" s="13">
        <v>243.37657213689897</v>
      </c>
      <c r="I19" s="13">
        <v>269.1214080918845</v>
      </c>
      <c r="J19" s="13">
        <v>260.20807294326846</v>
      </c>
      <c r="K19" s="13">
        <v>267.3785356668787</v>
      </c>
      <c r="L19" s="13">
        <v>226.08285905249542</v>
      </c>
      <c r="M19" s="13">
        <v>249.1491820548988</v>
      </c>
      <c r="N19" s="13">
        <v>249.69631329074787</v>
      </c>
      <c r="O19" s="13">
        <v>234.49321471300283</v>
      </c>
      <c r="P19" s="13">
        <v>216.38436960443437</v>
      </c>
      <c r="Q19" s="13">
        <v>246.5145905979639</v>
      </c>
      <c r="R19" s="13">
        <v>221.22588213899365</v>
      </c>
      <c r="S19" s="13">
        <v>184.60490845127805</v>
      </c>
      <c r="T19" s="13">
        <v>197.92403058458694</v>
      </c>
      <c r="U19" s="13">
        <v>191.38883726967833</v>
      </c>
      <c r="V19" s="13">
        <v>184.71100541197688</v>
      </c>
      <c r="W19" s="13">
        <v>179.10140683396475</v>
      </c>
    </row>
    <row r="20" spans="2:23" ht="13.5" customHeight="1" outlineLevel="1">
      <c r="B20" s="13" t="s">
        <v>18</v>
      </c>
      <c r="C20" s="13">
        <v>221</v>
      </c>
      <c r="D20" s="13">
        <v>221.99139636060656</v>
      </c>
      <c r="E20" s="13">
        <v>235.35924010203314</v>
      </c>
      <c r="F20" s="13">
        <v>236.2168991082754</v>
      </c>
      <c r="G20" s="13">
        <v>227.96182048386603</v>
      </c>
      <c r="H20" s="13">
        <v>272.5276285706734</v>
      </c>
      <c r="I20" s="13">
        <v>243.28418039451515</v>
      </c>
      <c r="J20" s="13">
        <v>269.12331350973864</v>
      </c>
      <c r="K20" s="13">
        <v>260.25018635122314</v>
      </c>
      <c r="L20" s="13">
        <v>267.29233123859456</v>
      </c>
      <c r="M20" s="13">
        <v>226.00959014958167</v>
      </c>
      <c r="N20" s="13">
        <v>249.14959081607697</v>
      </c>
      <c r="O20" s="13">
        <v>249.5249243758299</v>
      </c>
      <c r="P20" s="13">
        <v>234.45063049477545</v>
      </c>
      <c r="Q20" s="13">
        <v>216.42842619657358</v>
      </c>
      <c r="R20" s="13">
        <v>246.5662016045689</v>
      </c>
      <c r="S20" s="13">
        <v>221.2209621703929</v>
      </c>
      <c r="T20" s="13">
        <v>184.67828299726494</v>
      </c>
      <c r="U20" s="13">
        <v>197.89455586310004</v>
      </c>
      <c r="V20" s="13">
        <v>191.3603357650477</v>
      </c>
      <c r="W20" s="13">
        <v>184.68349836584412</v>
      </c>
    </row>
    <row r="21" spans="2:23" ht="13.5" customHeight="1" outlineLevel="1">
      <c r="B21" s="13" t="s">
        <v>19</v>
      </c>
      <c r="C21" s="13">
        <v>217</v>
      </c>
      <c r="D21" s="13">
        <v>222.2180664577289</v>
      </c>
      <c r="E21" s="13">
        <v>223.2249240099096</v>
      </c>
      <c r="F21" s="13">
        <v>236.7071188235781</v>
      </c>
      <c r="G21" s="13">
        <v>237.4820422973104</v>
      </c>
      <c r="H21" s="13">
        <v>229.12345529823742</v>
      </c>
      <c r="I21" s="13">
        <v>273.97114734072204</v>
      </c>
      <c r="J21" s="13">
        <v>244.54293482573584</v>
      </c>
      <c r="K21" s="13">
        <v>270.6325780338536</v>
      </c>
      <c r="L21" s="13">
        <v>261.75487613496875</v>
      </c>
      <c r="M21" s="13">
        <v>268.69247708847826</v>
      </c>
      <c r="N21" s="13">
        <v>227.19306162573508</v>
      </c>
      <c r="O21" s="13">
        <v>250.54532047843873</v>
      </c>
      <c r="P21" s="13">
        <v>250.72998788595393</v>
      </c>
      <c r="Q21" s="13">
        <v>235.7158031197672</v>
      </c>
      <c r="R21" s="13">
        <v>217.68988864488426</v>
      </c>
      <c r="S21" s="13">
        <v>248.00491616305243</v>
      </c>
      <c r="T21" s="13">
        <v>222.45430860142437</v>
      </c>
      <c r="U21" s="13">
        <v>185.79483703511738</v>
      </c>
      <c r="V21" s="13">
        <v>198.96971928530934</v>
      </c>
      <c r="W21" s="13">
        <v>192.39999869351448</v>
      </c>
    </row>
    <row r="22" spans="2:23" ht="13.5" customHeight="1" outlineLevel="1">
      <c r="B22" s="15" t="s">
        <v>20</v>
      </c>
      <c r="C22" s="15">
        <v>177</v>
      </c>
      <c r="D22" s="15">
        <v>218.7714312978357</v>
      </c>
      <c r="E22" s="15">
        <v>223.59671825054465</v>
      </c>
      <c r="F22" s="15">
        <v>224.57616665893084</v>
      </c>
      <c r="G22" s="15">
        <v>238.0050776292868</v>
      </c>
      <c r="H22" s="15">
        <v>239.07925903096054</v>
      </c>
      <c r="I22" s="15">
        <v>230.86410907193473</v>
      </c>
      <c r="J22" s="15">
        <v>275.86798466618285</v>
      </c>
      <c r="K22" s="15">
        <v>246.33660156261936</v>
      </c>
      <c r="L22" s="15">
        <v>272.2241959764191</v>
      </c>
      <c r="M22" s="15">
        <v>263.1421740113616</v>
      </c>
      <c r="N22" s="15">
        <v>270.60544131259195</v>
      </c>
      <c r="O22" s="15">
        <v>228.8119999445837</v>
      </c>
      <c r="P22" s="15">
        <v>252.02392216414552</v>
      </c>
      <c r="Q22" s="15">
        <v>252.85859334367132</v>
      </c>
      <c r="R22" s="15">
        <v>237.26918926028318</v>
      </c>
      <c r="S22" s="15">
        <v>218.8095241792432</v>
      </c>
      <c r="T22" s="15">
        <v>249.2751091982777</v>
      </c>
      <c r="U22" s="15">
        <v>223.78708475670945</v>
      </c>
      <c r="V22" s="15">
        <v>186.61530675042846</v>
      </c>
      <c r="W22" s="15">
        <v>200.2565036368162</v>
      </c>
    </row>
    <row r="23" spans="2:23" ht="13.5" customHeight="1" outlineLevel="1">
      <c r="B23" s="16" t="s">
        <v>21</v>
      </c>
      <c r="C23" s="16">
        <v>234</v>
      </c>
      <c r="D23" s="16">
        <v>175.56469151197635</v>
      </c>
      <c r="E23" s="16">
        <v>216.8824053417259</v>
      </c>
      <c r="F23" s="16">
        <v>221.74508185016947</v>
      </c>
      <c r="G23" s="16">
        <v>222.72254232827729</v>
      </c>
      <c r="H23" s="16">
        <v>236.0651580223448</v>
      </c>
      <c r="I23" s="16">
        <v>237.07687434234234</v>
      </c>
      <c r="J23" s="16">
        <v>228.89422515917232</v>
      </c>
      <c r="K23" s="16">
        <v>273.5476225813159</v>
      </c>
      <c r="L23" s="16">
        <v>244.2463471286079</v>
      </c>
      <c r="M23" s="16">
        <v>269.9857692223429</v>
      </c>
      <c r="N23" s="16">
        <v>261.00610859360154</v>
      </c>
      <c r="O23" s="16">
        <v>268.3197670370498</v>
      </c>
      <c r="P23" s="16">
        <v>226.87907480324787</v>
      </c>
      <c r="Q23" s="16">
        <v>249.95066526147158</v>
      </c>
      <c r="R23" s="16">
        <v>250.66037700739196</v>
      </c>
      <c r="S23" s="16">
        <v>235.28777459221965</v>
      </c>
      <c r="T23" s="16">
        <v>217.0395433107151</v>
      </c>
      <c r="U23" s="16">
        <v>247.2596642267296</v>
      </c>
      <c r="V23" s="16">
        <v>221.94248475340711</v>
      </c>
      <c r="W23" s="16">
        <v>185.13035811023164</v>
      </c>
    </row>
    <row r="24" spans="2:23" ht="13.5" customHeight="1" outlineLevel="1">
      <c r="B24" s="13" t="s">
        <v>22</v>
      </c>
      <c r="C24" s="13">
        <v>223</v>
      </c>
      <c r="D24" s="13">
        <v>237.71373665258383</v>
      </c>
      <c r="E24" s="13">
        <v>178.1453077292818</v>
      </c>
      <c r="F24" s="13">
        <v>220.4258734795946</v>
      </c>
      <c r="G24" s="13">
        <v>225.12344638010399</v>
      </c>
      <c r="H24" s="13">
        <v>226.096864307492</v>
      </c>
      <c r="I24" s="13">
        <v>239.5657246039547</v>
      </c>
      <c r="J24" s="13">
        <v>240.7585106425648</v>
      </c>
      <c r="K24" s="13">
        <v>232.56106715685252</v>
      </c>
      <c r="L24" s="13">
        <v>277.8261081775157</v>
      </c>
      <c r="M24" s="13">
        <v>248.12308936012005</v>
      </c>
      <c r="N24" s="13">
        <v>274.049927029851</v>
      </c>
      <c r="O24" s="13">
        <v>264.8494952885825</v>
      </c>
      <c r="P24" s="13">
        <v>272.54610175561595</v>
      </c>
      <c r="Q24" s="13">
        <v>230.45347669331278</v>
      </c>
      <c r="R24" s="13">
        <v>253.716110698609</v>
      </c>
      <c r="S24" s="13">
        <v>254.80167862439015</v>
      </c>
      <c r="T24" s="13">
        <v>238.92365931989494</v>
      </c>
      <c r="U24" s="13">
        <v>220.21630135222833</v>
      </c>
      <c r="V24" s="13">
        <v>250.87572884325266</v>
      </c>
      <c r="W24" s="13">
        <v>225.29722287169494</v>
      </c>
    </row>
    <row r="25" spans="2:23" ht="13.5" customHeight="1" outlineLevel="1">
      <c r="B25" s="13" t="s">
        <v>23</v>
      </c>
      <c r="C25" s="13">
        <v>208</v>
      </c>
      <c r="D25" s="13">
        <v>223.78260408510883</v>
      </c>
      <c r="E25" s="13">
        <v>238.40576501652626</v>
      </c>
      <c r="F25" s="13">
        <v>178.89182435923988</v>
      </c>
      <c r="G25" s="13">
        <v>220.95523675466495</v>
      </c>
      <c r="H25" s="13">
        <v>225.93489679340692</v>
      </c>
      <c r="I25" s="13">
        <v>226.9328134437526</v>
      </c>
      <c r="J25" s="13">
        <v>240.53561971577022</v>
      </c>
      <c r="K25" s="13">
        <v>241.5490653638646</v>
      </c>
      <c r="L25" s="13">
        <v>233.2002753940009</v>
      </c>
      <c r="M25" s="13">
        <v>278.7045940690847</v>
      </c>
      <c r="N25" s="13">
        <v>248.84499009046607</v>
      </c>
      <c r="O25" s="13">
        <v>275.0922400655833</v>
      </c>
      <c r="P25" s="13">
        <v>265.951723620335</v>
      </c>
      <c r="Q25" s="13">
        <v>273.37507352462603</v>
      </c>
      <c r="R25" s="13">
        <v>231.15352921489557</v>
      </c>
      <c r="S25" s="13">
        <v>254.67789277104865</v>
      </c>
      <c r="T25" s="13">
        <v>255.36270037135284</v>
      </c>
      <c r="U25" s="13">
        <v>239.72810212524604</v>
      </c>
      <c r="V25" s="13">
        <v>221.1540839640147</v>
      </c>
      <c r="W25" s="13">
        <v>251.94742150728302</v>
      </c>
    </row>
    <row r="26" spans="2:23" ht="13.5" customHeight="1" outlineLevel="1">
      <c r="B26" s="13" t="s">
        <v>24</v>
      </c>
      <c r="C26" s="13">
        <v>222</v>
      </c>
      <c r="D26" s="13">
        <v>207.12401115480444</v>
      </c>
      <c r="E26" s="13">
        <v>222.86067758591275</v>
      </c>
      <c r="F26" s="13">
        <v>237.50932300406777</v>
      </c>
      <c r="G26" s="13">
        <v>178.08169823112593</v>
      </c>
      <c r="H26" s="13">
        <v>220.19217035520296</v>
      </c>
      <c r="I26" s="13">
        <v>224.9912066076048</v>
      </c>
      <c r="J26" s="13">
        <v>225.97230317302407</v>
      </c>
      <c r="K26" s="13">
        <v>239.46681853444923</v>
      </c>
      <c r="L26" s="13">
        <v>240.5867218031711</v>
      </c>
      <c r="M26" s="13">
        <v>232.34621879344053</v>
      </c>
      <c r="N26" s="13">
        <v>277.6145911656313</v>
      </c>
      <c r="O26" s="13">
        <v>247.90955507327794</v>
      </c>
      <c r="P26" s="13">
        <v>273.9103727237185</v>
      </c>
      <c r="Q26" s="13">
        <v>264.75193097517496</v>
      </c>
      <c r="R26" s="13">
        <v>272.32570470714006</v>
      </c>
      <c r="S26" s="13">
        <v>230.266768031867</v>
      </c>
      <c r="T26" s="13">
        <v>253.5856555443188</v>
      </c>
      <c r="U26" s="13">
        <v>254.5115234526916</v>
      </c>
      <c r="V26" s="13">
        <v>238.7610067830998</v>
      </c>
      <c r="W26" s="13">
        <v>220.14355305730012</v>
      </c>
    </row>
    <row r="27" spans="2:23" ht="13.5" customHeight="1" outlineLevel="1">
      <c r="B27" s="14" t="s">
        <v>25</v>
      </c>
      <c r="C27" s="14">
        <v>230</v>
      </c>
      <c r="D27" s="14">
        <v>222.8501888799176</v>
      </c>
      <c r="E27" s="14">
        <v>207.81065677726474</v>
      </c>
      <c r="F27" s="14">
        <v>223.64009409091236</v>
      </c>
      <c r="G27" s="14">
        <v>238.5094925501444</v>
      </c>
      <c r="H27" s="14">
        <v>178.5598821919645</v>
      </c>
      <c r="I27" s="14">
        <v>221.25335677697552</v>
      </c>
      <c r="J27" s="14">
        <v>225.75257166892703</v>
      </c>
      <c r="K27" s="14">
        <v>226.71196835260696</v>
      </c>
      <c r="L27" s="14">
        <v>240.1503556635358</v>
      </c>
      <c r="M27" s="14">
        <v>241.49294486411503</v>
      </c>
      <c r="N27" s="14">
        <v>233.36973907958736</v>
      </c>
      <c r="O27" s="14">
        <v>278.70056305896395</v>
      </c>
      <c r="P27" s="14">
        <v>248.9540348669613</v>
      </c>
      <c r="Q27" s="14">
        <v>274.77230550553156</v>
      </c>
      <c r="R27" s="14">
        <v>265.4719240728406</v>
      </c>
      <c r="S27" s="14">
        <v>273.43011388150927</v>
      </c>
      <c r="T27" s="14">
        <v>231.20167068492498</v>
      </c>
      <c r="U27" s="14">
        <v>254.38743798155042</v>
      </c>
      <c r="V27" s="14">
        <v>255.7988042459155</v>
      </c>
      <c r="W27" s="14">
        <v>239.6366138480529</v>
      </c>
    </row>
    <row r="28" spans="2:23" ht="13.5" customHeight="1" outlineLevel="1">
      <c r="B28" s="12" t="s">
        <v>26</v>
      </c>
      <c r="C28" s="12">
        <v>251</v>
      </c>
      <c r="D28" s="12">
        <v>227.42128329355856</v>
      </c>
      <c r="E28" s="12">
        <v>220.08466028229256</v>
      </c>
      <c r="F28" s="12">
        <v>205.05135135921137</v>
      </c>
      <c r="G28" s="12">
        <v>220.73937434259312</v>
      </c>
      <c r="H28" s="12">
        <v>235.70298376831764</v>
      </c>
      <c r="I28" s="12">
        <v>175.99896019131438</v>
      </c>
      <c r="J28" s="12">
        <v>218.87655712214905</v>
      </c>
      <c r="K28" s="12">
        <v>222.78126510152663</v>
      </c>
      <c r="L28" s="12">
        <v>223.68566009534467</v>
      </c>
      <c r="M28" s="12">
        <v>236.77477475404643</v>
      </c>
      <c r="N28" s="12">
        <v>238.4704212316713</v>
      </c>
      <c r="O28" s="12">
        <v>230.70001675169152</v>
      </c>
      <c r="P28" s="12">
        <v>275.2805342467725</v>
      </c>
      <c r="Q28" s="12">
        <v>246.02549653650064</v>
      </c>
      <c r="R28" s="12">
        <v>271.0457708436809</v>
      </c>
      <c r="S28" s="12">
        <v>261.679895144767</v>
      </c>
      <c r="T28" s="12">
        <v>270.1409910353079</v>
      </c>
      <c r="U28" s="12">
        <v>228.42231666649099</v>
      </c>
      <c r="V28" s="12">
        <v>250.94381719139022</v>
      </c>
      <c r="W28" s="12">
        <v>253.1535533221077</v>
      </c>
    </row>
    <row r="29" spans="2:23" ht="13.5" customHeight="1" outlineLevel="1">
      <c r="B29" s="13" t="s">
        <v>27</v>
      </c>
      <c r="C29" s="13">
        <v>249</v>
      </c>
      <c r="D29" s="13">
        <v>250.9365859963179</v>
      </c>
      <c r="E29" s="13">
        <v>227.21040596647848</v>
      </c>
      <c r="F29" s="13">
        <v>219.7051672749536</v>
      </c>
      <c r="G29" s="13">
        <v>204.57909302101208</v>
      </c>
      <c r="H29" s="13">
        <v>220.27626441071337</v>
      </c>
      <c r="I29" s="13">
        <v>235.39744189791264</v>
      </c>
      <c r="J29" s="13">
        <v>175.46850479205983</v>
      </c>
      <c r="K29" s="13">
        <v>218.7418396831999</v>
      </c>
      <c r="L29" s="13">
        <v>222.2854442229497</v>
      </c>
      <c r="M29" s="13">
        <v>223.15992883336514</v>
      </c>
      <c r="N29" s="13">
        <v>236.10641144489384</v>
      </c>
      <c r="O29" s="13">
        <v>238.04235677313397</v>
      </c>
      <c r="P29" s="13">
        <v>230.45112725564096</v>
      </c>
      <c r="Q29" s="13">
        <v>274.8312550535221</v>
      </c>
      <c r="R29" s="13">
        <v>245.70714552818492</v>
      </c>
      <c r="S29" s="13">
        <v>270.3700861337679</v>
      </c>
      <c r="T29" s="13">
        <v>260.9013466388644</v>
      </c>
      <c r="U29" s="13">
        <v>269.7436641964094</v>
      </c>
      <c r="V29" s="13">
        <v>228.08753252578578</v>
      </c>
      <c r="W29" s="13">
        <v>250.32249167773443</v>
      </c>
    </row>
    <row r="30" spans="2:23" ht="13.5" customHeight="1" outlineLevel="1">
      <c r="B30" s="13" t="s">
        <v>28</v>
      </c>
      <c r="C30" s="13">
        <v>273</v>
      </c>
      <c r="D30" s="13">
        <v>249.30233835509657</v>
      </c>
      <c r="E30" s="13">
        <v>252.37490063496415</v>
      </c>
      <c r="F30" s="13">
        <v>228.29901714250238</v>
      </c>
      <c r="G30" s="13">
        <v>220.51330137078114</v>
      </c>
      <c r="H30" s="13">
        <v>205.16601768087014</v>
      </c>
      <c r="I30" s="13">
        <v>220.97142639863569</v>
      </c>
      <c r="J30" s="13">
        <v>236.4040290305685</v>
      </c>
      <c r="K30" s="13">
        <v>175.79728266799117</v>
      </c>
      <c r="L30" s="13">
        <v>219.88499222249277</v>
      </c>
      <c r="M30" s="13">
        <v>222.9472756057181</v>
      </c>
      <c r="N30" s="13">
        <v>223.7854265680507</v>
      </c>
      <c r="O30" s="13">
        <v>236.6120397974371</v>
      </c>
      <c r="P30" s="13">
        <v>238.89440755227963</v>
      </c>
      <c r="Q30" s="13">
        <v>231.50651758974058</v>
      </c>
      <c r="R30" s="13">
        <v>275.877574893585</v>
      </c>
      <c r="S30" s="13">
        <v>246.7586156929175</v>
      </c>
      <c r="T30" s="13">
        <v>271.07396892933536</v>
      </c>
      <c r="U30" s="13">
        <v>261.40437428735686</v>
      </c>
      <c r="V30" s="13">
        <v>270.8313824178753</v>
      </c>
      <c r="W30" s="13">
        <v>229.00892493312898</v>
      </c>
    </row>
    <row r="31" spans="2:23" ht="13.5" customHeight="1" outlineLevel="1">
      <c r="B31" s="13" t="s">
        <v>29</v>
      </c>
      <c r="C31" s="13">
        <v>245</v>
      </c>
      <c r="D31" s="13">
        <v>275.6723692005049</v>
      </c>
      <c r="E31" s="13">
        <v>252.1249233906591</v>
      </c>
      <c r="F31" s="13">
        <v>254.70992681960882</v>
      </c>
      <c r="G31" s="13">
        <v>230.50931812567393</v>
      </c>
      <c r="H31" s="13">
        <v>222.76049084339527</v>
      </c>
      <c r="I31" s="13">
        <v>207.33291130829315</v>
      </c>
      <c r="J31" s="13">
        <v>223.27617699335383</v>
      </c>
      <c r="K31" s="13">
        <v>238.74846954665344</v>
      </c>
      <c r="L31" s="13">
        <v>177.73432626642764</v>
      </c>
      <c r="M31" s="13">
        <v>221.9701608740251</v>
      </c>
      <c r="N31" s="13">
        <v>225.29087864556112</v>
      </c>
      <c r="O31" s="13">
        <v>226.15574999739175</v>
      </c>
      <c r="P31" s="13">
        <v>239.19006142472594</v>
      </c>
      <c r="Q31" s="13">
        <v>241.33973026198484</v>
      </c>
      <c r="R31" s="13">
        <v>233.77025413827369</v>
      </c>
      <c r="S31" s="13">
        <v>278.67268685996885</v>
      </c>
      <c r="T31" s="13">
        <v>249.20537723758525</v>
      </c>
      <c r="U31" s="13">
        <v>273.96998534439876</v>
      </c>
      <c r="V31" s="13">
        <v>264.27816369023265</v>
      </c>
      <c r="W31" s="13">
        <v>273.5474399759815</v>
      </c>
    </row>
    <row r="32" spans="2:23" ht="13.5" customHeight="1" outlineLevel="1">
      <c r="B32" s="15" t="s">
        <v>30</v>
      </c>
      <c r="C32" s="15">
        <v>244</v>
      </c>
      <c r="D32" s="15">
        <v>249.399392783343</v>
      </c>
      <c r="E32" s="15">
        <v>280.6883867414833</v>
      </c>
      <c r="F32" s="15">
        <v>255.69229221995943</v>
      </c>
      <c r="G32" s="15">
        <v>259.7060702675327</v>
      </c>
      <c r="H32" s="15">
        <v>234.76895268128953</v>
      </c>
      <c r="I32" s="15">
        <v>226.5772246970805</v>
      </c>
      <c r="J32" s="15">
        <v>210.6822463865004</v>
      </c>
      <c r="K32" s="15">
        <v>226.96061533466673</v>
      </c>
      <c r="L32" s="15">
        <v>243.01174006701203</v>
      </c>
      <c r="M32" s="15">
        <v>180.39124467315747</v>
      </c>
      <c r="N32" s="15">
        <v>226.18858308928463</v>
      </c>
      <c r="O32" s="15">
        <v>228.9598942623154</v>
      </c>
      <c r="P32" s="15">
        <v>229.7910776942698</v>
      </c>
      <c r="Q32" s="15">
        <v>242.84329803085657</v>
      </c>
      <c r="R32" s="15">
        <v>245.44593577181558</v>
      </c>
      <c r="S32" s="15">
        <v>238.03039757034566</v>
      </c>
      <c r="T32" s="15">
        <v>283.49084676610244</v>
      </c>
      <c r="U32" s="15">
        <v>253.656351902675</v>
      </c>
      <c r="V32" s="15">
        <v>278.3077129011082</v>
      </c>
      <c r="W32" s="15">
        <v>268.24620989776656</v>
      </c>
    </row>
    <row r="33" spans="2:23" ht="13.5" customHeight="1" outlineLevel="1">
      <c r="B33" s="16" t="s">
        <v>31</v>
      </c>
      <c r="C33" s="16">
        <v>264</v>
      </c>
      <c r="D33" s="16">
        <v>247.8094850691002</v>
      </c>
      <c r="E33" s="16">
        <v>252.83442846170144</v>
      </c>
      <c r="F33" s="16">
        <v>284.49332389907534</v>
      </c>
      <c r="G33" s="16">
        <v>260.10397683433774</v>
      </c>
      <c r="H33" s="16">
        <v>262.89146547122806</v>
      </c>
      <c r="I33" s="16">
        <v>237.89081472411567</v>
      </c>
      <c r="J33" s="16">
        <v>229.86787123330902</v>
      </c>
      <c r="K33" s="16">
        <v>213.9304585269811</v>
      </c>
      <c r="L33" s="16">
        <v>230.38777745355753</v>
      </c>
      <c r="M33" s="16">
        <v>246.38092252802835</v>
      </c>
      <c r="N33" s="16">
        <v>183.37144286380635</v>
      </c>
      <c r="O33" s="16">
        <v>229.08831753186251</v>
      </c>
      <c r="P33" s="16">
        <v>232.4624309975327</v>
      </c>
      <c r="Q33" s="16">
        <v>233.35069229091465</v>
      </c>
      <c r="R33" s="16">
        <v>246.7830696847614</v>
      </c>
      <c r="S33" s="16">
        <v>249.03739681883553</v>
      </c>
      <c r="T33" s="16">
        <v>241.2509949850569</v>
      </c>
      <c r="U33" s="16">
        <v>287.5677630146547</v>
      </c>
      <c r="V33" s="16">
        <v>257.17220761694625</v>
      </c>
      <c r="W33" s="16">
        <v>282.6803574625272</v>
      </c>
    </row>
    <row r="34" spans="2:23" ht="13.5" customHeight="1" outlineLevel="1">
      <c r="B34" s="13" t="s">
        <v>32</v>
      </c>
      <c r="C34" s="13">
        <v>281</v>
      </c>
      <c r="D34" s="13">
        <v>270.8776133389889</v>
      </c>
      <c r="E34" s="13">
        <v>254.38235434740005</v>
      </c>
      <c r="F34" s="13">
        <v>259.7431179433786</v>
      </c>
      <c r="G34" s="13">
        <v>292.29409361528593</v>
      </c>
      <c r="H34" s="13">
        <v>266.81766569283434</v>
      </c>
      <c r="I34" s="13">
        <v>270.24816830057114</v>
      </c>
      <c r="J34" s="13">
        <v>244.44056071807665</v>
      </c>
      <c r="K34" s="13">
        <v>236.07383262526872</v>
      </c>
      <c r="L34" s="13">
        <v>219.62286802235639</v>
      </c>
      <c r="M34" s="13">
        <v>236.54989931674405</v>
      </c>
      <c r="N34" s="13">
        <v>253.10348406688544</v>
      </c>
      <c r="O34" s="13">
        <v>188.16284064993414</v>
      </c>
      <c r="P34" s="13">
        <v>235.44351249996532</v>
      </c>
      <c r="Q34" s="13">
        <v>238.6600836444283</v>
      </c>
      <c r="R34" s="13">
        <v>239.55243435078086</v>
      </c>
      <c r="S34" s="13">
        <v>253.26321918281042</v>
      </c>
      <c r="T34" s="13">
        <v>255.74906048280738</v>
      </c>
      <c r="U34" s="13">
        <v>247.86875521928</v>
      </c>
      <c r="V34" s="13">
        <v>295.3493163917035</v>
      </c>
      <c r="W34" s="13">
        <v>264.1896128752928</v>
      </c>
    </row>
    <row r="35" spans="2:23" ht="13.5" customHeight="1" outlineLevel="1">
      <c r="B35" s="13" t="s">
        <v>33</v>
      </c>
      <c r="C35" s="13">
        <v>338</v>
      </c>
      <c r="D35" s="13">
        <v>287.43550757866717</v>
      </c>
      <c r="E35" s="13">
        <v>277.06473462418137</v>
      </c>
      <c r="F35" s="13">
        <v>259.99083450093457</v>
      </c>
      <c r="G35" s="13">
        <v>265.12061944892514</v>
      </c>
      <c r="H35" s="13">
        <v>298.29898827591785</v>
      </c>
      <c r="I35" s="13">
        <v>273.01972486874865</v>
      </c>
      <c r="J35" s="13">
        <v>275.54479112342386</v>
      </c>
      <c r="K35" s="13">
        <v>249.41617082342142</v>
      </c>
      <c r="L35" s="13">
        <v>241.09079087297033</v>
      </c>
      <c r="M35" s="13">
        <v>224.4337117584569</v>
      </c>
      <c r="N35" s="13">
        <v>241.67670458166685</v>
      </c>
      <c r="O35" s="13">
        <v>258.3603820595754</v>
      </c>
      <c r="P35" s="13">
        <v>192.43603463251526</v>
      </c>
      <c r="Q35" s="13">
        <v>240.15365488669232</v>
      </c>
      <c r="R35" s="13">
        <v>243.86702528896672</v>
      </c>
      <c r="S35" s="13">
        <v>244.81261682219886</v>
      </c>
      <c r="T35" s="13">
        <v>258.9599365714947</v>
      </c>
      <c r="U35" s="13">
        <v>261.20454451824577</v>
      </c>
      <c r="V35" s="13">
        <v>252.95634241516157</v>
      </c>
      <c r="W35" s="13">
        <v>301.59528138199767</v>
      </c>
    </row>
    <row r="36" spans="2:23" ht="13.5" customHeight="1" outlineLevel="1">
      <c r="B36" s="13" t="s">
        <v>34</v>
      </c>
      <c r="C36" s="13">
        <v>343</v>
      </c>
      <c r="D36" s="13">
        <v>344.5235648911045</v>
      </c>
      <c r="E36" s="13">
        <v>293.11008811598634</v>
      </c>
      <c r="F36" s="13">
        <v>282.52884449968764</v>
      </c>
      <c r="G36" s="13">
        <v>265.0483773421057</v>
      </c>
      <c r="H36" s="13">
        <v>270.1570484833729</v>
      </c>
      <c r="I36" s="13">
        <v>303.9495711249328</v>
      </c>
      <c r="J36" s="13">
        <v>278.44131436635007</v>
      </c>
      <c r="K36" s="13">
        <v>280.6757981058529</v>
      </c>
      <c r="L36" s="13">
        <v>254.12476804915366</v>
      </c>
      <c r="M36" s="13">
        <v>245.7156256503422</v>
      </c>
      <c r="N36" s="13">
        <v>228.78873949547375</v>
      </c>
      <c r="O36" s="13">
        <v>246.34733793695239</v>
      </c>
      <c r="P36" s="13">
        <v>263.27423340999206</v>
      </c>
      <c r="Q36" s="13">
        <v>196.2226221529321</v>
      </c>
      <c r="R36" s="13">
        <v>244.65883465062177</v>
      </c>
      <c r="S36" s="13">
        <v>248.59190490918138</v>
      </c>
      <c r="T36" s="13">
        <v>249.56751353972004</v>
      </c>
      <c r="U36" s="13">
        <v>264.0365218769142</v>
      </c>
      <c r="V36" s="13">
        <v>266.222287929194</v>
      </c>
      <c r="W36" s="13">
        <v>257.74640752101163</v>
      </c>
    </row>
    <row r="37" spans="2:23" ht="13.5" customHeight="1" outlineLevel="1">
      <c r="B37" s="14" t="s">
        <v>35</v>
      </c>
      <c r="C37" s="14">
        <v>317</v>
      </c>
      <c r="D37" s="14">
        <v>349.1091184328729</v>
      </c>
      <c r="E37" s="14">
        <v>350.7309231875325</v>
      </c>
      <c r="F37" s="14">
        <v>298.3290951898744</v>
      </c>
      <c r="G37" s="14">
        <v>287.5622444614957</v>
      </c>
      <c r="H37" s="14">
        <v>269.80446745570725</v>
      </c>
      <c r="I37" s="14">
        <v>275.06387636385654</v>
      </c>
      <c r="J37" s="14">
        <v>309.4780507142291</v>
      </c>
      <c r="K37" s="14">
        <v>283.3836977742877</v>
      </c>
      <c r="L37" s="14">
        <v>285.82423830086526</v>
      </c>
      <c r="M37" s="14">
        <v>258.7548214950079</v>
      </c>
      <c r="N37" s="14">
        <v>250.1565842759176</v>
      </c>
      <c r="O37" s="14">
        <v>232.89946937176887</v>
      </c>
      <c r="P37" s="14">
        <v>250.78282565688323</v>
      </c>
      <c r="Q37" s="14">
        <v>268.0531928460361</v>
      </c>
      <c r="R37" s="14">
        <v>199.722594779887</v>
      </c>
      <c r="S37" s="14">
        <v>249.13038098860383</v>
      </c>
      <c r="T37" s="14">
        <v>253.06198372416554</v>
      </c>
      <c r="U37" s="14">
        <v>254.0494206505224</v>
      </c>
      <c r="V37" s="14">
        <v>268.755354614175</v>
      </c>
      <c r="W37" s="14">
        <v>271.03042151862326</v>
      </c>
    </row>
    <row r="38" spans="2:23" ht="13.5" customHeight="1" outlineLevel="1">
      <c r="B38" s="12" t="s">
        <v>36</v>
      </c>
      <c r="C38" s="12">
        <v>390</v>
      </c>
      <c r="D38" s="12">
        <v>317.2818855209174</v>
      </c>
      <c r="E38" s="12">
        <v>349.4327359423372</v>
      </c>
      <c r="F38" s="12">
        <v>350.8932802709912</v>
      </c>
      <c r="G38" s="12">
        <v>298.609143077093</v>
      </c>
      <c r="H38" s="12">
        <v>287.8257792034751</v>
      </c>
      <c r="I38" s="12">
        <v>269.97363854334003</v>
      </c>
      <c r="J38" s="12">
        <v>275.10115368251934</v>
      </c>
      <c r="K38" s="12">
        <v>309.5019544663068</v>
      </c>
      <c r="L38" s="12">
        <v>283.6850531912943</v>
      </c>
      <c r="M38" s="12">
        <v>285.74727339955</v>
      </c>
      <c r="N38" s="12">
        <v>258.75689616816373</v>
      </c>
      <c r="O38" s="12">
        <v>250.2406980102173</v>
      </c>
      <c r="P38" s="12">
        <v>233.03339005316425</v>
      </c>
      <c r="Q38" s="12">
        <v>250.905798741934</v>
      </c>
      <c r="R38" s="12">
        <v>268.0960571936724</v>
      </c>
      <c r="S38" s="12">
        <v>199.89609897722016</v>
      </c>
      <c r="T38" s="12">
        <v>249.1004389859331</v>
      </c>
      <c r="U38" s="12">
        <v>253.19939984331572</v>
      </c>
      <c r="V38" s="12">
        <v>254.20045228473836</v>
      </c>
      <c r="W38" s="12">
        <v>268.9675848718402</v>
      </c>
    </row>
    <row r="39" spans="2:23" ht="13.5" customHeight="1" outlineLevel="1">
      <c r="B39" s="13" t="s">
        <v>37</v>
      </c>
      <c r="C39" s="13">
        <v>408</v>
      </c>
      <c r="D39" s="13">
        <v>389.2732800921217</v>
      </c>
      <c r="E39" s="13">
        <v>316.9046585318349</v>
      </c>
      <c r="F39" s="13">
        <v>349.04237075281634</v>
      </c>
      <c r="G39" s="13">
        <v>350.1914794497345</v>
      </c>
      <c r="H39" s="13">
        <v>298.28222157352025</v>
      </c>
      <c r="I39" s="13">
        <v>287.49847032793923</v>
      </c>
      <c r="J39" s="13">
        <v>269.5179936248486</v>
      </c>
      <c r="K39" s="13">
        <v>274.37945476204015</v>
      </c>
      <c r="L39" s="13">
        <v>308.65564906879933</v>
      </c>
      <c r="M39" s="13">
        <v>283.4417304888899</v>
      </c>
      <c r="N39" s="13">
        <v>284.77724736702345</v>
      </c>
      <c r="O39" s="13">
        <v>258.015227380105</v>
      </c>
      <c r="P39" s="13">
        <v>249.67986666815494</v>
      </c>
      <c r="Q39" s="13">
        <v>232.61703268799818</v>
      </c>
      <c r="R39" s="13">
        <v>250.41708417877712</v>
      </c>
      <c r="S39" s="13">
        <v>267.4051880079214</v>
      </c>
      <c r="T39" s="13">
        <v>199.65064138138726</v>
      </c>
      <c r="U39" s="13">
        <v>248.32559887156032</v>
      </c>
      <c r="V39" s="13">
        <v>252.73159244842748</v>
      </c>
      <c r="W39" s="13">
        <v>253.75570004730832</v>
      </c>
    </row>
    <row r="40" spans="2:23" ht="13.5" customHeight="1" outlineLevel="1">
      <c r="B40" s="13" t="s">
        <v>38</v>
      </c>
      <c r="C40" s="13">
        <v>444</v>
      </c>
      <c r="D40" s="13">
        <v>409.26106822848135</v>
      </c>
      <c r="E40" s="13">
        <v>390.46903456094566</v>
      </c>
      <c r="F40" s="13">
        <v>317.91719570678794</v>
      </c>
      <c r="G40" s="13">
        <v>350.16216925509866</v>
      </c>
      <c r="H40" s="13">
        <v>351.2584264001746</v>
      </c>
      <c r="I40" s="13">
        <v>299.24038788993124</v>
      </c>
      <c r="J40" s="13">
        <v>288.4197710481785</v>
      </c>
      <c r="K40" s="13">
        <v>270.35454888248313</v>
      </c>
      <c r="L40" s="13">
        <v>275.18409803072143</v>
      </c>
      <c r="M40" s="13">
        <v>309.5545304912779</v>
      </c>
      <c r="N40" s="13">
        <v>284.3644993580366</v>
      </c>
      <c r="O40" s="13">
        <v>285.57210051180886</v>
      </c>
      <c r="P40" s="13">
        <v>258.76039429947616</v>
      </c>
      <c r="Q40" s="13">
        <v>250.42955802229585</v>
      </c>
      <c r="R40" s="13">
        <v>233.33484088310456</v>
      </c>
      <c r="S40" s="13">
        <v>251.1824373274311</v>
      </c>
      <c r="T40" s="13">
        <v>268.1916545781255</v>
      </c>
      <c r="U40" s="13">
        <v>200.28711949308328</v>
      </c>
      <c r="V40" s="13">
        <v>249.0316571539929</v>
      </c>
      <c r="W40" s="13">
        <v>253.508654096907</v>
      </c>
    </row>
    <row r="41" spans="2:23" ht="13.5" customHeight="1" outlineLevel="1">
      <c r="B41" s="13" t="s">
        <v>39</v>
      </c>
      <c r="C41" s="13">
        <v>483</v>
      </c>
      <c r="D41" s="13">
        <v>441.86798905269734</v>
      </c>
      <c r="E41" s="13">
        <v>407.25459200227715</v>
      </c>
      <c r="F41" s="13">
        <v>388.57863449558846</v>
      </c>
      <c r="G41" s="13">
        <v>316.252130270099</v>
      </c>
      <c r="H41" s="13">
        <v>348.31347369836925</v>
      </c>
      <c r="I41" s="13">
        <v>349.5860742416403</v>
      </c>
      <c r="J41" s="13">
        <v>297.6566167138085</v>
      </c>
      <c r="K41" s="13">
        <v>286.9004375447764</v>
      </c>
      <c r="L41" s="13">
        <v>269.0177636452852</v>
      </c>
      <c r="M41" s="13">
        <v>273.97485834112683</v>
      </c>
      <c r="N41" s="13">
        <v>308.21449281395985</v>
      </c>
      <c r="O41" s="13">
        <v>282.8199205227206</v>
      </c>
      <c r="P41" s="13">
        <v>284.44701441770627</v>
      </c>
      <c r="Q41" s="13">
        <v>257.66033854781733</v>
      </c>
      <c r="R41" s="13">
        <v>249.2727655407948</v>
      </c>
      <c r="S41" s="13">
        <v>232.1946666611326</v>
      </c>
      <c r="T41" s="13">
        <v>249.9788363390908</v>
      </c>
      <c r="U41" s="13">
        <v>267.00580788815597</v>
      </c>
      <c r="V41" s="13">
        <v>199.2427147003778</v>
      </c>
      <c r="W41" s="13">
        <v>248.00880775511402</v>
      </c>
    </row>
    <row r="42" spans="2:23" ht="13.5" customHeight="1" outlineLevel="1">
      <c r="B42" s="15" t="s">
        <v>40</v>
      </c>
      <c r="C42" s="15">
        <v>459</v>
      </c>
      <c r="D42" s="15">
        <v>482.7576269763018</v>
      </c>
      <c r="E42" s="15">
        <v>441.4439607673103</v>
      </c>
      <c r="F42" s="15">
        <v>406.80855706584634</v>
      </c>
      <c r="G42" s="15">
        <v>388.18509291972896</v>
      </c>
      <c r="H42" s="15">
        <v>315.7633710513585</v>
      </c>
      <c r="I42" s="15">
        <v>347.75542228461336</v>
      </c>
      <c r="J42" s="15">
        <v>349.2697740274489</v>
      </c>
      <c r="K42" s="15">
        <v>297.17447923915483</v>
      </c>
      <c r="L42" s="15">
        <v>286.4453175597579</v>
      </c>
      <c r="M42" s="15">
        <v>268.70797803193216</v>
      </c>
      <c r="N42" s="15">
        <v>273.8619855979023</v>
      </c>
      <c r="O42" s="15">
        <v>308.1145763027442</v>
      </c>
      <c r="P42" s="15">
        <v>282.3088880818749</v>
      </c>
      <c r="Q42" s="15">
        <v>284.5034175927948</v>
      </c>
      <c r="R42" s="15">
        <v>257.60368697021903</v>
      </c>
      <c r="S42" s="15">
        <v>249.09473459764672</v>
      </c>
      <c r="T42" s="15">
        <v>231.9454352667408</v>
      </c>
      <c r="U42" s="15">
        <v>249.74233954021537</v>
      </c>
      <c r="V42" s="15">
        <v>266.88599833546215</v>
      </c>
      <c r="W42" s="15">
        <v>198.94092427429672</v>
      </c>
    </row>
    <row r="43" spans="2:23" ht="13.5" customHeight="1" outlineLevel="1">
      <c r="B43" s="16" t="s">
        <v>41</v>
      </c>
      <c r="C43" s="16">
        <v>486</v>
      </c>
      <c r="D43" s="16">
        <v>463.59798548144005</v>
      </c>
      <c r="E43" s="16">
        <v>487.5938605254429</v>
      </c>
      <c r="F43" s="16">
        <v>445.8657624016962</v>
      </c>
      <c r="G43" s="16">
        <v>410.88327564075655</v>
      </c>
      <c r="H43" s="16">
        <v>392.07336105065144</v>
      </c>
      <c r="I43" s="16">
        <v>318.92576282917776</v>
      </c>
      <c r="J43" s="16">
        <v>351.23816248698637</v>
      </c>
      <c r="K43" s="16">
        <v>352.7683491549763</v>
      </c>
      <c r="L43" s="16">
        <v>300.1506413192416</v>
      </c>
      <c r="M43" s="16">
        <v>289.3140548651453</v>
      </c>
      <c r="N43" s="16">
        <v>271.3993975450222</v>
      </c>
      <c r="O43" s="16">
        <v>276.60558405496863</v>
      </c>
      <c r="P43" s="16">
        <v>311.20139750837143</v>
      </c>
      <c r="Q43" s="16">
        <v>285.1360280787677</v>
      </c>
      <c r="R43" s="16">
        <v>287.3540994911072</v>
      </c>
      <c r="S43" s="16">
        <v>260.184542516066</v>
      </c>
      <c r="T43" s="16">
        <v>251.59000386369343</v>
      </c>
      <c r="U43" s="16">
        <v>234.26868539690207</v>
      </c>
      <c r="V43" s="16">
        <v>252.24393721888214</v>
      </c>
      <c r="W43" s="16">
        <v>269.55968322631566</v>
      </c>
    </row>
    <row r="44" spans="2:23" ht="13.5" customHeight="1" outlineLevel="1">
      <c r="B44" s="13" t="s">
        <v>42</v>
      </c>
      <c r="C44" s="13">
        <v>478</v>
      </c>
      <c r="D44" s="13">
        <v>490.9096654610862</v>
      </c>
      <c r="E44" s="13">
        <v>468.50877301224887</v>
      </c>
      <c r="F44" s="13">
        <v>492.8384661515856</v>
      </c>
      <c r="G44" s="13">
        <v>450.4907341991325</v>
      </c>
      <c r="H44" s="13">
        <v>415.0987265897031</v>
      </c>
      <c r="I44" s="13">
        <v>396.1228992809632</v>
      </c>
      <c r="J44" s="13">
        <v>322.07748053719024</v>
      </c>
      <c r="K44" s="13">
        <v>354.6925145172714</v>
      </c>
      <c r="L44" s="13">
        <v>356.4438148503983</v>
      </c>
      <c r="M44" s="13">
        <v>303.0981242536949</v>
      </c>
      <c r="N44" s="13">
        <v>292.16323263980183</v>
      </c>
      <c r="O44" s="13">
        <v>274.1710158050188</v>
      </c>
      <c r="P44" s="13">
        <v>279.6015585032655</v>
      </c>
      <c r="Q44" s="13">
        <v>314.5949338921723</v>
      </c>
      <c r="R44" s="13">
        <v>287.8913296733416</v>
      </c>
      <c r="S44" s="13">
        <v>290.6130461365608</v>
      </c>
      <c r="T44" s="13">
        <v>263.04444716427435</v>
      </c>
      <c r="U44" s="13">
        <v>254.2514279747253</v>
      </c>
      <c r="V44" s="13">
        <v>236.67644796080884</v>
      </c>
      <c r="W44" s="13">
        <v>254.86333029358212</v>
      </c>
    </row>
    <row r="45" spans="2:23" ht="13.5" customHeight="1" outlineLevel="1">
      <c r="B45" s="13" t="s">
        <v>43</v>
      </c>
      <c r="C45" s="13">
        <v>461</v>
      </c>
      <c r="D45" s="13">
        <v>478.8484875451994</v>
      </c>
      <c r="E45" s="13">
        <v>491.7651157521212</v>
      </c>
      <c r="F45" s="13">
        <v>469.1868215914408</v>
      </c>
      <c r="G45" s="13">
        <v>493.5033003162056</v>
      </c>
      <c r="H45" s="13">
        <v>451.20228842118604</v>
      </c>
      <c r="I45" s="13">
        <v>415.7827506359246</v>
      </c>
      <c r="J45" s="13">
        <v>396.7591890081038</v>
      </c>
      <c r="K45" s="13">
        <v>322.681394103694</v>
      </c>
      <c r="L45" s="13">
        <v>355.3677370378549</v>
      </c>
      <c r="M45" s="13">
        <v>356.9969711249398</v>
      </c>
      <c r="N45" s="13">
        <v>303.67782582067537</v>
      </c>
      <c r="O45" s="13">
        <v>292.7170847264772</v>
      </c>
      <c r="P45" s="13">
        <v>274.6305969648339</v>
      </c>
      <c r="Q45" s="13">
        <v>279.9661049309818</v>
      </c>
      <c r="R45" s="13">
        <v>314.9912149808316</v>
      </c>
      <c r="S45" s="13">
        <v>288.46917232249825</v>
      </c>
      <c r="T45" s="13">
        <v>290.90285299211735</v>
      </c>
      <c r="U45" s="13">
        <v>263.3620001566713</v>
      </c>
      <c r="V45" s="13">
        <v>254.62158895927712</v>
      </c>
      <c r="W45" s="13">
        <v>237.0638499104972</v>
      </c>
    </row>
    <row r="46" spans="2:23" ht="13.5" customHeight="1" outlineLevel="1">
      <c r="B46" s="13" t="s">
        <v>44</v>
      </c>
      <c r="C46" s="13">
        <v>407</v>
      </c>
      <c r="D46" s="13">
        <v>460.78885864888906</v>
      </c>
      <c r="E46" s="13">
        <v>478.67429411926554</v>
      </c>
      <c r="F46" s="13">
        <v>491.60351272414334</v>
      </c>
      <c r="G46" s="13">
        <v>469.18259905570324</v>
      </c>
      <c r="H46" s="13">
        <v>493.5513578015615</v>
      </c>
      <c r="I46" s="13">
        <v>451.1336337310737</v>
      </c>
      <c r="J46" s="13">
        <v>415.6887310916638</v>
      </c>
      <c r="K46" s="13">
        <v>396.68731740752594</v>
      </c>
      <c r="L46" s="13">
        <v>322.5291125676692</v>
      </c>
      <c r="M46" s="13">
        <v>355.1890266731576</v>
      </c>
      <c r="N46" s="13">
        <v>356.9533277706108</v>
      </c>
      <c r="O46" s="13">
        <v>303.52218560014444</v>
      </c>
      <c r="P46" s="13">
        <v>292.5724102967445</v>
      </c>
      <c r="Q46" s="13">
        <v>274.5600563729944</v>
      </c>
      <c r="R46" s="13">
        <v>280.0070653848497</v>
      </c>
      <c r="S46" s="13">
        <v>315.0523602433217</v>
      </c>
      <c r="T46" s="13">
        <v>288.2918250325846</v>
      </c>
      <c r="U46" s="13">
        <v>291.04201820050184</v>
      </c>
      <c r="V46" s="13">
        <v>263.42807850402534</v>
      </c>
      <c r="W46" s="13">
        <v>254.61691671728389</v>
      </c>
    </row>
    <row r="47" spans="2:23" ht="13.5" customHeight="1" outlineLevel="1">
      <c r="B47" s="14" t="s">
        <v>45</v>
      </c>
      <c r="C47" s="14">
        <v>435</v>
      </c>
      <c r="D47" s="14">
        <v>402.88500429013504</v>
      </c>
      <c r="E47" s="14">
        <v>456.18507835907906</v>
      </c>
      <c r="F47" s="14">
        <v>473.95163506268943</v>
      </c>
      <c r="G47" s="14">
        <v>486.77620934211984</v>
      </c>
      <c r="H47" s="14">
        <v>464.77422539740706</v>
      </c>
      <c r="I47" s="14">
        <v>488.9835817321534</v>
      </c>
      <c r="J47" s="14">
        <v>446.80925605743556</v>
      </c>
      <c r="K47" s="14">
        <v>411.6633569486535</v>
      </c>
      <c r="L47" s="14">
        <v>392.86959789732555</v>
      </c>
      <c r="M47" s="14">
        <v>319.30074347420646</v>
      </c>
      <c r="N47" s="14">
        <v>351.6191601896437</v>
      </c>
      <c r="O47" s="14">
        <v>353.54587258671086</v>
      </c>
      <c r="P47" s="14">
        <v>300.4677259142583</v>
      </c>
      <c r="Q47" s="14">
        <v>289.63523254774327</v>
      </c>
      <c r="R47" s="14">
        <v>271.89013467906057</v>
      </c>
      <c r="S47" s="14">
        <v>277.43377117072794</v>
      </c>
      <c r="T47" s="14">
        <v>312.1769486934828</v>
      </c>
      <c r="U47" s="14">
        <v>285.3515236047547</v>
      </c>
      <c r="V47" s="14">
        <v>288.49529662877256</v>
      </c>
      <c r="W47" s="14">
        <v>261.0436422913065</v>
      </c>
    </row>
    <row r="48" spans="2:23" ht="13.5" customHeight="1" outlineLevel="1">
      <c r="B48" s="12" t="s">
        <v>46</v>
      </c>
      <c r="C48" s="12">
        <v>353</v>
      </c>
      <c r="D48" s="12">
        <v>432.92318613196244</v>
      </c>
      <c r="E48" s="12">
        <v>400.99365124249516</v>
      </c>
      <c r="F48" s="12">
        <v>453.99770250320285</v>
      </c>
      <c r="G48" s="12">
        <v>471.6293063326448</v>
      </c>
      <c r="H48" s="12">
        <v>484.3719780110587</v>
      </c>
      <c r="I48" s="12">
        <v>462.31332978122884</v>
      </c>
      <c r="J48" s="12">
        <v>486.33666441878216</v>
      </c>
      <c r="K48" s="12">
        <v>444.5146443525889</v>
      </c>
      <c r="L48" s="12">
        <v>409.58313184763574</v>
      </c>
      <c r="M48" s="12">
        <v>390.86467078263286</v>
      </c>
      <c r="N48" s="12">
        <v>317.7746715401446</v>
      </c>
      <c r="O48" s="12">
        <v>349.9507603964366</v>
      </c>
      <c r="P48" s="12">
        <v>351.71845292968385</v>
      </c>
      <c r="Q48" s="12">
        <v>299.0452600588809</v>
      </c>
      <c r="R48" s="12">
        <v>288.2581505499895</v>
      </c>
      <c r="S48" s="12">
        <v>270.5255165108749</v>
      </c>
      <c r="T48" s="12">
        <v>275.91690784361043</v>
      </c>
      <c r="U48" s="12">
        <v>310.45354182110356</v>
      </c>
      <c r="V48" s="12">
        <v>284.0331605875223</v>
      </c>
      <c r="W48" s="12">
        <v>286.8115647861433</v>
      </c>
    </row>
    <row r="49" spans="2:23" ht="13.5" customHeight="1" outlineLevel="1">
      <c r="B49" s="13" t="s">
        <v>47</v>
      </c>
      <c r="C49" s="13">
        <v>406</v>
      </c>
      <c r="D49" s="13">
        <v>349.9372861424795</v>
      </c>
      <c r="E49" s="13">
        <v>429.15702894879684</v>
      </c>
      <c r="F49" s="13">
        <v>397.5112621468662</v>
      </c>
      <c r="G49" s="13">
        <v>450.0464514401321</v>
      </c>
      <c r="H49" s="13">
        <v>467.5153093109169</v>
      </c>
      <c r="I49" s="13">
        <v>480.1432667287835</v>
      </c>
      <c r="J49" s="13">
        <v>458.2463146229917</v>
      </c>
      <c r="K49" s="13">
        <v>482.047506434684</v>
      </c>
      <c r="L49" s="13">
        <v>440.617503040766</v>
      </c>
      <c r="M49" s="13">
        <v>405.9985735717084</v>
      </c>
      <c r="N49" s="13">
        <v>387.44025657178577</v>
      </c>
      <c r="O49" s="13">
        <v>315.0099272690694</v>
      </c>
      <c r="P49" s="13">
        <v>346.9083399396528</v>
      </c>
      <c r="Q49" s="13">
        <v>348.6326744922675</v>
      </c>
      <c r="R49" s="13">
        <v>296.44600684871784</v>
      </c>
      <c r="S49" s="13">
        <v>285.7515555162365</v>
      </c>
      <c r="T49" s="13">
        <v>268.1596897646109</v>
      </c>
      <c r="U49" s="13">
        <v>273.48068942396935</v>
      </c>
      <c r="V49" s="13">
        <v>307.70928122615646</v>
      </c>
      <c r="W49" s="13">
        <v>281.57046698497186</v>
      </c>
    </row>
    <row r="50" spans="2:23" ht="13.5" customHeight="1" outlineLevel="1">
      <c r="B50" s="13" t="s">
        <v>48</v>
      </c>
      <c r="C50" s="13">
        <v>392</v>
      </c>
      <c r="D50" s="13">
        <v>403.8568371853845</v>
      </c>
      <c r="E50" s="13">
        <v>348.1527794083062</v>
      </c>
      <c r="F50" s="13">
        <v>426.9386711699804</v>
      </c>
      <c r="G50" s="13">
        <v>395.47439249065997</v>
      </c>
      <c r="H50" s="13">
        <v>447.71486541576746</v>
      </c>
      <c r="I50" s="13">
        <v>465.0654886209376</v>
      </c>
      <c r="J50" s="13">
        <v>477.6166494744417</v>
      </c>
      <c r="K50" s="13">
        <v>455.742769320673</v>
      </c>
      <c r="L50" s="13">
        <v>479.38167625214385</v>
      </c>
      <c r="M50" s="13">
        <v>438.24995130381365</v>
      </c>
      <c r="N50" s="13">
        <v>403.83593416089</v>
      </c>
      <c r="O50" s="13">
        <v>385.3655062711065</v>
      </c>
      <c r="P50" s="13">
        <v>313.38069433494286</v>
      </c>
      <c r="Q50" s="13">
        <v>345.1208910315458</v>
      </c>
      <c r="R50" s="13">
        <v>346.7528208467452</v>
      </c>
      <c r="S50" s="13">
        <v>294.9203629058566</v>
      </c>
      <c r="T50" s="13">
        <v>284.27766279246464</v>
      </c>
      <c r="U50" s="13">
        <v>266.73646466645965</v>
      </c>
      <c r="V50" s="13">
        <v>271.95986655127257</v>
      </c>
      <c r="W50" s="13">
        <v>305.9888629821183</v>
      </c>
    </row>
    <row r="51" spans="2:23" ht="13.5" customHeight="1" outlineLevel="1">
      <c r="B51" s="13" t="s">
        <v>49</v>
      </c>
      <c r="C51" s="13">
        <v>346</v>
      </c>
      <c r="D51" s="13">
        <v>393.13144724888593</v>
      </c>
      <c r="E51" s="13">
        <v>405.04393380488625</v>
      </c>
      <c r="F51" s="13">
        <v>349.15306744966233</v>
      </c>
      <c r="G51" s="13">
        <v>428.1763077393456</v>
      </c>
      <c r="H51" s="13">
        <v>396.61423123248915</v>
      </c>
      <c r="I51" s="13">
        <v>449.0146599700755</v>
      </c>
      <c r="J51" s="13">
        <v>466.4258563223506</v>
      </c>
      <c r="K51" s="13">
        <v>479.0176392649058</v>
      </c>
      <c r="L51" s="13">
        <v>457.11349784079107</v>
      </c>
      <c r="M51" s="13">
        <v>480.8353698918585</v>
      </c>
      <c r="N51" s="13">
        <v>439.5534661864523</v>
      </c>
      <c r="O51" s="13">
        <v>405.03013715728014</v>
      </c>
      <c r="P51" s="13">
        <v>386.50912374986854</v>
      </c>
      <c r="Q51" s="13">
        <v>314.2894779543383</v>
      </c>
      <c r="R51" s="13">
        <v>346.1192315324724</v>
      </c>
      <c r="S51" s="13">
        <v>347.78660354154556</v>
      </c>
      <c r="T51" s="13">
        <v>295.7728258951987</v>
      </c>
      <c r="U51" s="13">
        <v>285.1005723538042</v>
      </c>
      <c r="V51" s="13">
        <v>267.52333633761634</v>
      </c>
      <c r="W51" s="13">
        <v>272.78766310320066</v>
      </c>
    </row>
    <row r="52" spans="2:23" ht="13.5" customHeight="1" outlineLevel="1">
      <c r="B52" s="15" t="s">
        <v>50</v>
      </c>
      <c r="C52" s="15">
        <v>347</v>
      </c>
      <c r="D52" s="15">
        <v>346.52631407985245</v>
      </c>
      <c r="E52" s="15">
        <v>393.6329516139639</v>
      </c>
      <c r="F52" s="15">
        <v>405.6824699981353</v>
      </c>
      <c r="G52" s="15">
        <v>349.57230779952306</v>
      </c>
      <c r="H52" s="15">
        <v>428.7529062745944</v>
      </c>
      <c r="I52" s="15">
        <v>397.1108712483775</v>
      </c>
      <c r="J52" s="15">
        <v>449.63029819424344</v>
      </c>
      <c r="K52" s="15">
        <v>467.12337240310336</v>
      </c>
      <c r="L52" s="15">
        <v>479.7562098025592</v>
      </c>
      <c r="M52" s="15">
        <v>458.0110564559658</v>
      </c>
      <c r="N52" s="15">
        <v>481.8469765726472</v>
      </c>
      <c r="O52" s="15">
        <v>440.3335315544398</v>
      </c>
      <c r="P52" s="15">
        <v>405.7094072352303</v>
      </c>
      <c r="Q52" s="15">
        <v>387.1802707364774</v>
      </c>
      <c r="R52" s="15">
        <v>314.7146228497158</v>
      </c>
      <c r="S52" s="15">
        <v>346.57328811494256</v>
      </c>
      <c r="T52" s="15">
        <v>348.417535344518</v>
      </c>
      <c r="U52" s="15">
        <v>296.1570764499724</v>
      </c>
      <c r="V52" s="15">
        <v>285.477833559341</v>
      </c>
      <c r="W52" s="15">
        <v>267.96114851202236</v>
      </c>
    </row>
    <row r="53" spans="2:23" ht="13.5" customHeight="1" outlineLevel="1">
      <c r="B53" s="16" t="s">
        <v>51</v>
      </c>
      <c r="C53" s="16">
        <v>314</v>
      </c>
      <c r="D53" s="16">
        <v>350.55283125310996</v>
      </c>
      <c r="E53" s="16">
        <v>350.1005883359917</v>
      </c>
      <c r="F53" s="16">
        <v>397.67703598067607</v>
      </c>
      <c r="G53" s="16">
        <v>409.8706479711259</v>
      </c>
      <c r="H53" s="16">
        <v>353.15936527079054</v>
      </c>
      <c r="I53" s="16">
        <v>433.1628673635121</v>
      </c>
      <c r="J53" s="16">
        <v>401.18913612657195</v>
      </c>
      <c r="K53" s="16">
        <v>454.25682381435416</v>
      </c>
      <c r="L53" s="16">
        <v>471.9395589675802</v>
      </c>
      <c r="M53" s="16">
        <v>484.70634694231444</v>
      </c>
      <c r="N53" s="16">
        <v>462.7689353460623</v>
      </c>
      <c r="O53" s="16">
        <v>486.8636999841191</v>
      </c>
      <c r="P53" s="16">
        <v>444.8939519850784</v>
      </c>
      <c r="Q53" s="16">
        <v>409.9046518686176</v>
      </c>
      <c r="R53" s="16">
        <v>391.1877349172105</v>
      </c>
      <c r="S53" s="16">
        <v>317.95195537262134</v>
      </c>
      <c r="T53" s="16">
        <v>350.13598025786297</v>
      </c>
      <c r="U53" s="16">
        <v>352.02829093779997</v>
      </c>
      <c r="V53" s="16">
        <v>299.20087545062916</v>
      </c>
      <c r="W53" s="16">
        <v>288.41302056879135</v>
      </c>
    </row>
    <row r="54" spans="2:23" ht="13.5" customHeight="1" outlineLevel="1">
      <c r="B54" s="13" t="s">
        <v>52</v>
      </c>
      <c r="C54" s="13">
        <v>312</v>
      </c>
      <c r="D54" s="13">
        <v>312.594067119205</v>
      </c>
      <c r="E54" s="13">
        <v>348.76516805044326</v>
      </c>
      <c r="F54" s="13">
        <v>348.4519088774164</v>
      </c>
      <c r="G54" s="13">
        <v>395.7207547150838</v>
      </c>
      <c r="H54" s="13">
        <v>407.95990368862704</v>
      </c>
      <c r="I54" s="13">
        <v>351.3994195655582</v>
      </c>
      <c r="J54" s="13">
        <v>431.0583410039611</v>
      </c>
      <c r="K54" s="13">
        <v>399.20751698500067</v>
      </c>
      <c r="L54" s="13">
        <v>452.05931938601134</v>
      </c>
      <c r="M54" s="13">
        <v>469.70674543696896</v>
      </c>
      <c r="N54" s="13">
        <v>482.432375085245</v>
      </c>
      <c r="O54" s="13">
        <v>460.76477843748773</v>
      </c>
      <c r="P54" s="13">
        <v>484.8135814964957</v>
      </c>
      <c r="Q54" s="13">
        <v>442.8953681525852</v>
      </c>
      <c r="R54" s="13">
        <v>408.0290348260627</v>
      </c>
      <c r="S54" s="13">
        <v>389.4176189469484</v>
      </c>
      <c r="T54" s="13">
        <v>316.40883715343455</v>
      </c>
      <c r="U54" s="13">
        <v>348.424413360522</v>
      </c>
      <c r="V54" s="13">
        <v>350.45876319042543</v>
      </c>
      <c r="W54" s="13">
        <v>297.7350386416957</v>
      </c>
    </row>
    <row r="55" spans="2:23" ht="13.5" customHeight="1" outlineLevel="1">
      <c r="B55" s="13" t="s">
        <v>53</v>
      </c>
      <c r="C55" s="13">
        <v>276</v>
      </c>
      <c r="D55" s="13">
        <v>312.651418086067</v>
      </c>
      <c r="E55" s="13">
        <v>313.3386854175675</v>
      </c>
      <c r="F55" s="13">
        <v>349.49196931065694</v>
      </c>
      <c r="G55" s="13">
        <v>349.24326923781706</v>
      </c>
      <c r="H55" s="13">
        <v>396.5796150038726</v>
      </c>
      <c r="I55" s="13">
        <v>408.89566461509855</v>
      </c>
      <c r="J55" s="13">
        <v>352.15127704433587</v>
      </c>
      <c r="K55" s="13">
        <v>432.006452189035</v>
      </c>
      <c r="L55" s="13">
        <v>400.0700994957921</v>
      </c>
      <c r="M55" s="13">
        <v>453.05815711524</v>
      </c>
      <c r="N55" s="13">
        <v>470.7685364274681</v>
      </c>
      <c r="O55" s="13">
        <v>483.53211082495454</v>
      </c>
      <c r="P55" s="13">
        <v>461.8947190769531</v>
      </c>
      <c r="Q55" s="13">
        <v>486.03033405114684</v>
      </c>
      <c r="R55" s="13">
        <v>443.94723744411806</v>
      </c>
      <c r="S55" s="13">
        <v>408.9817825475521</v>
      </c>
      <c r="T55" s="13">
        <v>390.33637840841095</v>
      </c>
      <c r="U55" s="13">
        <v>317.1055664976904</v>
      </c>
      <c r="V55" s="13">
        <v>349.1857975246977</v>
      </c>
      <c r="W55" s="13">
        <v>351.2967610654763</v>
      </c>
    </row>
    <row r="56" spans="2:23" ht="13.5" customHeight="1" outlineLevel="1">
      <c r="B56" s="13" t="s">
        <v>54</v>
      </c>
      <c r="C56" s="13">
        <v>296</v>
      </c>
      <c r="D56" s="13">
        <v>276.11723073147937</v>
      </c>
      <c r="E56" s="13">
        <v>312.7917689967549</v>
      </c>
      <c r="F56" s="13">
        <v>313.55839466819</v>
      </c>
      <c r="G56" s="13">
        <v>349.64767357331027</v>
      </c>
      <c r="H56" s="13">
        <v>349.4549198702226</v>
      </c>
      <c r="I56" s="13">
        <v>396.7857024330988</v>
      </c>
      <c r="J56" s="13">
        <v>409.1514191022037</v>
      </c>
      <c r="K56" s="13">
        <v>352.3249858498646</v>
      </c>
      <c r="L56" s="13">
        <v>432.2417413832892</v>
      </c>
      <c r="M56" s="13">
        <v>400.2746955683258</v>
      </c>
      <c r="N56" s="13">
        <v>453.3088098512508</v>
      </c>
      <c r="O56" s="13">
        <v>471.0495818410862</v>
      </c>
      <c r="P56" s="13">
        <v>483.8286641195894</v>
      </c>
      <c r="Q56" s="13">
        <v>462.246411986474</v>
      </c>
      <c r="R56" s="13">
        <v>486.4243241779243</v>
      </c>
      <c r="S56" s="13">
        <v>444.25583395849526</v>
      </c>
      <c r="T56" s="13">
        <v>409.2520536743503</v>
      </c>
      <c r="U56" s="13">
        <v>390.60246592222825</v>
      </c>
      <c r="V56" s="13">
        <v>317.2789541773392</v>
      </c>
      <c r="W56" s="13">
        <v>349.371703803806</v>
      </c>
    </row>
    <row r="57" spans="2:23" ht="13.5" customHeight="1" outlineLevel="1">
      <c r="B57" s="14" t="s">
        <v>55</v>
      </c>
      <c r="C57" s="14">
        <v>257</v>
      </c>
      <c r="D57" s="14">
        <v>294.21339980825593</v>
      </c>
      <c r="E57" s="14">
        <v>274.4670920337181</v>
      </c>
      <c r="F57" s="14">
        <v>310.90091307548835</v>
      </c>
      <c r="G57" s="14">
        <v>311.437437484312</v>
      </c>
      <c r="H57" s="14">
        <v>347.53739885952234</v>
      </c>
      <c r="I57" s="14">
        <v>347.18592097303133</v>
      </c>
      <c r="J57" s="14">
        <v>394.30706012578844</v>
      </c>
      <c r="K57" s="14">
        <v>406.4721329793118</v>
      </c>
      <c r="L57" s="14">
        <v>350.15057864441224</v>
      </c>
      <c r="M57" s="14">
        <v>429.5108338963089</v>
      </c>
      <c r="N57" s="14">
        <v>397.78368475871105</v>
      </c>
      <c r="O57" s="14">
        <v>450.4336838943741</v>
      </c>
      <c r="P57" s="14">
        <v>468.00320074794683</v>
      </c>
      <c r="Q57" s="14">
        <v>480.6771426273431</v>
      </c>
      <c r="R57" s="14">
        <v>459.0403833731301</v>
      </c>
      <c r="S57" s="14">
        <v>482.9823997249469</v>
      </c>
      <c r="T57" s="14">
        <v>441.2585007125872</v>
      </c>
      <c r="U57" s="14">
        <v>406.53086491915917</v>
      </c>
      <c r="V57" s="14">
        <v>387.98207516196646</v>
      </c>
      <c r="W57" s="14">
        <v>315.27244786591194</v>
      </c>
    </row>
    <row r="58" spans="2:23" ht="13.5" customHeight="1" outlineLevel="1">
      <c r="B58" s="12" t="s">
        <v>56</v>
      </c>
      <c r="C58" s="12">
        <v>267</v>
      </c>
      <c r="D58" s="12">
        <v>254.37782746781474</v>
      </c>
      <c r="E58" s="12">
        <v>291.26882844134934</v>
      </c>
      <c r="F58" s="12">
        <v>271.7307368622455</v>
      </c>
      <c r="G58" s="12">
        <v>307.787459374548</v>
      </c>
      <c r="H58" s="12">
        <v>308.1734924199035</v>
      </c>
      <c r="I58" s="12">
        <v>344.05923117006057</v>
      </c>
      <c r="J58" s="12">
        <v>343.60836264834165</v>
      </c>
      <c r="K58" s="12">
        <v>390.30683920099045</v>
      </c>
      <c r="L58" s="12">
        <v>402.2690589727613</v>
      </c>
      <c r="M58" s="12">
        <v>346.61538085490065</v>
      </c>
      <c r="N58" s="12">
        <v>425.13365884802755</v>
      </c>
      <c r="O58" s="12">
        <v>393.75426218233986</v>
      </c>
      <c r="P58" s="12">
        <v>445.836125659901</v>
      </c>
      <c r="Q58" s="12">
        <v>463.1884967751865</v>
      </c>
      <c r="R58" s="12">
        <v>475.717567302631</v>
      </c>
      <c r="S58" s="12">
        <v>454.1784292598087</v>
      </c>
      <c r="T58" s="12">
        <v>477.8229246032962</v>
      </c>
      <c r="U58" s="12">
        <v>436.63894492664235</v>
      </c>
      <c r="V58" s="12">
        <v>402.30062429857185</v>
      </c>
      <c r="W58" s="12">
        <v>383.9299022617233</v>
      </c>
    </row>
    <row r="59" spans="2:23" ht="13.5" customHeight="1" outlineLevel="1">
      <c r="B59" s="13" t="s">
        <v>57</v>
      </c>
      <c r="C59" s="13">
        <v>280</v>
      </c>
      <c r="D59" s="13">
        <v>266.068098344299</v>
      </c>
      <c r="E59" s="13">
        <v>253.46864460390225</v>
      </c>
      <c r="F59" s="13">
        <v>290.20441264438807</v>
      </c>
      <c r="G59" s="13">
        <v>270.73340066415693</v>
      </c>
      <c r="H59" s="13">
        <v>306.66344027031937</v>
      </c>
      <c r="I59" s="13">
        <v>307.1072732558442</v>
      </c>
      <c r="J59" s="13">
        <v>342.8018627302117</v>
      </c>
      <c r="K59" s="13">
        <v>342.3946291873329</v>
      </c>
      <c r="L59" s="13">
        <v>388.90248282666903</v>
      </c>
      <c r="M59" s="13">
        <v>400.8540777517042</v>
      </c>
      <c r="N59" s="13">
        <v>345.3612690871345</v>
      </c>
      <c r="O59" s="13">
        <v>423.61207805554574</v>
      </c>
      <c r="P59" s="13">
        <v>392.3350253650539</v>
      </c>
      <c r="Q59" s="13">
        <v>444.2433700297196</v>
      </c>
      <c r="R59" s="13">
        <v>461.5491811993651</v>
      </c>
      <c r="S59" s="13">
        <v>474.03982048013586</v>
      </c>
      <c r="T59" s="13">
        <v>452.62791777656446</v>
      </c>
      <c r="U59" s="13">
        <v>476.20963106076044</v>
      </c>
      <c r="V59" s="13">
        <v>435.1262411288878</v>
      </c>
      <c r="W59" s="13">
        <v>400.8963720653818</v>
      </c>
    </row>
    <row r="60" spans="2:23" ht="13.5" customHeight="1" outlineLevel="1">
      <c r="B60" s="13" t="s">
        <v>58</v>
      </c>
      <c r="C60" s="13">
        <v>269</v>
      </c>
      <c r="D60" s="13">
        <v>280.0363178454053</v>
      </c>
      <c r="E60" s="13">
        <v>266.11483560197416</v>
      </c>
      <c r="F60" s="13">
        <v>253.58745307188698</v>
      </c>
      <c r="G60" s="13">
        <v>290.42184534335365</v>
      </c>
      <c r="H60" s="13">
        <v>270.95129021565026</v>
      </c>
      <c r="I60" s="13">
        <v>306.8905493677802</v>
      </c>
      <c r="J60" s="13">
        <v>307.1285300929779</v>
      </c>
      <c r="K60" s="13">
        <v>343.0588248992793</v>
      </c>
      <c r="L60" s="13">
        <v>342.50507698295496</v>
      </c>
      <c r="M60" s="13">
        <v>389.11730754079906</v>
      </c>
      <c r="N60" s="13">
        <v>400.96263023983465</v>
      </c>
      <c r="O60" s="13">
        <v>345.576280183349</v>
      </c>
      <c r="P60" s="13">
        <v>423.81792243420443</v>
      </c>
      <c r="Q60" s="13">
        <v>392.5603688170814</v>
      </c>
      <c r="R60" s="13">
        <v>444.4490701946547</v>
      </c>
      <c r="S60" s="13">
        <v>461.70916255855093</v>
      </c>
      <c r="T60" s="13">
        <v>474.1835481569602</v>
      </c>
      <c r="U60" s="13">
        <v>452.5866366130904</v>
      </c>
      <c r="V60" s="13">
        <v>476.1037520097557</v>
      </c>
      <c r="W60" s="13">
        <v>435.16339045668065</v>
      </c>
    </row>
    <row r="61" spans="2:23" ht="13.5" customHeight="1" outlineLevel="1">
      <c r="B61" s="13" t="s">
        <v>59</v>
      </c>
      <c r="C61" s="13">
        <v>303</v>
      </c>
      <c r="D61" s="13">
        <v>266.92563461169493</v>
      </c>
      <c r="E61" s="13">
        <v>277.86572624720026</v>
      </c>
      <c r="F61" s="13">
        <v>264.05320692105533</v>
      </c>
      <c r="G61" s="13">
        <v>251.62929148936774</v>
      </c>
      <c r="H61" s="13">
        <v>288.18628315050955</v>
      </c>
      <c r="I61" s="13">
        <v>268.8669039785768</v>
      </c>
      <c r="J61" s="13">
        <v>304.5279878512534</v>
      </c>
      <c r="K61" s="13">
        <v>304.7463393323644</v>
      </c>
      <c r="L61" s="13">
        <v>340.41809277569234</v>
      </c>
      <c r="M61" s="13">
        <v>339.85598699383314</v>
      </c>
      <c r="N61" s="13">
        <v>386.11541525548546</v>
      </c>
      <c r="O61" s="13">
        <v>397.85961085844974</v>
      </c>
      <c r="P61" s="13">
        <v>342.9123829660389</v>
      </c>
      <c r="Q61" s="13">
        <v>420.54589746544997</v>
      </c>
      <c r="R61" s="13">
        <v>389.53265905288765</v>
      </c>
      <c r="S61" s="13">
        <v>441.0168873963247</v>
      </c>
      <c r="T61" s="13">
        <v>458.13905227697717</v>
      </c>
      <c r="U61" s="13">
        <v>470.5152037945063</v>
      </c>
      <c r="V61" s="13">
        <v>449.0699527168465</v>
      </c>
      <c r="W61" s="13">
        <v>472.39894085958286</v>
      </c>
    </row>
    <row r="62" spans="2:23" ht="13.5" customHeight="1" outlineLevel="1">
      <c r="B62" s="15" t="s">
        <v>60</v>
      </c>
      <c r="C62" s="15">
        <v>305</v>
      </c>
      <c r="D62" s="15">
        <v>300.4075923640601</v>
      </c>
      <c r="E62" s="15">
        <v>264.68275131569993</v>
      </c>
      <c r="F62" s="15">
        <v>275.48468114760874</v>
      </c>
      <c r="G62" s="15">
        <v>261.79491264963417</v>
      </c>
      <c r="H62" s="15">
        <v>249.5039268507668</v>
      </c>
      <c r="I62" s="15">
        <v>285.78136584658273</v>
      </c>
      <c r="J62" s="15">
        <v>266.62860639116803</v>
      </c>
      <c r="K62" s="15">
        <v>301.9857459351234</v>
      </c>
      <c r="L62" s="15">
        <v>302.1282817159542</v>
      </c>
      <c r="M62" s="15">
        <v>337.57734407305276</v>
      </c>
      <c r="N62" s="15">
        <v>336.96745894111405</v>
      </c>
      <c r="O62" s="15">
        <v>382.8658045622095</v>
      </c>
      <c r="P62" s="15">
        <v>394.47064327570126</v>
      </c>
      <c r="Q62" s="15">
        <v>340.03507623031317</v>
      </c>
      <c r="R62" s="15">
        <v>416.9964085860128</v>
      </c>
      <c r="S62" s="15">
        <v>386.25738334640266</v>
      </c>
      <c r="T62" s="15">
        <v>437.29096881842963</v>
      </c>
      <c r="U62" s="15">
        <v>454.24918877478206</v>
      </c>
      <c r="V62" s="15">
        <v>466.51286974860284</v>
      </c>
      <c r="W62" s="15">
        <v>445.18594258693605</v>
      </c>
    </row>
    <row r="63" spans="2:23" ht="13.5" customHeight="1" outlineLevel="1">
      <c r="B63" s="16" t="s">
        <v>61</v>
      </c>
      <c r="C63" s="16">
        <v>329</v>
      </c>
      <c r="D63" s="16">
        <v>302.480615529747</v>
      </c>
      <c r="E63" s="16">
        <v>297.8140204481763</v>
      </c>
      <c r="F63" s="16">
        <v>262.267105770104</v>
      </c>
      <c r="G63" s="16">
        <v>273.1180337537204</v>
      </c>
      <c r="H63" s="16">
        <v>259.531854877252</v>
      </c>
      <c r="I63" s="16">
        <v>247.26195900633377</v>
      </c>
      <c r="J63" s="16">
        <v>283.12013832125956</v>
      </c>
      <c r="K63" s="16">
        <v>264.12849817838423</v>
      </c>
      <c r="L63" s="16">
        <v>299.1766629583291</v>
      </c>
      <c r="M63" s="16">
        <v>299.55404088509306</v>
      </c>
      <c r="N63" s="16">
        <v>334.4336476825318</v>
      </c>
      <c r="O63" s="16">
        <v>333.9969137724208</v>
      </c>
      <c r="P63" s="16">
        <v>379.3882058855437</v>
      </c>
      <c r="Q63" s="16">
        <v>391.01696289358847</v>
      </c>
      <c r="R63" s="16">
        <v>336.9187415021261</v>
      </c>
      <c r="S63" s="16">
        <v>413.2410560148549</v>
      </c>
      <c r="T63" s="16">
        <v>382.7390992817377</v>
      </c>
      <c r="U63" s="16">
        <v>433.36450200656407</v>
      </c>
      <c r="V63" s="16">
        <v>450.23202449471887</v>
      </c>
      <c r="W63" s="16">
        <v>462.41084156667097</v>
      </c>
    </row>
    <row r="64" spans="2:23" ht="13.5" customHeight="1" outlineLevel="1">
      <c r="B64" s="13" t="s">
        <v>62</v>
      </c>
      <c r="C64" s="13">
        <v>399</v>
      </c>
      <c r="D64" s="13">
        <v>327.6429213143117</v>
      </c>
      <c r="E64" s="13">
        <v>301.322568523343</v>
      </c>
      <c r="F64" s="13">
        <v>296.5615445622815</v>
      </c>
      <c r="G64" s="13">
        <v>261.0333698119912</v>
      </c>
      <c r="H64" s="13">
        <v>271.9811932969819</v>
      </c>
      <c r="I64" s="13">
        <v>258.4375228076401</v>
      </c>
      <c r="J64" s="13">
        <v>246.13404114936537</v>
      </c>
      <c r="K64" s="13">
        <v>281.7351549762146</v>
      </c>
      <c r="L64" s="13">
        <v>262.81914103249824</v>
      </c>
      <c r="M64" s="13">
        <v>297.71618282871486</v>
      </c>
      <c r="N64" s="13">
        <v>298.3284995247382</v>
      </c>
      <c r="O64" s="13">
        <v>332.79750658804903</v>
      </c>
      <c r="P64" s="13">
        <v>332.53081740861694</v>
      </c>
      <c r="Q64" s="13">
        <v>377.6202112020925</v>
      </c>
      <c r="R64" s="13">
        <v>389.3244097326907</v>
      </c>
      <c r="S64" s="13">
        <v>335.32082295117766</v>
      </c>
      <c r="T64" s="13">
        <v>411.34763648372154</v>
      </c>
      <c r="U64" s="13">
        <v>380.9455861534634</v>
      </c>
      <c r="V64" s="13">
        <v>431.39055895129025</v>
      </c>
      <c r="W64" s="13">
        <v>448.24296242208226</v>
      </c>
    </row>
    <row r="65" spans="2:23" ht="13.5" customHeight="1" outlineLevel="1">
      <c r="B65" s="13" t="s">
        <v>63</v>
      </c>
      <c r="C65" s="13">
        <v>383</v>
      </c>
      <c r="D65" s="13">
        <v>396.4808977371745</v>
      </c>
      <c r="E65" s="13">
        <v>325.5328767151141</v>
      </c>
      <c r="F65" s="13">
        <v>299.4020537015662</v>
      </c>
      <c r="G65" s="13">
        <v>294.6462973050542</v>
      </c>
      <c r="H65" s="13">
        <v>259.31835897118054</v>
      </c>
      <c r="I65" s="13">
        <v>270.22732085255643</v>
      </c>
      <c r="J65" s="13">
        <v>256.7678496207384</v>
      </c>
      <c r="K65" s="13">
        <v>244.52479498111956</v>
      </c>
      <c r="L65" s="13">
        <v>279.87225145132675</v>
      </c>
      <c r="M65" s="13">
        <v>261.0774522972738</v>
      </c>
      <c r="N65" s="13">
        <v>295.7482904592465</v>
      </c>
      <c r="O65" s="13">
        <v>296.40949297727457</v>
      </c>
      <c r="P65" s="13">
        <v>330.5969348251465</v>
      </c>
      <c r="Q65" s="13">
        <v>330.3695459248087</v>
      </c>
      <c r="R65" s="13">
        <v>375.1429462761776</v>
      </c>
      <c r="S65" s="13">
        <v>386.7993363373713</v>
      </c>
      <c r="T65" s="13">
        <v>333.11482896236384</v>
      </c>
      <c r="U65" s="13">
        <v>408.65633948789076</v>
      </c>
      <c r="V65" s="13">
        <v>378.4442927656463</v>
      </c>
      <c r="W65" s="13">
        <v>428.5707386848655</v>
      </c>
    </row>
    <row r="66" spans="2:23" ht="13.5" customHeight="1" outlineLevel="1">
      <c r="B66" s="13" t="s">
        <v>64</v>
      </c>
      <c r="C66" s="13">
        <v>442</v>
      </c>
      <c r="D66" s="13">
        <v>380.0574540251298</v>
      </c>
      <c r="E66" s="13">
        <v>393.45475302478656</v>
      </c>
      <c r="F66" s="13">
        <v>323.0385209578796</v>
      </c>
      <c r="G66" s="13">
        <v>297.11261889562275</v>
      </c>
      <c r="H66" s="13">
        <v>292.3873468951394</v>
      </c>
      <c r="I66" s="13">
        <v>257.32340413530045</v>
      </c>
      <c r="J66" s="13">
        <v>268.1561992099648</v>
      </c>
      <c r="K66" s="13">
        <v>254.79915049906162</v>
      </c>
      <c r="L66" s="13">
        <v>242.64549535447424</v>
      </c>
      <c r="M66" s="13">
        <v>277.716387212963</v>
      </c>
      <c r="N66" s="13">
        <v>259.06545883023426</v>
      </c>
      <c r="O66" s="13">
        <v>293.47029254486057</v>
      </c>
      <c r="P66" s="13">
        <v>294.1388195426307</v>
      </c>
      <c r="Q66" s="13">
        <v>328.0503295396252</v>
      </c>
      <c r="R66" s="13">
        <v>327.83349786168117</v>
      </c>
      <c r="S66" s="13">
        <v>372.2578197684617</v>
      </c>
      <c r="T66" s="13">
        <v>383.8313599950824</v>
      </c>
      <c r="U66" s="13">
        <v>330.5514703110655</v>
      </c>
      <c r="V66" s="13">
        <v>405.51516540537125</v>
      </c>
      <c r="W66" s="13">
        <v>375.5332572735716</v>
      </c>
    </row>
    <row r="67" spans="2:23" ht="13.5" customHeight="1" outlineLevel="1">
      <c r="B67" s="14" t="s">
        <v>65</v>
      </c>
      <c r="C67" s="14">
        <v>428</v>
      </c>
      <c r="D67" s="14">
        <v>436.3370295449354</v>
      </c>
      <c r="E67" s="14">
        <v>375.1974546924788</v>
      </c>
      <c r="F67" s="14">
        <v>388.409874065383</v>
      </c>
      <c r="G67" s="14">
        <v>318.90312018767554</v>
      </c>
      <c r="H67" s="14">
        <v>293.3059216078447</v>
      </c>
      <c r="I67" s="14">
        <v>288.64518430623536</v>
      </c>
      <c r="J67" s="14">
        <v>254.03466433037252</v>
      </c>
      <c r="K67" s="14">
        <v>264.7237436355102</v>
      </c>
      <c r="L67" s="14">
        <v>251.53816753014445</v>
      </c>
      <c r="M67" s="14">
        <v>239.54309337118403</v>
      </c>
      <c r="N67" s="14">
        <v>274.16890561398964</v>
      </c>
      <c r="O67" s="14">
        <v>255.75683488670836</v>
      </c>
      <c r="P67" s="14">
        <v>289.72146580722654</v>
      </c>
      <c r="Q67" s="14">
        <v>290.37302191200786</v>
      </c>
      <c r="R67" s="14">
        <v>323.8598993638059</v>
      </c>
      <c r="S67" s="14">
        <v>323.63985866411736</v>
      </c>
      <c r="T67" s="14">
        <v>367.4995583569245</v>
      </c>
      <c r="U67" s="14">
        <v>378.9205491487154</v>
      </c>
      <c r="V67" s="14">
        <v>326.3272972967119</v>
      </c>
      <c r="W67" s="14">
        <v>400.3306520971492</v>
      </c>
    </row>
    <row r="68" spans="2:23" ht="13.5" customHeight="1" outlineLevel="1">
      <c r="B68" s="12" t="s">
        <v>66</v>
      </c>
      <c r="C68" s="12">
        <v>336</v>
      </c>
      <c r="D68" s="12">
        <v>423.6908259865982</v>
      </c>
      <c r="E68" s="12">
        <v>431.93249926370015</v>
      </c>
      <c r="F68" s="12">
        <v>371.5669040039221</v>
      </c>
      <c r="G68" s="12">
        <v>384.4241306771937</v>
      </c>
      <c r="H68" s="12">
        <v>315.7412974946093</v>
      </c>
      <c r="I68" s="12">
        <v>290.3444277546332</v>
      </c>
      <c r="J68" s="12">
        <v>285.79769282412303</v>
      </c>
      <c r="K68" s="12">
        <v>251.60659089985992</v>
      </c>
      <c r="L68" s="12">
        <v>262.105214983606</v>
      </c>
      <c r="M68" s="12">
        <v>249.05843997427527</v>
      </c>
      <c r="N68" s="12">
        <v>237.23250486079164</v>
      </c>
      <c r="O68" s="12">
        <v>271.58010891566835</v>
      </c>
      <c r="P68" s="12">
        <v>253.3522051031336</v>
      </c>
      <c r="Q68" s="12">
        <v>286.98399621100486</v>
      </c>
      <c r="R68" s="12">
        <v>287.48805661585766</v>
      </c>
      <c r="S68" s="12">
        <v>320.8019864844307</v>
      </c>
      <c r="T68" s="12">
        <v>320.4837943397457</v>
      </c>
      <c r="U68" s="12">
        <v>363.97702077426646</v>
      </c>
      <c r="V68" s="12">
        <v>375.211180536645</v>
      </c>
      <c r="W68" s="12">
        <v>323.2160136099508</v>
      </c>
    </row>
    <row r="69" spans="2:23" ht="13.5" customHeight="1" outlineLevel="1">
      <c r="B69" s="13" t="s">
        <v>67</v>
      </c>
      <c r="C69" s="13">
        <v>267</v>
      </c>
      <c r="D69" s="13">
        <v>332.01861778394004</v>
      </c>
      <c r="E69" s="13">
        <v>418.69240765536085</v>
      </c>
      <c r="F69" s="13">
        <v>426.8436426454182</v>
      </c>
      <c r="G69" s="13">
        <v>367.09597154924074</v>
      </c>
      <c r="H69" s="13">
        <v>379.9336660774122</v>
      </c>
      <c r="I69" s="13">
        <v>311.9872809705721</v>
      </c>
      <c r="J69" s="13">
        <v>286.9241615469141</v>
      </c>
      <c r="K69" s="13">
        <v>282.391167357507</v>
      </c>
      <c r="L69" s="13">
        <v>248.561224681755</v>
      </c>
      <c r="M69" s="13">
        <v>258.9852650519468</v>
      </c>
      <c r="N69" s="13">
        <v>246.08881050412674</v>
      </c>
      <c r="O69" s="13">
        <v>234.37361819936285</v>
      </c>
      <c r="P69" s="13">
        <v>268.27413141431896</v>
      </c>
      <c r="Q69" s="13">
        <v>250.26198713233453</v>
      </c>
      <c r="R69" s="13">
        <v>283.4915873834291</v>
      </c>
      <c r="S69" s="13">
        <v>284.07353186733746</v>
      </c>
      <c r="T69" s="13">
        <v>316.89677565949415</v>
      </c>
      <c r="U69" s="13">
        <v>316.6420370102495</v>
      </c>
      <c r="V69" s="13">
        <v>359.5774811823794</v>
      </c>
      <c r="W69" s="13">
        <v>370.72184096279534</v>
      </c>
    </row>
    <row r="70" spans="2:23" ht="13.5" customHeight="1" outlineLevel="1">
      <c r="B70" s="13" t="s">
        <v>68</v>
      </c>
      <c r="C70" s="13">
        <v>364</v>
      </c>
      <c r="D70" s="13">
        <v>265.0047183775405</v>
      </c>
      <c r="E70" s="13">
        <v>329.53018170907774</v>
      </c>
      <c r="F70" s="13">
        <v>415.560268736921</v>
      </c>
      <c r="G70" s="13">
        <v>423.6523457284205</v>
      </c>
      <c r="H70" s="13">
        <v>364.32638843470875</v>
      </c>
      <c r="I70" s="13">
        <v>377.10345071793944</v>
      </c>
      <c r="J70" s="13">
        <v>309.64557808644963</v>
      </c>
      <c r="K70" s="13">
        <v>284.7790949759758</v>
      </c>
      <c r="L70" s="13">
        <v>280.2693219563878</v>
      </c>
      <c r="M70" s="13">
        <v>246.68114627807591</v>
      </c>
      <c r="N70" s="13">
        <v>257.0404071493811</v>
      </c>
      <c r="O70" s="13">
        <v>244.2394643812268</v>
      </c>
      <c r="P70" s="13">
        <v>232.6042025628306</v>
      </c>
      <c r="Q70" s="13">
        <v>266.2398938595321</v>
      </c>
      <c r="R70" s="13">
        <v>248.36268680272076</v>
      </c>
      <c r="S70" s="13">
        <v>281.34225069219383</v>
      </c>
      <c r="T70" s="13">
        <v>281.9423005661605</v>
      </c>
      <c r="U70" s="13">
        <v>314.4938347774705</v>
      </c>
      <c r="V70" s="13">
        <v>314.25699570346274</v>
      </c>
      <c r="W70" s="13">
        <v>356.8592802944552</v>
      </c>
    </row>
    <row r="71" spans="2:23" ht="13.5" customHeight="1" outlineLevel="1">
      <c r="B71" s="13" t="s">
        <v>69</v>
      </c>
      <c r="C71" s="13">
        <v>385</v>
      </c>
      <c r="D71" s="13">
        <v>358.81596764507884</v>
      </c>
      <c r="E71" s="13">
        <v>261.2131917065165</v>
      </c>
      <c r="F71" s="13">
        <v>324.74784240805195</v>
      </c>
      <c r="G71" s="13">
        <v>409.5843238787736</v>
      </c>
      <c r="H71" s="13">
        <v>417.5769508367616</v>
      </c>
      <c r="I71" s="13">
        <v>358.86940069491226</v>
      </c>
      <c r="J71" s="13">
        <v>371.7919112788263</v>
      </c>
      <c r="K71" s="13">
        <v>305.1202105715819</v>
      </c>
      <c r="L71" s="13">
        <v>280.6963509976006</v>
      </c>
      <c r="M71" s="13">
        <v>276.152041489258</v>
      </c>
      <c r="N71" s="13">
        <v>242.941746268707</v>
      </c>
      <c r="O71" s="13">
        <v>253.2747748853399</v>
      </c>
      <c r="P71" s="13">
        <v>240.64895622883395</v>
      </c>
      <c r="Q71" s="13">
        <v>229.10934346339587</v>
      </c>
      <c r="R71" s="13">
        <v>262.1570109072037</v>
      </c>
      <c r="S71" s="13">
        <v>244.53867731145704</v>
      </c>
      <c r="T71" s="13">
        <v>277.030464506959</v>
      </c>
      <c r="U71" s="13">
        <v>277.83071116795804</v>
      </c>
      <c r="V71" s="13">
        <v>309.670837313328</v>
      </c>
      <c r="W71" s="13">
        <v>309.5861185881621</v>
      </c>
    </row>
    <row r="72" spans="2:23" ht="13.5" customHeight="1" outlineLevel="1">
      <c r="B72" s="15" t="s">
        <v>70</v>
      </c>
      <c r="C72" s="15">
        <v>391</v>
      </c>
      <c r="D72" s="15">
        <v>382.8922156684673</v>
      </c>
      <c r="E72" s="15">
        <v>356.81854904391037</v>
      </c>
      <c r="F72" s="15">
        <v>259.7614390096188</v>
      </c>
      <c r="G72" s="15">
        <v>322.95209589190813</v>
      </c>
      <c r="H72" s="15">
        <v>407.3120566381378</v>
      </c>
      <c r="I72" s="15">
        <v>415.25806207810786</v>
      </c>
      <c r="J72" s="15">
        <v>356.9078473144374</v>
      </c>
      <c r="K72" s="15">
        <v>369.7142926384421</v>
      </c>
      <c r="L72" s="15">
        <v>303.43725925546005</v>
      </c>
      <c r="M72" s="15">
        <v>279.1374345619955</v>
      </c>
      <c r="N72" s="15">
        <v>274.63173333407553</v>
      </c>
      <c r="O72" s="15">
        <v>241.61985206640577</v>
      </c>
      <c r="P72" s="15">
        <v>251.87901058022499</v>
      </c>
      <c r="Q72" s="15">
        <v>239.32444438471418</v>
      </c>
      <c r="R72" s="15">
        <v>227.85851166766233</v>
      </c>
      <c r="S72" s="15">
        <v>260.73690257041693</v>
      </c>
      <c r="T72" s="15">
        <v>243.21606946077463</v>
      </c>
      <c r="U72" s="15">
        <v>275.52942258164364</v>
      </c>
      <c r="V72" s="15">
        <v>276.2970799938449</v>
      </c>
      <c r="W72" s="15">
        <v>307.9933625199377</v>
      </c>
    </row>
    <row r="73" spans="2:23" ht="13.5" customHeight="1" outlineLevel="1">
      <c r="B73" s="16" t="s">
        <v>71</v>
      </c>
      <c r="C73" s="16">
        <v>367</v>
      </c>
      <c r="D73" s="16">
        <v>386.6673152721359</v>
      </c>
      <c r="E73" s="16">
        <v>378.7781748542635</v>
      </c>
      <c r="F73" s="16">
        <v>353.4839049469991</v>
      </c>
      <c r="G73" s="16">
        <v>257.2984042381085</v>
      </c>
      <c r="H73" s="16">
        <v>319.7519289214414</v>
      </c>
      <c r="I73" s="16">
        <v>403.388016860924</v>
      </c>
      <c r="J73" s="16">
        <v>411.2919889548232</v>
      </c>
      <c r="K73" s="16">
        <v>353.0249893781571</v>
      </c>
      <c r="L73" s="16">
        <v>366.3797236982015</v>
      </c>
      <c r="M73" s="16">
        <v>300.36597250007617</v>
      </c>
      <c r="N73" s="16">
        <v>276.47374937853056</v>
      </c>
      <c r="O73" s="16">
        <v>271.80866545459276</v>
      </c>
      <c r="P73" s="16">
        <v>238.9003105273288</v>
      </c>
      <c r="Q73" s="16">
        <v>249.31106472066503</v>
      </c>
      <c r="R73" s="16">
        <v>236.85916889619782</v>
      </c>
      <c r="S73" s="16">
        <v>225.35746284181184</v>
      </c>
      <c r="T73" s="16">
        <v>257.70623713548315</v>
      </c>
      <c r="U73" s="16">
        <v>240.35785409995196</v>
      </c>
      <c r="V73" s="16">
        <v>272.3323238405773</v>
      </c>
      <c r="W73" s="16">
        <v>273.51866770886863</v>
      </c>
    </row>
    <row r="74" spans="2:23" ht="13.5" customHeight="1" outlineLevel="1">
      <c r="B74" s="13" t="s">
        <v>72</v>
      </c>
      <c r="C74" s="13">
        <v>322</v>
      </c>
      <c r="D74" s="13">
        <v>362.91280789848514</v>
      </c>
      <c r="E74" s="13">
        <v>381.8684313410547</v>
      </c>
      <c r="F74" s="13">
        <v>374.14975423351746</v>
      </c>
      <c r="G74" s="13">
        <v>349.445685999396</v>
      </c>
      <c r="H74" s="13">
        <v>254.33908739262478</v>
      </c>
      <c r="I74" s="13">
        <v>315.9967151532145</v>
      </c>
      <c r="J74" s="13">
        <v>398.7136152765336</v>
      </c>
      <c r="K74" s="13">
        <v>406.54541264060947</v>
      </c>
      <c r="L74" s="13">
        <v>348.6842216014818</v>
      </c>
      <c r="M74" s="13">
        <v>362.2619912497579</v>
      </c>
      <c r="N74" s="13">
        <v>296.80214440347606</v>
      </c>
      <c r="O74" s="13">
        <v>273.2843668922454</v>
      </c>
      <c r="P74" s="13">
        <v>268.55927888045994</v>
      </c>
      <c r="Q74" s="13">
        <v>235.91160715783144</v>
      </c>
      <c r="R74" s="13">
        <v>246.34258220598576</v>
      </c>
      <c r="S74" s="13">
        <v>234.02469519381424</v>
      </c>
      <c r="T74" s="13">
        <v>222.57401674229533</v>
      </c>
      <c r="U74" s="13">
        <v>254.42820836868066</v>
      </c>
      <c r="V74" s="13">
        <v>237.2829114301309</v>
      </c>
      <c r="W74" s="13">
        <v>268.87135465879624</v>
      </c>
    </row>
    <row r="75" spans="2:23" ht="13.5" customHeight="1" outlineLevel="1">
      <c r="B75" s="13" t="s">
        <v>73</v>
      </c>
      <c r="C75" s="13">
        <v>284</v>
      </c>
      <c r="D75" s="13">
        <v>318.9691602430313</v>
      </c>
      <c r="E75" s="13">
        <v>359.54211531235273</v>
      </c>
      <c r="F75" s="13">
        <v>378.1967676050717</v>
      </c>
      <c r="G75" s="13">
        <v>370.5707247415523</v>
      </c>
      <c r="H75" s="13">
        <v>346.1743260652778</v>
      </c>
      <c r="I75" s="13">
        <v>251.95302073657348</v>
      </c>
      <c r="J75" s="13">
        <v>313.0125316846224</v>
      </c>
      <c r="K75" s="13">
        <v>394.9642720455114</v>
      </c>
      <c r="L75" s="13">
        <v>402.72734729651734</v>
      </c>
      <c r="M75" s="13">
        <v>345.34192748902603</v>
      </c>
      <c r="N75" s="13">
        <v>358.88784844376244</v>
      </c>
      <c r="O75" s="13">
        <v>293.99002315356665</v>
      </c>
      <c r="P75" s="13">
        <v>270.7181514626442</v>
      </c>
      <c r="Q75" s="13">
        <v>266.00856276505965</v>
      </c>
      <c r="R75" s="13">
        <v>233.63729110023573</v>
      </c>
      <c r="S75" s="13">
        <v>244.00590832853183</v>
      </c>
      <c r="T75" s="13">
        <v>231.80124563641837</v>
      </c>
      <c r="U75" s="13">
        <v>220.43738028732753</v>
      </c>
      <c r="V75" s="13">
        <v>251.96165671451433</v>
      </c>
      <c r="W75" s="13">
        <v>234.97810870685777</v>
      </c>
    </row>
    <row r="76" spans="2:23" ht="13.5" customHeight="1" outlineLevel="1">
      <c r="B76" s="13" t="s">
        <v>74</v>
      </c>
      <c r="C76" s="13">
        <v>274</v>
      </c>
      <c r="D76" s="13">
        <v>278.280687702876</v>
      </c>
      <c r="E76" s="13">
        <v>312.5499187130488</v>
      </c>
      <c r="F76" s="13">
        <v>352.3195137966887</v>
      </c>
      <c r="G76" s="13">
        <v>370.56306889200556</v>
      </c>
      <c r="H76" s="13">
        <v>363.0963163248464</v>
      </c>
      <c r="I76" s="13">
        <v>339.2127670058739</v>
      </c>
      <c r="J76" s="13">
        <v>246.8847793162601</v>
      </c>
      <c r="K76" s="13">
        <v>306.71029986792325</v>
      </c>
      <c r="L76" s="13">
        <v>387.0166702427159</v>
      </c>
      <c r="M76" s="13">
        <v>394.6249679160384</v>
      </c>
      <c r="N76" s="13">
        <v>338.37438594719265</v>
      </c>
      <c r="O76" s="13">
        <v>351.6756265383962</v>
      </c>
      <c r="P76" s="13">
        <v>288.06811299280537</v>
      </c>
      <c r="Q76" s="13">
        <v>265.27173116913957</v>
      </c>
      <c r="R76" s="13">
        <v>260.6484882261733</v>
      </c>
      <c r="S76" s="13">
        <v>228.9196931433945</v>
      </c>
      <c r="T76" s="13">
        <v>239.0900703929295</v>
      </c>
      <c r="U76" s="13">
        <v>227.1302347640178</v>
      </c>
      <c r="V76" s="13">
        <v>215.98896350908257</v>
      </c>
      <c r="W76" s="13">
        <v>246.87005739604461</v>
      </c>
    </row>
    <row r="77" spans="2:23" ht="13.5" customHeight="1" outlineLevel="1">
      <c r="B77" s="14" t="s">
        <v>75</v>
      </c>
      <c r="C77" s="14">
        <v>317</v>
      </c>
      <c r="D77" s="14">
        <v>269.8783609083756</v>
      </c>
      <c r="E77" s="14">
        <v>274.3354082955193</v>
      </c>
      <c r="F77" s="14">
        <v>308.18628457445664</v>
      </c>
      <c r="G77" s="14">
        <v>347.6076000098683</v>
      </c>
      <c r="H77" s="14">
        <v>365.0358281274979</v>
      </c>
      <c r="I77" s="14">
        <v>357.76473113629606</v>
      </c>
      <c r="J77" s="14">
        <v>334.5583725911682</v>
      </c>
      <c r="K77" s="14">
        <v>243.47411520351332</v>
      </c>
      <c r="L77" s="14">
        <v>302.3831354388975</v>
      </c>
      <c r="M77" s="14">
        <v>381.62969347742126</v>
      </c>
      <c r="N77" s="14">
        <v>389.1546190564708</v>
      </c>
      <c r="O77" s="14">
        <v>333.374412110179</v>
      </c>
      <c r="P77" s="14">
        <v>346.92889551024905</v>
      </c>
      <c r="Q77" s="14">
        <v>283.9618432964696</v>
      </c>
      <c r="R77" s="14">
        <v>261.59600869562064</v>
      </c>
      <c r="S77" s="14">
        <v>256.9047595509079</v>
      </c>
      <c r="T77" s="14">
        <v>225.47759794565042</v>
      </c>
      <c r="U77" s="14">
        <v>235.66986452516318</v>
      </c>
      <c r="V77" s="14">
        <v>223.86456949807072</v>
      </c>
      <c r="W77" s="14">
        <v>212.7829302985642</v>
      </c>
    </row>
    <row r="78" spans="2:23" ht="13.5" customHeight="1" outlineLevel="1">
      <c r="B78" s="12" t="s">
        <v>76</v>
      </c>
      <c r="C78" s="12">
        <v>252</v>
      </c>
      <c r="D78" s="12">
        <v>312.40317668207285</v>
      </c>
      <c r="E78" s="12">
        <v>266.2567732616053</v>
      </c>
      <c r="F78" s="12">
        <v>270.9464223551255</v>
      </c>
      <c r="G78" s="12">
        <v>304.4610260416973</v>
      </c>
      <c r="H78" s="12">
        <v>343.6569223304941</v>
      </c>
      <c r="I78" s="12">
        <v>360.1943106375837</v>
      </c>
      <c r="J78" s="12">
        <v>353.12200648922135</v>
      </c>
      <c r="K78" s="12">
        <v>330.61320464347006</v>
      </c>
      <c r="L78" s="12">
        <v>240.57498780840183</v>
      </c>
      <c r="M78" s="12">
        <v>298.67335513966344</v>
      </c>
      <c r="N78" s="12">
        <v>377.03647126326894</v>
      </c>
      <c r="O78" s="12">
        <v>384.498161104505</v>
      </c>
      <c r="P78" s="12">
        <v>329.01008088256634</v>
      </c>
      <c r="Q78" s="12">
        <v>342.9332732688261</v>
      </c>
      <c r="R78" s="12">
        <v>280.4269605675781</v>
      </c>
      <c r="S78" s="12">
        <v>258.4676979933321</v>
      </c>
      <c r="T78" s="12">
        <v>253.6723353378953</v>
      </c>
      <c r="U78" s="12">
        <v>222.45356891791235</v>
      </c>
      <c r="V78" s="12">
        <v>232.7214641552056</v>
      </c>
      <c r="W78" s="12">
        <v>221.04378053887115</v>
      </c>
    </row>
    <row r="79" spans="2:23" ht="13.5" customHeight="1" outlineLevel="1">
      <c r="B79" s="13" t="s">
        <v>77</v>
      </c>
      <c r="C79" s="13">
        <v>264</v>
      </c>
      <c r="D79" s="13">
        <v>246.13362927498537</v>
      </c>
      <c r="E79" s="13">
        <v>305.21069290739854</v>
      </c>
      <c r="F79" s="13">
        <v>260.0694159278647</v>
      </c>
      <c r="G79" s="13">
        <v>264.5927465883573</v>
      </c>
      <c r="H79" s="13">
        <v>297.30539222123605</v>
      </c>
      <c r="I79" s="13">
        <v>335.53091166668867</v>
      </c>
      <c r="J79" s="13">
        <v>351.8128227326058</v>
      </c>
      <c r="K79" s="13">
        <v>344.88501890657074</v>
      </c>
      <c r="L79" s="13">
        <v>322.8235651005609</v>
      </c>
      <c r="M79" s="13">
        <v>234.91224484991722</v>
      </c>
      <c r="N79" s="13">
        <v>291.6644522244703</v>
      </c>
      <c r="O79" s="13">
        <v>368.17124709173765</v>
      </c>
      <c r="P79" s="13">
        <v>375.4521387307808</v>
      </c>
      <c r="Q79" s="13">
        <v>321.34300410447304</v>
      </c>
      <c r="R79" s="13">
        <v>334.83467806650117</v>
      </c>
      <c r="S79" s="13">
        <v>273.85625103489514</v>
      </c>
      <c r="T79" s="13">
        <v>252.38641336371916</v>
      </c>
      <c r="U79" s="13">
        <v>247.73524686527475</v>
      </c>
      <c r="V79" s="13">
        <v>217.28378477693357</v>
      </c>
      <c r="W79" s="13">
        <v>227.271421717772</v>
      </c>
    </row>
    <row r="80" spans="2:23" ht="13.5" customHeight="1" outlineLevel="1">
      <c r="B80" s="13" t="s">
        <v>78</v>
      </c>
      <c r="C80" s="13">
        <v>259</v>
      </c>
      <c r="D80" s="13">
        <v>258.10143025292945</v>
      </c>
      <c r="E80" s="13">
        <v>240.78256309669422</v>
      </c>
      <c r="F80" s="13">
        <v>298.3472263556272</v>
      </c>
      <c r="G80" s="13">
        <v>254.38431864557458</v>
      </c>
      <c r="H80" s="13">
        <v>258.9721482394952</v>
      </c>
      <c r="I80" s="13">
        <v>291.03561856874194</v>
      </c>
      <c r="J80" s="13">
        <v>328.5951542156895</v>
      </c>
      <c r="K80" s="13">
        <v>344.15408023994127</v>
      </c>
      <c r="L80" s="13">
        <v>337.4342717539062</v>
      </c>
      <c r="M80" s="13">
        <v>316.0708279689102</v>
      </c>
      <c r="N80" s="13">
        <v>229.98276708065697</v>
      </c>
      <c r="O80" s="13">
        <v>285.4831266780822</v>
      </c>
      <c r="P80" s="13">
        <v>360.41805643583587</v>
      </c>
      <c r="Q80" s="13">
        <v>367.56087678965355</v>
      </c>
      <c r="R80" s="13">
        <v>314.37955713906626</v>
      </c>
      <c r="S80" s="13">
        <v>327.88393974670674</v>
      </c>
      <c r="T80" s="13">
        <v>268.0238132682641</v>
      </c>
      <c r="U80" s="13">
        <v>247.0827740341656</v>
      </c>
      <c r="V80" s="13">
        <v>242.43993689667684</v>
      </c>
      <c r="W80" s="13">
        <v>212.53494466658077</v>
      </c>
    </row>
    <row r="81" spans="2:23" ht="13.5" customHeight="1" outlineLevel="1">
      <c r="B81" s="13" t="s">
        <v>79</v>
      </c>
      <c r="C81" s="13">
        <v>235</v>
      </c>
      <c r="D81" s="13">
        <v>252.09886853212274</v>
      </c>
      <c r="E81" s="13">
        <v>250.9421217453042</v>
      </c>
      <c r="F81" s="13">
        <v>234.3968341912435</v>
      </c>
      <c r="G81" s="13">
        <v>289.9843437049781</v>
      </c>
      <c r="H81" s="13">
        <v>247.57650013429452</v>
      </c>
      <c r="I81" s="13">
        <v>252.3643528679174</v>
      </c>
      <c r="J81" s="13">
        <v>283.6999879365926</v>
      </c>
      <c r="K81" s="13">
        <v>320.58949767167655</v>
      </c>
      <c r="L81" s="13">
        <v>335.00679445649234</v>
      </c>
      <c r="M81" s="13">
        <v>328.57856029712855</v>
      </c>
      <c r="N81" s="13">
        <v>308.21311797150275</v>
      </c>
      <c r="O81" s="13">
        <v>224.23437397978455</v>
      </c>
      <c r="P81" s="13">
        <v>278.2272105983998</v>
      </c>
      <c r="Q81" s="13">
        <v>351.355436692009</v>
      </c>
      <c r="R81" s="13">
        <v>358.3487677062386</v>
      </c>
      <c r="S81" s="13">
        <v>306.08684323991247</v>
      </c>
      <c r="T81" s="13">
        <v>319.8376467662696</v>
      </c>
      <c r="U81" s="13">
        <v>261.1553239872012</v>
      </c>
      <c r="V81" s="13">
        <v>240.89220699681073</v>
      </c>
      <c r="W81" s="13">
        <v>236.18919118616327</v>
      </c>
    </row>
    <row r="82" spans="2:23" ht="13.5" customHeight="1" outlineLevel="1">
      <c r="B82" s="15" t="s">
        <v>80</v>
      </c>
      <c r="C82" s="15">
        <v>205</v>
      </c>
      <c r="D82" s="15">
        <v>228.93914144723567</v>
      </c>
      <c r="E82" s="15">
        <v>245.5195991327604</v>
      </c>
      <c r="F82" s="15">
        <v>244.19485494394786</v>
      </c>
      <c r="G82" s="15">
        <v>228.3006221774541</v>
      </c>
      <c r="H82" s="15">
        <v>282.1259782766375</v>
      </c>
      <c r="I82" s="15">
        <v>241.09441024298337</v>
      </c>
      <c r="J82" s="15">
        <v>245.98369908769058</v>
      </c>
      <c r="K82" s="15">
        <v>276.59040631334375</v>
      </c>
      <c r="L82" s="15">
        <v>312.7495293847462</v>
      </c>
      <c r="M82" s="15">
        <v>326.27981393745995</v>
      </c>
      <c r="N82" s="15">
        <v>320.098389925556</v>
      </c>
      <c r="O82" s="15">
        <v>300.5656481430971</v>
      </c>
      <c r="P82" s="15">
        <v>218.6489523007125</v>
      </c>
      <c r="Q82" s="15">
        <v>271.21252423321585</v>
      </c>
      <c r="R82" s="15">
        <v>342.565696560512</v>
      </c>
      <c r="S82" s="15">
        <v>349.4052007226394</v>
      </c>
      <c r="T82" s="15">
        <v>298.1576218820285</v>
      </c>
      <c r="U82" s="15">
        <v>311.9754410478368</v>
      </c>
      <c r="V82" s="15">
        <v>254.53153837581345</v>
      </c>
      <c r="W82" s="15">
        <v>234.88150571572265</v>
      </c>
    </row>
    <row r="83" spans="2:23" ht="13.5" customHeight="1" outlineLevel="1">
      <c r="B83" s="16" t="s">
        <v>81</v>
      </c>
      <c r="C83" s="16">
        <v>189</v>
      </c>
      <c r="D83" s="16">
        <v>199.16509089197956</v>
      </c>
      <c r="E83" s="16">
        <v>222.62440113788472</v>
      </c>
      <c r="F83" s="16">
        <v>238.5108020720504</v>
      </c>
      <c r="G83" s="16">
        <v>236.61766483985195</v>
      </c>
      <c r="H83" s="16">
        <v>221.8478209688634</v>
      </c>
      <c r="I83" s="16">
        <v>273.18402970095366</v>
      </c>
      <c r="J83" s="16">
        <v>234.14817718280926</v>
      </c>
      <c r="K83" s="16">
        <v>239.59037052196996</v>
      </c>
      <c r="L83" s="16">
        <v>269.5951853321692</v>
      </c>
      <c r="M83" s="16">
        <v>305.43280633014894</v>
      </c>
      <c r="N83" s="16">
        <v>317.01456650691574</v>
      </c>
      <c r="O83" s="16">
        <v>311.25138842938577</v>
      </c>
      <c r="P83" s="16">
        <v>293.19756355618125</v>
      </c>
      <c r="Q83" s="16">
        <v>213.22282512450312</v>
      </c>
      <c r="R83" s="16">
        <v>264.22420703512176</v>
      </c>
      <c r="S83" s="16">
        <v>333.9486547144861</v>
      </c>
      <c r="T83" s="16">
        <v>340.6806541490133</v>
      </c>
      <c r="U83" s="16">
        <v>289.826722500746</v>
      </c>
      <c r="V83" s="16">
        <v>304.5527770898376</v>
      </c>
      <c r="W83" s="16">
        <v>247.8522747308386</v>
      </c>
    </row>
    <row r="84" spans="2:23" ht="13.5" customHeight="1" outlineLevel="1">
      <c r="B84" s="13" t="s">
        <v>82</v>
      </c>
      <c r="C84" s="13">
        <v>154</v>
      </c>
      <c r="D84" s="13">
        <v>184.66378275463796</v>
      </c>
      <c r="E84" s="13">
        <v>193.65183251691968</v>
      </c>
      <c r="F84" s="13">
        <v>216.61579145240688</v>
      </c>
      <c r="G84" s="13">
        <v>231.8926521832542</v>
      </c>
      <c r="H84" s="13">
        <v>229.588670558581</v>
      </c>
      <c r="I84" s="13">
        <v>215.741295863515</v>
      </c>
      <c r="J84" s="13">
        <v>264.92488504186485</v>
      </c>
      <c r="K84" s="13">
        <v>227.60234296130272</v>
      </c>
      <c r="L84" s="13">
        <v>233.42284352407722</v>
      </c>
      <c r="M84" s="13">
        <v>262.8028727706803</v>
      </c>
      <c r="N84" s="13">
        <v>298.1893423245041</v>
      </c>
      <c r="O84" s="13">
        <v>308.2555604848143</v>
      </c>
      <c r="P84" s="13">
        <v>302.8371143002686</v>
      </c>
      <c r="Q84" s="13">
        <v>285.9884814498321</v>
      </c>
      <c r="R84" s="13">
        <v>207.9297883220155</v>
      </c>
      <c r="S84" s="13">
        <v>257.46885586478606</v>
      </c>
      <c r="T84" s="13">
        <v>325.57060771467576</v>
      </c>
      <c r="U84" s="13">
        <v>332.18287655277425</v>
      </c>
      <c r="V84" s="13">
        <v>281.9226732111762</v>
      </c>
      <c r="W84" s="13">
        <v>297.2358618235116</v>
      </c>
    </row>
    <row r="85" spans="2:23" ht="13.5" customHeight="1" outlineLevel="1">
      <c r="B85" s="13" t="s">
        <v>83</v>
      </c>
      <c r="C85" s="13">
        <v>168</v>
      </c>
      <c r="D85" s="13">
        <v>147.10117811226934</v>
      </c>
      <c r="E85" s="13">
        <v>176.77533959982316</v>
      </c>
      <c r="F85" s="13">
        <v>184.66182354770916</v>
      </c>
      <c r="G85" s="13">
        <v>206.67740972790065</v>
      </c>
      <c r="H85" s="13">
        <v>221.11535014557762</v>
      </c>
      <c r="I85" s="13">
        <v>218.56438915647863</v>
      </c>
      <c r="J85" s="13">
        <v>205.75227613518896</v>
      </c>
      <c r="K85" s="13">
        <v>252.09366797402288</v>
      </c>
      <c r="L85" s="13">
        <v>216.98719507067136</v>
      </c>
      <c r="M85" s="13">
        <v>222.94162819263846</v>
      </c>
      <c r="N85" s="13">
        <v>251.1149722122755</v>
      </c>
      <c r="O85" s="13">
        <v>285.271941435767</v>
      </c>
      <c r="P85" s="13">
        <v>293.9578777373639</v>
      </c>
      <c r="Q85" s="13">
        <v>288.932471429754</v>
      </c>
      <c r="R85" s="13">
        <v>273.4049833232135</v>
      </c>
      <c r="S85" s="13">
        <v>198.74252141897952</v>
      </c>
      <c r="T85" s="13">
        <v>245.94322370945105</v>
      </c>
      <c r="U85" s="13">
        <v>311.1183176683327</v>
      </c>
      <c r="V85" s="13">
        <v>317.4745240567985</v>
      </c>
      <c r="W85" s="13">
        <v>268.92565347650753</v>
      </c>
    </row>
    <row r="86" spans="2:23" ht="13.5" customHeight="1" outlineLevel="1">
      <c r="B86" s="13" t="s">
        <v>84</v>
      </c>
      <c r="C86" s="13">
        <v>150</v>
      </c>
      <c r="D86" s="13">
        <v>160.25528143504923</v>
      </c>
      <c r="E86" s="13">
        <v>140.56003906376293</v>
      </c>
      <c r="F86" s="13">
        <v>169.28735954471142</v>
      </c>
      <c r="G86" s="13">
        <v>176.14491182111038</v>
      </c>
      <c r="H86" s="13">
        <v>197.25951096732734</v>
      </c>
      <c r="I86" s="13">
        <v>210.90545879153711</v>
      </c>
      <c r="J86" s="13">
        <v>208.1281004455044</v>
      </c>
      <c r="K86" s="13">
        <v>196.28835932230282</v>
      </c>
      <c r="L86" s="13">
        <v>239.9491012779336</v>
      </c>
      <c r="M86" s="13">
        <v>206.93171780510795</v>
      </c>
      <c r="N86" s="13">
        <v>213.00437471942655</v>
      </c>
      <c r="O86" s="13">
        <v>240.03116544803294</v>
      </c>
      <c r="P86" s="13">
        <v>273.014480387169</v>
      </c>
      <c r="Q86" s="13">
        <v>280.41233652254806</v>
      </c>
      <c r="R86" s="13">
        <v>275.75625424065885</v>
      </c>
      <c r="S86" s="13">
        <v>261.4688359700968</v>
      </c>
      <c r="T86" s="13">
        <v>190.02875529382374</v>
      </c>
      <c r="U86" s="13">
        <v>235.01497515106925</v>
      </c>
      <c r="V86" s="13">
        <v>297.4123928007474</v>
      </c>
      <c r="W86" s="13">
        <v>303.52492114390543</v>
      </c>
    </row>
    <row r="87" spans="2:23" ht="13.5" customHeight="1" outlineLevel="1">
      <c r="B87" s="14" t="s">
        <v>85</v>
      </c>
      <c r="C87" s="14">
        <v>142</v>
      </c>
      <c r="D87" s="14">
        <v>144.0416738080719</v>
      </c>
      <c r="E87" s="14">
        <v>153.66516629482362</v>
      </c>
      <c r="F87" s="14">
        <v>135.1126244873475</v>
      </c>
      <c r="G87" s="14">
        <v>163.24215250180217</v>
      </c>
      <c r="H87" s="14">
        <v>168.89570450786383</v>
      </c>
      <c r="I87" s="14">
        <v>189.29987610216355</v>
      </c>
      <c r="J87" s="14">
        <v>202.20950014606294</v>
      </c>
      <c r="K87" s="14">
        <v>199.06968029268825</v>
      </c>
      <c r="L87" s="14">
        <v>188.24579609390068</v>
      </c>
      <c r="M87" s="14">
        <v>229.35681174545584</v>
      </c>
      <c r="N87" s="14">
        <v>198.34943447961513</v>
      </c>
      <c r="O87" s="14">
        <v>204.7165595521483</v>
      </c>
      <c r="P87" s="14">
        <v>230.84287492361074</v>
      </c>
      <c r="Q87" s="14">
        <v>263.025446886578</v>
      </c>
      <c r="R87" s="14">
        <v>268.88905154528663</v>
      </c>
      <c r="S87" s="14">
        <v>264.6151880718861</v>
      </c>
      <c r="T87" s="14">
        <v>251.64177189661703</v>
      </c>
      <c r="U87" s="14">
        <v>182.83530239042898</v>
      </c>
      <c r="V87" s="14">
        <v>225.91814883348457</v>
      </c>
      <c r="W87" s="14">
        <v>286.06398679455395</v>
      </c>
    </row>
    <row r="88" spans="2:23" ht="13.5" customHeight="1" outlineLevel="1">
      <c r="B88" s="12" t="s">
        <v>86</v>
      </c>
      <c r="C88" s="12">
        <v>106</v>
      </c>
      <c r="D88" s="12">
        <v>134.05563733664553</v>
      </c>
      <c r="E88" s="12">
        <v>135.99032222107527</v>
      </c>
      <c r="F88" s="12">
        <v>144.96388720051814</v>
      </c>
      <c r="G88" s="12">
        <v>127.62821737963296</v>
      </c>
      <c r="H88" s="12">
        <v>154.45659174144694</v>
      </c>
      <c r="I88" s="12">
        <v>159.3291636409798</v>
      </c>
      <c r="J88" s="12">
        <v>178.65685440092852</v>
      </c>
      <c r="K88" s="12">
        <v>190.74791733345137</v>
      </c>
      <c r="L88" s="12">
        <v>187.5476311682258</v>
      </c>
      <c r="M88" s="12">
        <v>177.6010494996089</v>
      </c>
      <c r="N88" s="12">
        <v>216.00713963690077</v>
      </c>
      <c r="O88" s="12">
        <v>187.08156816167394</v>
      </c>
      <c r="P88" s="12">
        <v>193.3601614636185</v>
      </c>
      <c r="Q88" s="12">
        <v>218.11250974505307</v>
      </c>
      <c r="R88" s="12">
        <v>248.7504628705173</v>
      </c>
      <c r="S88" s="12">
        <v>253.66722766698857</v>
      </c>
      <c r="T88" s="12">
        <v>249.73071428565555</v>
      </c>
      <c r="U88" s="12">
        <v>237.85503037371484</v>
      </c>
      <c r="V88" s="12">
        <v>172.79267674475858</v>
      </c>
      <c r="W88" s="12">
        <v>213.4092575105651</v>
      </c>
    </row>
    <row r="89" spans="2:23" ht="13.5" customHeight="1" outlineLevel="1">
      <c r="B89" s="13" t="s">
        <v>87</v>
      </c>
      <c r="C89" s="13">
        <v>87</v>
      </c>
      <c r="D89" s="13">
        <v>100.36588965313857</v>
      </c>
      <c r="E89" s="13">
        <v>126.91063301079777</v>
      </c>
      <c r="F89" s="13">
        <v>128.75608918084345</v>
      </c>
      <c r="G89" s="13">
        <v>137.03729176442837</v>
      </c>
      <c r="H89" s="13">
        <v>120.96904561619785</v>
      </c>
      <c r="I89" s="13">
        <v>146.8907336884799</v>
      </c>
      <c r="J89" s="13">
        <v>150.61163475320103</v>
      </c>
      <c r="K89" s="13">
        <v>169.034057318228</v>
      </c>
      <c r="L89" s="13">
        <v>180.2958005281219</v>
      </c>
      <c r="M89" s="13">
        <v>176.81283665324545</v>
      </c>
      <c r="N89" s="13">
        <v>167.9180175853058</v>
      </c>
      <c r="O89" s="13">
        <v>203.49986124619411</v>
      </c>
      <c r="P89" s="13">
        <v>176.78217424936557</v>
      </c>
      <c r="Q89" s="13">
        <v>183.2399500381982</v>
      </c>
      <c r="R89" s="13">
        <v>206.84137172071047</v>
      </c>
      <c r="S89" s="13">
        <v>236.33751234691533</v>
      </c>
      <c r="T89" s="13">
        <v>239.80443863455997</v>
      </c>
      <c r="U89" s="13">
        <v>236.26631638952801</v>
      </c>
      <c r="V89" s="13">
        <v>225.7374943352428</v>
      </c>
      <c r="W89" s="13">
        <v>163.94067363980318</v>
      </c>
    </row>
    <row r="90" spans="2:23" ht="13.5" customHeight="1" outlineLevel="1">
      <c r="B90" s="13" t="s">
        <v>88</v>
      </c>
      <c r="C90" s="13">
        <v>74</v>
      </c>
      <c r="D90" s="13">
        <v>79.55400015168375</v>
      </c>
      <c r="E90" s="13">
        <v>92.05459541859327</v>
      </c>
      <c r="F90" s="13">
        <v>116.3853009687436</v>
      </c>
      <c r="G90" s="13">
        <v>118.08890362438814</v>
      </c>
      <c r="H90" s="13">
        <v>125.51066332233458</v>
      </c>
      <c r="I90" s="13">
        <v>111.05200669334621</v>
      </c>
      <c r="J90" s="13">
        <v>135.2458292017733</v>
      </c>
      <c r="K90" s="13">
        <v>137.93883066704615</v>
      </c>
      <c r="L90" s="13">
        <v>154.93409184545985</v>
      </c>
      <c r="M90" s="13">
        <v>165.11274996714934</v>
      </c>
      <c r="N90" s="13">
        <v>161.55313377914294</v>
      </c>
      <c r="O90" s="13">
        <v>153.81665580126514</v>
      </c>
      <c r="P90" s="13">
        <v>185.82072657145858</v>
      </c>
      <c r="Q90" s="13">
        <v>161.8561006374872</v>
      </c>
      <c r="R90" s="13">
        <v>168.1926618778211</v>
      </c>
      <c r="S90" s="13">
        <v>189.9724567274122</v>
      </c>
      <c r="T90" s="13">
        <v>217.4184142624996</v>
      </c>
      <c r="U90" s="13">
        <v>219.63995365023231</v>
      </c>
      <c r="V90" s="13">
        <v>216.54734112069582</v>
      </c>
      <c r="W90" s="13">
        <v>207.46743611884142</v>
      </c>
    </row>
    <row r="91" spans="2:23" ht="13.5" customHeight="1" outlineLevel="1">
      <c r="B91" s="13" t="s">
        <v>89</v>
      </c>
      <c r="C91" s="13">
        <v>57</v>
      </c>
      <c r="D91" s="13">
        <v>68.91746837690306</v>
      </c>
      <c r="E91" s="13">
        <v>73.74403238272072</v>
      </c>
      <c r="F91" s="13">
        <v>85.75565399261532</v>
      </c>
      <c r="G91" s="13">
        <v>108.3974307528334</v>
      </c>
      <c r="H91" s="13">
        <v>110.0011012179587</v>
      </c>
      <c r="I91" s="13">
        <v>116.65156033139075</v>
      </c>
      <c r="J91" s="13">
        <v>103.60544919930933</v>
      </c>
      <c r="K91" s="13">
        <v>126.77893835047593</v>
      </c>
      <c r="L91" s="13">
        <v>128.19581435960325</v>
      </c>
      <c r="M91" s="13">
        <v>144.17742026852358</v>
      </c>
      <c r="N91" s="13">
        <v>153.43129088455566</v>
      </c>
      <c r="O91" s="13">
        <v>149.56144512384674</v>
      </c>
      <c r="P91" s="13">
        <v>142.99413320630885</v>
      </c>
      <c r="Q91" s="13">
        <v>171.85072960521268</v>
      </c>
      <c r="R91" s="13">
        <v>150.34592626684736</v>
      </c>
      <c r="S91" s="13">
        <v>156.87623856300127</v>
      </c>
      <c r="T91" s="13">
        <v>177.3671847372936</v>
      </c>
      <c r="U91" s="13">
        <v>203.53035598287696</v>
      </c>
      <c r="V91" s="13">
        <v>204.14621038699974</v>
      </c>
      <c r="W91" s="13">
        <v>201.4965746670428</v>
      </c>
    </row>
    <row r="92" spans="2:23" ht="13.5" customHeight="1" outlineLevel="1">
      <c r="B92" s="15" t="s">
        <v>90</v>
      </c>
      <c r="C92" s="15">
        <v>59</v>
      </c>
      <c r="D92" s="15">
        <v>54.73605991646442</v>
      </c>
      <c r="E92" s="15">
        <v>65.90885909649698</v>
      </c>
      <c r="F92" s="15">
        <v>70.36180221377634</v>
      </c>
      <c r="G92" s="15">
        <v>82.02309742941459</v>
      </c>
      <c r="H92" s="15">
        <v>103.66804744660556</v>
      </c>
      <c r="I92" s="15">
        <v>105.20975032157182</v>
      </c>
      <c r="J92" s="15">
        <v>111.44671820370485</v>
      </c>
      <c r="K92" s="15">
        <v>99.16767076218628</v>
      </c>
      <c r="L92" s="15">
        <v>121.63153180869</v>
      </c>
      <c r="M92" s="15">
        <v>122.47273154970257</v>
      </c>
      <c r="N92" s="15">
        <v>137.8289989575161</v>
      </c>
      <c r="O92" s="15">
        <v>146.5726142692355</v>
      </c>
      <c r="P92" s="15">
        <v>142.61049582386414</v>
      </c>
      <c r="Q92" s="15">
        <v>136.63021918735066</v>
      </c>
      <c r="R92" s="15">
        <v>163.78003330924236</v>
      </c>
      <c r="S92" s="15">
        <v>143.59727125853135</v>
      </c>
      <c r="T92" s="15">
        <v>150.1386768177739</v>
      </c>
      <c r="U92" s="15">
        <v>169.8325842564494</v>
      </c>
      <c r="V92" s="15">
        <v>195.13720623366459</v>
      </c>
      <c r="W92" s="15">
        <v>195.04191725478464</v>
      </c>
    </row>
    <row r="93" spans="2:23" ht="13.5">
      <c r="B93" s="16" t="s">
        <v>91</v>
      </c>
      <c r="C93" s="16">
        <v>41</v>
      </c>
      <c r="D93" s="16">
        <v>55.069484508547006</v>
      </c>
      <c r="E93" s="16">
        <v>51.267105531493186</v>
      </c>
      <c r="F93" s="16">
        <v>61.39266328931691</v>
      </c>
      <c r="G93" s="16">
        <v>65.33600316164885</v>
      </c>
      <c r="H93" s="16">
        <v>76.41669136377274</v>
      </c>
      <c r="I93" s="16">
        <v>96.56795383784672</v>
      </c>
      <c r="J93" s="16">
        <v>98.01410889436923</v>
      </c>
      <c r="K93" s="16">
        <v>103.6691227949336</v>
      </c>
      <c r="L93" s="16">
        <v>92.47938542430553</v>
      </c>
      <c r="M93" s="16">
        <v>113.78304876983383</v>
      </c>
      <c r="N93" s="16">
        <v>113.92169865915533</v>
      </c>
      <c r="O93" s="16">
        <v>128.31652510458275</v>
      </c>
      <c r="P93" s="16">
        <v>136.3276234867896</v>
      </c>
      <c r="Q93" s="16">
        <v>132.30914414147256</v>
      </c>
      <c r="R93" s="16">
        <v>127.11560726250738</v>
      </c>
      <c r="S93" s="16">
        <v>151.84397637979572</v>
      </c>
      <c r="T93" s="16">
        <v>133.5251916351176</v>
      </c>
      <c r="U93" s="16">
        <v>139.9901045699886</v>
      </c>
      <c r="V93" s="16">
        <v>158.45692201578845</v>
      </c>
      <c r="W93" s="16">
        <v>182.38359057358204</v>
      </c>
    </row>
    <row r="94" spans="2:23" ht="13.5">
      <c r="B94" s="13" t="s">
        <v>92</v>
      </c>
      <c r="C94" s="13">
        <v>49</v>
      </c>
      <c r="D94" s="13">
        <v>36.01584080260659</v>
      </c>
      <c r="E94" s="13">
        <v>47.81487359808888</v>
      </c>
      <c r="F94" s="13">
        <v>44.76460535781496</v>
      </c>
      <c r="G94" s="13">
        <v>53.127569957118226</v>
      </c>
      <c r="H94" s="13">
        <v>56.25005909106676</v>
      </c>
      <c r="I94" s="13">
        <v>66.14876870641045</v>
      </c>
      <c r="J94" s="13">
        <v>83.57219172609182</v>
      </c>
      <c r="K94" s="13">
        <v>84.83796779403363</v>
      </c>
      <c r="L94" s="13">
        <v>89.51244832191482</v>
      </c>
      <c r="M94" s="13">
        <v>80.18073371624953</v>
      </c>
      <c r="N94" s="13">
        <v>99.15390894497475</v>
      </c>
      <c r="O94" s="13">
        <v>98.35934845685848</v>
      </c>
      <c r="P94" s="13">
        <v>110.9450078454454</v>
      </c>
      <c r="Q94" s="13">
        <v>117.68844050986007</v>
      </c>
      <c r="R94" s="13">
        <v>113.74602898930657</v>
      </c>
      <c r="S94" s="13">
        <v>109.78624743447884</v>
      </c>
      <c r="T94" s="13">
        <v>130.38983673163187</v>
      </c>
      <c r="U94" s="13">
        <v>115.21937977997091</v>
      </c>
      <c r="V94" s="13">
        <v>121.34110127860814</v>
      </c>
      <c r="W94" s="13">
        <v>137.4953278816347</v>
      </c>
    </row>
    <row r="95" spans="2:23" ht="13.5">
      <c r="B95" s="13" t="s">
        <v>93</v>
      </c>
      <c r="C95" s="13">
        <v>36</v>
      </c>
      <c r="D95" s="13">
        <v>41.785203968825286</v>
      </c>
      <c r="E95" s="13">
        <v>30.971872339790274</v>
      </c>
      <c r="F95" s="13">
        <v>40.74814301123999</v>
      </c>
      <c r="G95" s="13">
        <v>38.31671976670675</v>
      </c>
      <c r="H95" s="13">
        <v>45.156926640297606</v>
      </c>
      <c r="I95" s="13">
        <v>47.616336814466656</v>
      </c>
      <c r="J95" s="13">
        <v>56.23786925184335</v>
      </c>
      <c r="K95" s="13">
        <v>71.03725658663147</v>
      </c>
      <c r="L95" s="13">
        <v>72.12273602704887</v>
      </c>
      <c r="M95" s="13">
        <v>75.9487822650106</v>
      </c>
      <c r="N95" s="13">
        <v>68.25305890561859</v>
      </c>
      <c r="O95" s="13">
        <v>84.7405034209208</v>
      </c>
      <c r="P95" s="13">
        <v>83.4513455214647</v>
      </c>
      <c r="Q95" s="13">
        <v>94.23521802796225</v>
      </c>
      <c r="R95" s="13">
        <v>99.83998961022081</v>
      </c>
      <c r="S95" s="13">
        <v>96.17701217563098</v>
      </c>
      <c r="T95" s="13">
        <v>93.17008893218087</v>
      </c>
      <c r="U95" s="13">
        <v>110.14852758827668</v>
      </c>
      <c r="V95" s="13">
        <v>97.7118867623463</v>
      </c>
      <c r="W95" s="13">
        <v>103.26898317117798</v>
      </c>
    </row>
    <row r="96" spans="2:23" ht="13.5">
      <c r="B96" s="13" t="s">
        <v>94</v>
      </c>
      <c r="C96" s="13">
        <v>22</v>
      </c>
      <c r="D96" s="13">
        <v>32.86111114762431</v>
      </c>
      <c r="E96" s="13">
        <v>37.563844900187306</v>
      </c>
      <c r="F96" s="13">
        <v>28.439719627383067</v>
      </c>
      <c r="G96" s="13">
        <v>36.57065252610043</v>
      </c>
      <c r="H96" s="13">
        <v>34.77588975625024</v>
      </c>
      <c r="I96" s="13">
        <v>40.25372499321526</v>
      </c>
      <c r="J96" s="13">
        <v>41.996235106524715</v>
      </c>
      <c r="K96" s="13">
        <v>50.16221059089226</v>
      </c>
      <c r="L96" s="13">
        <v>63.331481006219136</v>
      </c>
      <c r="M96" s="13">
        <v>64.32130101749787</v>
      </c>
      <c r="N96" s="13">
        <v>67.3918223558768</v>
      </c>
      <c r="O96" s="13">
        <v>61.077150214611855</v>
      </c>
      <c r="P96" s="13">
        <v>76.60831151728169</v>
      </c>
      <c r="Q96" s="13">
        <v>74.04033432280761</v>
      </c>
      <c r="R96" s="13">
        <v>83.85303561282751</v>
      </c>
      <c r="S96" s="13">
        <v>88.5557794279953</v>
      </c>
      <c r="T96" s="13">
        <v>84.5692589541679</v>
      </c>
      <c r="U96" s="13">
        <v>82.71814260359129</v>
      </c>
      <c r="V96" s="13">
        <v>96.61864318145874</v>
      </c>
      <c r="W96" s="13">
        <v>86.59062650876835</v>
      </c>
    </row>
    <row r="97" spans="2:23" ht="13.5">
      <c r="B97" s="14" t="s">
        <v>95</v>
      </c>
      <c r="C97" s="14">
        <v>22</v>
      </c>
      <c r="D97" s="14">
        <v>18.611309523809524</v>
      </c>
      <c r="E97" s="14">
        <v>28.44661163926143</v>
      </c>
      <c r="F97" s="14">
        <v>32.31465325000872</v>
      </c>
      <c r="G97" s="14">
        <v>24.678275894308943</v>
      </c>
      <c r="H97" s="14">
        <v>31.43854071919078</v>
      </c>
      <c r="I97" s="14">
        <v>30.033968577537507</v>
      </c>
      <c r="J97" s="14">
        <v>34.50701506067247</v>
      </c>
      <c r="K97" s="14">
        <v>35.83904109582707</v>
      </c>
      <c r="L97" s="14">
        <v>43.01198974046651</v>
      </c>
      <c r="M97" s="14">
        <v>54.29285359431111</v>
      </c>
      <c r="N97" s="14">
        <v>55.149346721022106</v>
      </c>
      <c r="O97" s="14">
        <v>57.65925448897655</v>
      </c>
      <c r="P97" s="14">
        <v>52.442160475233344</v>
      </c>
      <c r="Q97" s="14">
        <v>66.05585740875405</v>
      </c>
      <c r="R97" s="14">
        <v>63.34444176497765</v>
      </c>
      <c r="S97" s="14">
        <v>71.82807151355155</v>
      </c>
      <c r="T97" s="14">
        <v>75.75394657362004</v>
      </c>
      <c r="U97" s="14">
        <v>72.07725715895927</v>
      </c>
      <c r="V97" s="14">
        <v>70.78854208505831</v>
      </c>
      <c r="W97" s="14">
        <v>82.26081962467804</v>
      </c>
    </row>
    <row r="98" spans="2:23" ht="13.5">
      <c r="B98" s="105" t="s">
        <v>96</v>
      </c>
      <c r="C98" s="105">
        <v>80</v>
      </c>
      <c r="D98" s="105">
        <v>86.34692523294214</v>
      </c>
      <c r="E98" s="105">
        <v>88.72585818818308</v>
      </c>
      <c r="F98" s="105">
        <v>99.09447224833868</v>
      </c>
      <c r="G98" s="105">
        <v>111.10718000092743</v>
      </c>
      <c r="H98" s="105">
        <v>114.867038438866</v>
      </c>
      <c r="I98" s="105">
        <v>123.72901446998335</v>
      </c>
      <c r="J98" s="105">
        <v>130.05506989111103</v>
      </c>
      <c r="K98" s="105">
        <v>139.12342818344175</v>
      </c>
      <c r="L98" s="105">
        <v>147.8144289722775</v>
      </c>
      <c r="M98" s="105">
        <v>161.18260613990074</v>
      </c>
      <c r="N98" s="105">
        <v>181.95992241125097</v>
      </c>
      <c r="O98" s="105">
        <v>200.20497513799344</v>
      </c>
      <c r="P98" s="105">
        <v>217.67543831316414</v>
      </c>
      <c r="Q98" s="105">
        <v>228.05059189917077</v>
      </c>
      <c r="R98" s="105">
        <v>248.4085535905126</v>
      </c>
      <c r="S98" s="105">
        <v>263.2416821653583</v>
      </c>
      <c r="T98" s="105">
        <v>282.89044783196783</v>
      </c>
      <c r="U98" s="105">
        <v>302.7314281019088</v>
      </c>
      <c r="V98" s="105">
        <v>316.2563054053148</v>
      </c>
      <c r="W98" s="105">
        <v>326.58610314347703</v>
      </c>
    </row>
    <row r="100" spans="2:23" ht="13.5">
      <c r="B100" s="106" t="s">
        <v>0</v>
      </c>
      <c r="C100" s="104" t="s">
        <v>451</v>
      </c>
      <c r="D100" s="104" t="s">
        <v>452</v>
      </c>
      <c r="E100" s="104" t="s">
        <v>453</v>
      </c>
      <c r="F100" s="104" t="s">
        <v>454</v>
      </c>
      <c r="G100" s="104" t="s">
        <v>455</v>
      </c>
      <c r="H100" s="104" t="s">
        <v>456</v>
      </c>
      <c r="I100" s="104" t="s">
        <v>457</v>
      </c>
      <c r="J100" s="104" t="s">
        <v>458</v>
      </c>
      <c r="K100" s="104" t="s">
        <v>459</v>
      </c>
      <c r="L100" s="104" t="s">
        <v>460</v>
      </c>
      <c r="M100" s="104" t="s">
        <v>461</v>
      </c>
      <c r="N100" s="104" t="s">
        <v>462</v>
      </c>
      <c r="O100" s="104" t="s">
        <v>463</v>
      </c>
      <c r="P100" s="104" t="s">
        <v>464</v>
      </c>
      <c r="Q100" s="104" t="s">
        <v>465</v>
      </c>
      <c r="R100" s="104" t="s">
        <v>466</v>
      </c>
      <c r="S100" s="104" t="s">
        <v>467</v>
      </c>
      <c r="T100" s="104" t="s">
        <v>468</v>
      </c>
      <c r="U100" s="104" t="s">
        <v>469</v>
      </c>
      <c r="V100" s="104" t="s">
        <v>497</v>
      </c>
      <c r="W100" s="104" t="s">
        <v>520</v>
      </c>
    </row>
    <row r="101" spans="2:23" s="2" customFormat="1" ht="14.25" thickBot="1">
      <c r="B101" s="11" t="s">
        <v>98</v>
      </c>
      <c r="C101" s="11">
        <v>12457</v>
      </c>
      <c r="D101" s="11">
        <v>12461.488045944254</v>
      </c>
      <c r="E101" s="11">
        <v>12456.060577690798</v>
      </c>
      <c r="F101" s="11">
        <v>12441.57243406887</v>
      </c>
      <c r="G101" s="11">
        <v>12418.051785295695</v>
      </c>
      <c r="H101" s="11">
        <v>12387.402656975184</v>
      </c>
      <c r="I101" s="11">
        <v>12349.805959288866</v>
      </c>
      <c r="J101" s="11">
        <v>12304.791126883905</v>
      </c>
      <c r="K101" s="11">
        <v>12252.708093675092</v>
      </c>
      <c r="L101" s="11">
        <v>12192.416973934462</v>
      </c>
      <c r="M101" s="11">
        <v>12128.488753917041</v>
      </c>
      <c r="N101" s="11">
        <v>12058.280537509525</v>
      </c>
      <c r="O101" s="11">
        <v>11985.564931383164</v>
      </c>
      <c r="P101" s="11">
        <v>11908.375524256038</v>
      </c>
      <c r="Q101" s="11">
        <v>11827.74464121258</v>
      </c>
      <c r="R101" s="11">
        <v>11745.146742139286</v>
      </c>
      <c r="S101" s="11">
        <v>11661.83848933013</v>
      </c>
      <c r="T101" s="11">
        <v>11573.681180546975</v>
      </c>
      <c r="U101" s="11">
        <v>11487.304298733141</v>
      </c>
      <c r="V101" s="11">
        <v>11400.53062904305</v>
      </c>
      <c r="W101" s="11">
        <v>11318.014723008582</v>
      </c>
    </row>
    <row r="102" spans="2:23" ht="13.5" customHeight="1" thickTop="1">
      <c r="B102" s="12" t="s">
        <v>1</v>
      </c>
      <c r="C102" s="12">
        <v>96</v>
      </c>
      <c r="D102" s="12">
        <v>92.05900762532438</v>
      </c>
      <c r="E102" s="12">
        <v>89.01933927664943</v>
      </c>
      <c r="F102" s="12">
        <v>85.91332646914427</v>
      </c>
      <c r="G102" s="12">
        <v>83.3041734686574</v>
      </c>
      <c r="H102" s="12">
        <v>81.57029990900165</v>
      </c>
      <c r="I102" s="12">
        <v>80.24059423361076</v>
      </c>
      <c r="J102" s="12">
        <v>78.85506040495447</v>
      </c>
      <c r="K102" s="12">
        <v>77.03000078624251</v>
      </c>
      <c r="L102" s="12">
        <v>75.61903536144627</v>
      </c>
      <c r="M102" s="12">
        <v>74.94506408362274</v>
      </c>
      <c r="N102" s="12">
        <v>74.23170524420115</v>
      </c>
      <c r="O102" s="12">
        <v>73.8770666185648</v>
      </c>
      <c r="P102" s="12">
        <v>73.77670991667006</v>
      </c>
      <c r="Q102" s="12">
        <v>73.92000801824963</v>
      </c>
      <c r="R102" s="12">
        <v>73.91794301165535</v>
      </c>
      <c r="S102" s="12">
        <v>74.13596297534134</v>
      </c>
      <c r="T102" s="12">
        <v>74.81353474999293</v>
      </c>
      <c r="U102" s="12">
        <v>75.47432615953538</v>
      </c>
      <c r="V102" s="12">
        <v>76.21641013175326</v>
      </c>
      <c r="W102" s="12">
        <v>76.73454511813691</v>
      </c>
    </row>
    <row r="103" spans="2:23" ht="13.5">
      <c r="B103" s="13" t="s">
        <v>2</v>
      </c>
      <c r="C103" s="13">
        <v>111</v>
      </c>
      <c r="D103" s="13">
        <v>100.80079150943799</v>
      </c>
      <c r="E103" s="13">
        <v>96.66271702298005</v>
      </c>
      <c r="F103" s="13">
        <v>93.47104019514023</v>
      </c>
      <c r="G103" s="13">
        <v>90.20970113852596</v>
      </c>
      <c r="H103" s="13">
        <v>87.47006897583532</v>
      </c>
      <c r="I103" s="13">
        <v>85.64948744260005</v>
      </c>
      <c r="J103" s="13">
        <v>84.2532855201626</v>
      </c>
      <c r="K103" s="13">
        <v>82.79846357649951</v>
      </c>
      <c r="L103" s="13">
        <v>80.8821359294362</v>
      </c>
      <c r="M103" s="13">
        <v>79.40061060014546</v>
      </c>
      <c r="N103" s="13">
        <v>78.69293520161172</v>
      </c>
      <c r="O103" s="13">
        <v>77.9439025386539</v>
      </c>
      <c r="P103" s="13">
        <v>77.57152905777927</v>
      </c>
      <c r="Q103" s="13">
        <v>77.46615369335984</v>
      </c>
      <c r="R103" s="13">
        <v>77.61661788149547</v>
      </c>
      <c r="S103" s="13">
        <v>77.61444960754572</v>
      </c>
      <c r="T103" s="13">
        <v>77.84337236696663</v>
      </c>
      <c r="U103" s="13">
        <v>78.55482831685552</v>
      </c>
      <c r="V103" s="13">
        <v>79.24866474502757</v>
      </c>
      <c r="W103" s="13">
        <v>80.02785903425706</v>
      </c>
    </row>
    <row r="104" spans="2:23" ht="13.5">
      <c r="B104" s="13" t="s">
        <v>3</v>
      </c>
      <c r="C104" s="13">
        <v>131</v>
      </c>
      <c r="D104" s="13">
        <v>112.10147165400522</v>
      </c>
      <c r="E104" s="13">
        <v>101.80105470357255</v>
      </c>
      <c r="F104" s="13">
        <v>97.6219174085651</v>
      </c>
      <c r="G104" s="13">
        <v>94.39856903518825</v>
      </c>
      <c r="H104" s="13">
        <v>91.10486716303379</v>
      </c>
      <c r="I104" s="13">
        <v>88.33804916998635</v>
      </c>
      <c r="J104" s="13">
        <v>86.49940170024058</v>
      </c>
      <c r="K104" s="13">
        <v>85.08934503148934</v>
      </c>
      <c r="L104" s="13">
        <v>83.62008664519048</v>
      </c>
      <c r="M104" s="13">
        <v>81.68474295683865</v>
      </c>
      <c r="N104" s="13">
        <v>80.18851620272893</v>
      </c>
      <c r="O104" s="13">
        <v>79.47381842228779</v>
      </c>
      <c r="P104" s="13">
        <v>78.71735298233743</v>
      </c>
      <c r="Q104" s="13">
        <v>78.3412843768332</v>
      </c>
      <c r="R104" s="13">
        <v>78.23486335496388</v>
      </c>
      <c r="S104" s="13">
        <v>78.3868206245245</v>
      </c>
      <c r="T104" s="13">
        <v>78.38463083442795</v>
      </c>
      <c r="U104" s="13">
        <v>78.61582523286201</v>
      </c>
      <c r="V104" s="13">
        <v>79.33434107970474</v>
      </c>
      <c r="W104" s="13">
        <v>80.0350625633556</v>
      </c>
    </row>
    <row r="105" spans="2:23" ht="13.5">
      <c r="B105" s="13" t="s">
        <v>4</v>
      </c>
      <c r="C105" s="13">
        <v>113</v>
      </c>
      <c r="D105" s="13">
        <v>128.8834227449848</v>
      </c>
      <c r="E105" s="13">
        <v>110.29023940090141</v>
      </c>
      <c r="F105" s="13">
        <v>100.15624709347988</v>
      </c>
      <c r="G105" s="13">
        <v>96.04463244690143</v>
      </c>
      <c r="H105" s="13">
        <v>92.87336396552519</v>
      </c>
      <c r="I105" s="13">
        <v>89.63287869235853</v>
      </c>
      <c r="J105" s="13">
        <v>86.91076439421836</v>
      </c>
      <c r="K105" s="13">
        <v>85.10182409557531</v>
      </c>
      <c r="L105" s="13">
        <v>83.71454982280392</v>
      </c>
      <c r="M105" s="13">
        <v>82.2690303592698</v>
      </c>
      <c r="N105" s="13">
        <v>80.36495617039432</v>
      </c>
      <c r="O105" s="13">
        <v>78.89290406907921</v>
      </c>
      <c r="P105" s="13">
        <v>78.18975371662503</v>
      </c>
      <c r="Q105" s="13">
        <v>77.445510548006</v>
      </c>
      <c r="R105" s="13">
        <v>77.07551811240052</v>
      </c>
      <c r="S105" s="13">
        <v>76.97081654331244</v>
      </c>
      <c r="T105" s="13">
        <v>77.12031862737318</v>
      </c>
      <c r="U105" s="13">
        <v>77.11816421788663</v>
      </c>
      <c r="V105" s="13">
        <v>77.3456231903267</v>
      </c>
      <c r="W105" s="13">
        <v>78.05252992038473</v>
      </c>
    </row>
    <row r="106" spans="2:23" ht="13.5">
      <c r="B106" s="14" t="s">
        <v>5</v>
      </c>
      <c r="C106" s="14">
        <v>113</v>
      </c>
      <c r="D106" s="14">
        <v>113.01326564467712</v>
      </c>
      <c r="E106" s="14">
        <v>128.8985530254353</v>
      </c>
      <c r="F106" s="14">
        <v>110.30318693300093</v>
      </c>
      <c r="G106" s="14">
        <v>100.16800494468463</v>
      </c>
      <c r="H106" s="14">
        <v>96.05590761475263</v>
      </c>
      <c r="I106" s="14">
        <v>92.88426684204143</v>
      </c>
      <c r="J106" s="14">
        <v>89.64340115182863</v>
      </c>
      <c r="K106" s="14">
        <v>86.9209672908473</v>
      </c>
      <c r="L106" s="14">
        <v>85.11181463150298</v>
      </c>
      <c r="M106" s="14">
        <v>83.72437749954952</v>
      </c>
      <c r="N106" s="14">
        <v>82.2786883391342</v>
      </c>
      <c r="O106" s="14">
        <v>80.37439062130626</v>
      </c>
      <c r="P106" s="14">
        <v>78.90216570830866</v>
      </c>
      <c r="Q106" s="14">
        <v>78.19893280945864</v>
      </c>
      <c r="R106" s="14">
        <v>77.45460227034907</v>
      </c>
      <c r="S106" s="14">
        <v>77.08456639944993</v>
      </c>
      <c r="T106" s="14">
        <v>76.97985253891218</v>
      </c>
      <c r="U106" s="14">
        <v>77.1293721737829</v>
      </c>
      <c r="V106" s="14">
        <v>77.12721751137924</v>
      </c>
      <c r="W106" s="14">
        <v>77.35470318638488</v>
      </c>
    </row>
    <row r="107" spans="2:23" ht="13.5" customHeight="1" outlineLevel="1">
      <c r="B107" s="12" t="s">
        <v>6</v>
      </c>
      <c r="C107" s="12">
        <v>107</v>
      </c>
      <c r="D107" s="12">
        <v>112.88380551220136</v>
      </c>
      <c r="E107" s="12">
        <v>112.89705751621663</v>
      </c>
      <c r="F107" s="12">
        <v>128.76601053564082</v>
      </c>
      <c r="G107" s="12">
        <v>110.18976549664484</v>
      </c>
      <c r="H107" s="12">
        <v>100.06500520992037</v>
      </c>
      <c r="I107" s="12">
        <v>95.95713622550193</v>
      </c>
      <c r="J107" s="12">
        <v>92.78875675522492</v>
      </c>
      <c r="K107" s="12">
        <v>89.55122354933867</v>
      </c>
      <c r="L107" s="12">
        <v>86.8315890848887</v>
      </c>
      <c r="M107" s="12">
        <v>85.02429672259395</v>
      </c>
      <c r="N107" s="12">
        <v>83.63828625034758</v>
      </c>
      <c r="O107" s="12">
        <v>82.19408364844121</v>
      </c>
      <c r="P107" s="12">
        <v>80.29174406245343</v>
      </c>
      <c r="Q107" s="12">
        <v>78.82103299387786</v>
      </c>
      <c r="R107" s="12">
        <v>78.11852320818258</v>
      </c>
      <c r="S107" s="12">
        <v>77.3749580416902</v>
      </c>
      <c r="T107" s="12">
        <v>77.00530266750334</v>
      </c>
      <c r="U107" s="12">
        <v>76.90069648106639</v>
      </c>
      <c r="V107" s="12">
        <v>77.05006236941153</v>
      </c>
      <c r="W107" s="12">
        <v>77.04790992258216</v>
      </c>
    </row>
    <row r="108" spans="2:23" ht="13.5" customHeight="1" outlineLevel="1">
      <c r="B108" s="13" t="s">
        <v>7</v>
      </c>
      <c r="C108" s="13">
        <v>124</v>
      </c>
      <c r="D108" s="13">
        <v>106.38126556453221</v>
      </c>
      <c r="E108" s="13">
        <v>112.23104758998596</v>
      </c>
      <c r="F108" s="13">
        <v>112.24422296342907</v>
      </c>
      <c r="G108" s="13">
        <v>128.02141273343327</v>
      </c>
      <c r="H108" s="13">
        <v>109.55258603544021</v>
      </c>
      <c r="I108" s="13">
        <v>99.48637283133493</v>
      </c>
      <c r="J108" s="13">
        <v>95.40225786558051</v>
      </c>
      <c r="K108" s="13">
        <v>92.25219975495668</v>
      </c>
      <c r="L108" s="13">
        <v>89.03338779468213</v>
      </c>
      <c r="M108" s="13">
        <v>86.32947979280263</v>
      </c>
      <c r="N108" s="13">
        <v>84.53263821573694</v>
      </c>
      <c r="O108" s="13">
        <v>83.15464243888401</v>
      </c>
      <c r="P108" s="13">
        <v>81.71879103213269</v>
      </c>
      <c r="Q108" s="13">
        <v>79.82745184810571</v>
      </c>
      <c r="R108" s="13">
        <v>78.36524526161193</v>
      </c>
      <c r="S108" s="13">
        <v>77.66679778428733</v>
      </c>
      <c r="T108" s="13">
        <v>76.9275323315662</v>
      </c>
      <c r="U108" s="13">
        <v>76.5600145135407</v>
      </c>
      <c r="V108" s="13">
        <v>76.45601321915711</v>
      </c>
      <c r="W108" s="13">
        <v>76.60451538957139</v>
      </c>
    </row>
    <row r="109" spans="2:23" ht="13.5" customHeight="1" outlineLevel="1">
      <c r="B109" s="13" t="s">
        <v>8</v>
      </c>
      <c r="C109" s="13">
        <v>106</v>
      </c>
      <c r="D109" s="13">
        <v>125.35858984773594</v>
      </c>
      <c r="E109" s="13">
        <v>107.54681804344573</v>
      </c>
      <c r="F109" s="13">
        <v>113.46069244366761</v>
      </c>
      <c r="G109" s="13">
        <v>113.47401217137362</v>
      </c>
      <c r="H109" s="13">
        <v>129.42406266595304</v>
      </c>
      <c r="I109" s="13">
        <v>110.7528846739964</v>
      </c>
      <c r="J109" s="13">
        <v>100.57638231614722</v>
      </c>
      <c r="K109" s="13">
        <v>96.44752027676813</v>
      </c>
      <c r="L109" s="13">
        <v>93.26294896478242</v>
      </c>
      <c r="M109" s="13">
        <v>90.00887051054819</v>
      </c>
      <c r="N109" s="13">
        <v>87.27533749285769</v>
      </c>
      <c r="O109" s="13">
        <v>85.45880905510981</v>
      </c>
      <c r="P109" s="13">
        <v>84.06571544702578</v>
      </c>
      <c r="Q109" s="13">
        <v>82.61413232137068</v>
      </c>
      <c r="R109" s="13">
        <v>80.7020709259401</v>
      </c>
      <c r="S109" s="13">
        <v>79.22384386344872</v>
      </c>
      <c r="T109" s="13">
        <v>78.51774393731873</v>
      </c>
      <c r="U109" s="13">
        <v>77.77037881896172</v>
      </c>
      <c r="V109" s="13">
        <v>77.39883433983596</v>
      </c>
      <c r="W109" s="13">
        <v>77.2936935688177</v>
      </c>
    </row>
    <row r="110" spans="2:23" ht="13.5" customHeight="1" outlineLevel="1">
      <c r="B110" s="13" t="s">
        <v>9</v>
      </c>
      <c r="C110" s="13">
        <v>127</v>
      </c>
      <c r="D110" s="13">
        <v>107.34494706548014</v>
      </c>
      <c r="E110" s="13">
        <v>126.9491621830986</v>
      </c>
      <c r="F110" s="13">
        <v>108.91139141447647</v>
      </c>
      <c r="G110" s="13">
        <v>114.90030211677568</v>
      </c>
      <c r="H110" s="13">
        <v>114.91379084758255</v>
      </c>
      <c r="I110" s="13">
        <v>131.06621845166146</v>
      </c>
      <c r="J110" s="13">
        <v>112.1581371950884</v>
      </c>
      <c r="K110" s="13">
        <v>101.85251354494638</v>
      </c>
      <c r="L110" s="13">
        <v>97.67126376138206</v>
      </c>
      <c r="M110" s="13">
        <v>94.44628603580325</v>
      </c>
      <c r="N110" s="13">
        <v>91.15091924885331</v>
      </c>
      <c r="O110" s="13">
        <v>88.38270267257285</v>
      </c>
      <c r="P110" s="13">
        <v>86.54312579528055</v>
      </c>
      <c r="Q110" s="13">
        <v>85.13235636493113</v>
      </c>
      <c r="R110" s="13">
        <v>83.66235529149158</v>
      </c>
      <c r="S110" s="13">
        <v>81.72603331716665</v>
      </c>
      <c r="T110" s="13">
        <v>80.22905024382798</v>
      </c>
      <c r="U110" s="13">
        <v>79.51399119483399</v>
      </c>
      <c r="V110" s="13">
        <v>78.75714337343193</v>
      </c>
      <c r="W110" s="13">
        <v>78.3808846711279</v>
      </c>
    </row>
    <row r="111" spans="2:23" ht="13.5" customHeight="1" outlineLevel="1">
      <c r="B111" s="15" t="s">
        <v>10</v>
      </c>
      <c r="C111" s="15">
        <v>138</v>
      </c>
      <c r="D111" s="15">
        <v>127.90042542862555</v>
      </c>
      <c r="E111" s="15">
        <v>108.10601887628505</v>
      </c>
      <c r="F111" s="15">
        <v>127.84922717343224</v>
      </c>
      <c r="G111" s="15">
        <v>109.68356925933148</v>
      </c>
      <c r="H111" s="15">
        <v>115.7149411229387</v>
      </c>
      <c r="I111" s="15">
        <v>115.72852548836146</v>
      </c>
      <c r="J111" s="15">
        <v>131.99547322274543</v>
      </c>
      <c r="K111" s="15">
        <v>112.9533343506611</v>
      </c>
      <c r="L111" s="15">
        <v>102.57464419979125</v>
      </c>
      <c r="M111" s="15">
        <v>98.36374950576587</v>
      </c>
      <c r="N111" s="15">
        <v>95.11590680419602</v>
      </c>
      <c r="O111" s="15">
        <v>91.79717598534357</v>
      </c>
      <c r="P111" s="15">
        <v>89.00933285317943</v>
      </c>
      <c r="Q111" s="15">
        <v>87.15671344204283</v>
      </c>
      <c r="R111" s="15">
        <v>85.73594170721299</v>
      </c>
      <c r="S111" s="15">
        <v>84.25551837907555</v>
      </c>
      <c r="T111" s="15">
        <v>82.30546795165071</v>
      </c>
      <c r="U111" s="15">
        <v>80.79787132220609</v>
      </c>
      <c r="V111" s="15">
        <v>80.07774253029334</v>
      </c>
      <c r="W111" s="15">
        <v>79.31552868508032</v>
      </c>
    </row>
    <row r="112" spans="2:23" ht="13.5" customHeight="1" outlineLevel="1">
      <c r="B112" s="16" t="s">
        <v>11</v>
      </c>
      <c r="C112" s="16">
        <v>140</v>
      </c>
      <c r="D112" s="16">
        <v>139.74175935147952</v>
      </c>
      <c r="E112" s="16">
        <v>129.5147135594119</v>
      </c>
      <c r="F112" s="16">
        <v>109.47047300185743</v>
      </c>
      <c r="G112" s="16">
        <v>129.46286910827828</v>
      </c>
      <c r="H112" s="16">
        <v>111.06793434962923</v>
      </c>
      <c r="I112" s="16">
        <v>117.17543083892984</v>
      </c>
      <c r="J112" s="16">
        <v>117.18918665866788</v>
      </c>
      <c r="K112" s="16">
        <v>133.66144677230108</v>
      </c>
      <c r="L112" s="16">
        <v>114.3789685998354</v>
      </c>
      <c r="M112" s="16">
        <v>103.86928438645552</v>
      </c>
      <c r="N112" s="16">
        <v>99.60524211843438</v>
      </c>
      <c r="O112" s="16">
        <v>96.3164069502153</v>
      </c>
      <c r="P112" s="16">
        <v>92.95578895427025</v>
      </c>
      <c r="Q112" s="16">
        <v>90.13275921452708</v>
      </c>
      <c r="R112" s="16">
        <v>88.25675707017251</v>
      </c>
      <c r="S112" s="16">
        <v>86.81805314363646</v>
      </c>
      <c r="T112" s="16">
        <v>85.31894473451402</v>
      </c>
      <c r="U112" s="16">
        <v>83.34428185369914</v>
      </c>
      <c r="V112" s="16">
        <v>81.81765717695312</v>
      </c>
      <c r="W112" s="16">
        <v>81.0884393194057</v>
      </c>
    </row>
    <row r="113" spans="2:23" ht="13.5" customHeight="1" outlineLevel="1">
      <c r="B113" s="13" t="s">
        <v>12</v>
      </c>
      <c r="C113" s="13">
        <v>116</v>
      </c>
      <c r="D113" s="13">
        <v>139.54963224061464</v>
      </c>
      <c r="E113" s="13">
        <v>139.2922223296817</v>
      </c>
      <c r="F113" s="13">
        <v>129.09807604974623</v>
      </c>
      <c r="G113" s="13">
        <v>109.11831606153812</v>
      </c>
      <c r="H113" s="13">
        <v>129.04639837767903</v>
      </c>
      <c r="I113" s="13">
        <v>110.71063851582491</v>
      </c>
      <c r="J113" s="13">
        <v>116.79848772291595</v>
      </c>
      <c r="K113" s="13">
        <v>116.81219929138462</v>
      </c>
      <c r="L113" s="13">
        <v>133.23146958445074</v>
      </c>
      <c r="M113" s="13">
        <v>114.0110214583417</v>
      </c>
      <c r="N113" s="13">
        <v>103.53514598018344</v>
      </c>
      <c r="O113" s="13">
        <v>99.28482076332068</v>
      </c>
      <c r="P113" s="13">
        <v>96.00656549028517</v>
      </c>
      <c r="Q113" s="13">
        <v>92.65675830860428</v>
      </c>
      <c r="R113" s="13">
        <v>89.84281000870804</v>
      </c>
      <c r="S113" s="13">
        <v>87.97284279922742</v>
      </c>
      <c r="T113" s="13">
        <v>86.5387670574329</v>
      </c>
      <c r="U113" s="13">
        <v>85.04448114899111</v>
      </c>
      <c r="V113" s="13">
        <v>83.07617058601319</v>
      </c>
      <c r="W113" s="13">
        <v>81.55445692737494</v>
      </c>
    </row>
    <row r="114" spans="2:23" ht="13.5" customHeight="1" outlineLevel="1">
      <c r="B114" s="13" t="s">
        <v>13</v>
      </c>
      <c r="C114" s="13">
        <v>135</v>
      </c>
      <c r="D114" s="13">
        <v>117.60308501572437</v>
      </c>
      <c r="E114" s="13">
        <v>141.47816607160408</v>
      </c>
      <c r="F114" s="13">
        <v>141.21719883333392</v>
      </c>
      <c r="G114" s="13">
        <v>130.88217252624787</v>
      </c>
      <c r="H114" s="13">
        <v>110.62629828067026</v>
      </c>
      <c r="I114" s="13">
        <v>130.8297806843381</v>
      </c>
      <c r="J114" s="13">
        <v>112.24062615104901</v>
      </c>
      <c r="K114" s="13">
        <v>118.41260759815624</v>
      </c>
      <c r="L114" s="13">
        <v>118.42650865636587</v>
      </c>
      <c r="M114" s="13">
        <v>135.07268831301772</v>
      </c>
      <c r="N114" s="13">
        <v>115.58661939047357</v>
      </c>
      <c r="O114" s="13">
        <v>104.9659704726116</v>
      </c>
      <c r="P114" s="13">
        <v>100.65690704310137</v>
      </c>
      <c r="Q114" s="13">
        <v>97.33334727087686</v>
      </c>
      <c r="R114" s="13">
        <v>93.93724676420874</v>
      </c>
      <c r="S114" s="13">
        <v>91.08441054746261</v>
      </c>
      <c r="T114" s="13">
        <v>89.18860095510773</v>
      </c>
      <c r="U114" s="13">
        <v>87.73470671906249</v>
      </c>
      <c r="V114" s="13">
        <v>86.2197702300256</v>
      </c>
      <c r="W114" s="13">
        <v>84.22425820868732</v>
      </c>
    </row>
    <row r="115" spans="2:23" ht="13.5" customHeight="1" outlineLevel="1">
      <c r="B115" s="13" t="s">
        <v>14</v>
      </c>
      <c r="C115" s="13">
        <v>108</v>
      </c>
      <c r="D115" s="13">
        <v>134.43049077492137</v>
      </c>
      <c r="E115" s="13">
        <v>117.10696618747131</v>
      </c>
      <c r="F115" s="13">
        <v>140.8813281403079</v>
      </c>
      <c r="G115" s="13">
        <v>140.621461814998</v>
      </c>
      <c r="H115" s="13">
        <v>130.3300347140106</v>
      </c>
      <c r="I115" s="13">
        <v>110.15961163320993</v>
      </c>
      <c r="J115" s="13">
        <v>130.2778638916363</v>
      </c>
      <c r="K115" s="13">
        <v>111.7671293212592</v>
      </c>
      <c r="L115" s="13">
        <v>117.91307372858019</v>
      </c>
      <c r="M115" s="13">
        <v>117.92691614396841</v>
      </c>
      <c r="N115" s="13">
        <v>134.50287244597746</v>
      </c>
      <c r="O115" s="13">
        <v>115.09900719759558</v>
      </c>
      <c r="P115" s="13">
        <v>104.52316240962283</v>
      </c>
      <c r="Q115" s="13">
        <v>100.23227713844263</v>
      </c>
      <c r="R115" s="13">
        <v>96.9227380917765</v>
      </c>
      <c r="S115" s="13">
        <v>93.54096433005536</v>
      </c>
      <c r="T115" s="13">
        <v>90.70016305066535</v>
      </c>
      <c r="U115" s="13">
        <v>88.8123510957315</v>
      </c>
      <c r="V115" s="13">
        <v>87.36459023879526</v>
      </c>
      <c r="W115" s="13">
        <v>85.8560446409133</v>
      </c>
    </row>
    <row r="116" spans="2:23" ht="13.5" customHeight="1" outlineLevel="1">
      <c r="B116" s="14" t="s">
        <v>15</v>
      </c>
      <c r="C116" s="14">
        <v>119</v>
      </c>
      <c r="D116" s="14">
        <v>109.03207207693633</v>
      </c>
      <c r="E116" s="14">
        <v>135.7151385139736</v>
      </c>
      <c r="F116" s="14">
        <v>118.22606646355294</v>
      </c>
      <c r="G116" s="14">
        <v>142.22762151933858</v>
      </c>
      <c r="H116" s="14">
        <v>141.96527185349086</v>
      </c>
      <c r="I116" s="14">
        <v>131.5754975808113</v>
      </c>
      <c r="J116" s="14">
        <v>111.21232144036537</v>
      </c>
      <c r="K116" s="14">
        <v>131.52282820242766</v>
      </c>
      <c r="L116" s="14">
        <v>112.83520092581294</v>
      </c>
      <c r="M116" s="14">
        <v>119.03987734803391</v>
      </c>
      <c r="N116" s="14">
        <v>119.05385204462954</v>
      </c>
      <c r="O116" s="14">
        <v>135.7882118804147</v>
      </c>
      <c r="P116" s="14">
        <v>116.19891896992644</v>
      </c>
      <c r="Q116" s="14">
        <v>105.52200905143812</v>
      </c>
      <c r="R116" s="14">
        <v>101.19011912401976</v>
      </c>
      <c r="S116" s="14">
        <v>97.84895338441294</v>
      </c>
      <c r="T116" s="14">
        <v>94.43486263871043</v>
      </c>
      <c r="U116" s="14">
        <v>91.56691402898169</v>
      </c>
      <c r="V116" s="14">
        <v>89.66106172214789</v>
      </c>
      <c r="W116" s="14">
        <v>88.19946573970678</v>
      </c>
    </row>
    <row r="117" spans="2:23" ht="13.5" customHeight="1" outlineLevel="1">
      <c r="B117" s="12" t="s">
        <v>16</v>
      </c>
      <c r="C117" s="12">
        <v>128</v>
      </c>
      <c r="D117" s="12">
        <v>119.82034675989064</v>
      </c>
      <c r="E117" s="12">
        <v>109.78370322863782</v>
      </c>
      <c r="F117" s="12">
        <v>136.65071392698243</v>
      </c>
      <c r="G117" s="12">
        <v>119.04107798084699</v>
      </c>
      <c r="H117" s="12">
        <v>143.20809184270283</v>
      </c>
      <c r="I117" s="12">
        <v>142.94393362476822</v>
      </c>
      <c r="J117" s="12">
        <v>132.4825356742686</v>
      </c>
      <c r="K117" s="12">
        <v>111.9789825122437</v>
      </c>
      <c r="L117" s="12">
        <v>132.42950321055804</v>
      </c>
      <c r="M117" s="12">
        <v>113.61304959372136</v>
      </c>
      <c r="N117" s="12">
        <v>119.8604990092124</v>
      </c>
      <c r="O117" s="12">
        <v>119.87457004275822</v>
      </c>
      <c r="P117" s="12">
        <v>136.72429103711593</v>
      </c>
      <c r="Q117" s="12">
        <v>116.99995600084893</v>
      </c>
      <c r="R117" s="12">
        <v>106.24944298608098</v>
      </c>
      <c r="S117" s="12">
        <v>101.88769043793857</v>
      </c>
      <c r="T117" s="12">
        <v>98.52349180346836</v>
      </c>
      <c r="U117" s="12">
        <v>95.08586544195735</v>
      </c>
      <c r="V117" s="12">
        <v>92.1981461402158</v>
      </c>
      <c r="W117" s="12">
        <v>90.27915551603125</v>
      </c>
    </row>
    <row r="118" spans="2:23" ht="13.5" customHeight="1" outlineLevel="1">
      <c r="B118" s="13" t="s">
        <v>17</v>
      </c>
      <c r="C118" s="13">
        <v>116</v>
      </c>
      <c r="D118" s="13">
        <v>126.9042637308622</v>
      </c>
      <c r="E118" s="13">
        <v>118.79463191828533</v>
      </c>
      <c r="F118" s="13">
        <v>108.84390646779501</v>
      </c>
      <c r="G118" s="13">
        <v>135.48092374375298</v>
      </c>
      <c r="H118" s="13">
        <v>118.0220340225589</v>
      </c>
      <c r="I118" s="13">
        <v>141.98216762187417</v>
      </c>
      <c r="J118" s="13">
        <v>141.72027071440974</v>
      </c>
      <c r="K118" s="13">
        <v>131.34842692922456</v>
      </c>
      <c r="L118" s="13">
        <v>111.02039319568266</v>
      </c>
      <c r="M118" s="13">
        <v>131.29584844671655</v>
      </c>
      <c r="N118" s="13">
        <v>112.64047194460265</v>
      </c>
      <c r="O118" s="13">
        <v>118.83444044670186</v>
      </c>
      <c r="P118" s="13">
        <v>118.84839102601487</v>
      </c>
      <c r="Q118" s="13">
        <v>135.55387100147905</v>
      </c>
      <c r="R118" s="13">
        <v>115.99838494399222</v>
      </c>
      <c r="S118" s="13">
        <v>105.33990104658459</v>
      </c>
      <c r="T118" s="13">
        <v>101.01548701769221</v>
      </c>
      <c r="U118" s="13">
        <v>97.68008740244366</v>
      </c>
      <c r="V118" s="13">
        <v>94.27188863377681</v>
      </c>
      <c r="W118" s="13">
        <v>91.4088894787072</v>
      </c>
    </row>
    <row r="119" spans="2:23" ht="13.5" customHeight="1" outlineLevel="1">
      <c r="B119" s="13" t="s">
        <v>18</v>
      </c>
      <c r="C119" s="13">
        <v>115</v>
      </c>
      <c r="D119" s="13">
        <v>116.49780718370646</v>
      </c>
      <c r="E119" s="13">
        <v>127.44886592162256</v>
      </c>
      <c r="F119" s="13">
        <v>119.30443210065332</v>
      </c>
      <c r="G119" s="13">
        <v>109.3110036966083</v>
      </c>
      <c r="H119" s="13">
        <v>136.06233216698422</v>
      </c>
      <c r="I119" s="13">
        <v>118.52851864645612</v>
      </c>
      <c r="J119" s="13">
        <v>142.5914757511878</v>
      </c>
      <c r="K119" s="13">
        <v>142.32845492853437</v>
      </c>
      <c r="L119" s="13">
        <v>131.91210098520654</v>
      </c>
      <c r="M119" s="13">
        <v>111.49683068939581</v>
      </c>
      <c r="N119" s="13">
        <v>131.85929686523042</v>
      </c>
      <c r="O119" s="13">
        <v>113.1238619110691</v>
      </c>
      <c r="P119" s="13">
        <v>119.34441146503035</v>
      </c>
      <c r="Q119" s="13">
        <v>119.35842191243474</v>
      </c>
      <c r="R119" s="13">
        <v>136.1355924735804</v>
      </c>
      <c r="S119" s="13">
        <v>116.49618519678073</v>
      </c>
      <c r="T119" s="13">
        <v>105.79196104203216</v>
      </c>
      <c r="U119" s="13">
        <v>101.44898904444231</v>
      </c>
      <c r="V119" s="13">
        <v>98.09927575773686</v>
      </c>
      <c r="W119" s="13">
        <v>94.67645090432396</v>
      </c>
    </row>
    <row r="120" spans="2:23" ht="13.5" customHeight="1" outlineLevel="1">
      <c r="B120" s="13" t="s">
        <v>19</v>
      </c>
      <c r="C120" s="13">
        <v>101</v>
      </c>
      <c r="D120" s="13">
        <v>116.19540559595397</v>
      </c>
      <c r="E120" s="13">
        <v>117.7087822326088</v>
      </c>
      <c r="F120" s="13">
        <v>128.77367537832427</v>
      </c>
      <c r="G120" s="13">
        <v>120.54458154200316</v>
      </c>
      <c r="H120" s="13">
        <v>110.44727313589762</v>
      </c>
      <c r="I120" s="13">
        <v>137.4766771519491</v>
      </c>
      <c r="J120" s="13">
        <v>119.7606025983701</v>
      </c>
      <c r="K120" s="13">
        <v>144.07369008204262</v>
      </c>
      <c r="L120" s="13">
        <v>143.80793520231745</v>
      </c>
      <c r="M120" s="13">
        <v>133.2833050173088</v>
      </c>
      <c r="N120" s="13">
        <v>112.65582143145873</v>
      </c>
      <c r="O120" s="13">
        <v>133.22995200741522</v>
      </c>
      <c r="P120" s="13">
        <v>114.29976536815099</v>
      </c>
      <c r="Q120" s="13">
        <v>120.58497648512713</v>
      </c>
      <c r="R120" s="13">
        <v>120.5991325687683</v>
      </c>
      <c r="S120" s="13">
        <v>137.5506989870711</v>
      </c>
      <c r="T120" s="13">
        <v>117.70714338540266</v>
      </c>
      <c r="U120" s="13">
        <v>106.89165062669817</v>
      </c>
      <c r="V120" s="13">
        <v>102.50353416798667</v>
      </c>
      <c r="W120" s="13">
        <v>99.11900117686582</v>
      </c>
    </row>
    <row r="121" spans="2:23" ht="13.5" customHeight="1" outlineLevel="1">
      <c r="B121" s="15" t="s">
        <v>20</v>
      </c>
      <c r="C121" s="15">
        <v>96</v>
      </c>
      <c r="D121" s="15">
        <v>99.98327480185243</v>
      </c>
      <c r="E121" s="15">
        <v>115.02571453874225</v>
      </c>
      <c r="F121" s="15">
        <v>116.52385663915179</v>
      </c>
      <c r="G121" s="15">
        <v>127.47736408510428</v>
      </c>
      <c r="H121" s="15">
        <v>119.33110913057833</v>
      </c>
      <c r="I121" s="15">
        <v>109.33544614912579</v>
      </c>
      <c r="J121" s="15">
        <v>136.09275634187003</v>
      </c>
      <c r="K121" s="15">
        <v>118.55502217849782</v>
      </c>
      <c r="L121" s="15">
        <v>142.6233598731662</v>
      </c>
      <c r="M121" s="15">
        <v>142.3602802378247</v>
      </c>
      <c r="N121" s="15">
        <v>131.94159714895744</v>
      </c>
      <c r="O121" s="15">
        <v>111.52176190306886</v>
      </c>
      <c r="P121" s="15">
        <v>131.88878122173273</v>
      </c>
      <c r="Q121" s="15">
        <v>113.14915693654551</v>
      </c>
      <c r="R121" s="15">
        <v>119.37109743452851</v>
      </c>
      <c r="S121" s="15">
        <v>119.38511101473458</v>
      </c>
      <c r="T121" s="15">
        <v>136.16603302981397</v>
      </c>
      <c r="U121" s="15">
        <v>116.52223428954218</v>
      </c>
      <c r="V121" s="15">
        <v>105.81561662012638</v>
      </c>
      <c r="W121" s="15">
        <v>101.47167351365229</v>
      </c>
    </row>
    <row r="122" spans="2:23" ht="13.5" customHeight="1" outlineLevel="1">
      <c r="B122" s="16" t="s">
        <v>21</v>
      </c>
      <c r="C122" s="16">
        <v>113</v>
      </c>
      <c r="D122" s="16">
        <v>95.4920727762515</v>
      </c>
      <c r="E122" s="16">
        <v>99.45427243527547</v>
      </c>
      <c r="F122" s="16">
        <v>114.4171239986865</v>
      </c>
      <c r="G122" s="16">
        <v>115.90733956620187</v>
      </c>
      <c r="H122" s="16">
        <v>126.80289300561967</v>
      </c>
      <c r="I122" s="16">
        <v>118.6997391413333</v>
      </c>
      <c r="J122" s="16">
        <v>108.75696229891923</v>
      </c>
      <c r="K122" s="16">
        <v>135.3727020095679</v>
      </c>
      <c r="L122" s="16">
        <v>117.92775839436692</v>
      </c>
      <c r="M122" s="16">
        <v>141.8687527146031</v>
      </c>
      <c r="N122" s="16">
        <v>141.6070650095616</v>
      </c>
      <c r="O122" s="16">
        <v>131.24350622044898</v>
      </c>
      <c r="P122" s="16">
        <v>110.93171045607961</v>
      </c>
      <c r="Q122" s="16">
        <v>131.19096973746682</v>
      </c>
      <c r="R122" s="16">
        <v>112.55049509120944</v>
      </c>
      <c r="S122" s="16">
        <v>118.73951587082297</v>
      </c>
      <c r="T122" s="16">
        <v>118.75345530645728</v>
      </c>
      <c r="U122" s="16">
        <v>135.4455909972548</v>
      </c>
      <c r="V122" s="16">
        <v>115.90572580029574</v>
      </c>
      <c r="W122" s="16">
        <v>105.25575586617747</v>
      </c>
    </row>
    <row r="123" spans="2:23" ht="13.5" customHeight="1" outlineLevel="1">
      <c r="B123" s="13" t="s">
        <v>22</v>
      </c>
      <c r="C123" s="13">
        <v>113</v>
      </c>
      <c r="D123" s="13">
        <v>113.6711439848458</v>
      </c>
      <c r="E123" s="13">
        <v>96.05923145097928</v>
      </c>
      <c r="F123" s="13">
        <v>100.04496391060424</v>
      </c>
      <c r="G123" s="13">
        <v>115.0966847467845</v>
      </c>
      <c r="H123" s="13">
        <v>116.59575119230219</v>
      </c>
      <c r="I123" s="13">
        <v>127.5560168897061</v>
      </c>
      <c r="J123" s="13">
        <v>119.40473574246136</v>
      </c>
      <c r="K123" s="13">
        <v>109.40290549411411</v>
      </c>
      <c r="L123" s="13">
        <v>136.17672479422313</v>
      </c>
      <c r="M123" s="13">
        <v>118.62816994916982</v>
      </c>
      <c r="N123" s="13">
        <v>142.71135767054983</v>
      </c>
      <c r="O123" s="13">
        <v>142.44811571657783</v>
      </c>
      <c r="P123" s="13">
        <v>132.02300435982886</v>
      </c>
      <c r="Q123" s="13">
        <v>111.59057019237389</v>
      </c>
      <c r="R123" s="13">
        <v>131.9701558454791</v>
      </c>
      <c r="S123" s="13">
        <v>113.21896931927918</v>
      </c>
      <c r="T123" s="13">
        <v>119.44474871896637</v>
      </c>
      <c r="U123" s="13">
        <v>119.45877094547129</v>
      </c>
      <c r="V123" s="13">
        <v>136.25004669346447</v>
      </c>
      <c r="W123" s="13">
        <v>116.59412784171217</v>
      </c>
    </row>
    <row r="124" spans="2:23" ht="13.5" customHeight="1" outlineLevel="1">
      <c r="B124" s="13" t="s">
        <v>23</v>
      </c>
      <c r="C124" s="13">
        <v>108</v>
      </c>
      <c r="D124" s="13">
        <v>114.56491914308457</v>
      </c>
      <c r="E124" s="13">
        <v>115.24535769491843</v>
      </c>
      <c r="F124" s="13">
        <v>97.38954056750697</v>
      </c>
      <c r="G124" s="13">
        <v>101.43047080611672</v>
      </c>
      <c r="H124" s="13">
        <v>116.690640545597</v>
      </c>
      <c r="I124" s="13">
        <v>118.21046732542749</v>
      </c>
      <c r="J124" s="13">
        <v>129.32252001047</v>
      </c>
      <c r="K124" s="13">
        <v>121.05835305872978</v>
      </c>
      <c r="L124" s="13">
        <v>110.9180090438204</v>
      </c>
      <c r="M124" s="13">
        <v>138.06261473646242</v>
      </c>
      <c r="N124" s="13">
        <v>120.27103272848439</v>
      </c>
      <c r="O124" s="13">
        <v>144.68774471085277</v>
      </c>
      <c r="P124" s="13">
        <v>144.42085716065924</v>
      </c>
      <c r="Q124" s="13">
        <v>133.85137008416723</v>
      </c>
      <c r="R124" s="13">
        <v>113.13597036477891</v>
      </c>
      <c r="S124" s="13">
        <v>133.79778967909365</v>
      </c>
      <c r="T124" s="13">
        <v>114.78692093386364</v>
      </c>
      <c r="U124" s="13">
        <v>121.09892016862332</v>
      </c>
      <c r="V124" s="13">
        <v>121.11313658672724</v>
      </c>
      <c r="W124" s="13">
        <v>138.13695205909957</v>
      </c>
    </row>
    <row r="125" spans="2:23" ht="13.5" customHeight="1" outlineLevel="1">
      <c r="B125" s="13" t="s">
        <v>24</v>
      </c>
      <c r="C125" s="13">
        <v>110</v>
      </c>
      <c r="D125" s="13">
        <v>106.89112406075823</v>
      </c>
      <c r="E125" s="13">
        <v>113.38863875124247</v>
      </c>
      <c r="F125" s="13">
        <v>114.06209098883318</v>
      </c>
      <c r="G125" s="13">
        <v>96.38960613908918</v>
      </c>
      <c r="H125" s="13">
        <v>100.38904665257164</v>
      </c>
      <c r="I125" s="13">
        <v>115.49253458600697</v>
      </c>
      <c r="J125" s="13">
        <v>116.99675674224514</v>
      </c>
      <c r="K125" s="13">
        <v>127.99471787304661</v>
      </c>
      <c r="L125" s="13">
        <v>119.81540217955327</v>
      </c>
      <c r="M125" s="13">
        <v>109.77917282662324</v>
      </c>
      <c r="N125" s="13">
        <v>136.64507481433213</v>
      </c>
      <c r="O125" s="13">
        <v>119.0361655582957</v>
      </c>
      <c r="P125" s="13">
        <v>143.20218212925073</v>
      </c>
      <c r="Q125" s="13">
        <v>142.9380348122321</v>
      </c>
      <c r="R125" s="13">
        <v>132.47706856823316</v>
      </c>
      <c r="S125" s="13">
        <v>111.97436151848007</v>
      </c>
      <c r="T125" s="13">
        <v>132.42403829299292</v>
      </c>
      <c r="U125" s="13">
        <v>113.60836116753762</v>
      </c>
      <c r="V125" s="13">
        <v>119.8555527719275</v>
      </c>
      <c r="W125" s="13">
        <v>119.86962322480942</v>
      </c>
    </row>
    <row r="126" spans="2:23" ht="13.5" customHeight="1" outlineLevel="1">
      <c r="B126" s="14" t="s">
        <v>25</v>
      </c>
      <c r="C126" s="14">
        <v>106</v>
      </c>
      <c r="D126" s="14">
        <v>109.03361373381146</v>
      </c>
      <c r="E126" s="14">
        <v>105.95205029466939</v>
      </c>
      <c r="F126" s="14">
        <v>112.39248217641506</v>
      </c>
      <c r="G126" s="14">
        <v>113.0600179140663</v>
      </c>
      <c r="H126" s="14">
        <v>95.54279167021518</v>
      </c>
      <c r="I126" s="14">
        <v>99.50709578020067</v>
      </c>
      <c r="J126" s="14">
        <v>114.47789459263223</v>
      </c>
      <c r="K126" s="14">
        <v>115.96890166129688</v>
      </c>
      <c r="L126" s="14">
        <v>126.8702420776176</v>
      </c>
      <c r="M126" s="14">
        <v>118.76278436915166</v>
      </c>
      <c r="N126" s="14">
        <v>108.8147265999579</v>
      </c>
      <c r="O126" s="14">
        <v>135.44460278121508</v>
      </c>
      <c r="P126" s="14">
        <v>117.99039359852041</v>
      </c>
      <c r="Q126" s="14">
        <v>141.9441037465422</v>
      </c>
      <c r="R126" s="14">
        <v>141.68227705079101</v>
      </c>
      <c r="S126" s="14">
        <v>131.313213844149</v>
      </c>
      <c r="T126" s="14">
        <v>110.99062983541926</v>
      </c>
      <c r="U126" s="14">
        <v>131.26064945736042</v>
      </c>
      <c r="V126" s="14">
        <v>112.6102742588422</v>
      </c>
      <c r="W126" s="14">
        <v>118.80258222533453</v>
      </c>
    </row>
    <row r="127" spans="2:23" ht="13.5" customHeight="1" outlineLevel="1">
      <c r="B127" s="12" t="s">
        <v>26</v>
      </c>
      <c r="C127" s="12">
        <v>107</v>
      </c>
      <c r="D127" s="12">
        <v>102.40080159496051</v>
      </c>
      <c r="E127" s="12">
        <v>105.3314098786565</v>
      </c>
      <c r="F127" s="12">
        <v>102.35448000758224</v>
      </c>
      <c r="G127" s="12">
        <v>108.57622894445485</v>
      </c>
      <c r="H127" s="12">
        <v>109.22109870510361</v>
      </c>
      <c r="I127" s="12">
        <v>92.29866465707877</v>
      </c>
      <c r="J127" s="12">
        <v>96.12836200263266</v>
      </c>
      <c r="K127" s="12">
        <v>110.5908318036692</v>
      </c>
      <c r="L127" s="12">
        <v>112.03121217173536</v>
      </c>
      <c r="M127" s="12">
        <v>122.5624008235352</v>
      </c>
      <c r="N127" s="12">
        <v>114.73022942500543</v>
      </c>
      <c r="O127" s="12">
        <v>105.11995499219019</v>
      </c>
      <c r="P127" s="12">
        <v>130.84562166516454</v>
      </c>
      <c r="Q127" s="12">
        <v>113.9840649527678</v>
      </c>
      <c r="R127" s="12">
        <v>137.12443401249206</v>
      </c>
      <c r="S127" s="12">
        <v>136.87149756415357</v>
      </c>
      <c r="T127" s="12">
        <v>126.85451280803134</v>
      </c>
      <c r="U127" s="12">
        <v>107.2219760818535</v>
      </c>
      <c r="V127" s="12">
        <v>126.80373322932854</v>
      </c>
      <c r="W127" s="12">
        <v>108.7866259616395</v>
      </c>
    </row>
    <row r="128" spans="2:23" ht="13.5" customHeight="1" outlineLevel="1">
      <c r="B128" s="13" t="s">
        <v>27</v>
      </c>
      <c r="C128" s="13">
        <v>133</v>
      </c>
      <c r="D128" s="13">
        <v>105.24563049052306</v>
      </c>
      <c r="E128" s="13">
        <v>100.72184043548204</v>
      </c>
      <c r="F128" s="13">
        <v>103.60439853397114</v>
      </c>
      <c r="G128" s="13">
        <v>100.67627833577224</v>
      </c>
      <c r="H128" s="13">
        <v>106.7960156218928</v>
      </c>
      <c r="I128" s="13">
        <v>107.4303121129559</v>
      </c>
      <c r="J128" s="13">
        <v>90.78533789969731</v>
      </c>
      <c r="K128" s="13">
        <v>94.55224361671321</v>
      </c>
      <c r="L128" s="13">
        <v>108.77758709951921</v>
      </c>
      <c r="M128" s="13">
        <v>110.19435102459673</v>
      </c>
      <c r="N128" s="13">
        <v>120.55287055238472</v>
      </c>
      <c r="O128" s="13">
        <v>112.84911525380427</v>
      </c>
      <c r="P128" s="13">
        <v>103.39641065690152</v>
      </c>
      <c r="Q128" s="13">
        <v>128.70027989789426</v>
      </c>
      <c r="R128" s="13">
        <v>112.11518487688579</v>
      </c>
      <c r="S128" s="13">
        <v>134.8761449841201</v>
      </c>
      <c r="T128" s="13">
        <v>134.62735567590124</v>
      </c>
      <c r="U128" s="13">
        <v>124.7746091686859</v>
      </c>
      <c r="V128" s="13">
        <v>105.46396705770519</v>
      </c>
      <c r="W128" s="13">
        <v>124.72466217077357</v>
      </c>
    </row>
    <row r="129" spans="2:23" ht="13.5" customHeight="1" outlineLevel="1">
      <c r="B129" s="13" t="s">
        <v>28</v>
      </c>
      <c r="C129" s="13">
        <v>120</v>
      </c>
      <c r="D129" s="13">
        <v>130.72167707361788</v>
      </c>
      <c r="E129" s="13">
        <v>103.44274678489826</v>
      </c>
      <c r="F129" s="13">
        <v>98.99645037344024</v>
      </c>
      <c r="G129" s="13">
        <v>101.82962953807657</v>
      </c>
      <c r="H129" s="13">
        <v>98.95166876377813</v>
      </c>
      <c r="I129" s="13">
        <v>104.96657343514377</v>
      </c>
      <c r="J129" s="13">
        <v>105.59000427028423</v>
      </c>
      <c r="K129" s="13">
        <v>89.23016258604146</v>
      </c>
      <c r="L129" s="13">
        <v>92.93254027556416</v>
      </c>
      <c r="M129" s="13">
        <v>106.91420010278716</v>
      </c>
      <c r="N129" s="13">
        <v>108.30669451108442</v>
      </c>
      <c r="O129" s="13">
        <v>118.48777003493605</v>
      </c>
      <c r="P129" s="13">
        <v>110.91598197181419</v>
      </c>
      <c r="Q129" s="13">
        <v>101.62520454483206</v>
      </c>
      <c r="R129" s="13">
        <v>126.49561224132908</v>
      </c>
      <c r="S129" s="13">
        <v>110.19462400394912</v>
      </c>
      <c r="T129" s="13">
        <v>132.5656832296888</v>
      </c>
      <c r="U129" s="13">
        <v>132.32115574391173</v>
      </c>
      <c r="V129" s="13">
        <v>122.63718922357775</v>
      </c>
      <c r="W129" s="13">
        <v>103.65734319263167</v>
      </c>
    </row>
    <row r="130" spans="2:23" ht="13.5" customHeight="1" outlineLevel="1">
      <c r="B130" s="13" t="s">
        <v>29</v>
      </c>
      <c r="C130" s="13">
        <v>110</v>
      </c>
      <c r="D130" s="13">
        <v>122.39063118709117</v>
      </c>
      <c r="E130" s="13">
        <v>133.32590472395998</v>
      </c>
      <c r="F130" s="13">
        <v>105.50352558941786</v>
      </c>
      <c r="G130" s="13">
        <v>100.96865038739082</v>
      </c>
      <c r="H130" s="13">
        <v>103.85827193927378</v>
      </c>
      <c r="I130" s="13">
        <v>100.92297664178982</v>
      </c>
      <c r="J130" s="13">
        <v>107.05770980227835</v>
      </c>
      <c r="K130" s="13">
        <v>107.69356058073116</v>
      </c>
      <c r="L130" s="13">
        <v>91.00779933193651</v>
      </c>
      <c r="M130" s="13">
        <v>94.78393551788392</v>
      </c>
      <c r="N130" s="13">
        <v>109.04413694535907</v>
      </c>
      <c r="O130" s="13">
        <v>110.46437252499236</v>
      </c>
      <c r="P130" s="13">
        <v>120.84827468772275</v>
      </c>
      <c r="Q130" s="13">
        <v>113.12564201888637</v>
      </c>
      <c r="R130" s="13">
        <v>103.64977440632701</v>
      </c>
      <c r="S130" s="13">
        <v>129.01564853844835</v>
      </c>
      <c r="T130" s="13">
        <v>112.38991321056267</v>
      </c>
      <c r="U130" s="13">
        <v>135.20664703524665</v>
      </c>
      <c r="V130" s="13">
        <v>134.95724809085624</v>
      </c>
      <c r="W130" s="13">
        <v>125.08035830070345</v>
      </c>
    </row>
    <row r="131" spans="2:23" ht="13.5" customHeight="1" outlineLevel="1">
      <c r="B131" s="15" t="s">
        <v>30</v>
      </c>
      <c r="C131" s="15">
        <v>117</v>
      </c>
      <c r="D131" s="15">
        <v>109.08431014943636</v>
      </c>
      <c r="E131" s="15">
        <v>121.37179610725393</v>
      </c>
      <c r="F131" s="15">
        <v>132.21603947147867</v>
      </c>
      <c r="G131" s="15">
        <v>104.6252664295914</v>
      </c>
      <c r="H131" s="15">
        <v>100.12814158389224</v>
      </c>
      <c r="I131" s="15">
        <v>102.99370861643858</v>
      </c>
      <c r="J131" s="15">
        <v>100.08284804724838</v>
      </c>
      <c r="K131" s="15">
        <v>106.16651290872805</v>
      </c>
      <c r="L131" s="15">
        <v>106.79707057714174</v>
      </c>
      <c r="M131" s="15">
        <v>90.25020916675118</v>
      </c>
      <c r="N131" s="15">
        <v>93.99491108379115</v>
      </c>
      <c r="O131" s="15">
        <v>108.13640413204692</v>
      </c>
      <c r="P131" s="15">
        <v>109.54481702708311</v>
      </c>
      <c r="Q131" s="15">
        <v>119.84227888236208</v>
      </c>
      <c r="R131" s="15">
        <v>112.18393290765736</v>
      </c>
      <c r="S131" s="15">
        <v>102.78694671144443</v>
      </c>
      <c r="T131" s="15">
        <v>127.94166381180706</v>
      </c>
      <c r="U131" s="15">
        <v>111.45432863935685</v>
      </c>
      <c r="V131" s="15">
        <v>134.08112563143834</v>
      </c>
      <c r="W131" s="15">
        <v>133.83380279688538</v>
      </c>
    </row>
    <row r="132" spans="2:23" ht="13.5" customHeight="1" outlineLevel="1">
      <c r="B132" s="16" t="s">
        <v>31</v>
      </c>
      <c r="C132" s="16">
        <v>136</v>
      </c>
      <c r="D132" s="16">
        <v>121.48611007348421</v>
      </c>
      <c r="E132" s="16">
        <v>113.26691034277366</v>
      </c>
      <c r="F132" s="16">
        <v>126.02553317694303</v>
      </c>
      <c r="G132" s="16">
        <v>137.28557542489054</v>
      </c>
      <c r="H132" s="16">
        <v>108.63689430711926</v>
      </c>
      <c r="I132" s="16">
        <v>103.96733700781321</v>
      </c>
      <c r="J132" s="16">
        <v>106.94277796455572</v>
      </c>
      <c r="K132" s="16">
        <v>103.92030678919497</v>
      </c>
      <c r="L132" s="16">
        <v>110.23723652433948</v>
      </c>
      <c r="M132" s="16">
        <v>110.89197155265218</v>
      </c>
      <c r="N132" s="16">
        <v>93.7106567947599</v>
      </c>
      <c r="O132" s="16">
        <v>97.5989411476309</v>
      </c>
      <c r="P132" s="16">
        <v>112.28265893450109</v>
      </c>
      <c r="Q132" s="16">
        <v>113.74507435326416</v>
      </c>
      <c r="R132" s="16">
        <v>124.43736994666524</v>
      </c>
      <c r="S132" s="16">
        <v>116.48538138201735</v>
      </c>
      <c r="T132" s="16">
        <v>106.7280882248196</v>
      </c>
      <c r="U132" s="16">
        <v>132.84730814381115</v>
      </c>
      <c r="V132" s="16">
        <v>115.72780202775377</v>
      </c>
      <c r="W132" s="16">
        <v>139.22217424989387</v>
      </c>
    </row>
    <row r="133" spans="2:23" ht="13.5" customHeight="1" outlineLevel="1">
      <c r="B133" s="13" t="s">
        <v>32</v>
      </c>
      <c r="C133" s="13">
        <v>144</v>
      </c>
      <c r="D133" s="13">
        <v>138.29282312612494</v>
      </c>
      <c r="E133" s="13">
        <v>123.53424362259777</v>
      </c>
      <c r="F133" s="13">
        <v>115.17647645644006</v>
      </c>
      <c r="G133" s="13">
        <v>128.1501968309895</v>
      </c>
      <c r="H133" s="13">
        <v>139.60007205884318</v>
      </c>
      <c r="I133" s="13">
        <v>110.46840301019097</v>
      </c>
      <c r="J133" s="13">
        <v>105.7201216743804</v>
      </c>
      <c r="K133" s="13">
        <v>108.74572557109379</v>
      </c>
      <c r="L133" s="13">
        <v>105.67229857360866</v>
      </c>
      <c r="M133" s="13">
        <v>112.09572538656823</v>
      </c>
      <c r="N133" s="13">
        <v>112.76149858851622</v>
      </c>
      <c r="O133" s="13">
        <v>95.29052415552006</v>
      </c>
      <c r="P133" s="13">
        <v>99.24436106931172</v>
      </c>
      <c r="Q133" s="13">
        <v>114.17563155999977</v>
      </c>
      <c r="R133" s="13">
        <v>115.66270183091095</v>
      </c>
      <c r="S133" s="13">
        <v>126.53525876701727</v>
      </c>
      <c r="T133" s="13">
        <v>118.44920767825391</v>
      </c>
      <c r="U133" s="13">
        <v>108.52741637841496</v>
      </c>
      <c r="V133" s="13">
        <v>135.0869800581904</v>
      </c>
      <c r="W133" s="13">
        <v>117.67885629852466</v>
      </c>
    </row>
    <row r="134" spans="2:23" ht="13.5" customHeight="1" outlineLevel="1">
      <c r="B134" s="13" t="s">
        <v>33</v>
      </c>
      <c r="C134" s="13">
        <v>162</v>
      </c>
      <c r="D134" s="13">
        <v>149.53436484395314</v>
      </c>
      <c r="E134" s="13">
        <v>143.60784353223784</v>
      </c>
      <c r="F134" s="13">
        <v>128.2820462262731</v>
      </c>
      <c r="G134" s="13">
        <v>119.60306424915477</v>
      </c>
      <c r="H134" s="13">
        <v>133.07540477603885</v>
      </c>
      <c r="I134" s="13">
        <v>144.96533407978615</v>
      </c>
      <c r="J134" s="13">
        <v>114.71404499621353</v>
      </c>
      <c r="K134" s="13">
        <v>109.78327254030498</v>
      </c>
      <c r="L134" s="13">
        <v>112.92515974144682</v>
      </c>
      <c r="M134" s="13">
        <v>109.73361145003574</v>
      </c>
      <c r="N134" s="13">
        <v>116.40391039862968</v>
      </c>
      <c r="O134" s="13">
        <v>117.0952713214312</v>
      </c>
      <c r="P134" s="13">
        <v>98.95283336974352</v>
      </c>
      <c r="Q134" s="13">
        <v>103.05862845030192</v>
      </c>
      <c r="R134" s="13">
        <v>118.56375379154011</v>
      </c>
      <c r="S134" s="13">
        <v>120.10797676681113</v>
      </c>
      <c r="T134" s="13">
        <v>131.398399653411</v>
      </c>
      <c r="U134" s="13">
        <v>123.00157664192497</v>
      </c>
      <c r="V134" s="13">
        <v>112.69846025209387</v>
      </c>
      <c r="W134" s="13">
        <v>140.27879001173102</v>
      </c>
    </row>
    <row r="135" spans="2:23" ht="13.5" customHeight="1" outlineLevel="1">
      <c r="B135" s="13" t="s">
        <v>34</v>
      </c>
      <c r="C135" s="13">
        <v>179</v>
      </c>
      <c r="D135" s="13">
        <v>166.03646128841552</v>
      </c>
      <c r="E135" s="13">
        <v>153.26022703519033</v>
      </c>
      <c r="F135" s="13">
        <v>147.186037983662</v>
      </c>
      <c r="G135" s="13">
        <v>131.47837655708227</v>
      </c>
      <c r="H135" s="13">
        <v>122.58314535296705</v>
      </c>
      <c r="I135" s="13">
        <v>136.39116847862348</v>
      </c>
      <c r="J135" s="13">
        <v>148.57735234630024</v>
      </c>
      <c r="K135" s="13">
        <v>117.57230920525535</v>
      </c>
      <c r="L135" s="13">
        <v>112.51867951391309</v>
      </c>
      <c r="M135" s="13">
        <v>115.73885132036342</v>
      </c>
      <c r="N135" s="13">
        <v>112.46778104667834</v>
      </c>
      <c r="O135" s="13">
        <v>119.30428001680413</v>
      </c>
      <c r="P135" s="13">
        <v>120.01286718405755</v>
      </c>
      <c r="Q135" s="13">
        <v>101.41838448873118</v>
      </c>
      <c r="R135" s="13">
        <v>105.62648131559108</v>
      </c>
      <c r="S135" s="13">
        <v>121.51793899147086</v>
      </c>
      <c r="T135" s="13">
        <v>123.10063848686758</v>
      </c>
      <c r="U135" s="13">
        <v>134.6723783790946</v>
      </c>
      <c r="V135" s="13">
        <v>126.06633653408056</v>
      </c>
      <c r="W135" s="13">
        <v>115.50650328957296</v>
      </c>
    </row>
    <row r="136" spans="2:23" ht="13.5" customHeight="1" outlineLevel="1">
      <c r="B136" s="14" t="s">
        <v>35</v>
      </c>
      <c r="C136" s="14">
        <v>164</v>
      </c>
      <c r="D136" s="14">
        <v>181.74583661943777</v>
      </c>
      <c r="E136" s="14">
        <v>168.58343891728475</v>
      </c>
      <c r="F136" s="14">
        <v>155.611218899417</v>
      </c>
      <c r="G136" s="14">
        <v>149.4438525812346</v>
      </c>
      <c r="H136" s="14">
        <v>133.49523768006924</v>
      </c>
      <c r="I136" s="14">
        <v>124.46355479115722</v>
      </c>
      <c r="J136" s="14">
        <v>138.4833911879895</v>
      </c>
      <c r="K136" s="14">
        <v>150.8565095244655</v>
      </c>
      <c r="L136" s="14">
        <v>119.37585307144334</v>
      </c>
      <c r="M136" s="14">
        <v>114.2447013607292</v>
      </c>
      <c r="N136" s="14">
        <v>117.51427018207917</v>
      </c>
      <c r="O136" s="14">
        <v>114.19302211765532</v>
      </c>
      <c r="P136" s="14">
        <v>121.1343920890153</v>
      </c>
      <c r="Q136" s="14">
        <v>121.85384889086039</v>
      </c>
      <c r="R136" s="14">
        <v>102.97412925975564</v>
      </c>
      <c r="S136" s="14">
        <v>107.24677774228778</v>
      </c>
      <c r="T136" s="14">
        <v>123.38200830321044</v>
      </c>
      <c r="U136" s="14">
        <v>124.98898620213805</v>
      </c>
      <c r="V136" s="14">
        <v>136.73823507283817</v>
      </c>
      <c r="W136" s="14">
        <v>128.0001776700227</v>
      </c>
    </row>
    <row r="137" spans="2:23" ht="13.5" customHeight="1" outlineLevel="1">
      <c r="B137" s="12" t="s">
        <v>36</v>
      </c>
      <c r="C137" s="12">
        <v>191</v>
      </c>
      <c r="D137" s="12">
        <v>165.06564282327008</v>
      </c>
      <c r="E137" s="12">
        <v>182.92678873195436</v>
      </c>
      <c r="F137" s="12">
        <v>169.67886411121398</v>
      </c>
      <c r="G137" s="12">
        <v>156.62235291551744</v>
      </c>
      <c r="H137" s="12">
        <v>150.41491214821644</v>
      </c>
      <c r="I137" s="12">
        <v>134.3626659847918</v>
      </c>
      <c r="J137" s="12">
        <v>125.27229682726623</v>
      </c>
      <c r="K137" s="12">
        <v>139.38323162677966</v>
      </c>
      <c r="L137" s="12">
        <v>151.8367482849431</v>
      </c>
      <c r="M137" s="12">
        <v>120.15153612691485</v>
      </c>
      <c r="N137" s="12">
        <v>114.98704310525173</v>
      </c>
      <c r="O137" s="12">
        <v>118.27785700312401</v>
      </c>
      <c r="P137" s="12">
        <v>114.93502805965043</v>
      </c>
      <c r="Q137" s="12">
        <v>121.92150181816677</v>
      </c>
      <c r="R137" s="12">
        <v>122.64563352231394</v>
      </c>
      <c r="S137" s="12">
        <v>103.64323683187847</v>
      </c>
      <c r="T137" s="12">
        <v>107.94364822411649</v>
      </c>
      <c r="U137" s="12">
        <v>124.18372264265534</v>
      </c>
      <c r="V137" s="12">
        <v>125.80114239807776</v>
      </c>
      <c r="W137" s="12">
        <v>137.62673579766735</v>
      </c>
    </row>
    <row r="138" spans="2:23" ht="13.5" customHeight="1" outlineLevel="1">
      <c r="B138" s="13" t="s">
        <v>37</v>
      </c>
      <c r="C138" s="13">
        <v>204</v>
      </c>
      <c r="D138" s="13">
        <v>192.79882322640734</v>
      </c>
      <c r="E138" s="13">
        <v>166.62021827977455</v>
      </c>
      <c r="F138" s="13">
        <v>184.64957907909127</v>
      </c>
      <c r="G138" s="13">
        <v>171.27688652898186</v>
      </c>
      <c r="H138" s="13">
        <v>158.0974101207478</v>
      </c>
      <c r="I138" s="13">
        <v>151.83150815643756</v>
      </c>
      <c r="J138" s="13">
        <v>135.62808318026538</v>
      </c>
      <c r="K138" s="13">
        <v>126.45210162914204</v>
      </c>
      <c r="L138" s="13">
        <v>140.6959321211355</v>
      </c>
      <c r="M138" s="13">
        <v>153.26673503592278</v>
      </c>
      <c r="N138" s="13">
        <v>121.2831140005987</v>
      </c>
      <c r="O138" s="13">
        <v>116.06998218312413</v>
      </c>
      <c r="P138" s="13">
        <v>119.39178871174654</v>
      </c>
      <c r="Q138" s="13">
        <v>116.01747726384666</v>
      </c>
      <c r="R138" s="13">
        <v>123.06974909182637</v>
      </c>
      <c r="S138" s="13">
        <v>123.80070061235259</v>
      </c>
      <c r="T138" s="13">
        <v>104.61934081969638</v>
      </c>
      <c r="U138" s="13">
        <v>108.96025315379546</v>
      </c>
      <c r="V138" s="13">
        <v>125.35327533706024</v>
      </c>
      <c r="W138" s="13">
        <v>126.98592782663398</v>
      </c>
    </row>
    <row r="139" spans="2:23" ht="13.5" customHeight="1" outlineLevel="1">
      <c r="B139" s="13" t="s">
        <v>38</v>
      </c>
      <c r="C139" s="13">
        <v>219</v>
      </c>
      <c r="D139" s="13">
        <v>205.0430265901349</v>
      </c>
      <c r="E139" s="13">
        <v>193.78457959489685</v>
      </c>
      <c r="F139" s="13">
        <v>167.47212670193085</v>
      </c>
      <c r="G139" s="13">
        <v>185.59366937731045</v>
      </c>
      <c r="H139" s="13">
        <v>172.15260391587032</v>
      </c>
      <c r="I139" s="13">
        <v>158.9057424863723</v>
      </c>
      <c r="J139" s="13">
        <v>152.6078037457878</v>
      </c>
      <c r="K139" s="13">
        <v>136.3215326759813</v>
      </c>
      <c r="L139" s="13">
        <v>127.09863547413043</v>
      </c>
      <c r="M139" s="13">
        <v>141.41529289724414</v>
      </c>
      <c r="N139" s="13">
        <v>154.0503687615386</v>
      </c>
      <c r="O139" s="13">
        <v>121.90321945568196</v>
      </c>
      <c r="P139" s="13">
        <v>116.66343354456276</v>
      </c>
      <c r="Q139" s="13">
        <v>120.00222405620791</v>
      </c>
      <c r="R139" s="13">
        <v>116.61066017417293</v>
      </c>
      <c r="S139" s="13">
        <v>123.69898938959109</v>
      </c>
      <c r="T139" s="13">
        <v>124.43367817419579</v>
      </c>
      <c r="U139" s="13">
        <v>105.15424647811464</v>
      </c>
      <c r="V139" s="13">
        <v>109.51735335628192</v>
      </c>
      <c r="W139" s="13">
        <v>125.99419102008501</v>
      </c>
    </row>
    <row r="140" spans="2:23" ht="13.5" customHeight="1" outlineLevel="1">
      <c r="B140" s="13" t="s">
        <v>39</v>
      </c>
      <c r="C140" s="13">
        <v>224</v>
      </c>
      <c r="D140" s="13">
        <v>216.5069001328209</v>
      </c>
      <c r="E140" s="13">
        <v>202.70881315471087</v>
      </c>
      <c r="F140" s="13">
        <v>191.5785325188722</v>
      </c>
      <c r="G140" s="13">
        <v>165.5656210542743</v>
      </c>
      <c r="H140" s="13">
        <v>183.4808677678408</v>
      </c>
      <c r="I140" s="13">
        <v>170.1928156329608</v>
      </c>
      <c r="J140" s="13">
        <v>157.0967567078939</v>
      </c>
      <c r="K140" s="13">
        <v>150.87051381314345</v>
      </c>
      <c r="L140" s="13">
        <v>134.7696459407843</v>
      </c>
      <c r="M140" s="13">
        <v>125.65174236354048</v>
      </c>
      <c r="N140" s="13">
        <v>139.8054187057409</v>
      </c>
      <c r="O140" s="13">
        <v>152.2966566432816</v>
      </c>
      <c r="P140" s="13">
        <v>120.51547105278851</v>
      </c>
      <c r="Q140" s="13">
        <v>115.33533495700748</v>
      </c>
      <c r="R140" s="13">
        <v>118.63611661851051</v>
      </c>
      <c r="S140" s="13">
        <v>115.28316235959807</v>
      </c>
      <c r="T140" s="13">
        <v>122.29079791005968</v>
      </c>
      <c r="U140" s="13">
        <v>123.01712298456705</v>
      </c>
      <c r="V140" s="13">
        <v>103.95716867935708</v>
      </c>
      <c r="W140" s="13">
        <v>108.27060587177803</v>
      </c>
    </row>
    <row r="141" spans="2:23" ht="13.5" customHeight="1" outlineLevel="1">
      <c r="B141" s="15" t="s">
        <v>40</v>
      </c>
      <c r="C141" s="15">
        <v>216</v>
      </c>
      <c r="D141" s="15">
        <v>221.78971589056982</v>
      </c>
      <c r="E141" s="15">
        <v>214.3705529857425</v>
      </c>
      <c r="F141" s="15">
        <v>200.70861642008003</v>
      </c>
      <c r="G141" s="15">
        <v>189.68816204505785</v>
      </c>
      <c r="H141" s="15">
        <v>163.9319288163984</v>
      </c>
      <c r="I141" s="15">
        <v>181.6703997035028</v>
      </c>
      <c r="J141" s="15">
        <v>168.51346529397546</v>
      </c>
      <c r="K141" s="15">
        <v>155.54662963202568</v>
      </c>
      <c r="L141" s="15">
        <v>149.3818231914347</v>
      </c>
      <c r="M141" s="15">
        <v>133.4398280530323</v>
      </c>
      <c r="N141" s="15">
        <v>124.41189392841393</v>
      </c>
      <c r="O141" s="15">
        <v>138.4259111370912</v>
      </c>
      <c r="P141" s="15">
        <v>150.7938937857013</v>
      </c>
      <c r="Q141" s="15">
        <v>119.32630395185784</v>
      </c>
      <c r="R141" s="15">
        <v>114.19728201901069</v>
      </c>
      <c r="S141" s="15">
        <v>117.46549374633909</v>
      </c>
      <c r="T141" s="15">
        <v>114.14562422634683</v>
      </c>
      <c r="U141" s="15">
        <v>121.08411305581798</v>
      </c>
      <c r="V141" s="15">
        <v>121.80327123402863</v>
      </c>
      <c r="W141" s="15">
        <v>102.93138797402969</v>
      </c>
    </row>
    <row r="142" spans="2:23" ht="13.5" customHeight="1" outlineLevel="1">
      <c r="B142" s="16" t="s">
        <v>41</v>
      </c>
      <c r="C142" s="16">
        <v>245</v>
      </c>
      <c r="D142" s="16">
        <v>218.15827451990643</v>
      </c>
      <c r="E142" s="16">
        <v>224.005841319199</v>
      </c>
      <c r="F142" s="16">
        <v>216.51254605207296</v>
      </c>
      <c r="G142" s="16">
        <v>202.71409925686305</v>
      </c>
      <c r="H142" s="16">
        <v>191.58352837315846</v>
      </c>
      <c r="I142" s="16">
        <v>165.5699385616</v>
      </c>
      <c r="J142" s="16">
        <v>183.48565245674948</v>
      </c>
      <c r="K142" s="16">
        <v>170.19725380511028</v>
      </c>
      <c r="L142" s="16">
        <v>157.10085336995218</v>
      </c>
      <c r="M142" s="16">
        <v>150.87444811148674</v>
      </c>
      <c r="N142" s="16">
        <v>134.7731603716784</v>
      </c>
      <c r="O142" s="16">
        <v>125.65501902396484</v>
      </c>
      <c r="P142" s="16">
        <v>139.80906445608198</v>
      </c>
      <c r="Q142" s="16">
        <v>152.30062813160478</v>
      </c>
      <c r="R142" s="16">
        <v>120.51861377303331</v>
      </c>
      <c r="S142" s="16">
        <v>115.33834259319678</v>
      </c>
      <c r="T142" s="16">
        <v>118.63921033023237</v>
      </c>
      <c r="U142" s="16">
        <v>115.28616863526597</v>
      </c>
      <c r="V142" s="16">
        <v>122.29398692606725</v>
      </c>
      <c r="W142" s="16">
        <v>123.02033094118443</v>
      </c>
    </row>
    <row r="143" spans="2:23" ht="13.5" customHeight="1" outlineLevel="1">
      <c r="B143" s="13" t="s">
        <v>42</v>
      </c>
      <c r="C143" s="13">
        <v>241</v>
      </c>
      <c r="D143" s="13">
        <v>245.69795202308018</v>
      </c>
      <c r="E143" s="13">
        <v>218.77976027114255</v>
      </c>
      <c r="F143" s="13">
        <v>224.64398552381334</v>
      </c>
      <c r="G143" s="13">
        <v>217.12934347876393</v>
      </c>
      <c r="H143" s="13">
        <v>203.29158789230468</v>
      </c>
      <c r="I143" s="13">
        <v>192.12930841894166</v>
      </c>
      <c r="J143" s="13">
        <v>166.04161151498909</v>
      </c>
      <c r="K143" s="13">
        <v>184.00836340506936</v>
      </c>
      <c r="L143" s="13">
        <v>170.682108979053</v>
      </c>
      <c r="M143" s="13">
        <v>157.54839973092027</v>
      </c>
      <c r="N143" s="13">
        <v>151.30425679022355</v>
      </c>
      <c r="O143" s="13">
        <v>135.1570999632634</v>
      </c>
      <c r="P143" s="13">
        <v>126.0129830024871</v>
      </c>
      <c r="Q143" s="13">
        <v>140.2073502494782</v>
      </c>
      <c r="R143" s="13">
        <v>152.73449968883267</v>
      </c>
      <c r="S143" s="13">
        <v>120.86194524365253</v>
      </c>
      <c r="T143" s="13">
        <v>115.66691659136673</v>
      </c>
      <c r="U143" s="13">
        <v>118.97718778683083</v>
      </c>
      <c r="V143" s="13">
        <v>115.61459400111147</v>
      </c>
      <c r="W143" s="13">
        <v>122.64237605090638</v>
      </c>
    </row>
    <row r="144" spans="2:23" ht="13.5" customHeight="1" outlineLevel="1">
      <c r="B144" s="13" t="s">
        <v>43</v>
      </c>
      <c r="C144" s="13">
        <v>238</v>
      </c>
      <c r="D144" s="13">
        <v>242.48044461644787</v>
      </c>
      <c r="E144" s="13">
        <v>247.20725580044464</v>
      </c>
      <c r="F144" s="13">
        <v>220.1237076499026</v>
      </c>
      <c r="G144" s="13">
        <v>226.02395639097568</v>
      </c>
      <c r="H144" s="13">
        <v>218.46315247306268</v>
      </c>
      <c r="I144" s="13">
        <v>204.54039260958396</v>
      </c>
      <c r="J144" s="13">
        <v>193.30954410487809</v>
      </c>
      <c r="K144" s="13">
        <v>167.06159246882183</v>
      </c>
      <c r="L144" s="13">
        <v>185.13871274525368</v>
      </c>
      <c r="M144" s="13">
        <v>171.73059615482896</v>
      </c>
      <c r="N144" s="13">
        <v>158.51620753262824</v>
      </c>
      <c r="O144" s="13">
        <v>152.2337072981519</v>
      </c>
      <c r="P144" s="13">
        <v>135.9873597185137</v>
      </c>
      <c r="Q144" s="13">
        <v>126.78707114476333</v>
      </c>
      <c r="R144" s="13">
        <v>141.0686333070021</v>
      </c>
      <c r="S144" s="13">
        <v>153.67273606978782</v>
      </c>
      <c r="T144" s="13">
        <v>121.60439095389893</v>
      </c>
      <c r="U144" s="13">
        <v>116.37744963688048</v>
      </c>
      <c r="V144" s="13">
        <v>119.70805557578983</v>
      </c>
      <c r="W144" s="13">
        <v>116.32480563294448</v>
      </c>
    </row>
    <row r="145" spans="2:23" ht="13.5" customHeight="1" outlineLevel="1">
      <c r="B145" s="13" t="s">
        <v>44</v>
      </c>
      <c r="C145" s="13">
        <v>213</v>
      </c>
      <c r="D145" s="13">
        <v>236.7936795026685</v>
      </c>
      <c r="E145" s="13">
        <v>241.2514146561837</v>
      </c>
      <c r="F145" s="13">
        <v>245.95426765018772</v>
      </c>
      <c r="G145" s="13">
        <v>219.0079944545804</v>
      </c>
      <c r="H145" s="13">
        <v>224.8783373511337</v>
      </c>
      <c r="I145" s="13">
        <v>217.3558559237353</v>
      </c>
      <c r="J145" s="13">
        <v>203.5036645922009</v>
      </c>
      <c r="K145" s="13">
        <v>192.32974046881287</v>
      </c>
      <c r="L145" s="13">
        <v>166.21482850532612</v>
      </c>
      <c r="M145" s="13">
        <v>184.20032356863953</v>
      </c>
      <c r="N145" s="13">
        <v>170.86016700289397</v>
      </c>
      <c r="O145" s="13">
        <v>157.71275648092296</v>
      </c>
      <c r="P145" s="13">
        <v>151.46209956076314</v>
      </c>
      <c r="Q145" s="13">
        <v>135.29809778823454</v>
      </c>
      <c r="R145" s="13">
        <v>126.1444415535089</v>
      </c>
      <c r="S145" s="13">
        <v>140.35361656797363</v>
      </c>
      <c r="T145" s="13">
        <v>152.89383450927522</v>
      </c>
      <c r="U145" s="13">
        <v>120.98803015821322</v>
      </c>
      <c r="V145" s="13">
        <v>115.7875819775354</v>
      </c>
      <c r="W145" s="13">
        <v>119.10130649538323</v>
      </c>
    </row>
    <row r="146" spans="2:23" ht="13.5" customHeight="1" outlineLevel="1">
      <c r="B146" s="14" t="s">
        <v>45</v>
      </c>
      <c r="C146" s="14">
        <v>223</v>
      </c>
      <c r="D146" s="14">
        <v>209.5634275181504</v>
      </c>
      <c r="E146" s="14">
        <v>232.9732163906742</v>
      </c>
      <c r="F146" s="14">
        <v>237.35902980728824</v>
      </c>
      <c r="G146" s="14">
        <v>241.98600629807453</v>
      </c>
      <c r="H146" s="14">
        <v>215.47448813041285</v>
      </c>
      <c r="I146" s="14">
        <v>221.25011807458438</v>
      </c>
      <c r="J146" s="14">
        <v>213.8490054390575</v>
      </c>
      <c r="K146" s="14">
        <v>200.2203073448154</v>
      </c>
      <c r="L146" s="14">
        <v>189.22666491230396</v>
      </c>
      <c r="M146" s="14">
        <v>163.53309467567</v>
      </c>
      <c r="N146" s="14">
        <v>181.22840918777672</v>
      </c>
      <c r="O146" s="14">
        <v>168.10348461713633</v>
      </c>
      <c r="P146" s="14">
        <v>155.1681962980169</v>
      </c>
      <c r="Q146" s="14">
        <v>149.0183883711214</v>
      </c>
      <c r="R146" s="14">
        <v>133.11517891637703</v>
      </c>
      <c r="S146" s="14">
        <v>124.10920908129728</v>
      </c>
      <c r="T146" s="14">
        <v>138.0891312326423</v>
      </c>
      <c r="U146" s="14">
        <v>150.42702350308252</v>
      </c>
      <c r="V146" s="14">
        <v>119.03599196537328</v>
      </c>
      <c r="W146" s="14">
        <v>113.91944855986448</v>
      </c>
    </row>
    <row r="147" spans="2:23" ht="13.5" customHeight="1" outlineLevel="1">
      <c r="B147" s="12" t="s">
        <v>46</v>
      </c>
      <c r="C147" s="12">
        <v>186</v>
      </c>
      <c r="D147" s="12">
        <v>223.0890969498462</v>
      </c>
      <c r="E147" s="12">
        <v>209.64715604815572</v>
      </c>
      <c r="F147" s="12">
        <v>233.06629801837045</v>
      </c>
      <c r="G147" s="12">
        <v>237.4538637336303</v>
      </c>
      <c r="H147" s="12">
        <v>242.0826888768486</v>
      </c>
      <c r="I147" s="12">
        <v>215.56057835311282</v>
      </c>
      <c r="J147" s="12">
        <v>221.3385158802954</v>
      </c>
      <c r="K147" s="12">
        <v>213.93444621983</v>
      </c>
      <c r="L147" s="12">
        <v>200.30030294428488</v>
      </c>
      <c r="M147" s="12">
        <v>189.302268135054</v>
      </c>
      <c r="N147" s="12">
        <v>163.59843234353775</v>
      </c>
      <c r="O147" s="12">
        <v>181.3008168042974</v>
      </c>
      <c r="P147" s="12">
        <v>168.17064832896548</v>
      </c>
      <c r="Q147" s="12">
        <v>155.2301918720227</v>
      </c>
      <c r="R147" s="12">
        <v>149.0779268638338</v>
      </c>
      <c r="S147" s="12">
        <v>133.16836347431283</v>
      </c>
      <c r="T147" s="12">
        <v>124.15879541303256</v>
      </c>
      <c r="U147" s="12">
        <v>138.1443030729999</v>
      </c>
      <c r="V147" s="12">
        <v>150.48712479890568</v>
      </c>
      <c r="W147" s="12">
        <v>119.08355135463799</v>
      </c>
    </row>
    <row r="148" spans="2:23" ht="13.5" customHeight="1" outlineLevel="1">
      <c r="B148" s="13" t="s">
        <v>47</v>
      </c>
      <c r="C148" s="13">
        <v>202</v>
      </c>
      <c r="D148" s="13">
        <v>184.56156835869544</v>
      </c>
      <c r="E148" s="13">
        <v>221.3638366494015</v>
      </c>
      <c r="F148" s="13">
        <v>208.02584904402033</v>
      </c>
      <c r="G148" s="13">
        <v>231.26387899906214</v>
      </c>
      <c r="H148" s="13">
        <v>235.61751345973525</v>
      </c>
      <c r="I148" s="13">
        <v>240.2105415677489</v>
      </c>
      <c r="J148" s="13">
        <v>213.8935398771933</v>
      </c>
      <c r="K148" s="13">
        <v>219.6267937045878</v>
      </c>
      <c r="L148" s="13">
        <v>212.2799834423699</v>
      </c>
      <c r="M148" s="13">
        <v>198.75127986085502</v>
      </c>
      <c r="N148" s="13">
        <v>187.83829839174118</v>
      </c>
      <c r="O148" s="13">
        <v>162.3332433029422</v>
      </c>
      <c r="P148" s="13">
        <v>179.89872631243898</v>
      </c>
      <c r="Q148" s="13">
        <v>166.8701000402822</v>
      </c>
      <c r="R148" s="13">
        <v>154.02971864796626</v>
      </c>
      <c r="S148" s="13">
        <v>147.92503220243043</v>
      </c>
      <c r="T148" s="13">
        <v>132.13850547623647</v>
      </c>
      <c r="U148" s="13">
        <v>123.19861294062198</v>
      </c>
      <c r="V148" s="13">
        <v>137.0759636288807</v>
      </c>
      <c r="W148" s="13">
        <v>149.32333210041267</v>
      </c>
    </row>
    <row r="149" spans="2:23" ht="13.5" customHeight="1" outlineLevel="1">
      <c r="B149" s="13" t="s">
        <v>48</v>
      </c>
      <c r="C149" s="13">
        <v>205</v>
      </c>
      <c r="D149" s="13">
        <v>201.5425595219214</v>
      </c>
      <c r="E149" s="13">
        <v>184.14361819995813</v>
      </c>
      <c r="F149" s="13">
        <v>220.86254566293508</v>
      </c>
      <c r="G149" s="13">
        <v>207.55476268837972</v>
      </c>
      <c r="H149" s="13">
        <v>230.740168804153</v>
      </c>
      <c r="I149" s="13">
        <v>235.08394421220697</v>
      </c>
      <c r="J149" s="13">
        <v>239.6665711470842</v>
      </c>
      <c r="K149" s="13">
        <v>213.40916580224604</v>
      </c>
      <c r="L149" s="13">
        <v>219.12943635057246</v>
      </c>
      <c r="M149" s="13">
        <v>211.79926335765506</v>
      </c>
      <c r="N149" s="13">
        <v>198.30119629413085</v>
      </c>
      <c r="O149" s="13">
        <v>187.4129278916531</v>
      </c>
      <c r="P149" s="13">
        <v>161.96563044935533</v>
      </c>
      <c r="Q149" s="13">
        <v>179.49133542446822</v>
      </c>
      <c r="R149" s="13">
        <v>166.49221321681958</v>
      </c>
      <c r="S149" s="13">
        <v>153.68090959778488</v>
      </c>
      <c r="T149" s="13">
        <v>147.59004756158652</v>
      </c>
      <c r="U149" s="13">
        <v>131.83927032218875</v>
      </c>
      <c r="V149" s="13">
        <v>122.91962268120525</v>
      </c>
      <c r="W149" s="13">
        <v>136.7655473202892</v>
      </c>
    </row>
    <row r="150" spans="2:23" ht="13.5" customHeight="1" outlineLevel="1">
      <c r="B150" s="13" t="s">
        <v>49</v>
      </c>
      <c r="C150" s="13">
        <v>174</v>
      </c>
      <c r="D150" s="13">
        <v>205.37474622645155</v>
      </c>
      <c r="E150" s="13">
        <v>201.91098544216638</v>
      </c>
      <c r="F150" s="13">
        <v>184.48023832700966</v>
      </c>
      <c r="G150" s="13">
        <v>221.26628910465053</v>
      </c>
      <c r="H150" s="13">
        <v>207.93417909862126</v>
      </c>
      <c r="I150" s="13">
        <v>231.16196884098298</v>
      </c>
      <c r="J150" s="13">
        <v>235.5136848024161</v>
      </c>
      <c r="K150" s="13">
        <v>240.10468891851806</v>
      </c>
      <c r="L150" s="13">
        <v>213.7992842391951</v>
      </c>
      <c r="M150" s="13">
        <v>219.5300116158253</v>
      </c>
      <c r="N150" s="13">
        <v>212.18643884403798</v>
      </c>
      <c r="O150" s="13">
        <v>198.66369690394572</v>
      </c>
      <c r="P150" s="13">
        <v>187.7555244161196</v>
      </c>
      <c r="Q150" s="13">
        <v>162.2617085411882</v>
      </c>
      <c r="R150" s="13">
        <v>179.81945103730268</v>
      </c>
      <c r="S150" s="13">
        <v>166.79656603943698</v>
      </c>
      <c r="T150" s="13">
        <v>153.9618429682698</v>
      </c>
      <c r="U150" s="13">
        <v>147.8598466512719</v>
      </c>
      <c r="V150" s="13">
        <v>132.0802765126832</v>
      </c>
      <c r="W150" s="13">
        <v>123.14432348489612</v>
      </c>
    </row>
    <row r="151" spans="2:23" ht="13.5" customHeight="1" outlineLevel="1">
      <c r="B151" s="15" t="s">
        <v>50</v>
      </c>
      <c r="C151" s="15">
        <v>186</v>
      </c>
      <c r="D151" s="15">
        <v>173.17677773266635</v>
      </c>
      <c r="E151" s="15">
        <v>204.40308493770664</v>
      </c>
      <c r="F151" s="15">
        <v>200.95571176840045</v>
      </c>
      <c r="G151" s="15">
        <v>183.60743234957397</v>
      </c>
      <c r="H151" s="15">
        <v>220.21944234487333</v>
      </c>
      <c r="I151" s="15">
        <v>206.95040871716304</v>
      </c>
      <c r="J151" s="15">
        <v>230.06830401276122</v>
      </c>
      <c r="K151" s="15">
        <v>234.3994312990187</v>
      </c>
      <c r="L151" s="15">
        <v>238.96871462881148</v>
      </c>
      <c r="M151" s="15">
        <v>212.78776509249565</v>
      </c>
      <c r="N151" s="15">
        <v>218.49137946691633</v>
      </c>
      <c r="O151" s="15">
        <v>211.18255033091936</v>
      </c>
      <c r="P151" s="15">
        <v>197.7237866797954</v>
      </c>
      <c r="Q151" s="15">
        <v>186.86722252810665</v>
      </c>
      <c r="R151" s="15">
        <v>161.49402203770137</v>
      </c>
      <c r="S151" s="15">
        <v>178.96869600170717</v>
      </c>
      <c r="T151" s="15">
        <v>166.0074243884114</v>
      </c>
      <c r="U151" s="15">
        <v>153.2334244771709</v>
      </c>
      <c r="V151" s="15">
        <v>147.1602976960543</v>
      </c>
      <c r="W151" s="15">
        <v>131.45538326727615</v>
      </c>
    </row>
    <row r="152" spans="2:23" ht="13.5" customHeight="1" outlineLevel="1">
      <c r="B152" s="16" t="s">
        <v>51</v>
      </c>
      <c r="C152" s="16">
        <v>150</v>
      </c>
      <c r="D152" s="16">
        <v>187.72387470517634</v>
      </c>
      <c r="E152" s="16">
        <v>174.78180497275932</v>
      </c>
      <c r="F152" s="16">
        <v>206.29752207633095</v>
      </c>
      <c r="G152" s="16">
        <v>202.81819815753082</v>
      </c>
      <c r="H152" s="16">
        <v>185.30913239425035</v>
      </c>
      <c r="I152" s="16">
        <v>222.26046775480003</v>
      </c>
      <c r="J152" s="16">
        <v>208.86845481831048</v>
      </c>
      <c r="K152" s="16">
        <v>232.2006100866882</v>
      </c>
      <c r="L152" s="16">
        <v>236.5718788824816</v>
      </c>
      <c r="M152" s="16">
        <v>241.1835109862153</v>
      </c>
      <c r="N152" s="16">
        <v>214.75991265063521</v>
      </c>
      <c r="O152" s="16">
        <v>220.51638894198138</v>
      </c>
      <c r="P152" s="16">
        <v>213.13982052817798</v>
      </c>
      <c r="Q152" s="16">
        <v>199.55631912317705</v>
      </c>
      <c r="R152" s="16">
        <v>188.59913477618602</v>
      </c>
      <c r="S152" s="16">
        <v>162.99077182064752</v>
      </c>
      <c r="T152" s="16">
        <v>180.6274035718993</v>
      </c>
      <c r="U152" s="16">
        <v>167.54600503236117</v>
      </c>
      <c r="V152" s="16">
        <v>154.6536138559007</v>
      </c>
      <c r="W152" s="16">
        <v>148.52420046382014</v>
      </c>
    </row>
    <row r="153" spans="2:23" ht="13.5" customHeight="1" outlineLevel="1">
      <c r="B153" s="13" t="s">
        <v>52</v>
      </c>
      <c r="C153" s="13">
        <v>166</v>
      </c>
      <c r="D153" s="13">
        <v>148.4852304708962</v>
      </c>
      <c r="E153" s="13">
        <v>185.8281520032517</v>
      </c>
      <c r="F153" s="13">
        <v>173.01677728999599</v>
      </c>
      <c r="G153" s="13">
        <v>204.21423407385868</v>
      </c>
      <c r="H153" s="13">
        <v>200.7700459807524</v>
      </c>
      <c r="I153" s="13">
        <v>183.43779487948055</v>
      </c>
      <c r="J153" s="13">
        <v>220.01597852760452</v>
      </c>
      <c r="K153" s="13">
        <v>206.759204345312</v>
      </c>
      <c r="L153" s="13">
        <v>229.85574069469735</v>
      </c>
      <c r="M153" s="13">
        <v>234.18286639198814</v>
      </c>
      <c r="N153" s="13">
        <v>238.74792809712073</v>
      </c>
      <c r="O153" s="13">
        <v>212.59116750559406</v>
      </c>
      <c r="P153" s="13">
        <v>218.28951223106594</v>
      </c>
      <c r="Q153" s="13">
        <v>210.9874358243464</v>
      </c>
      <c r="R153" s="13">
        <v>197.5411069128577</v>
      </c>
      <c r="S153" s="13">
        <v>186.69457329235732</v>
      </c>
      <c r="T153" s="13">
        <v>161.34481545612067</v>
      </c>
      <c r="U153" s="13">
        <v>178.80334432488698</v>
      </c>
      <c r="V153" s="13">
        <v>165.85404781138723</v>
      </c>
      <c r="W153" s="13">
        <v>153.09184997700268</v>
      </c>
    </row>
    <row r="154" spans="2:23" ht="13.5" customHeight="1" outlineLevel="1">
      <c r="B154" s="13" t="s">
        <v>53</v>
      </c>
      <c r="C154" s="13">
        <v>148</v>
      </c>
      <c r="D154" s="13">
        <v>165.94596765281804</v>
      </c>
      <c r="E154" s="13">
        <v>148.4368991123167</v>
      </c>
      <c r="F154" s="13">
        <v>185.7676656705696</v>
      </c>
      <c r="G154" s="13">
        <v>172.96046100940057</v>
      </c>
      <c r="H154" s="13">
        <v>204.14776314376846</v>
      </c>
      <c r="I154" s="13">
        <v>200.70469612034174</v>
      </c>
      <c r="J154" s="13">
        <v>183.37808659864186</v>
      </c>
      <c r="K154" s="13">
        <v>219.94436419183714</v>
      </c>
      <c r="L154" s="13">
        <v>206.69190503740688</v>
      </c>
      <c r="M154" s="13">
        <v>229.7809235550408</v>
      </c>
      <c r="N154" s="13">
        <v>234.10664078993418</v>
      </c>
      <c r="O154" s="13">
        <v>238.67021658543447</v>
      </c>
      <c r="P154" s="13">
        <v>212.52196991661523</v>
      </c>
      <c r="Q154" s="13">
        <v>218.21845985328852</v>
      </c>
      <c r="R154" s="13">
        <v>210.91876024372294</v>
      </c>
      <c r="S154" s="13">
        <v>197.4768080594154</v>
      </c>
      <c r="T154" s="13">
        <v>186.63380494295296</v>
      </c>
      <c r="U154" s="13">
        <v>161.29229835320058</v>
      </c>
      <c r="V154" s="13">
        <v>178.7451445394782</v>
      </c>
      <c r="W154" s="13">
        <v>165.80006297106868</v>
      </c>
    </row>
    <row r="155" spans="2:23" ht="13.5" customHeight="1" outlineLevel="1">
      <c r="B155" s="13" t="s">
        <v>54</v>
      </c>
      <c r="C155" s="13">
        <v>157</v>
      </c>
      <c r="D155" s="13">
        <v>147.7593022540761</v>
      </c>
      <c r="E155" s="13">
        <v>165.67608373147212</v>
      </c>
      <c r="F155" s="13">
        <v>148.19549082158514</v>
      </c>
      <c r="G155" s="13">
        <v>185.46554500575573</v>
      </c>
      <c r="H155" s="13">
        <v>172.67916916413756</v>
      </c>
      <c r="I155" s="13">
        <v>203.81575026252443</v>
      </c>
      <c r="J155" s="13">
        <v>200.37828282336528</v>
      </c>
      <c r="K155" s="13">
        <v>183.07985219258688</v>
      </c>
      <c r="L155" s="13">
        <v>219.58666072771794</v>
      </c>
      <c r="M155" s="13">
        <v>206.355754526304</v>
      </c>
      <c r="N155" s="13">
        <v>229.40722253912176</v>
      </c>
      <c r="O155" s="13">
        <v>233.72590470382636</v>
      </c>
      <c r="P155" s="13">
        <v>238.28205859116903</v>
      </c>
      <c r="Q155" s="13">
        <v>212.17633776041092</v>
      </c>
      <c r="R155" s="13">
        <v>217.86356328973665</v>
      </c>
      <c r="S155" s="13">
        <v>210.57573544531934</v>
      </c>
      <c r="T155" s="13">
        <v>197.15564439338735</v>
      </c>
      <c r="U155" s="13">
        <v>186.3302756445545</v>
      </c>
      <c r="V155" s="13">
        <v>161.0299828623323</v>
      </c>
      <c r="W155" s="13">
        <v>178.45444485444102</v>
      </c>
    </row>
    <row r="156" spans="2:23" ht="13.5" customHeight="1" outlineLevel="1">
      <c r="B156" s="14" t="s">
        <v>55</v>
      </c>
      <c r="C156" s="14">
        <v>131</v>
      </c>
      <c r="D156" s="14">
        <v>156.98172177682468</v>
      </c>
      <c r="E156" s="14">
        <v>147.74209984959947</v>
      </c>
      <c r="F156" s="14">
        <v>165.65679542298003</v>
      </c>
      <c r="G156" s="14">
        <v>148.17823763524876</v>
      </c>
      <c r="H156" s="14">
        <v>185.44395277248856</v>
      </c>
      <c r="I156" s="14">
        <v>172.6590655438082</v>
      </c>
      <c r="J156" s="14">
        <v>203.79202166526366</v>
      </c>
      <c r="K156" s="14">
        <v>200.3549544222638</v>
      </c>
      <c r="L156" s="14">
        <v>183.05853770598</v>
      </c>
      <c r="M156" s="14">
        <v>219.56109605261537</v>
      </c>
      <c r="N156" s="14">
        <v>206.3317302171655</v>
      </c>
      <c r="O156" s="14">
        <v>229.3805145365001</v>
      </c>
      <c r="P156" s="14">
        <v>233.69869391243765</v>
      </c>
      <c r="Q156" s="14">
        <v>238.25431736412696</v>
      </c>
      <c r="R156" s="14">
        <v>212.15163580847394</v>
      </c>
      <c r="S156" s="14">
        <v>217.8381992207457</v>
      </c>
      <c r="T156" s="14">
        <v>210.55121983839084</v>
      </c>
      <c r="U156" s="14">
        <v>197.13269117766444</v>
      </c>
      <c r="V156" s="14">
        <v>186.30858273778665</v>
      </c>
      <c r="W156" s="14">
        <v>161.01123546128343</v>
      </c>
    </row>
    <row r="157" spans="2:23" ht="13.5" customHeight="1" outlineLevel="1">
      <c r="B157" s="12" t="s">
        <v>56</v>
      </c>
      <c r="C157" s="12">
        <v>130</v>
      </c>
      <c r="D157" s="12">
        <v>130.1880686803069</v>
      </c>
      <c r="E157" s="12">
        <v>156.00875707048917</v>
      </c>
      <c r="F157" s="12">
        <v>146.82640184879708</v>
      </c>
      <c r="G157" s="12">
        <v>164.6300630525685</v>
      </c>
      <c r="H157" s="12">
        <v>147.2598364746916</v>
      </c>
      <c r="I157" s="12">
        <v>184.2945806098651</v>
      </c>
      <c r="J157" s="12">
        <v>171.5889334602665</v>
      </c>
      <c r="K157" s="12">
        <v>202.52892910729724</v>
      </c>
      <c r="L157" s="12">
        <v>199.11316463179725</v>
      </c>
      <c r="M157" s="12">
        <v>181.92395022429523</v>
      </c>
      <c r="N157" s="12">
        <v>218.2002675757355</v>
      </c>
      <c r="O157" s="12">
        <v>205.05289667510607</v>
      </c>
      <c r="P157" s="12">
        <v>227.9588258045955</v>
      </c>
      <c r="Q157" s="12">
        <v>232.2502413249653</v>
      </c>
      <c r="R157" s="12">
        <v>236.77762925481375</v>
      </c>
      <c r="S157" s="12">
        <v>210.836730788344</v>
      </c>
      <c r="T157" s="12">
        <v>216.48804917057114</v>
      </c>
      <c r="U157" s="12">
        <v>209.2462341148307</v>
      </c>
      <c r="V157" s="12">
        <v>195.91087281046953</v>
      </c>
      <c r="W157" s="12">
        <v>185.15385164272985</v>
      </c>
    </row>
    <row r="158" spans="2:23" ht="13.5" customHeight="1" outlineLevel="1">
      <c r="B158" s="13" t="s">
        <v>57</v>
      </c>
      <c r="C158" s="13">
        <v>135</v>
      </c>
      <c r="D158" s="13">
        <v>129.32156255619802</v>
      </c>
      <c r="E158" s="13">
        <v>129.50864975316085</v>
      </c>
      <c r="F158" s="13">
        <v>155.19458643696893</v>
      </c>
      <c r="G158" s="13">
        <v>146.06015162762057</v>
      </c>
      <c r="H158" s="13">
        <v>163.77089998218122</v>
      </c>
      <c r="I158" s="13">
        <v>146.49132426674862</v>
      </c>
      <c r="J158" s="13">
        <v>183.3327933469765</v>
      </c>
      <c r="K158" s="13">
        <v>170.6934537879473</v>
      </c>
      <c r="L158" s="13">
        <v>201.47198134607024</v>
      </c>
      <c r="M158" s="13">
        <v>198.07404288995016</v>
      </c>
      <c r="N158" s="13">
        <v>180.9745346877065</v>
      </c>
      <c r="O158" s="13">
        <v>217.06153502365092</v>
      </c>
      <c r="P158" s="13">
        <v>203.98277695922565</v>
      </c>
      <c r="Q158" s="13">
        <v>226.76916578097263</v>
      </c>
      <c r="R158" s="13">
        <v>231.0381854784506</v>
      </c>
      <c r="S158" s="13">
        <v>235.54194610449736</v>
      </c>
      <c r="T158" s="13">
        <v>209.73642669068542</v>
      </c>
      <c r="U158" s="13">
        <v>215.35825225754834</v>
      </c>
      <c r="V158" s="13">
        <v>208.15423042099948</v>
      </c>
      <c r="W158" s="13">
        <v>194.88846302768064</v>
      </c>
    </row>
    <row r="159" spans="2:23" ht="13.5" customHeight="1" outlineLevel="1">
      <c r="B159" s="13" t="s">
        <v>58</v>
      </c>
      <c r="C159" s="13">
        <v>141</v>
      </c>
      <c r="D159" s="13">
        <v>135.84040165569888</v>
      </c>
      <c r="E159" s="13">
        <v>130.1266148176039</v>
      </c>
      <c r="F159" s="13">
        <v>130.31486666930812</v>
      </c>
      <c r="G159" s="13">
        <v>156.16070338065137</v>
      </c>
      <c r="H159" s="13">
        <v>146.96940491102413</v>
      </c>
      <c r="I159" s="13">
        <v>164.79040617107248</v>
      </c>
      <c r="J159" s="13">
        <v>147.40326168496563</v>
      </c>
      <c r="K159" s="13">
        <v>184.47407618455202</v>
      </c>
      <c r="L159" s="13">
        <v>171.75605424113508</v>
      </c>
      <c r="M159" s="13">
        <v>202.72618421051592</v>
      </c>
      <c r="N159" s="13">
        <v>199.30709291658485</v>
      </c>
      <c r="O159" s="13">
        <v>182.10113689949077</v>
      </c>
      <c r="P159" s="13">
        <v>218.41278593789102</v>
      </c>
      <c r="Q159" s="13">
        <v>205.25261002211886</v>
      </c>
      <c r="R159" s="13">
        <v>228.18084861344505</v>
      </c>
      <c r="S159" s="13">
        <v>232.47644380145616</v>
      </c>
      <c r="T159" s="13">
        <v>237.0082412266659</v>
      </c>
      <c r="U159" s="13">
        <v>211.04207735921295</v>
      </c>
      <c r="V159" s="13">
        <v>216.69889990025692</v>
      </c>
      <c r="W159" s="13">
        <v>209.45003160534415</v>
      </c>
    </row>
    <row r="160" spans="2:23" ht="13.5" customHeight="1" outlineLevel="1">
      <c r="B160" s="13" t="s">
        <v>59</v>
      </c>
      <c r="C160" s="13">
        <v>148</v>
      </c>
      <c r="D160" s="13">
        <v>139.98086734108304</v>
      </c>
      <c r="E160" s="13">
        <v>134.85856201223987</v>
      </c>
      <c r="F160" s="13">
        <v>129.18607380373916</v>
      </c>
      <c r="G160" s="13">
        <v>129.37296499154144</v>
      </c>
      <c r="H160" s="13">
        <v>155.03199080721404</v>
      </c>
      <c r="I160" s="13">
        <v>145.9071260428935</v>
      </c>
      <c r="J160" s="13">
        <v>163.59931904479495</v>
      </c>
      <c r="K160" s="13">
        <v>146.33784694727746</v>
      </c>
      <c r="L160" s="13">
        <v>183.14071763303986</v>
      </c>
      <c r="M160" s="13">
        <v>170.51462016848365</v>
      </c>
      <c r="N160" s="13">
        <v>201.2609014080581</v>
      </c>
      <c r="O160" s="13">
        <v>197.86652293399555</v>
      </c>
      <c r="P160" s="13">
        <v>180.78492969495048</v>
      </c>
      <c r="Q160" s="13">
        <v>216.83412208488147</v>
      </c>
      <c r="R160" s="13">
        <v>203.769066488775</v>
      </c>
      <c r="S160" s="13">
        <v>226.53158226620144</v>
      </c>
      <c r="T160" s="13">
        <v>230.79612935956297</v>
      </c>
      <c r="U160" s="13">
        <v>235.29517144605197</v>
      </c>
      <c r="V160" s="13">
        <v>209.51668818586222</v>
      </c>
      <c r="W160" s="13">
        <v>215.13262382905316</v>
      </c>
    </row>
    <row r="161" spans="2:23" ht="13.5" customHeight="1" outlineLevel="1">
      <c r="B161" s="15" t="s">
        <v>60</v>
      </c>
      <c r="C161" s="15">
        <v>141</v>
      </c>
      <c r="D161" s="15">
        <v>147.05608689940576</v>
      </c>
      <c r="E161" s="15">
        <v>139.0880985943547</v>
      </c>
      <c r="F161" s="15">
        <v>133.99846225946516</v>
      </c>
      <c r="G161" s="15">
        <v>128.3621519964575</v>
      </c>
      <c r="H161" s="15">
        <v>128.54785123128306</v>
      </c>
      <c r="I161" s="15">
        <v>154.04322913738878</v>
      </c>
      <c r="J161" s="15">
        <v>144.97656085544793</v>
      </c>
      <c r="K161" s="15">
        <v>162.5559167441552</v>
      </c>
      <c r="L161" s="15">
        <v>145.40453471182954</v>
      </c>
      <c r="M161" s="15">
        <v>181.97268437205298</v>
      </c>
      <c r="N161" s="15">
        <v>169.42711352105198</v>
      </c>
      <c r="O161" s="15">
        <v>199.9773013980819</v>
      </c>
      <c r="P161" s="15">
        <v>196.60457156124937</v>
      </c>
      <c r="Q161" s="15">
        <v>179.63192115759185</v>
      </c>
      <c r="R161" s="15">
        <v>215.4511993248019</v>
      </c>
      <c r="S161" s="15">
        <v>202.46946992556812</v>
      </c>
      <c r="T161" s="15">
        <v>225.0868111297189</v>
      </c>
      <c r="U161" s="15">
        <v>229.32415983207014</v>
      </c>
      <c r="V161" s="15">
        <v>233.79450796744047</v>
      </c>
      <c r="W161" s="15">
        <v>208.18043449145844</v>
      </c>
    </row>
    <row r="162" spans="2:23" ht="13.5" customHeight="1" outlineLevel="1">
      <c r="B162" s="16" t="s">
        <v>61</v>
      </c>
      <c r="C162" s="16">
        <v>158</v>
      </c>
      <c r="D162" s="16">
        <v>138.7959872969894</v>
      </c>
      <c r="E162" s="16">
        <v>144.75740971088575</v>
      </c>
      <c r="F162" s="16">
        <v>136.91397138769125</v>
      </c>
      <c r="G162" s="16">
        <v>131.9038926636939</v>
      </c>
      <c r="H162" s="16">
        <v>126.35568523343645</v>
      </c>
      <c r="I162" s="16">
        <v>126.53848174859893</v>
      </c>
      <c r="J162" s="16">
        <v>151.63533386198753</v>
      </c>
      <c r="K162" s="16">
        <v>142.71038935357421</v>
      </c>
      <c r="L162" s="16">
        <v>160.01495713100877</v>
      </c>
      <c r="M162" s="16">
        <v>143.1316734240266</v>
      </c>
      <c r="N162" s="16">
        <v>179.12821552129455</v>
      </c>
      <c r="O162" s="16">
        <v>166.77874819881924</v>
      </c>
      <c r="P162" s="16">
        <v>196.85139705343545</v>
      </c>
      <c r="Q162" s="16">
        <v>193.53138735422138</v>
      </c>
      <c r="R162" s="16">
        <v>176.8240414689569</v>
      </c>
      <c r="S162" s="16">
        <v>212.0834179050095</v>
      </c>
      <c r="T162" s="16">
        <v>199.30460975756975</v>
      </c>
      <c r="U162" s="16">
        <v>221.56841261191718</v>
      </c>
      <c r="V162" s="16">
        <v>225.73952606343812</v>
      </c>
      <c r="W162" s="16">
        <v>230.13999686492735</v>
      </c>
    </row>
    <row r="163" spans="2:23" ht="13.5" customHeight="1" outlineLevel="1">
      <c r="B163" s="13" t="s">
        <v>62</v>
      </c>
      <c r="C163" s="13">
        <v>174</v>
      </c>
      <c r="D163" s="13">
        <v>156.21015762753962</v>
      </c>
      <c r="E163" s="13">
        <v>137.22369021349812</v>
      </c>
      <c r="F163" s="13">
        <v>143.11758094108734</v>
      </c>
      <c r="G163" s="13">
        <v>135.36299399926392</v>
      </c>
      <c r="H163" s="13">
        <v>130.40967002963097</v>
      </c>
      <c r="I163" s="13">
        <v>124.92431333829677</v>
      </c>
      <c r="J163" s="13">
        <v>125.10503911327964</v>
      </c>
      <c r="K163" s="13">
        <v>149.91759116763083</v>
      </c>
      <c r="L163" s="13">
        <v>141.0937494684138</v>
      </c>
      <c r="M163" s="13">
        <v>158.2022890898663</v>
      </c>
      <c r="N163" s="13">
        <v>141.5102611839286</v>
      </c>
      <c r="O163" s="13">
        <v>177.09903026659057</v>
      </c>
      <c r="P163" s="13">
        <v>164.88945914595755</v>
      </c>
      <c r="Q163" s="13">
        <v>194.6214415374591</v>
      </c>
      <c r="R163" s="13">
        <v>191.33904129417311</v>
      </c>
      <c r="S163" s="13">
        <v>174.82095816585039</v>
      </c>
      <c r="T163" s="13">
        <v>209.6809122856259</v>
      </c>
      <c r="U163" s="13">
        <v>197.046863962818</v>
      </c>
      <c r="V163" s="13">
        <v>219.05845986956533</v>
      </c>
      <c r="W163" s="13">
        <v>223.18232246288454</v>
      </c>
    </row>
    <row r="164" spans="2:23" ht="13.5" customHeight="1" outlineLevel="1">
      <c r="B164" s="13" t="s">
        <v>63</v>
      </c>
      <c r="C164" s="13">
        <v>193</v>
      </c>
      <c r="D164" s="13">
        <v>172.5962376177285</v>
      </c>
      <c r="E164" s="13">
        <v>154.9499165757796</v>
      </c>
      <c r="F164" s="13">
        <v>136.11662438431313</v>
      </c>
      <c r="G164" s="13">
        <v>141.96296555966896</v>
      </c>
      <c r="H164" s="13">
        <v>134.2709395226673</v>
      </c>
      <c r="I164" s="13">
        <v>129.3575769889871</v>
      </c>
      <c r="J164" s="13">
        <v>123.91647396073701</v>
      </c>
      <c r="K164" s="13">
        <v>124.09574171247604</v>
      </c>
      <c r="L164" s="13">
        <v>148.70811602440165</v>
      </c>
      <c r="M164" s="13">
        <v>139.95546154957816</v>
      </c>
      <c r="N164" s="13">
        <v>156.9259763185238</v>
      </c>
      <c r="O164" s="13">
        <v>140.36861301521935</v>
      </c>
      <c r="P164" s="13">
        <v>175.67026614805607</v>
      </c>
      <c r="Q164" s="13">
        <v>163.55919696215187</v>
      </c>
      <c r="R164" s="13">
        <v>193.0513136155411</v>
      </c>
      <c r="S164" s="13">
        <v>189.79539446412338</v>
      </c>
      <c r="T164" s="13">
        <v>173.41057262156372</v>
      </c>
      <c r="U164" s="13">
        <v>207.98929057903436</v>
      </c>
      <c r="V164" s="13">
        <v>195.45716870318827</v>
      </c>
      <c r="W164" s="13">
        <v>217.29118386104105</v>
      </c>
    </row>
    <row r="165" spans="2:23" ht="13.5" customHeight="1" outlineLevel="1">
      <c r="B165" s="13" t="s">
        <v>64</v>
      </c>
      <c r="C165" s="13">
        <v>201</v>
      </c>
      <c r="D165" s="13">
        <v>191.44688818716298</v>
      </c>
      <c r="E165" s="13">
        <v>171.20731919547293</v>
      </c>
      <c r="F165" s="13">
        <v>153.70300183053632</v>
      </c>
      <c r="G165" s="13">
        <v>135.02126512392567</v>
      </c>
      <c r="H165" s="13">
        <v>140.8205595555441</v>
      </c>
      <c r="I165" s="13">
        <v>133.19043287866015</v>
      </c>
      <c r="J165" s="13">
        <v>128.31660921229502</v>
      </c>
      <c r="K165" s="13">
        <v>122.9192918907187</v>
      </c>
      <c r="L165" s="13">
        <v>123.09711703695055</v>
      </c>
      <c r="M165" s="13">
        <v>147.5114303681206</v>
      </c>
      <c r="N165" s="13">
        <v>138.8292103547403</v>
      </c>
      <c r="O165" s="13">
        <v>155.66315980266222</v>
      </c>
      <c r="P165" s="13">
        <v>139.23903710317018</v>
      </c>
      <c r="Q165" s="13">
        <v>174.25661036816606</v>
      </c>
      <c r="R165" s="13">
        <v>162.24300151707385</v>
      </c>
      <c r="S165" s="13">
        <v>191.49778887118876</v>
      </c>
      <c r="T165" s="13">
        <v>188.268070789697</v>
      </c>
      <c r="U165" s="13">
        <v>172.01510107332857</v>
      </c>
      <c r="V165" s="13">
        <v>206.31555677519037</v>
      </c>
      <c r="W165" s="13">
        <v>193.88428353419033</v>
      </c>
    </row>
    <row r="166" spans="2:23" ht="13.5" customHeight="1" outlineLevel="1">
      <c r="B166" s="14" t="s">
        <v>65</v>
      </c>
      <c r="C166" s="14">
        <v>196</v>
      </c>
      <c r="D166" s="14">
        <v>198.47982754996258</v>
      </c>
      <c r="E166" s="14">
        <v>189.0464942903735</v>
      </c>
      <c r="F166" s="14">
        <v>169.06069248362618</v>
      </c>
      <c r="G166" s="14">
        <v>151.7758472499325</v>
      </c>
      <c r="H166" s="14">
        <v>133.32834536007235</v>
      </c>
      <c r="I166" s="14">
        <v>139.05492724414736</v>
      </c>
      <c r="J166" s="14">
        <v>131.52046840329018</v>
      </c>
      <c r="K166" s="14">
        <v>126.7077535733943</v>
      </c>
      <c r="L166" s="14">
        <v>121.3781087414595</v>
      </c>
      <c r="M166" s="14">
        <v>121.55370428552986</v>
      </c>
      <c r="N166" s="14">
        <v>145.6619067717059</v>
      </c>
      <c r="O166" s="14">
        <v>137.088545920927</v>
      </c>
      <c r="P166" s="14">
        <v>153.71142842544606</v>
      </c>
      <c r="Q166" s="14">
        <v>137.49323419134356</v>
      </c>
      <c r="R166" s="14">
        <v>172.07175112096823</v>
      </c>
      <c r="S166" s="14">
        <v>160.20877095670215</v>
      </c>
      <c r="T166" s="14">
        <v>189.0967567728989</v>
      </c>
      <c r="U166" s="14">
        <v>185.90753345026468</v>
      </c>
      <c r="V166" s="14">
        <v>169.85834625384894</v>
      </c>
      <c r="W166" s="14">
        <v>203.7287369632552</v>
      </c>
    </row>
    <row r="167" spans="2:23" ht="13.5" customHeight="1" outlineLevel="1">
      <c r="B167" s="12" t="s">
        <v>66</v>
      </c>
      <c r="C167" s="12">
        <v>158</v>
      </c>
      <c r="D167" s="12">
        <v>194.93321029192913</v>
      </c>
      <c r="E167" s="12">
        <v>197.39954062501369</v>
      </c>
      <c r="F167" s="12">
        <v>188.01755115539464</v>
      </c>
      <c r="G167" s="12">
        <v>168.14052816331565</v>
      </c>
      <c r="H167" s="12">
        <v>150.94976096534083</v>
      </c>
      <c r="I167" s="12">
        <v>132.60266522423436</v>
      </c>
      <c r="J167" s="12">
        <v>138.2980784418994</v>
      </c>
      <c r="K167" s="12">
        <v>130.80462818852848</v>
      </c>
      <c r="L167" s="12">
        <v>126.01810802520615</v>
      </c>
      <c r="M167" s="12">
        <v>120.71747140885492</v>
      </c>
      <c r="N167" s="12">
        <v>120.89211122068448</v>
      </c>
      <c r="O167" s="12">
        <v>144.86909747067511</v>
      </c>
      <c r="P167" s="12">
        <v>136.34239974805533</v>
      </c>
      <c r="Q167" s="12">
        <v>152.87480715066474</v>
      </c>
      <c r="R167" s="12">
        <v>136.74488537927874</v>
      </c>
      <c r="S167" s="12">
        <v>171.13519819675605</v>
      </c>
      <c r="T167" s="12">
        <v>159.33678591588944</v>
      </c>
      <c r="U167" s="12">
        <v>188.06754006904734</v>
      </c>
      <c r="V167" s="12">
        <v>184.89567506588926</v>
      </c>
      <c r="W167" s="12">
        <v>168.93384045990229</v>
      </c>
    </row>
    <row r="168" spans="2:23" ht="13.5" customHeight="1" outlineLevel="1">
      <c r="B168" s="13" t="s">
        <v>67</v>
      </c>
      <c r="C168" s="13">
        <v>121</v>
      </c>
      <c r="D168" s="13">
        <v>155.69894917577656</v>
      </c>
      <c r="E168" s="13">
        <v>192.0942784931268</v>
      </c>
      <c r="F168" s="13">
        <v>194.52469014617498</v>
      </c>
      <c r="G168" s="13">
        <v>185.2793363385934</v>
      </c>
      <c r="H168" s="13">
        <v>165.69179461321713</v>
      </c>
      <c r="I168" s="13">
        <v>148.75138709264695</v>
      </c>
      <c r="J168" s="13">
        <v>130.67149135013022</v>
      </c>
      <c r="K168" s="13">
        <v>136.28395877489146</v>
      </c>
      <c r="L168" s="13">
        <v>128.8996402296332</v>
      </c>
      <c r="M168" s="13">
        <v>124.18282909268412</v>
      </c>
      <c r="N168" s="13">
        <v>118.9593888956681</v>
      </c>
      <c r="O168" s="13">
        <v>119.1314853208967</v>
      </c>
      <c r="P168" s="13">
        <v>142.75928002675482</v>
      </c>
      <c r="Q168" s="13">
        <v>134.35676182832833</v>
      </c>
      <c r="R168" s="13">
        <v>150.64839765068348</v>
      </c>
      <c r="S168" s="13">
        <v>134.75338581465638</v>
      </c>
      <c r="T168" s="13">
        <v>168.6428514317922</v>
      </c>
      <c r="U168" s="13">
        <v>157.01626665917505</v>
      </c>
      <c r="V168" s="13">
        <v>185.3285972330628</v>
      </c>
      <c r="W168" s="13">
        <v>182.20292604370118</v>
      </c>
    </row>
    <row r="169" spans="2:23" ht="13.5" customHeight="1" outlineLevel="1">
      <c r="B169" s="13" t="s">
        <v>68</v>
      </c>
      <c r="C169" s="13">
        <v>163</v>
      </c>
      <c r="D169" s="13">
        <v>120.00382842122757</v>
      </c>
      <c r="E169" s="13">
        <v>154.41710729136628</v>
      </c>
      <c r="F169" s="13">
        <v>190.51280030569166</v>
      </c>
      <c r="G169" s="13">
        <v>192.9232028098681</v>
      </c>
      <c r="H169" s="13">
        <v>183.75396436343368</v>
      </c>
      <c r="I169" s="13">
        <v>164.32768340140316</v>
      </c>
      <c r="J169" s="13">
        <v>147.52674325690586</v>
      </c>
      <c r="K169" s="13">
        <v>129.59569609526403</v>
      </c>
      <c r="L169" s="13">
        <v>135.16195706932004</v>
      </c>
      <c r="M169" s="13">
        <v>127.83843231136252</v>
      </c>
      <c r="N169" s="13">
        <v>123.16045384546356</v>
      </c>
      <c r="O169" s="13">
        <v>117.98001730685816</v>
      </c>
      <c r="P169" s="13">
        <v>118.15069689268495</v>
      </c>
      <c r="Q169" s="13">
        <v>141.5839681476749</v>
      </c>
      <c r="R169" s="13">
        <v>133.25062639403677</v>
      </c>
      <c r="S169" s="13">
        <v>149.40813606285522</v>
      </c>
      <c r="T169" s="13">
        <v>133.6439850453017</v>
      </c>
      <c r="U169" s="13">
        <v>167.25444469163108</v>
      </c>
      <c r="V169" s="13">
        <v>155.72357953313517</v>
      </c>
      <c r="W169" s="13">
        <v>183.80281970167982</v>
      </c>
    </row>
    <row r="170" spans="2:23" ht="13.5" customHeight="1" outlineLevel="1">
      <c r="B170" s="13" t="s">
        <v>69</v>
      </c>
      <c r="C170" s="13">
        <v>191</v>
      </c>
      <c r="D170" s="13">
        <v>159.50670059079332</v>
      </c>
      <c r="E170" s="13">
        <v>117.43199220695509</v>
      </c>
      <c r="F170" s="13">
        <v>151.10775029951148</v>
      </c>
      <c r="G170" s="13">
        <v>186.42986623971507</v>
      </c>
      <c r="H170" s="13">
        <v>188.78861072153694</v>
      </c>
      <c r="I170" s="13">
        <v>179.81588083490502</v>
      </c>
      <c r="J170" s="13">
        <v>160.80593003120424</v>
      </c>
      <c r="K170" s="13">
        <v>144.36505561849154</v>
      </c>
      <c r="L170" s="13">
        <v>126.81829383388174</v>
      </c>
      <c r="M170" s="13">
        <v>132.26526268418218</v>
      </c>
      <c r="N170" s="13">
        <v>125.09869047045952</v>
      </c>
      <c r="O170" s="13">
        <v>120.52096709297285</v>
      </c>
      <c r="P170" s="13">
        <v>115.45155396479532</v>
      </c>
      <c r="Q170" s="13">
        <v>115.61857566782253</v>
      </c>
      <c r="R170" s="13">
        <v>138.54964181464783</v>
      </c>
      <c r="S170" s="13">
        <v>130.39489428079315</v>
      </c>
      <c r="T170" s="13">
        <v>146.2061277595482</v>
      </c>
      <c r="U170" s="13">
        <v>130.77982275080612</v>
      </c>
      <c r="V170" s="13">
        <v>163.66996706691657</v>
      </c>
      <c r="W170" s="13">
        <v>152.38622316268948</v>
      </c>
    </row>
    <row r="171" spans="2:23" ht="13.5" customHeight="1" outlineLevel="1">
      <c r="B171" s="15" t="s">
        <v>70</v>
      </c>
      <c r="C171" s="15">
        <v>199</v>
      </c>
      <c r="D171" s="15">
        <v>190.12589365399947</v>
      </c>
      <c r="E171" s="15">
        <v>158.77672247971466</v>
      </c>
      <c r="F171" s="15">
        <v>116.89456786343894</v>
      </c>
      <c r="G171" s="15">
        <v>150.41620975780117</v>
      </c>
      <c r="H171" s="15">
        <v>185.57667498754665</v>
      </c>
      <c r="I171" s="15">
        <v>187.9246247388965</v>
      </c>
      <c r="J171" s="15">
        <v>178.99295830846802</v>
      </c>
      <c r="K171" s="15">
        <v>160.07000603165034</v>
      </c>
      <c r="L171" s="15">
        <v>143.7043728370421</v>
      </c>
      <c r="M171" s="15">
        <v>126.23791333425264</v>
      </c>
      <c r="N171" s="15">
        <v>131.65995427859227</v>
      </c>
      <c r="O171" s="15">
        <v>124.52617968922084</v>
      </c>
      <c r="P171" s="15">
        <v>119.96940613924464</v>
      </c>
      <c r="Q171" s="15">
        <v>114.9231930434537</v>
      </c>
      <c r="R171" s="15">
        <v>115.08945037616395</v>
      </c>
      <c r="S171" s="15">
        <v>137.91557311754684</v>
      </c>
      <c r="T171" s="15">
        <v>129.7981455657308</v>
      </c>
      <c r="U171" s="15">
        <v>145.53701936112523</v>
      </c>
      <c r="V171" s="15">
        <v>130.18131242098775</v>
      </c>
      <c r="W171" s="15">
        <v>162.92093587915275</v>
      </c>
    </row>
    <row r="172" spans="2:23" ht="13.5" customHeight="1" outlineLevel="1">
      <c r="B172" s="16" t="s">
        <v>71</v>
      </c>
      <c r="C172" s="16">
        <v>154</v>
      </c>
      <c r="D172" s="16">
        <v>194.14381076683955</v>
      </c>
      <c r="E172" s="16">
        <v>185.48625889164992</v>
      </c>
      <c r="F172" s="16">
        <v>154.9021003179936</v>
      </c>
      <c r="G172" s="16">
        <v>114.0419942861858</v>
      </c>
      <c r="H172" s="16">
        <v>146.74560886172762</v>
      </c>
      <c r="I172" s="16">
        <v>181.04805463076153</v>
      </c>
      <c r="J172" s="16">
        <v>183.33870745596815</v>
      </c>
      <c r="K172" s="16">
        <v>174.62500013284432</v>
      </c>
      <c r="L172" s="16">
        <v>156.16382392188737</v>
      </c>
      <c r="M172" s="16">
        <v>140.19756063538722</v>
      </c>
      <c r="N172" s="16">
        <v>123.15733446213989</v>
      </c>
      <c r="O172" s="16">
        <v>128.4470615529335</v>
      </c>
      <c r="P172" s="16">
        <v>121.48737218643996</v>
      </c>
      <c r="Q172" s="16">
        <v>117.04179740355593</v>
      </c>
      <c r="R172" s="16">
        <v>112.11872684899119</v>
      </c>
      <c r="S172" s="16">
        <v>112.28092701050022</v>
      </c>
      <c r="T172" s="16">
        <v>134.55002476951375</v>
      </c>
      <c r="U172" s="16">
        <v>126.63068648542682</v>
      </c>
      <c r="V172" s="16">
        <v>141.98548515787016</v>
      </c>
      <c r="W172" s="16">
        <v>127.00450293486968</v>
      </c>
    </row>
    <row r="173" spans="2:23" ht="13.5" customHeight="1" outlineLevel="1">
      <c r="B173" s="13" t="s">
        <v>72</v>
      </c>
      <c r="C173" s="13">
        <v>144</v>
      </c>
      <c r="D173" s="13">
        <v>150.9041909325258</v>
      </c>
      <c r="E173" s="13">
        <v>190.2410044696579</v>
      </c>
      <c r="F173" s="13">
        <v>181.7574923840614</v>
      </c>
      <c r="G173" s="13">
        <v>151.78815663789462</v>
      </c>
      <c r="H173" s="13">
        <v>111.74944727330261</v>
      </c>
      <c r="I173" s="13">
        <v>143.79563232584348</v>
      </c>
      <c r="J173" s="13">
        <v>177.4085078179403</v>
      </c>
      <c r="K173" s="13">
        <v>179.6531124367397</v>
      </c>
      <c r="L173" s="13">
        <v>171.1145737768772</v>
      </c>
      <c r="M173" s="13">
        <v>153.0245162458561</v>
      </c>
      <c r="N173" s="13">
        <v>137.37921726231713</v>
      </c>
      <c r="O173" s="13">
        <v>120.68154489880324</v>
      </c>
      <c r="P173" s="13">
        <v>125.86493442406345</v>
      </c>
      <c r="Q173" s="13">
        <v>119.0451533007361</v>
      </c>
      <c r="R173" s="13">
        <v>114.68894637968967</v>
      </c>
      <c r="S173" s="13">
        <v>109.86484262033686</v>
      </c>
      <c r="T173" s="13">
        <v>110.02378212775014</v>
      </c>
      <c r="U173" s="13">
        <v>131.8452118687973</v>
      </c>
      <c r="V173" s="13">
        <v>124.08507332021861</v>
      </c>
      <c r="W173" s="13">
        <v>139.1311997526659</v>
      </c>
    </row>
    <row r="174" spans="2:23" ht="13.5" customHeight="1" outlineLevel="1">
      <c r="B174" s="13" t="s">
        <v>73</v>
      </c>
      <c r="C174" s="13">
        <v>130</v>
      </c>
      <c r="D174" s="13">
        <v>142.32847555378277</v>
      </c>
      <c r="E174" s="13">
        <v>149.15252395905117</v>
      </c>
      <c r="F174" s="13">
        <v>188.03272329157488</v>
      </c>
      <c r="G174" s="13">
        <v>179.64768619098433</v>
      </c>
      <c r="H174" s="13">
        <v>150.02622875965508</v>
      </c>
      <c r="I174" s="13">
        <v>110.45228107213185</v>
      </c>
      <c r="J174" s="13">
        <v>142.126480140483</v>
      </c>
      <c r="K174" s="13">
        <v>175.34918380554717</v>
      </c>
      <c r="L174" s="13">
        <v>177.56773348342705</v>
      </c>
      <c r="M174" s="13">
        <v>169.12830854651546</v>
      </c>
      <c r="N174" s="13">
        <v>151.2482369418595</v>
      </c>
      <c r="O174" s="13">
        <v>135.78454559526054</v>
      </c>
      <c r="P174" s="13">
        <v>119.28069661751427</v>
      </c>
      <c r="Q174" s="13">
        <v>124.40391834898463</v>
      </c>
      <c r="R174" s="13">
        <v>117.66329994000098</v>
      </c>
      <c r="S174" s="13">
        <v>113.35765903535253</v>
      </c>
      <c r="T174" s="13">
        <v>108.58955254936672</v>
      </c>
      <c r="U174" s="13">
        <v>108.74664711739034</v>
      </c>
      <c r="V174" s="13">
        <v>130.31477787744046</v>
      </c>
      <c r="W174" s="13">
        <v>122.64471753226444</v>
      </c>
    </row>
    <row r="175" spans="2:23" ht="13.5" customHeight="1" outlineLevel="1">
      <c r="B175" s="13" t="s">
        <v>74</v>
      </c>
      <c r="C175" s="13">
        <v>138</v>
      </c>
      <c r="D175" s="13">
        <v>127.2997074825162</v>
      </c>
      <c r="E175" s="13">
        <v>139.37210234176158</v>
      </c>
      <c r="F175" s="13">
        <v>146.05440515589387</v>
      </c>
      <c r="G175" s="13">
        <v>184.1270051704492</v>
      </c>
      <c r="H175" s="13">
        <v>175.91613770787055</v>
      </c>
      <c r="I175" s="13">
        <v>146.90996181391657</v>
      </c>
      <c r="J175" s="13">
        <v>108.15802362506959</v>
      </c>
      <c r="K175" s="13">
        <v>139.1743026723318</v>
      </c>
      <c r="L175" s="13">
        <v>171.70692158264708</v>
      </c>
      <c r="M175" s="13">
        <v>173.87938869825894</v>
      </c>
      <c r="N175" s="13">
        <v>165.6152631152628</v>
      </c>
      <c r="O175" s="13">
        <v>148.10658707650012</v>
      </c>
      <c r="P175" s="13">
        <v>132.96409949940806</v>
      </c>
      <c r="Q175" s="13">
        <v>116.80305990554096</v>
      </c>
      <c r="R175" s="13">
        <v>121.81986473465057</v>
      </c>
      <c r="S175" s="13">
        <v>115.21925895222839</v>
      </c>
      <c r="T175" s="13">
        <v>111.00305258540914</v>
      </c>
      <c r="U175" s="13">
        <v>106.33398673224389</v>
      </c>
      <c r="V175" s="13">
        <v>106.48781821344772</v>
      </c>
      <c r="W175" s="13">
        <v>127.6079469572865</v>
      </c>
    </row>
    <row r="176" spans="2:23" ht="13.5" customHeight="1" outlineLevel="1">
      <c r="B176" s="14" t="s">
        <v>75</v>
      </c>
      <c r="C176" s="14">
        <v>173</v>
      </c>
      <c r="D176" s="14">
        <v>134.6414458836335</v>
      </c>
      <c r="E176" s="14">
        <v>124.20157011601145</v>
      </c>
      <c r="F176" s="14">
        <v>135.98015489229365</v>
      </c>
      <c r="G176" s="14">
        <v>142.49982817292442</v>
      </c>
      <c r="H176" s="14">
        <v>179.64584204617785</v>
      </c>
      <c r="I176" s="14">
        <v>171.63480532791357</v>
      </c>
      <c r="J176" s="14">
        <v>143.33456285025446</v>
      </c>
      <c r="K176" s="14">
        <v>105.52574409272148</v>
      </c>
      <c r="L176" s="14">
        <v>135.7871691423855</v>
      </c>
      <c r="M176" s="14">
        <v>167.52803036315422</v>
      </c>
      <c r="N176" s="14">
        <v>169.6476253891008</v>
      </c>
      <c r="O176" s="14">
        <v>161.5846267118651</v>
      </c>
      <c r="P176" s="14">
        <v>144.50206542659598</v>
      </c>
      <c r="Q176" s="14">
        <v>129.7281058493885</v>
      </c>
      <c r="R176" s="14">
        <v>113.96038311097607</v>
      </c>
      <c r="S176" s="14">
        <v>118.8550922117537</v>
      </c>
      <c r="T176" s="14">
        <v>112.41512767368707</v>
      </c>
      <c r="U176" s="14">
        <v>108.30153259127891</v>
      </c>
      <c r="V176" s="14">
        <v>103.74609942174217</v>
      </c>
      <c r="W176" s="14">
        <v>103.89618705255164</v>
      </c>
    </row>
    <row r="177" spans="2:23" ht="13.5" customHeight="1" outlineLevel="1">
      <c r="B177" s="12" t="s">
        <v>76</v>
      </c>
      <c r="C177" s="12">
        <v>122</v>
      </c>
      <c r="D177" s="12">
        <v>168.67667788891384</v>
      </c>
      <c r="E177" s="12">
        <v>131.2767155942848</v>
      </c>
      <c r="F177" s="12">
        <v>121.09773546679659</v>
      </c>
      <c r="G177" s="12">
        <v>132.58196986157242</v>
      </c>
      <c r="H177" s="12">
        <v>138.93871454306324</v>
      </c>
      <c r="I177" s="12">
        <v>175.15643834049612</v>
      </c>
      <c r="J177" s="12">
        <v>167.34559984290698</v>
      </c>
      <c r="K177" s="12">
        <v>139.7525889493679</v>
      </c>
      <c r="L177" s="12">
        <v>102.88862396136378</v>
      </c>
      <c r="M177" s="12">
        <v>132.39380688368564</v>
      </c>
      <c r="N177" s="12">
        <v>163.34145442156034</v>
      </c>
      <c r="O177" s="12">
        <v>165.4080801293438</v>
      </c>
      <c r="P177" s="12">
        <v>157.5465782177899</v>
      </c>
      <c r="Q177" s="12">
        <v>140.89091528465133</v>
      </c>
      <c r="R177" s="12">
        <v>126.4861614074926</v>
      </c>
      <c r="S177" s="12">
        <v>111.11247880986893</v>
      </c>
      <c r="T177" s="12">
        <v>115.88486765583312</v>
      </c>
      <c r="U177" s="12">
        <v>109.60583977141987</v>
      </c>
      <c r="V177" s="12">
        <v>105.59504466921882</v>
      </c>
      <c r="W177" s="12">
        <v>101.15345314677708</v>
      </c>
    </row>
    <row r="178" spans="2:23" ht="13.5" customHeight="1" outlineLevel="1">
      <c r="B178" s="13" t="s">
        <v>77</v>
      </c>
      <c r="C178" s="13">
        <v>140</v>
      </c>
      <c r="D178" s="13">
        <v>119.44883212205508</v>
      </c>
      <c r="E178" s="13">
        <v>165.14944409884288</v>
      </c>
      <c r="F178" s="13">
        <v>128.53156034882375</v>
      </c>
      <c r="G178" s="13">
        <v>118.56543503388869</v>
      </c>
      <c r="H178" s="13">
        <v>129.809520167265</v>
      </c>
      <c r="I178" s="13">
        <v>136.0333376123647</v>
      </c>
      <c r="J178" s="13">
        <v>171.49370490517222</v>
      </c>
      <c r="K178" s="13">
        <v>163.84620050819672</v>
      </c>
      <c r="L178" s="13">
        <v>136.8301929183247</v>
      </c>
      <c r="M178" s="13">
        <v>100.73709812155899</v>
      </c>
      <c r="N178" s="13">
        <v>129.62529190532086</v>
      </c>
      <c r="O178" s="13">
        <v>159.9257866210924</v>
      </c>
      <c r="P178" s="13">
        <v>161.94919668033953</v>
      </c>
      <c r="Q178" s="13">
        <v>154.2520883027951</v>
      </c>
      <c r="R178" s="13">
        <v>137.94471547015573</v>
      </c>
      <c r="S178" s="13">
        <v>123.84118245677661</v>
      </c>
      <c r="T178" s="13">
        <v>108.78898219692981</v>
      </c>
      <c r="U178" s="13">
        <v>113.46157460744409</v>
      </c>
      <c r="V178" s="13">
        <v>107.31384880699343</v>
      </c>
      <c r="W178" s="13">
        <v>103.38692429192153</v>
      </c>
    </row>
    <row r="179" spans="2:23" ht="13.5" customHeight="1" outlineLevel="1">
      <c r="B179" s="13" t="s">
        <v>78</v>
      </c>
      <c r="C179" s="13">
        <v>126</v>
      </c>
      <c r="D179" s="13">
        <v>135.9914845092811</v>
      </c>
      <c r="E179" s="13">
        <v>116.0287428798441</v>
      </c>
      <c r="F179" s="13">
        <v>160.42084334917269</v>
      </c>
      <c r="G179" s="13">
        <v>124.85141212950569</v>
      </c>
      <c r="H179" s="13">
        <v>115.17063944105179</v>
      </c>
      <c r="I179" s="13">
        <v>126.09278107845594</v>
      </c>
      <c r="J179" s="13">
        <v>132.13839660469787</v>
      </c>
      <c r="K179" s="13">
        <v>166.58345367179254</v>
      </c>
      <c r="L179" s="13">
        <v>159.15491455939286</v>
      </c>
      <c r="M179" s="13">
        <v>132.9124361475307</v>
      </c>
      <c r="N179" s="13">
        <v>97.85276799077087</v>
      </c>
      <c r="O179" s="13">
        <v>125.91382768681062</v>
      </c>
      <c r="P179" s="13">
        <v>155.3467509565492</v>
      </c>
      <c r="Q179" s="13">
        <v>157.3122262260351</v>
      </c>
      <c r="R179" s="13">
        <v>149.83550340681302</v>
      </c>
      <c r="S179" s="13">
        <v>133.99504740712052</v>
      </c>
      <c r="T179" s="13">
        <v>120.29533032629853</v>
      </c>
      <c r="U179" s="13">
        <v>105.67410848010172</v>
      </c>
      <c r="V179" s="13">
        <v>110.21291404019198</v>
      </c>
      <c r="W179" s="13">
        <v>104.24121148333988</v>
      </c>
    </row>
    <row r="180" spans="2:23" ht="13.5" customHeight="1" outlineLevel="1">
      <c r="B180" s="13" t="s">
        <v>79</v>
      </c>
      <c r="C180" s="13">
        <v>109</v>
      </c>
      <c r="D180" s="13">
        <v>120.89232742490714</v>
      </c>
      <c r="E180" s="13">
        <v>130.4787862880571</v>
      </c>
      <c r="F180" s="13">
        <v>111.32527599151172</v>
      </c>
      <c r="G180" s="13">
        <v>153.91785015831684</v>
      </c>
      <c r="H180" s="13">
        <v>119.79029995731925</v>
      </c>
      <c r="I180" s="13">
        <v>110.50195756383775</v>
      </c>
      <c r="J180" s="13">
        <v>120.98134742899866</v>
      </c>
      <c r="K180" s="13">
        <v>126.781891331249</v>
      </c>
      <c r="L180" s="13">
        <v>159.83064622906502</v>
      </c>
      <c r="M180" s="13">
        <v>152.70323843013685</v>
      </c>
      <c r="N180" s="13">
        <v>127.52455356816942</v>
      </c>
      <c r="O180" s="13">
        <v>93.88610212201385</v>
      </c>
      <c r="P180" s="13">
        <v>120.8096482860099</v>
      </c>
      <c r="Q180" s="13">
        <v>149.0494466748782</v>
      </c>
      <c r="R180" s="13">
        <v>150.93524730840397</v>
      </c>
      <c r="S180" s="13">
        <v>143.76160902962087</v>
      </c>
      <c r="T180" s="13">
        <v>128.56327892426643</v>
      </c>
      <c r="U180" s="13">
        <v>115.41890842455749</v>
      </c>
      <c r="V180" s="13">
        <v>101.390388275489</v>
      </c>
      <c r="W180" s="13">
        <v>105.74520389365107</v>
      </c>
    </row>
    <row r="181" spans="2:23" ht="13.5" customHeight="1" outlineLevel="1">
      <c r="B181" s="15" t="s">
        <v>80</v>
      </c>
      <c r="C181" s="15">
        <v>97</v>
      </c>
      <c r="D181" s="15">
        <v>105.04666611760648</v>
      </c>
      <c r="E181" s="15">
        <v>116.50766931362</v>
      </c>
      <c r="F181" s="15">
        <v>125.74643576726663</v>
      </c>
      <c r="G181" s="15">
        <v>107.28760639936442</v>
      </c>
      <c r="H181" s="15">
        <v>148.335385459821</v>
      </c>
      <c r="I181" s="15">
        <v>115.44561141049948</v>
      </c>
      <c r="J181" s="15">
        <v>106.49414900504938</v>
      </c>
      <c r="K181" s="15">
        <v>116.59346064066212</v>
      </c>
      <c r="L181" s="15">
        <v>122.18362393057228</v>
      </c>
      <c r="M181" s="15">
        <v>154.03372963106304</v>
      </c>
      <c r="N181" s="15">
        <v>147.16482662796182</v>
      </c>
      <c r="O181" s="15">
        <v>122.89935046304875</v>
      </c>
      <c r="P181" s="15">
        <v>90.48093598802471</v>
      </c>
      <c r="Q181" s="15">
        <v>116.42798887418303</v>
      </c>
      <c r="R181" s="15">
        <v>143.64355467770568</v>
      </c>
      <c r="S181" s="15">
        <v>145.46095898517683</v>
      </c>
      <c r="T181" s="15">
        <v>138.54750224095838</v>
      </c>
      <c r="U181" s="15">
        <v>123.90040216644154</v>
      </c>
      <c r="V181" s="15">
        <v>111.23276639388153</v>
      </c>
      <c r="W181" s="15">
        <v>97.71304830008967</v>
      </c>
    </row>
    <row r="182" spans="2:23" ht="13.5" customHeight="1" outlineLevel="1">
      <c r="B182" s="16" t="s">
        <v>81</v>
      </c>
      <c r="C182" s="16">
        <v>68</v>
      </c>
      <c r="D182" s="16">
        <v>91.09958096795953</v>
      </c>
      <c r="E182" s="16">
        <v>98.65677593190827</v>
      </c>
      <c r="F182" s="16">
        <v>109.42061705179772</v>
      </c>
      <c r="G182" s="16">
        <v>118.0973980063137</v>
      </c>
      <c r="H182" s="16">
        <v>100.76140191791208</v>
      </c>
      <c r="I182" s="16">
        <v>139.3122830733036</v>
      </c>
      <c r="J182" s="16">
        <v>108.42316313491123</v>
      </c>
      <c r="K182" s="16">
        <v>100.01620979277777</v>
      </c>
      <c r="L182" s="16">
        <v>109.50118977287218</v>
      </c>
      <c r="M182" s="16">
        <v>114.75130867239059</v>
      </c>
      <c r="N182" s="16">
        <v>144.664002312596</v>
      </c>
      <c r="O182" s="16">
        <v>138.21292823741993</v>
      </c>
      <c r="P182" s="16">
        <v>115.42349823111489</v>
      </c>
      <c r="Q182" s="16">
        <v>84.9770655061631</v>
      </c>
      <c r="R182" s="16">
        <v>109.34578349876628</v>
      </c>
      <c r="S182" s="16">
        <v>134.9058519575997</v>
      </c>
      <c r="T182" s="16">
        <v>136.6127052654346</v>
      </c>
      <c r="U182" s="16">
        <v>130.11978761143033</v>
      </c>
      <c r="V182" s="16">
        <v>116.36365689819061</v>
      </c>
      <c r="W182" s="16">
        <v>104.46658152978905</v>
      </c>
    </row>
    <row r="183" spans="2:23" ht="13.5" customHeight="1" outlineLevel="1">
      <c r="B183" s="13" t="s">
        <v>82</v>
      </c>
      <c r="C183" s="13">
        <v>62</v>
      </c>
      <c r="D183" s="13">
        <v>64.32650797986318</v>
      </c>
      <c r="E183" s="13">
        <v>86.17820473673</v>
      </c>
      <c r="F183" s="13">
        <v>93.32714535663928</v>
      </c>
      <c r="G183" s="13">
        <v>103.50950288152968</v>
      </c>
      <c r="H183" s="13">
        <v>111.71754728315024</v>
      </c>
      <c r="I183" s="13">
        <v>95.31807536080548</v>
      </c>
      <c r="J183" s="13">
        <v>131.78636307070326</v>
      </c>
      <c r="K183" s="13">
        <v>102.56593336176287</v>
      </c>
      <c r="L183" s="13">
        <v>94.61313996104103</v>
      </c>
      <c r="M183" s="13">
        <v>103.58572290778199</v>
      </c>
      <c r="N183" s="13">
        <v>108.55222019138643</v>
      </c>
      <c r="O183" s="13">
        <v>136.84897204647282</v>
      </c>
      <c r="P183" s="13">
        <v>130.74639751742134</v>
      </c>
      <c r="Q183" s="13">
        <v>109.18809676511081</v>
      </c>
      <c r="R183" s="13">
        <v>80.38643944687584</v>
      </c>
      <c r="S183" s="13">
        <v>103.43871198232031</v>
      </c>
      <c r="T183" s="13">
        <v>127.61797591883497</v>
      </c>
      <c r="U183" s="13">
        <v>129.2326216971717</v>
      </c>
      <c r="V183" s="13">
        <v>123.09046406065846</v>
      </c>
      <c r="W183" s="13">
        <v>110.07746623569882</v>
      </c>
    </row>
    <row r="184" spans="2:23" ht="13.5" customHeight="1" outlineLevel="1">
      <c r="B184" s="13" t="s">
        <v>83</v>
      </c>
      <c r="C184" s="13">
        <v>73</v>
      </c>
      <c r="D184" s="13">
        <v>57.8027527003848</v>
      </c>
      <c r="E184" s="13">
        <v>59.971761819989695</v>
      </c>
      <c r="F184" s="13">
        <v>80.34415252516669</v>
      </c>
      <c r="G184" s="13">
        <v>87.00912747230139</v>
      </c>
      <c r="H184" s="13">
        <v>96.50216447098111</v>
      </c>
      <c r="I184" s="13">
        <v>104.15454448228192</v>
      </c>
      <c r="J184" s="13">
        <v>88.86527641866581</v>
      </c>
      <c r="K184" s="13">
        <v>122.8647508686933</v>
      </c>
      <c r="L184" s="13">
        <v>95.62247228377625</v>
      </c>
      <c r="M184" s="13">
        <v>88.20806340927338</v>
      </c>
      <c r="N184" s="13">
        <v>96.57322458917915</v>
      </c>
      <c r="O184" s="13">
        <v>101.20350223871657</v>
      </c>
      <c r="P184" s="13">
        <v>127.58463368555067</v>
      </c>
      <c r="Q184" s="13">
        <v>121.8951884220276</v>
      </c>
      <c r="R184" s="13">
        <v>101.79633153450622</v>
      </c>
      <c r="S184" s="13">
        <v>74.9444754808423</v>
      </c>
      <c r="T184" s="13">
        <v>96.43616594129664</v>
      </c>
      <c r="U184" s="13">
        <v>118.97855326064646</v>
      </c>
      <c r="V184" s="13">
        <v>120.48389149651612</v>
      </c>
      <c r="W184" s="13">
        <v>114.75754280441684</v>
      </c>
    </row>
    <row r="185" spans="2:23" ht="13.5" customHeight="1" outlineLevel="1">
      <c r="B185" s="13" t="s">
        <v>84</v>
      </c>
      <c r="C185" s="13">
        <v>60</v>
      </c>
      <c r="D185" s="13">
        <v>68.01387939688752</v>
      </c>
      <c r="E185" s="13">
        <v>53.854650013316245</v>
      </c>
      <c r="F185" s="13">
        <v>55.875509255392366</v>
      </c>
      <c r="G185" s="13">
        <v>74.8564041108469</v>
      </c>
      <c r="H185" s="13">
        <v>81.06614112780163</v>
      </c>
      <c r="I185" s="13">
        <v>89.91077501188921</v>
      </c>
      <c r="J185" s="13">
        <v>97.04047434322847</v>
      </c>
      <c r="K185" s="13">
        <v>82.79550949192067</v>
      </c>
      <c r="L185" s="13">
        <v>114.47271709194435</v>
      </c>
      <c r="M185" s="13">
        <v>89.09116845946544</v>
      </c>
      <c r="N185" s="13">
        <v>82.18318611714145</v>
      </c>
      <c r="O185" s="13">
        <v>89.97698150927346</v>
      </c>
      <c r="P185" s="13">
        <v>94.29099720283156</v>
      </c>
      <c r="Q185" s="13">
        <v>118.87021764911118</v>
      </c>
      <c r="R185" s="13">
        <v>113.56937869036528</v>
      </c>
      <c r="S185" s="13">
        <v>94.8433344662121</v>
      </c>
      <c r="T185" s="13">
        <v>69.82554132626029</v>
      </c>
      <c r="U185" s="13">
        <v>89.84928438122714</v>
      </c>
      <c r="V185" s="13">
        <v>110.85195852446256</v>
      </c>
      <c r="W185" s="13">
        <v>112.25447760974971</v>
      </c>
    </row>
    <row r="186" spans="2:23" ht="13.5" customHeight="1" outlineLevel="1">
      <c r="B186" s="14" t="s">
        <v>85</v>
      </c>
      <c r="C186" s="14">
        <v>55</v>
      </c>
      <c r="D186" s="14">
        <v>55.55126848340535</v>
      </c>
      <c r="E186" s="14">
        <v>62.9709545829075</v>
      </c>
      <c r="F186" s="14">
        <v>49.86156869949268</v>
      </c>
      <c r="G186" s="14">
        <v>51.73259027155504</v>
      </c>
      <c r="H186" s="14">
        <v>69.3061367077324</v>
      </c>
      <c r="I186" s="14">
        <v>75.05544951173562</v>
      </c>
      <c r="J186" s="14">
        <v>83.24429337060852</v>
      </c>
      <c r="K186" s="14">
        <v>89.84535739996156</v>
      </c>
      <c r="L186" s="14">
        <v>76.65659295010036</v>
      </c>
      <c r="M186" s="14">
        <v>105.9850773533251</v>
      </c>
      <c r="N186" s="14">
        <v>82.48545697653432</v>
      </c>
      <c r="O186" s="14">
        <v>76.08967061358328</v>
      </c>
      <c r="P186" s="14">
        <v>83.30559095246748</v>
      </c>
      <c r="Q186" s="14">
        <v>87.29974168637533</v>
      </c>
      <c r="R186" s="14">
        <v>110.05652292177675</v>
      </c>
      <c r="S186" s="14">
        <v>105.14871745203361</v>
      </c>
      <c r="T186" s="14">
        <v>87.81112561323269</v>
      </c>
      <c r="U186" s="14">
        <v>64.64828988690336</v>
      </c>
      <c r="V186" s="14">
        <v>83.18736199505646</v>
      </c>
      <c r="W186" s="14">
        <v>102.6327818317289</v>
      </c>
    </row>
    <row r="187" spans="2:23" ht="13.5" customHeight="1" outlineLevel="1">
      <c r="B187" s="12" t="s">
        <v>86</v>
      </c>
      <c r="C187" s="12">
        <v>40</v>
      </c>
      <c r="D187" s="12">
        <v>50.90509554984922</v>
      </c>
      <c r="E187" s="12">
        <v>51.4153205466014</v>
      </c>
      <c r="F187" s="12">
        <v>58.28259018014768</v>
      </c>
      <c r="G187" s="12">
        <v>46.14923488932811</v>
      </c>
      <c r="H187" s="12">
        <v>47.88095365117654</v>
      </c>
      <c r="I187" s="12">
        <v>64.14610020541875</v>
      </c>
      <c r="J187" s="12">
        <v>69.46736052603246</v>
      </c>
      <c r="K187" s="12">
        <v>77.0465219638274</v>
      </c>
      <c r="L187" s="12">
        <v>83.15611823918901</v>
      </c>
      <c r="M187" s="12">
        <v>70.94929433910468</v>
      </c>
      <c r="N187" s="12">
        <v>98.09419071871227</v>
      </c>
      <c r="O187" s="12">
        <v>76.34418307024467</v>
      </c>
      <c r="P187" s="12">
        <v>70.42458096256384</v>
      </c>
      <c r="Q187" s="12">
        <v>77.10325576858204</v>
      </c>
      <c r="R187" s="12">
        <v>80.80003076403801</v>
      </c>
      <c r="S187" s="12">
        <v>101.86250573122211</v>
      </c>
      <c r="T187" s="12">
        <v>97.32010016072489</v>
      </c>
      <c r="U187" s="12">
        <v>81.27334072148041</v>
      </c>
      <c r="V187" s="12">
        <v>59.83504316049393</v>
      </c>
      <c r="W187" s="12">
        <v>76.993829289059</v>
      </c>
    </row>
    <row r="188" spans="2:23" ht="13.5" customHeight="1" outlineLevel="1">
      <c r="B188" s="13" t="s">
        <v>87</v>
      </c>
      <c r="C188" s="13">
        <v>36</v>
      </c>
      <c r="D188" s="13">
        <v>36.33280005019135</v>
      </c>
      <c r="E188" s="13">
        <v>46.238116453713936</v>
      </c>
      <c r="F188" s="13">
        <v>46.7015640234041</v>
      </c>
      <c r="G188" s="13">
        <v>52.939242385563794</v>
      </c>
      <c r="H188" s="13">
        <v>41.91827309258183</v>
      </c>
      <c r="I188" s="13">
        <v>43.491227880516924</v>
      </c>
      <c r="J188" s="13">
        <v>58.26518581907545</v>
      </c>
      <c r="K188" s="13">
        <v>63.09859300017233</v>
      </c>
      <c r="L188" s="13">
        <v>69.98289692686043</v>
      </c>
      <c r="M188" s="13">
        <v>75.53236542336312</v>
      </c>
      <c r="N188" s="13">
        <v>64.4446631231216</v>
      </c>
      <c r="O188" s="13">
        <v>89.10091543670774</v>
      </c>
      <c r="P188" s="13">
        <v>69.34494846216009</v>
      </c>
      <c r="Q188" s="13">
        <v>63.968055468283616</v>
      </c>
      <c r="R188" s="13">
        <v>70.03442937646636</v>
      </c>
      <c r="S188" s="13">
        <v>73.39228404497759</v>
      </c>
      <c r="T188" s="13">
        <v>92.5237513335991</v>
      </c>
      <c r="U188" s="13">
        <v>88.39779350010532</v>
      </c>
      <c r="V188" s="13">
        <v>73.82220094611556</v>
      </c>
      <c r="W188" s="13">
        <v>54.34936647861989</v>
      </c>
    </row>
    <row r="189" spans="2:23" ht="13.5" customHeight="1" outlineLevel="1">
      <c r="B189" s="13" t="s">
        <v>88</v>
      </c>
      <c r="C189" s="13">
        <v>26</v>
      </c>
      <c r="D189" s="13">
        <v>31.787616769195715</v>
      </c>
      <c r="E189" s="13">
        <v>32.081475670758266</v>
      </c>
      <c r="F189" s="13">
        <v>40.827764610002816</v>
      </c>
      <c r="G189" s="13">
        <v>41.236983880500766</v>
      </c>
      <c r="H189" s="13">
        <v>46.74478747232957</v>
      </c>
      <c r="I189" s="13">
        <v>37.013388908152216</v>
      </c>
      <c r="J189" s="13">
        <v>38.40229124132311</v>
      </c>
      <c r="K189" s="13">
        <v>51.44753882785409</v>
      </c>
      <c r="L189" s="13">
        <v>55.71538591569259</v>
      </c>
      <c r="M189" s="13">
        <v>61.794152997476786</v>
      </c>
      <c r="N189" s="13">
        <v>66.69427460413101</v>
      </c>
      <c r="O189" s="13">
        <v>56.903951504936366</v>
      </c>
      <c r="P189" s="13">
        <v>78.67515982462723</v>
      </c>
      <c r="Q189" s="13">
        <v>61.23085129429924</v>
      </c>
      <c r="R189" s="13">
        <v>56.483112019345945</v>
      </c>
      <c r="S189" s="13">
        <v>61.839655601900425</v>
      </c>
      <c r="T189" s="13">
        <v>64.80460552882512</v>
      </c>
      <c r="U189" s="13">
        <v>81.69748748446692</v>
      </c>
      <c r="V189" s="13">
        <v>78.05431063955133</v>
      </c>
      <c r="W189" s="13">
        <v>65.18421757593553</v>
      </c>
    </row>
    <row r="190" spans="2:23" ht="13.5" customHeight="1" outlineLevel="1">
      <c r="B190" s="13" t="s">
        <v>89</v>
      </c>
      <c r="C190" s="13">
        <v>14</v>
      </c>
      <c r="D190" s="13">
        <v>22.69327543166216</v>
      </c>
      <c r="E190" s="13">
        <v>27.744813179210816</v>
      </c>
      <c r="F190" s="13">
        <v>28.001298601949458</v>
      </c>
      <c r="G190" s="13">
        <v>35.63521952130241</v>
      </c>
      <c r="H190" s="13">
        <v>35.99239358350833</v>
      </c>
      <c r="I190" s="13">
        <v>40.79970527323406</v>
      </c>
      <c r="J190" s="13">
        <v>32.30596265968951</v>
      </c>
      <c r="K190" s="13">
        <v>33.51822201331741</v>
      </c>
      <c r="L190" s="13">
        <v>44.90435265006255</v>
      </c>
      <c r="M190" s="13">
        <v>48.62940762946779</v>
      </c>
      <c r="N190" s="13">
        <v>53.93506669376971</v>
      </c>
      <c r="O190" s="13">
        <v>58.211982434863685</v>
      </c>
      <c r="P190" s="13">
        <v>49.66680940967183</v>
      </c>
      <c r="Q190" s="13">
        <v>68.66911813578103</v>
      </c>
      <c r="R190" s="13">
        <v>53.44340666679539</v>
      </c>
      <c r="S190" s="13">
        <v>49.29949301124788</v>
      </c>
      <c r="T190" s="13">
        <v>53.974782198963695</v>
      </c>
      <c r="U190" s="13">
        <v>56.56264471176326</v>
      </c>
      <c r="V190" s="13">
        <v>71.30706098306845</v>
      </c>
      <c r="W190" s="13">
        <v>68.12722961430218</v>
      </c>
    </row>
    <row r="191" spans="2:23" ht="13.5" customHeight="1" outlineLevel="1">
      <c r="B191" s="15" t="s">
        <v>90</v>
      </c>
      <c r="C191" s="15">
        <v>17</v>
      </c>
      <c r="D191" s="15">
        <v>12.946976342371078</v>
      </c>
      <c r="E191" s="15">
        <v>20.986378581760057</v>
      </c>
      <c r="F191" s="15">
        <v>25.65795998962484</v>
      </c>
      <c r="G191" s="15">
        <v>25.89515361107914</v>
      </c>
      <c r="H191" s="15">
        <v>32.95488172125017</v>
      </c>
      <c r="I191" s="15">
        <v>33.28519058792793</v>
      </c>
      <c r="J191" s="15">
        <v>37.730915639162426</v>
      </c>
      <c r="K191" s="15">
        <v>29.876038162323113</v>
      </c>
      <c r="L191" s="15">
        <v>30.997116246054432</v>
      </c>
      <c r="M191" s="15">
        <v>41.526827959274854</v>
      </c>
      <c r="N191" s="15">
        <v>44.971699294445656</v>
      </c>
      <c r="O191" s="15">
        <v>49.87828803631734</v>
      </c>
      <c r="P191" s="15">
        <v>53.8335113876215</v>
      </c>
      <c r="Q191" s="15">
        <v>45.931071887719604</v>
      </c>
      <c r="R191" s="15">
        <v>63.504103425388706</v>
      </c>
      <c r="S191" s="15">
        <v>49.423608697908335</v>
      </c>
      <c r="T191" s="15">
        <v>45.59138355053676</v>
      </c>
      <c r="U191" s="15">
        <v>49.9150163010439</v>
      </c>
      <c r="V191" s="15">
        <v>52.308230210367114</v>
      </c>
      <c r="W191" s="15">
        <v>65.94363082798566</v>
      </c>
    </row>
    <row r="192" spans="2:23" ht="13.5">
      <c r="B192" s="16" t="s">
        <v>91</v>
      </c>
      <c r="C192" s="16">
        <v>7</v>
      </c>
      <c r="D192" s="16">
        <v>15.106944444444444</v>
      </c>
      <c r="E192" s="16">
        <v>11.505250136925671</v>
      </c>
      <c r="F192" s="16">
        <v>18.649415019101646</v>
      </c>
      <c r="G192" s="16">
        <v>22.800786830649457</v>
      </c>
      <c r="H192" s="16">
        <v>23.011567469583973</v>
      </c>
      <c r="I192" s="16">
        <v>29.28515101977435</v>
      </c>
      <c r="J192" s="16">
        <v>29.578677943210135</v>
      </c>
      <c r="K192" s="16">
        <v>33.52934390581452</v>
      </c>
      <c r="L192" s="16">
        <v>26.549155808136316</v>
      </c>
      <c r="M192" s="16">
        <v>27.545394886301803</v>
      </c>
      <c r="N192" s="16">
        <v>36.902557819692205</v>
      </c>
      <c r="O192" s="16">
        <v>39.96382134196776</v>
      </c>
      <c r="P192" s="16">
        <v>44.32403096168495</v>
      </c>
      <c r="Q192" s="16">
        <v>47.83881563424502</v>
      </c>
      <c r="R192" s="16">
        <v>40.816361840092</v>
      </c>
      <c r="S192" s="16">
        <v>56.43252720244713</v>
      </c>
      <c r="T192" s="16">
        <v>43.91998299078014</v>
      </c>
      <c r="U192" s="16">
        <v>40.51449990843042</v>
      </c>
      <c r="V192" s="16">
        <v>44.356669306082885</v>
      </c>
      <c r="W192" s="16">
        <v>46.48338398677803</v>
      </c>
    </row>
    <row r="193" spans="2:23" ht="13.5">
      <c r="B193" s="13" t="s">
        <v>92</v>
      </c>
      <c r="C193" s="13">
        <v>12</v>
      </c>
      <c r="D193" s="13">
        <v>5.579127245303716</v>
      </c>
      <c r="E193" s="13">
        <v>12.040509334755658</v>
      </c>
      <c r="F193" s="13">
        <v>9.169893500422331</v>
      </c>
      <c r="G193" s="13">
        <v>14.863922777435187</v>
      </c>
      <c r="H193" s="13">
        <v>18.17264157446265</v>
      </c>
      <c r="I193" s="13">
        <v>18.340637575242948</v>
      </c>
      <c r="J193" s="13">
        <v>23.340797705322426</v>
      </c>
      <c r="K193" s="13">
        <v>23.574743999003964</v>
      </c>
      <c r="L193" s="13">
        <v>26.72349658601256</v>
      </c>
      <c r="M193" s="13">
        <v>21.1601597869981</v>
      </c>
      <c r="N193" s="13">
        <v>21.954180441830864</v>
      </c>
      <c r="O193" s="13">
        <v>29.412009393320066</v>
      </c>
      <c r="P193" s="13">
        <v>31.85189206791749</v>
      </c>
      <c r="Q193" s="13">
        <v>35.32705839428885</v>
      </c>
      <c r="R193" s="13">
        <v>38.128405669725396</v>
      </c>
      <c r="S193" s="13">
        <v>32.531382342318885</v>
      </c>
      <c r="T193" s="13">
        <v>44.97775000521655</v>
      </c>
      <c r="U193" s="13">
        <v>35.00502481673389</v>
      </c>
      <c r="V193" s="13">
        <v>32.290792895568444</v>
      </c>
      <c r="W193" s="13">
        <v>35.35307174807059</v>
      </c>
    </row>
    <row r="194" spans="2:23" ht="13.5">
      <c r="B194" s="13" t="s">
        <v>93</v>
      </c>
      <c r="C194" s="13">
        <v>6</v>
      </c>
      <c r="D194" s="13">
        <v>9.508928571428571</v>
      </c>
      <c r="E194" s="13">
        <v>4.4209602055420065</v>
      </c>
      <c r="F194" s="13">
        <v>9.54102860231754</v>
      </c>
      <c r="G194" s="13">
        <v>7.266321858593588</v>
      </c>
      <c r="H194" s="13">
        <v>11.778331665155115</v>
      </c>
      <c r="I194" s="13">
        <v>14.400195890478214</v>
      </c>
      <c r="J194" s="13">
        <v>14.533317721453676</v>
      </c>
      <c r="K194" s="13">
        <v>18.495498181672904</v>
      </c>
      <c r="L194" s="13">
        <v>18.68087973135359</v>
      </c>
      <c r="M194" s="13">
        <v>21.17598501793406</v>
      </c>
      <c r="N194" s="13">
        <v>16.76753733121501</v>
      </c>
      <c r="O194" s="13">
        <v>17.396727805468654</v>
      </c>
      <c r="P194" s="13">
        <v>23.30639137193889</v>
      </c>
      <c r="Q194" s="13">
        <v>25.239780544889975</v>
      </c>
      <c r="R194" s="13">
        <v>27.993539575831566</v>
      </c>
      <c r="S194" s="13">
        <v>30.213357171322578</v>
      </c>
      <c r="T194" s="13">
        <v>25.77821591857858</v>
      </c>
      <c r="U194" s="13">
        <v>35.640851008597934</v>
      </c>
      <c r="V194" s="13">
        <v>27.738356718617258</v>
      </c>
      <c r="W194" s="13">
        <v>25.58757026322946</v>
      </c>
    </row>
    <row r="195" spans="2:23" ht="13.5">
      <c r="B195" s="13" t="s">
        <v>94</v>
      </c>
      <c r="C195" s="13">
        <v>7</v>
      </c>
      <c r="D195" s="13">
        <v>4.3410714285714285</v>
      </c>
      <c r="E195" s="13">
        <v>6.879823022959183</v>
      </c>
      <c r="F195" s="13">
        <v>3.1986173391882793</v>
      </c>
      <c r="G195" s="13">
        <v>6.903047777450578</v>
      </c>
      <c r="H195" s="13">
        <v>5.257270368524111</v>
      </c>
      <c r="I195" s="13">
        <v>8.521763177973835</v>
      </c>
      <c r="J195" s="13">
        <v>10.418713157664445</v>
      </c>
      <c r="K195" s="13">
        <v>10.515028387158894</v>
      </c>
      <c r="L195" s="13">
        <v>13.381713118942507</v>
      </c>
      <c r="M195" s="13">
        <v>13.515838877059695</v>
      </c>
      <c r="N195" s="13">
        <v>15.321077255535029</v>
      </c>
      <c r="O195" s="13">
        <v>12.131512872673717</v>
      </c>
      <c r="P195" s="13">
        <v>12.586739671159016</v>
      </c>
      <c r="Q195" s="13">
        <v>16.86245161463793</v>
      </c>
      <c r="R195" s="13">
        <v>18.26128169780581</v>
      </c>
      <c r="S195" s="13">
        <v>20.25365913953766</v>
      </c>
      <c r="T195" s="13">
        <v>21.85972359627535</v>
      </c>
      <c r="U195" s="13">
        <v>18.65084610061444</v>
      </c>
      <c r="V195" s="13">
        <v>25.786580000565944</v>
      </c>
      <c r="W195" s="13">
        <v>20.06903130445195</v>
      </c>
    </row>
    <row r="196" spans="2:23" ht="13.5">
      <c r="B196" s="14" t="s">
        <v>95</v>
      </c>
      <c r="C196" s="14">
        <v>4</v>
      </c>
      <c r="D196" s="14">
        <v>5.416666666666666</v>
      </c>
      <c r="E196" s="14">
        <v>3.3591624149659864</v>
      </c>
      <c r="F196" s="14">
        <v>5.3236725772898446</v>
      </c>
      <c r="G196" s="14">
        <v>2.4751205600861685</v>
      </c>
      <c r="H196" s="14">
        <v>5.341644113503423</v>
      </c>
      <c r="I196" s="14">
        <v>4.068125880405562</v>
      </c>
      <c r="J196" s="14">
        <v>6.594221506765467</v>
      </c>
      <c r="K196" s="14">
        <v>8.062099467240344</v>
      </c>
      <c r="L196" s="14">
        <v>8.13662910911105</v>
      </c>
      <c r="M196" s="14">
        <v>10.354897056324559</v>
      </c>
      <c r="N196" s="14">
        <v>10.45868484534381</v>
      </c>
      <c r="O196" s="14">
        <v>11.855595495354486</v>
      </c>
      <c r="P196" s="14">
        <v>9.387480199092758</v>
      </c>
      <c r="Q196" s="14">
        <v>9.739739031254</v>
      </c>
      <c r="R196" s="14">
        <v>13.048325654184111</v>
      </c>
      <c r="S196" s="14">
        <v>14.130753694730686</v>
      </c>
      <c r="T196" s="14">
        <v>15.672474334166047</v>
      </c>
      <c r="U196" s="14">
        <v>16.91526230664164</v>
      </c>
      <c r="V196" s="14">
        <v>14.432202339761176</v>
      </c>
      <c r="W196" s="14">
        <v>19.953901190914124</v>
      </c>
    </row>
    <row r="197" spans="2:23" ht="13.5">
      <c r="B197" s="105" t="s">
        <v>96</v>
      </c>
      <c r="C197" s="105">
        <v>7</v>
      </c>
      <c r="D197" s="105">
        <v>8.90188492063492</v>
      </c>
      <c r="E197" s="105">
        <v>11.587463496393928</v>
      </c>
      <c r="F197" s="105">
        <v>12.095740346791453</v>
      </c>
      <c r="G197" s="105">
        <v>14.09687356683567</v>
      </c>
      <c r="H197" s="105">
        <v>13.411089511208726</v>
      </c>
      <c r="I197" s="105">
        <v>15.175879697682593</v>
      </c>
      <c r="J197" s="105">
        <v>15.573447551654297</v>
      </c>
      <c r="K197" s="105">
        <v>17.93945808334293</v>
      </c>
      <c r="L197" s="105">
        <v>21.042079370232575</v>
      </c>
      <c r="M197" s="105">
        <v>23.613227728715575</v>
      </c>
      <c r="N197" s="105">
        <v>27.489121618744917</v>
      </c>
      <c r="O197" s="105">
        <v>30.70972783034944</v>
      </c>
      <c r="P197" s="105">
        <v>34.44650998682124</v>
      </c>
      <c r="Q197" s="105">
        <v>35.473194204295176</v>
      </c>
      <c r="R197" s="105">
        <v>36.58912078065533</v>
      </c>
      <c r="S197" s="105">
        <v>40.16971235610189</v>
      </c>
      <c r="T197" s="105">
        <v>43.943318174668626</v>
      </c>
      <c r="U197" s="105">
        <v>48.2448113060087</v>
      </c>
      <c r="V197" s="105">
        <v>52.7315887927194</v>
      </c>
      <c r="W197" s="105">
        <v>54.35312177226384</v>
      </c>
    </row>
    <row r="199" spans="2:23" ht="13.5">
      <c r="B199" s="107" t="s">
        <v>97</v>
      </c>
      <c r="C199" s="104" t="s">
        <v>451</v>
      </c>
      <c r="D199" s="104" t="s">
        <v>452</v>
      </c>
      <c r="E199" s="104" t="s">
        <v>453</v>
      </c>
      <c r="F199" s="104" t="s">
        <v>454</v>
      </c>
      <c r="G199" s="104" t="s">
        <v>455</v>
      </c>
      <c r="H199" s="104" t="s">
        <v>456</v>
      </c>
      <c r="I199" s="104" t="s">
        <v>457</v>
      </c>
      <c r="J199" s="104" t="s">
        <v>458</v>
      </c>
      <c r="K199" s="104" t="s">
        <v>459</v>
      </c>
      <c r="L199" s="104" t="s">
        <v>460</v>
      </c>
      <c r="M199" s="104" t="s">
        <v>461</v>
      </c>
      <c r="N199" s="104" t="s">
        <v>462</v>
      </c>
      <c r="O199" s="104" t="s">
        <v>463</v>
      </c>
      <c r="P199" s="104" t="s">
        <v>464</v>
      </c>
      <c r="Q199" s="104" t="s">
        <v>465</v>
      </c>
      <c r="R199" s="104" t="s">
        <v>466</v>
      </c>
      <c r="S199" s="104" t="s">
        <v>467</v>
      </c>
      <c r="T199" s="104" t="s">
        <v>468</v>
      </c>
      <c r="U199" s="104" t="s">
        <v>469</v>
      </c>
      <c r="V199" s="104" t="s">
        <v>497</v>
      </c>
      <c r="W199" s="104" t="s">
        <v>520</v>
      </c>
    </row>
    <row r="200" spans="2:23" ht="14.25" thickBot="1">
      <c r="B200" s="11" t="s">
        <v>98</v>
      </c>
      <c r="C200" s="11">
        <v>13155</v>
      </c>
      <c r="D200" s="11">
        <v>13201.007086859378</v>
      </c>
      <c r="E200" s="11">
        <v>13240.762494090892</v>
      </c>
      <c r="F200" s="11">
        <v>13269.786741179414</v>
      </c>
      <c r="G200" s="11">
        <v>13293.102423375647</v>
      </c>
      <c r="H200" s="11">
        <v>13307.780602786324</v>
      </c>
      <c r="I200" s="11">
        <v>13318.376538557046</v>
      </c>
      <c r="J200" s="11">
        <v>13320.956321239211</v>
      </c>
      <c r="K200" s="11">
        <v>13315.774566537997</v>
      </c>
      <c r="L200" s="11">
        <v>13305.938997062582</v>
      </c>
      <c r="M200" s="11">
        <v>13289.882982590525</v>
      </c>
      <c r="N200" s="11">
        <v>13271.710571786998</v>
      </c>
      <c r="O200" s="11">
        <v>13243.018928935822</v>
      </c>
      <c r="P200" s="11">
        <v>13212.154435600065</v>
      </c>
      <c r="Q200" s="11">
        <v>13175.645823778072</v>
      </c>
      <c r="R200" s="11">
        <v>13131.407656017784</v>
      </c>
      <c r="S200" s="11">
        <v>13085.905497083602</v>
      </c>
      <c r="T200" s="11">
        <v>13036.212183439658</v>
      </c>
      <c r="U200" s="11">
        <v>12980.174863148915</v>
      </c>
      <c r="V200" s="11">
        <v>12924.696873652225</v>
      </c>
      <c r="W200" s="11">
        <v>12864.423482384183</v>
      </c>
    </row>
    <row r="201" spans="2:23" ht="14.25" thickTop="1">
      <c r="B201" s="12" t="s">
        <v>1</v>
      </c>
      <c r="C201" s="12">
        <v>71</v>
      </c>
      <c r="D201" s="12">
        <v>86.80383461166647</v>
      </c>
      <c r="E201" s="12">
        <v>83.93768522097814</v>
      </c>
      <c r="F201" s="12">
        <v>81.00897863376713</v>
      </c>
      <c r="G201" s="12">
        <v>78.54876869480518</v>
      </c>
      <c r="H201" s="12">
        <v>76.9138730165631</v>
      </c>
      <c r="I201" s="12">
        <v>75.66007336668426</v>
      </c>
      <c r="J201" s="12">
        <v>74.35363250430778</v>
      </c>
      <c r="K201" s="12">
        <v>72.63275610790045</v>
      </c>
      <c r="L201" s="12">
        <v>71.30233540778526</v>
      </c>
      <c r="M201" s="12">
        <v>70.66683766734349</v>
      </c>
      <c r="N201" s="12">
        <v>69.99420079765288</v>
      </c>
      <c r="O201" s="12">
        <v>69.65980665849449</v>
      </c>
      <c r="P201" s="12">
        <v>69.5651788020994</v>
      </c>
      <c r="Q201" s="12">
        <v>69.70029675557879</v>
      </c>
      <c r="R201" s="12">
        <v>69.69834962953969</v>
      </c>
      <c r="S201" s="12">
        <v>69.90392396015669</v>
      </c>
      <c r="T201" s="12">
        <v>70.54281666366883</v>
      </c>
      <c r="U201" s="12">
        <v>71.16588690640035</v>
      </c>
      <c r="V201" s="12">
        <v>71.86560913949828</v>
      </c>
      <c r="W201" s="12">
        <v>72.35416647706609</v>
      </c>
    </row>
    <row r="202" spans="2:23" ht="13.5">
      <c r="B202" s="13" t="s">
        <v>2</v>
      </c>
      <c r="C202" s="13">
        <v>100</v>
      </c>
      <c r="D202" s="13">
        <v>75.32727615653936</v>
      </c>
      <c r="E202" s="13">
        <v>92.09431579210661</v>
      </c>
      <c r="F202" s="13">
        <v>89.05348161382102</v>
      </c>
      <c r="G202" s="13">
        <v>85.94627753105596</v>
      </c>
      <c r="H202" s="13">
        <v>83.33612382013693</v>
      </c>
      <c r="I202" s="13">
        <v>81.60158525334718</v>
      </c>
      <c r="J202" s="13">
        <v>80.27136958473596</v>
      </c>
      <c r="K202" s="13">
        <v>78.88530435061737</v>
      </c>
      <c r="L202" s="13">
        <v>77.05954475141391</v>
      </c>
      <c r="M202" s="13">
        <v>75.64803816716105</v>
      </c>
      <c r="N202" s="13">
        <v>74.97380839545521</v>
      </c>
      <c r="O202" s="13">
        <v>74.26017595550796</v>
      </c>
      <c r="P202" s="13">
        <v>73.90540131233173</v>
      </c>
      <c r="Q202" s="13">
        <v>73.80500611978562</v>
      </c>
      <c r="R202" s="13">
        <v>73.94835918169335</v>
      </c>
      <c r="S202" s="13">
        <v>73.9462933830897</v>
      </c>
      <c r="T202" s="13">
        <v>74.16439696580916</v>
      </c>
      <c r="U202" s="13">
        <v>74.84222861527195</v>
      </c>
      <c r="V202" s="13">
        <v>75.5032734637108</v>
      </c>
      <c r="W202" s="13">
        <v>76.24564205364656</v>
      </c>
    </row>
    <row r="203" spans="2:23" ht="13.5">
      <c r="B203" s="13" t="s">
        <v>3</v>
      </c>
      <c r="C203" s="13">
        <v>106</v>
      </c>
      <c r="D203" s="13">
        <v>100.5230927055335</v>
      </c>
      <c r="E203" s="13">
        <v>75.7213076433913</v>
      </c>
      <c r="F203" s="13">
        <v>92.5760544402261</v>
      </c>
      <c r="G203" s="13">
        <v>89.51931388016654</v>
      </c>
      <c r="H203" s="13">
        <v>86.3958562394985</v>
      </c>
      <c r="I203" s="13">
        <v>83.77204900491444</v>
      </c>
      <c r="J203" s="13">
        <v>82.02843719340714</v>
      </c>
      <c r="K203" s="13">
        <v>80.69126326366556</v>
      </c>
      <c r="L203" s="13">
        <v>79.29794762341335</v>
      </c>
      <c r="M203" s="13">
        <v>77.46263760892587</v>
      </c>
      <c r="N203" s="13">
        <v>76.04374753669268</v>
      </c>
      <c r="O203" s="13">
        <v>75.3659909182325</v>
      </c>
      <c r="P203" s="13">
        <v>74.64862551904757</v>
      </c>
      <c r="Q203" s="13">
        <v>74.2919950755918</v>
      </c>
      <c r="R203" s="13">
        <v>74.19107472311677</v>
      </c>
      <c r="S203" s="13">
        <v>74.3351776544345</v>
      </c>
      <c r="T203" s="13">
        <v>74.33310104978904</v>
      </c>
      <c r="U203" s="13">
        <v>74.55234551644021</v>
      </c>
      <c r="V203" s="13">
        <v>75.23372285381714</v>
      </c>
      <c r="W203" s="13">
        <v>75.89822557963849</v>
      </c>
    </row>
    <row r="204" spans="2:23" ht="13.5">
      <c r="B204" s="13" t="s">
        <v>4</v>
      </c>
      <c r="C204" s="13">
        <v>93</v>
      </c>
      <c r="D204" s="13">
        <v>105.80041409208063</v>
      </c>
      <c r="E204" s="13">
        <v>100.33381918926466</v>
      </c>
      <c r="F204" s="13">
        <v>75.57873305910027</v>
      </c>
      <c r="G204" s="13">
        <v>92.40174429044265</v>
      </c>
      <c r="H204" s="13">
        <v>89.35075922415622</v>
      </c>
      <c r="I204" s="13">
        <v>86.23318269791329</v>
      </c>
      <c r="J204" s="13">
        <v>83.6143157930379</v>
      </c>
      <c r="K204" s="13">
        <v>81.873987003667</v>
      </c>
      <c r="L204" s="13">
        <v>80.53933081989537</v>
      </c>
      <c r="M204" s="13">
        <v>79.14863863404955</v>
      </c>
      <c r="N204" s="13">
        <v>77.31678429895412</v>
      </c>
      <c r="O204" s="13">
        <v>75.90056583486529</v>
      </c>
      <c r="P204" s="13">
        <v>75.22408535480174</v>
      </c>
      <c r="Q204" s="13">
        <v>74.50807067282915</v>
      </c>
      <c r="R204" s="13">
        <v>74.15211172381535</v>
      </c>
      <c r="S204" s="13">
        <v>74.05138139285141</v>
      </c>
      <c r="T204" s="13">
        <v>74.19521299478819</v>
      </c>
      <c r="U204" s="13">
        <v>74.19314030015238</v>
      </c>
      <c r="V204" s="13">
        <v>74.41197195448343</v>
      </c>
      <c r="W204" s="13">
        <v>75.09206633606306</v>
      </c>
    </row>
    <row r="205" spans="2:23" ht="13.5">
      <c r="B205" s="14" t="s">
        <v>5</v>
      </c>
      <c r="C205" s="14">
        <v>112</v>
      </c>
      <c r="D205" s="14">
        <v>94.4505046857122</v>
      </c>
      <c r="E205" s="14">
        <v>107.45056459090702</v>
      </c>
      <c r="F205" s="14">
        <v>101.8987081663553</v>
      </c>
      <c r="G205" s="14">
        <v>76.75752130041658</v>
      </c>
      <c r="H205" s="14">
        <v>93.84291808680037</v>
      </c>
      <c r="I205" s="14">
        <v>90.74434734164635</v>
      </c>
      <c r="J205" s="14">
        <v>87.57814652121652</v>
      </c>
      <c r="K205" s="14">
        <v>84.91843360863383</v>
      </c>
      <c r="L205" s="14">
        <v>83.15096121642785</v>
      </c>
      <c r="M205" s="14">
        <v>81.7954886342866</v>
      </c>
      <c r="N205" s="14">
        <v>80.38310606637677</v>
      </c>
      <c r="O205" s="14">
        <v>78.52268062056523</v>
      </c>
      <c r="P205" s="14">
        <v>77.08437364552852</v>
      </c>
      <c r="Q205" s="14">
        <v>76.39734221808727</v>
      </c>
      <c r="R205" s="14">
        <v>75.670159980725</v>
      </c>
      <c r="S205" s="14">
        <v>75.30864920242664</v>
      </c>
      <c r="T205" s="14">
        <v>75.206347798161</v>
      </c>
      <c r="U205" s="14">
        <v>75.3524227163619</v>
      </c>
      <c r="V205" s="14">
        <v>75.35031769427145</v>
      </c>
      <c r="W205" s="14">
        <v>75.57256242752712</v>
      </c>
    </row>
    <row r="206" spans="2:23" ht="13.5" outlineLevel="1">
      <c r="B206" s="12" t="s">
        <v>6</v>
      </c>
      <c r="C206" s="12">
        <v>133</v>
      </c>
      <c r="D206" s="12">
        <v>112.23612818200154</v>
      </c>
      <c r="E206" s="12">
        <v>94.64963348893153</v>
      </c>
      <c r="F206" s="12">
        <v>107.67710125583461</v>
      </c>
      <c r="G206" s="12">
        <v>102.1135399226734</v>
      </c>
      <c r="H206" s="12">
        <v>76.91934821077025</v>
      </c>
      <c r="I206" s="12">
        <v>94.04076592288568</v>
      </c>
      <c r="J206" s="12">
        <v>90.93566250025974</v>
      </c>
      <c r="K206" s="12">
        <v>87.7627864187265</v>
      </c>
      <c r="L206" s="12">
        <v>85.09746606708406</v>
      </c>
      <c r="M206" s="12">
        <v>83.32626733521103</v>
      </c>
      <c r="N206" s="12">
        <v>81.96793702738609</v>
      </c>
      <c r="O206" s="12">
        <v>80.55257675119007</v>
      </c>
      <c r="P206" s="12">
        <v>78.68822899396541</v>
      </c>
      <c r="Q206" s="12">
        <v>77.24688965454321</v>
      </c>
      <c r="R206" s="12">
        <v>76.5584097674418</v>
      </c>
      <c r="S206" s="12">
        <v>75.82969442097512</v>
      </c>
      <c r="T206" s="12">
        <v>75.46742147407986</v>
      </c>
      <c r="U206" s="12">
        <v>75.36490438905881</v>
      </c>
      <c r="V206" s="12">
        <v>75.51128727516034</v>
      </c>
      <c r="W206" s="12">
        <v>75.50917781507847</v>
      </c>
    </row>
    <row r="207" spans="2:23" ht="13.5" outlineLevel="1">
      <c r="B207" s="13" t="s">
        <v>7</v>
      </c>
      <c r="C207" s="13">
        <v>116</v>
      </c>
      <c r="D207" s="13">
        <v>134.90053364980983</v>
      </c>
      <c r="E207" s="13">
        <v>113.83995177849975</v>
      </c>
      <c r="F207" s="13">
        <v>96.00215088282536</v>
      </c>
      <c r="G207" s="13">
        <v>109.21577760358419</v>
      </c>
      <c r="H207" s="13">
        <v>103.57271449954737</v>
      </c>
      <c r="I207" s="13">
        <v>78.01850467389814</v>
      </c>
      <c r="J207" s="13">
        <v>95.38458276567015</v>
      </c>
      <c r="K207" s="13">
        <v>92.23510826378977</v>
      </c>
      <c r="L207" s="13">
        <v>89.01689265022922</v>
      </c>
      <c r="M207" s="13">
        <v>86.31348559921972</v>
      </c>
      <c r="N207" s="13">
        <v>84.51697692155402</v>
      </c>
      <c r="O207" s="13">
        <v>83.13923644487511</v>
      </c>
      <c r="P207" s="13">
        <v>81.70365105716395</v>
      </c>
      <c r="Q207" s="13">
        <v>79.81266228003287</v>
      </c>
      <c r="R207" s="13">
        <v>78.35072659538235</v>
      </c>
      <c r="S207" s="13">
        <v>77.65240851886249</v>
      </c>
      <c r="T207" s="13">
        <v>76.91328002925978</v>
      </c>
      <c r="U207" s="13">
        <v>76.54583030096609</v>
      </c>
      <c r="V207" s="13">
        <v>76.44184827481901</v>
      </c>
      <c r="W207" s="13">
        <v>76.59032293235506</v>
      </c>
    </row>
    <row r="208" spans="2:23" ht="13.5" outlineLevel="1">
      <c r="B208" s="13" t="s">
        <v>8</v>
      </c>
      <c r="C208" s="13">
        <v>114</v>
      </c>
      <c r="D208" s="13">
        <v>116.76509738677116</v>
      </c>
      <c r="E208" s="13">
        <v>135.7902926650642</v>
      </c>
      <c r="F208" s="13">
        <v>114.5908022062229</v>
      </c>
      <c r="G208" s="13">
        <v>96.6353491135569</v>
      </c>
      <c r="H208" s="13">
        <v>109.93612851771076</v>
      </c>
      <c r="I208" s="13">
        <v>104.25584564786115</v>
      </c>
      <c r="J208" s="13">
        <v>78.5330887604998</v>
      </c>
      <c r="K208" s="13">
        <v>96.01370772267248</v>
      </c>
      <c r="L208" s="13">
        <v>92.84346033535166</v>
      </c>
      <c r="M208" s="13">
        <v>89.60401844286008</v>
      </c>
      <c r="N208" s="13">
        <v>86.88278061883241</v>
      </c>
      <c r="O208" s="13">
        <v>85.07442276793746</v>
      </c>
      <c r="P208" s="13">
        <v>83.68759517368652</v>
      </c>
      <c r="Q208" s="13">
        <v>82.24254114262514</v>
      </c>
      <c r="R208" s="13">
        <v>80.33908003297857</v>
      </c>
      <c r="S208" s="13">
        <v>78.86750190719053</v>
      </c>
      <c r="T208" s="13">
        <v>78.16457795708894</v>
      </c>
      <c r="U208" s="13">
        <v>77.42057442200448</v>
      </c>
      <c r="V208" s="13">
        <v>77.05070111761692</v>
      </c>
      <c r="W208" s="13">
        <v>76.94603326063816</v>
      </c>
    </row>
    <row r="209" spans="2:23" ht="13.5" outlineLevel="1">
      <c r="B209" s="13" t="s">
        <v>9</v>
      </c>
      <c r="C209" s="13">
        <v>133</v>
      </c>
      <c r="D209" s="13">
        <v>112.49941723173843</v>
      </c>
      <c r="E209" s="13">
        <v>115.22811762297314</v>
      </c>
      <c r="F209" s="13">
        <v>134.0028841276046</v>
      </c>
      <c r="G209" s="13">
        <v>113.08244270453933</v>
      </c>
      <c r="H209" s="13">
        <v>95.36333736193633</v>
      </c>
      <c r="I209" s="13">
        <v>108.48903851715755</v>
      </c>
      <c r="J209" s="13">
        <v>102.88352524900398</v>
      </c>
      <c r="K209" s="13">
        <v>77.49935718390013</v>
      </c>
      <c r="L209" s="13">
        <v>94.74987864086944</v>
      </c>
      <c r="M209" s="13">
        <v>91.62136124127268</v>
      </c>
      <c r="N209" s="13">
        <v>88.424560144243</v>
      </c>
      <c r="O209" s="13">
        <v>85.7391419920318</v>
      </c>
      <c r="P209" s="13">
        <v>83.95458756771495</v>
      </c>
      <c r="Q209" s="13">
        <v>82.58601479443315</v>
      </c>
      <c r="R209" s="13">
        <v>81.15998201932106</v>
      </c>
      <c r="S209" s="13">
        <v>79.28157618108844</v>
      </c>
      <c r="T209" s="13">
        <v>77.82936844808731</v>
      </c>
      <c r="U209" s="13">
        <v>77.13569709067801</v>
      </c>
      <c r="V209" s="13">
        <v>76.40148687913981</v>
      </c>
      <c r="W209" s="13">
        <v>76.03648221955054</v>
      </c>
    </row>
    <row r="210" spans="2:23" ht="13.5" outlineLevel="1">
      <c r="B210" s="15" t="s">
        <v>10</v>
      </c>
      <c r="C210" s="15">
        <v>116</v>
      </c>
      <c r="D210" s="15">
        <v>133.17398345434628</v>
      </c>
      <c r="E210" s="15">
        <v>112.64658292513634</v>
      </c>
      <c r="F210" s="15">
        <v>115.37885285561875</v>
      </c>
      <c r="G210" s="15">
        <v>134.17817950108494</v>
      </c>
      <c r="H210" s="15">
        <v>113.23037108053671</v>
      </c>
      <c r="I210" s="15">
        <v>95.48808655631393</v>
      </c>
      <c r="J210" s="15">
        <v>108.63095804858554</v>
      </c>
      <c r="K210" s="15">
        <v>103.01811194914042</v>
      </c>
      <c r="L210" s="15">
        <v>77.60073767918188</v>
      </c>
      <c r="M210" s="15">
        <v>94.87382534150726</v>
      </c>
      <c r="N210" s="15">
        <v>91.74121538353333</v>
      </c>
      <c r="O210" s="15">
        <v>88.54023240306215</v>
      </c>
      <c r="P210" s="15">
        <v>85.85130133110295</v>
      </c>
      <c r="Q210" s="15">
        <v>84.06441244856644</v>
      </c>
      <c r="R210" s="15">
        <v>82.69404938191157</v>
      </c>
      <c r="S210" s="15">
        <v>81.26615114733914</v>
      </c>
      <c r="T210" s="15">
        <v>79.38528807950954</v>
      </c>
      <c r="U210" s="15">
        <v>77.93118064637444</v>
      </c>
      <c r="V210" s="15">
        <v>77.23660186536407</v>
      </c>
      <c r="W210" s="15">
        <v>76.50143119947384</v>
      </c>
    </row>
    <row r="211" spans="2:23" ht="13.5" outlineLevel="1">
      <c r="B211" s="16" t="s">
        <v>11</v>
      </c>
      <c r="C211" s="16">
        <v>126</v>
      </c>
      <c r="D211" s="16">
        <v>117.42608360443803</v>
      </c>
      <c r="E211" s="16">
        <v>134.81120099177684</v>
      </c>
      <c r="F211" s="16">
        <v>114.03144020966656</v>
      </c>
      <c r="G211" s="16">
        <v>116.7973001862762</v>
      </c>
      <c r="H211" s="16">
        <v>135.82774244815252</v>
      </c>
      <c r="I211" s="16">
        <v>114.62240535400556</v>
      </c>
      <c r="J211" s="16">
        <v>96.66200030335806</v>
      </c>
      <c r="K211" s="16">
        <v>109.96644794692591</v>
      </c>
      <c r="L211" s="16">
        <v>104.2845985044062</v>
      </c>
      <c r="M211" s="16">
        <v>78.55474750415237</v>
      </c>
      <c r="N211" s="16">
        <v>96.04018746917829</v>
      </c>
      <c r="O211" s="16">
        <v>92.86906575516845</v>
      </c>
      <c r="P211" s="16">
        <v>89.62873045274438</v>
      </c>
      <c r="Q211" s="16">
        <v>86.90674213496463</v>
      </c>
      <c r="R211" s="16">
        <v>85.09788555468383</v>
      </c>
      <c r="S211" s="16">
        <v>83.71067548542996</v>
      </c>
      <c r="T211" s="16">
        <v>82.26522292102021</v>
      </c>
      <c r="U211" s="16">
        <v>80.36123685333521</v>
      </c>
      <c r="V211" s="16">
        <v>78.88925287908386</v>
      </c>
      <c r="W211" s="16">
        <v>78.18613506866323</v>
      </c>
    </row>
    <row r="212" spans="2:23" ht="13.5" outlineLevel="1">
      <c r="B212" s="13" t="s">
        <v>12</v>
      </c>
      <c r="C212" s="13">
        <v>124</v>
      </c>
      <c r="D212" s="13">
        <v>125.76541747456533</v>
      </c>
      <c r="E212" s="13">
        <v>117.20746370567747</v>
      </c>
      <c r="F212" s="13">
        <v>134.56021407125672</v>
      </c>
      <c r="G212" s="13">
        <v>113.81914034281468</v>
      </c>
      <c r="H212" s="13">
        <v>116.57985093515201</v>
      </c>
      <c r="I212" s="13">
        <v>135.5748629652352</v>
      </c>
      <c r="J212" s="13">
        <v>114.40900524829652</v>
      </c>
      <c r="K212" s="13">
        <v>96.48203827046339</v>
      </c>
      <c r="L212" s="13">
        <v>109.76171614476344</v>
      </c>
      <c r="M212" s="13">
        <v>104.09044497677839</v>
      </c>
      <c r="N212" s="13">
        <v>78.4084969402285</v>
      </c>
      <c r="O212" s="13">
        <v>95.86138310632322</v>
      </c>
      <c r="P212" s="13">
        <v>92.69616527913983</v>
      </c>
      <c r="Q212" s="13">
        <v>89.46186272305304</v>
      </c>
      <c r="R212" s="13">
        <v>86.74494211077955</v>
      </c>
      <c r="S212" s="13">
        <v>84.93945319831424</v>
      </c>
      <c r="T212" s="13">
        <v>83.55482578970603</v>
      </c>
      <c r="U212" s="13">
        <v>82.11206431984355</v>
      </c>
      <c r="V212" s="13">
        <v>80.21162302882641</v>
      </c>
      <c r="W212" s="13">
        <v>78.74237954440108</v>
      </c>
    </row>
    <row r="213" spans="2:23" ht="13.5" outlineLevel="1">
      <c r="B213" s="13" t="s">
        <v>13</v>
      </c>
      <c r="C213" s="13">
        <v>138</v>
      </c>
      <c r="D213" s="13">
        <v>126.15867751683366</v>
      </c>
      <c r="E213" s="13">
        <v>127.95482859631971</v>
      </c>
      <c r="F213" s="13">
        <v>119.24789206621412</v>
      </c>
      <c r="G213" s="13">
        <v>136.90273107751437</v>
      </c>
      <c r="H213" s="13">
        <v>115.80058243348701</v>
      </c>
      <c r="I213" s="13">
        <v>118.60935337974502</v>
      </c>
      <c r="J213" s="13">
        <v>137.93504367919377</v>
      </c>
      <c r="K213" s="13">
        <v>116.40071611404493</v>
      </c>
      <c r="L213" s="13">
        <v>98.16166413169513</v>
      </c>
      <c r="M213" s="13">
        <v>111.67252379678585</v>
      </c>
      <c r="N213" s="13">
        <v>105.90252322910567</v>
      </c>
      <c r="O213" s="13">
        <v>79.77348612953168</v>
      </c>
      <c r="P213" s="13">
        <v>97.5302041744216</v>
      </c>
      <c r="Q213" s="13">
        <v>94.30988405240417</v>
      </c>
      <c r="R213" s="13">
        <v>91.01927652687816</v>
      </c>
      <c r="S213" s="13">
        <v>88.25505788685679</v>
      </c>
      <c r="T213" s="13">
        <v>86.41813777824446</v>
      </c>
      <c r="U213" s="13">
        <v>85.00940582079629</v>
      </c>
      <c r="V213" s="13">
        <v>83.54152776426328</v>
      </c>
      <c r="W213" s="13">
        <v>81.6080022806092</v>
      </c>
    </row>
    <row r="214" spans="2:23" ht="13.5" outlineLevel="1">
      <c r="B214" s="13" t="s">
        <v>14</v>
      </c>
      <c r="C214" s="13">
        <v>120</v>
      </c>
      <c r="D214" s="13">
        <v>138.01704878108646</v>
      </c>
      <c r="E214" s="13">
        <v>126.17426339853759</v>
      </c>
      <c r="F214" s="13">
        <v>127.97063637792618</v>
      </c>
      <c r="G214" s="13">
        <v>119.26262417640875</v>
      </c>
      <c r="H214" s="13">
        <v>136.9196442999222</v>
      </c>
      <c r="I214" s="13">
        <v>115.81488865652754</v>
      </c>
      <c r="J214" s="13">
        <v>118.62400660366225</v>
      </c>
      <c r="K214" s="13">
        <v>137.95208443545346</v>
      </c>
      <c r="L214" s="13">
        <v>116.41509647873576</v>
      </c>
      <c r="M214" s="13">
        <v>98.17379120939704</v>
      </c>
      <c r="N214" s="13">
        <v>111.6863200316524</v>
      </c>
      <c r="O214" s="13">
        <v>105.91560662718564</v>
      </c>
      <c r="P214" s="13">
        <v>79.78334149693403</v>
      </c>
      <c r="Q214" s="13">
        <v>97.54225324036571</v>
      </c>
      <c r="R214" s="13">
        <v>94.32153527390778</v>
      </c>
      <c r="S214" s="13">
        <v>91.03052122050246</v>
      </c>
      <c r="T214" s="13">
        <v>88.2659610836806</v>
      </c>
      <c r="U214" s="13">
        <v>86.42881403848271</v>
      </c>
      <c r="V214" s="13">
        <v>85.0199080436233</v>
      </c>
      <c r="W214" s="13">
        <v>83.55184864265807</v>
      </c>
    </row>
    <row r="215" spans="2:23" ht="13.5" outlineLevel="1">
      <c r="B215" s="14" t="s">
        <v>15</v>
      </c>
      <c r="C215" s="14">
        <v>118</v>
      </c>
      <c r="D215" s="14">
        <v>119.75452010591505</v>
      </c>
      <c r="E215" s="14">
        <v>137.73471202678064</v>
      </c>
      <c r="F215" s="14">
        <v>125.9161530250766</v>
      </c>
      <c r="G215" s="14">
        <v>127.70885122572588</v>
      </c>
      <c r="H215" s="14">
        <v>119.01865270681611</v>
      </c>
      <c r="I215" s="14">
        <v>136.63955246841476</v>
      </c>
      <c r="J215" s="14">
        <v>115.57797010152035</v>
      </c>
      <c r="K215" s="14">
        <v>118.38134153218726</v>
      </c>
      <c r="L215" s="14">
        <v>137.66988057648666</v>
      </c>
      <c r="M215" s="14">
        <v>116.17695009912336</v>
      </c>
      <c r="N215" s="14">
        <v>97.97296044383037</v>
      </c>
      <c r="O215" s="14">
        <v>111.45784714821816</v>
      </c>
      <c r="P215" s="14">
        <v>105.69893869471242</v>
      </c>
      <c r="Q215" s="14">
        <v>79.62013144509727</v>
      </c>
      <c r="R215" s="14">
        <v>97.3427143904136</v>
      </c>
      <c r="S215" s="14">
        <v>94.12858493649972</v>
      </c>
      <c r="T215" s="14">
        <v>90.84430319793825</v>
      </c>
      <c r="U215" s="14">
        <v>88.0853984271962</v>
      </c>
      <c r="V215" s="14">
        <v>86.25200957084893</v>
      </c>
      <c r="W215" s="14">
        <v>84.84598572677612</v>
      </c>
    </row>
    <row r="216" spans="2:23" ht="13.5" outlineLevel="1">
      <c r="B216" s="12" t="s">
        <v>16</v>
      </c>
      <c r="C216" s="12">
        <v>108</v>
      </c>
      <c r="D216" s="12">
        <v>117.00956958701134</v>
      </c>
      <c r="E216" s="12">
        <v>118.7493631668832</v>
      </c>
      <c r="F216" s="12">
        <v>136.57863874105558</v>
      </c>
      <c r="G216" s="12">
        <v>124.85927855522432</v>
      </c>
      <c r="H216" s="12">
        <v>126.63692978282926</v>
      </c>
      <c r="I216" s="12">
        <v>118.01967225466558</v>
      </c>
      <c r="J216" s="12">
        <v>135.49267138043277</v>
      </c>
      <c r="K216" s="12">
        <v>114.60786894338443</v>
      </c>
      <c r="L216" s="12">
        <v>117.38771033740868</v>
      </c>
      <c r="M216" s="12">
        <v>136.5143514521183</v>
      </c>
      <c r="N216" s="12">
        <v>115.2018214155095</v>
      </c>
      <c r="O216" s="12">
        <v>97.15062654828712</v>
      </c>
      <c r="P216" s="12">
        <v>110.52232815176194</v>
      </c>
      <c r="Q216" s="12">
        <v>104.81175697010339</v>
      </c>
      <c r="R216" s="12">
        <v>78.95184161739067</v>
      </c>
      <c r="S216" s="12">
        <v>96.5256704513023</v>
      </c>
      <c r="T216" s="12">
        <v>93.33851872249383</v>
      </c>
      <c r="U216" s="12">
        <v>90.08180353070097</v>
      </c>
      <c r="V216" s="12">
        <v>87.3460555666664</v>
      </c>
      <c r="W216" s="12">
        <v>85.52805521948997</v>
      </c>
    </row>
    <row r="217" spans="2:23" ht="13.5" outlineLevel="1">
      <c r="B217" s="13" t="s">
        <v>17</v>
      </c>
      <c r="C217" s="13">
        <v>106</v>
      </c>
      <c r="D217" s="13">
        <v>108.42838652444112</v>
      </c>
      <c r="E217" s="13">
        <v>117.47369294665701</v>
      </c>
      <c r="F217" s="13">
        <v>119.22038749064856</v>
      </c>
      <c r="G217" s="13">
        <v>137.12038363330726</v>
      </c>
      <c r="H217" s="13">
        <v>125.35453811434006</v>
      </c>
      <c r="I217" s="13">
        <v>127.13924047001038</v>
      </c>
      <c r="J217" s="13">
        <v>118.4878022288587</v>
      </c>
      <c r="K217" s="13">
        <v>136.03010873765413</v>
      </c>
      <c r="L217" s="13">
        <v>115.06246585681276</v>
      </c>
      <c r="M217" s="13">
        <v>117.85333360818224</v>
      </c>
      <c r="N217" s="13">
        <v>137.05584134614523</v>
      </c>
      <c r="O217" s="13">
        <v>115.65877426630097</v>
      </c>
      <c r="P217" s="13">
        <v>97.53597857841952</v>
      </c>
      <c r="Q217" s="13">
        <v>110.96071959648485</v>
      </c>
      <c r="R217" s="13">
        <v>105.22749719500145</v>
      </c>
      <c r="S217" s="13">
        <v>79.26500740469345</v>
      </c>
      <c r="T217" s="13">
        <v>96.90854356689475</v>
      </c>
      <c r="U217" s="13">
        <v>93.70874986723469</v>
      </c>
      <c r="V217" s="13">
        <v>90.43911677820009</v>
      </c>
      <c r="W217" s="13">
        <v>87.69251735525756</v>
      </c>
    </row>
    <row r="218" spans="2:23" ht="13.5" outlineLevel="1">
      <c r="B218" s="13" t="s">
        <v>18</v>
      </c>
      <c r="C218" s="13">
        <v>106</v>
      </c>
      <c r="D218" s="13">
        <v>105.4935891769001</v>
      </c>
      <c r="E218" s="13">
        <v>107.9103741804106</v>
      </c>
      <c r="F218" s="13">
        <v>116.9124670076221</v>
      </c>
      <c r="G218" s="13">
        <v>118.65081678725774</v>
      </c>
      <c r="H218" s="13">
        <v>136.4652964036892</v>
      </c>
      <c r="I218" s="13">
        <v>124.75566174805903</v>
      </c>
      <c r="J218" s="13">
        <v>126.53183775855084</v>
      </c>
      <c r="K218" s="13">
        <v>117.92173142268877</v>
      </c>
      <c r="L218" s="13">
        <v>135.38023025338805</v>
      </c>
      <c r="M218" s="13">
        <v>114.51275946018586</v>
      </c>
      <c r="N218" s="13">
        <v>117.29029395084653</v>
      </c>
      <c r="O218" s="13">
        <v>136.4010624647608</v>
      </c>
      <c r="P218" s="13">
        <v>115.1062190297451</v>
      </c>
      <c r="Q218" s="13">
        <v>97.07000428413885</v>
      </c>
      <c r="R218" s="13">
        <v>110.43060913098851</v>
      </c>
      <c r="S218" s="13">
        <v>104.7247769736122</v>
      </c>
      <c r="T218" s="13">
        <v>78.8863219552328</v>
      </c>
      <c r="U218" s="13">
        <v>96.44556681865774</v>
      </c>
      <c r="V218" s="13">
        <v>93.26106000731083</v>
      </c>
      <c r="W218" s="13">
        <v>90.00704746152014</v>
      </c>
    </row>
    <row r="219" spans="2:23" ht="13.5" outlineLevel="1">
      <c r="B219" s="13" t="s">
        <v>19</v>
      </c>
      <c r="C219" s="13">
        <v>116</v>
      </c>
      <c r="D219" s="13">
        <v>106.02266086177492</v>
      </c>
      <c r="E219" s="13">
        <v>105.51614177730083</v>
      </c>
      <c r="F219" s="13">
        <v>107.93344344525383</v>
      </c>
      <c r="G219" s="13">
        <v>116.93746075530724</v>
      </c>
      <c r="H219" s="13">
        <v>118.6761821623398</v>
      </c>
      <c r="I219" s="13">
        <v>136.49447018877297</v>
      </c>
      <c r="J219" s="13">
        <v>124.78233222736574</v>
      </c>
      <c r="K219" s="13">
        <v>126.55888795181096</v>
      </c>
      <c r="L219" s="13">
        <v>117.9469409326513</v>
      </c>
      <c r="M219" s="13">
        <v>135.40917207116945</v>
      </c>
      <c r="N219" s="13">
        <v>114.53724019427635</v>
      </c>
      <c r="O219" s="13">
        <v>117.31536847102352</v>
      </c>
      <c r="P219" s="13">
        <v>136.43022251780295</v>
      </c>
      <c r="Q219" s="13">
        <v>115.13082663464007</v>
      </c>
      <c r="R219" s="13">
        <v>97.09075607611595</v>
      </c>
      <c r="S219" s="13">
        <v>110.45421717598133</v>
      </c>
      <c r="T219" s="13">
        <v>104.74716521602171</v>
      </c>
      <c r="U219" s="13">
        <v>78.90318640841922</v>
      </c>
      <c r="V219" s="13">
        <v>96.46618511732265</v>
      </c>
      <c r="W219" s="13">
        <v>93.28099751664865</v>
      </c>
    </row>
    <row r="220" spans="2:23" ht="13.5" outlineLevel="1">
      <c r="B220" s="15" t="s">
        <v>20</v>
      </c>
      <c r="C220" s="15">
        <v>81</v>
      </c>
      <c r="D220" s="15">
        <v>118.78815649598326</v>
      </c>
      <c r="E220" s="15">
        <v>108.57100371180242</v>
      </c>
      <c r="F220" s="15">
        <v>108.05231001977904</v>
      </c>
      <c r="G220" s="15">
        <v>110.5277135441825</v>
      </c>
      <c r="H220" s="15">
        <v>119.74814990038222</v>
      </c>
      <c r="I220" s="15">
        <v>121.52866292280895</v>
      </c>
      <c r="J220" s="15">
        <v>139.77522832431282</v>
      </c>
      <c r="K220" s="15">
        <v>127.78157938412153</v>
      </c>
      <c r="L220" s="15">
        <v>129.60083610325285</v>
      </c>
      <c r="M220" s="15">
        <v>120.78189377353686</v>
      </c>
      <c r="N220" s="15">
        <v>138.6638441636345</v>
      </c>
      <c r="O220" s="15">
        <v>117.29023804151485</v>
      </c>
      <c r="P220" s="15">
        <v>120.13514094241279</v>
      </c>
      <c r="Q220" s="15">
        <v>139.70943640712582</v>
      </c>
      <c r="R220" s="15">
        <v>117.89809182575468</v>
      </c>
      <c r="S220" s="15">
        <v>99.42441316450862</v>
      </c>
      <c r="T220" s="15">
        <v>113.10907616846373</v>
      </c>
      <c r="U220" s="15">
        <v>107.26485046716726</v>
      </c>
      <c r="V220" s="15">
        <v>80.79969013030208</v>
      </c>
      <c r="W220" s="15">
        <v>98.78483012316391</v>
      </c>
    </row>
    <row r="221" spans="2:23" ht="13.5" outlineLevel="1">
      <c r="B221" s="16" t="s">
        <v>21</v>
      </c>
      <c r="C221" s="16">
        <v>121</v>
      </c>
      <c r="D221" s="16">
        <v>80.07261873572484</v>
      </c>
      <c r="E221" s="16">
        <v>117.42813290645043</v>
      </c>
      <c r="F221" s="16">
        <v>107.32795785148298</v>
      </c>
      <c r="G221" s="16">
        <v>106.81520276207542</v>
      </c>
      <c r="H221" s="16">
        <v>109.26226501672514</v>
      </c>
      <c r="I221" s="16">
        <v>118.37713520100904</v>
      </c>
      <c r="J221" s="16">
        <v>120.13726286025309</v>
      </c>
      <c r="K221" s="16">
        <v>138.17492057174803</v>
      </c>
      <c r="L221" s="16">
        <v>126.318588734241</v>
      </c>
      <c r="M221" s="16">
        <v>128.11701650773986</v>
      </c>
      <c r="N221" s="16">
        <v>119.39904358403994</v>
      </c>
      <c r="O221" s="16">
        <v>137.07626081660086</v>
      </c>
      <c r="P221" s="16">
        <v>115.94736434716826</v>
      </c>
      <c r="Q221" s="16">
        <v>118.75969552400477</v>
      </c>
      <c r="R221" s="16">
        <v>138.1098819161825</v>
      </c>
      <c r="S221" s="16">
        <v>116.54825872139669</v>
      </c>
      <c r="T221" s="16">
        <v>98.28608800425779</v>
      </c>
      <c r="U221" s="16">
        <v>111.81407322947479</v>
      </c>
      <c r="V221" s="16">
        <v>106.03675895311137</v>
      </c>
      <c r="W221" s="16">
        <v>79.87460224405417</v>
      </c>
    </row>
    <row r="222" spans="2:23" ht="13.5" outlineLevel="1">
      <c r="B222" s="13" t="s">
        <v>22</v>
      </c>
      <c r="C222" s="13">
        <v>110</v>
      </c>
      <c r="D222" s="13">
        <v>124.04259266773803</v>
      </c>
      <c r="E222" s="13">
        <v>82.08607627830253</v>
      </c>
      <c r="F222" s="13">
        <v>120.38090956899038</v>
      </c>
      <c r="G222" s="13">
        <v>110.0267616333195</v>
      </c>
      <c r="H222" s="13">
        <v>109.50111311518981</v>
      </c>
      <c r="I222" s="13">
        <v>112.00970771424859</v>
      </c>
      <c r="J222" s="13">
        <v>121.35377490010345</v>
      </c>
      <c r="K222" s="13">
        <v>123.15816166273841</v>
      </c>
      <c r="L222" s="13">
        <v>141.64938338329256</v>
      </c>
      <c r="M222" s="13">
        <v>129.49491941095025</v>
      </c>
      <c r="N222" s="13">
        <v>131.3385693593012</v>
      </c>
      <c r="O222" s="13">
        <v>122.40137957200469</v>
      </c>
      <c r="P222" s="13">
        <v>140.52309739578712</v>
      </c>
      <c r="Q222" s="13">
        <v>118.86290650093888</v>
      </c>
      <c r="R222" s="13">
        <v>121.74595485312987</v>
      </c>
      <c r="S222" s="13">
        <v>141.58270930511097</v>
      </c>
      <c r="T222" s="13">
        <v>119.47891060092857</v>
      </c>
      <c r="U222" s="13">
        <v>100.75753040675704</v>
      </c>
      <c r="V222" s="13">
        <v>114.6256821497882</v>
      </c>
      <c r="W222" s="13">
        <v>108.70309502998279</v>
      </c>
    </row>
    <row r="223" spans="2:23" ht="13.5" outlineLevel="1">
      <c r="B223" s="13" t="s">
        <v>23</v>
      </c>
      <c r="C223" s="13">
        <v>100</v>
      </c>
      <c r="D223" s="13">
        <v>109.21768494202426</v>
      </c>
      <c r="E223" s="13">
        <v>123.16040732160783</v>
      </c>
      <c r="F223" s="13">
        <v>81.50228379173289</v>
      </c>
      <c r="G223" s="13">
        <v>119.52476594854822</v>
      </c>
      <c r="H223" s="13">
        <v>109.24425624780991</v>
      </c>
      <c r="I223" s="13">
        <v>108.7223461183251</v>
      </c>
      <c r="J223" s="13">
        <v>111.21309970530025</v>
      </c>
      <c r="K223" s="13">
        <v>120.4907123051348</v>
      </c>
      <c r="L223" s="13">
        <v>122.28226635018049</v>
      </c>
      <c r="M223" s="13">
        <v>140.6419793326223</v>
      </c>
      <c r="N223" s="13">
        <v>128.57395736198168</v>
      </c>
      <c r="O223" s="13">
        <v>130.40449535473056</v>
      </c>
      <c r="P223" s="13">
        <v>121.53086645967574</v>
      </c>
      <c r="Q223" s="13">
        <v>139.52370344045877</v>
      </c>
      <c r="R223" s="13">
        <v>118.01755885011664</v>
      </c>
      <c r="S223" s="13">
        <v>120.880103091955</v>
      </c>
      <c r="T223" s="13">
        <v>140.57577943748922</v>
      </c>
      <c r="U223" s="13">
        <v>118.62918195662273</v>
      </c>
      <c r="V223" s="13">
        <v>100.04094737728745</v>
      </c>
      <c r="W223" s="13">
        <v>113.81046944818347</v>
      </c>
    </row>
    <row r="224" spans="2:23" ht="13.5" outlineLevel="1">
      <c r="B224" s="13" t="s">
        <v>24</v>
      </c>
      <c r="C224" s="13">
        <v>112</v>
      </c>
      <c r="D224" s="13">
        <v>100.2328870940462</v>
      </c>
      <c r="E224" s="13">
        <v>109.47203883467027</v>
      </c>
      <c r="F224" s="13">
        <v>123.44723201523459</v>
      </c>
      <c r="G224" s="13">
        <v>81.69209209203675</v>
      </c>
      <c r="H224" s="13">
        <v>119.80312370263131</v>
      </c>
      <c r="I224" s="13">
        <v>109.49867202159783</v>
      </c>
      <c r="J224" s="13">
        <v>108.97554643077893</v>
      </c>
      <c r="K224" s="13">
        <v>111.47210066140262</v>
      </c>
      <c r="L224" s="13">
        <v>120.77131962361781</v>
      </c>
      <c r="M224" s="13">
        <v>122.56704596681728</v>
      </c>
      <c r="N224" s="13">
        <v>140.96951635129912</v>
      </c>
      <c r="O224" s="13">
        <v>128.87338951498222</v>
      </c>
      <c r="P224" s="13">
        <v>130.7081905944678</v>
      </c>
      <c r="Q224" s="13">
        <v>121.81389616294285</v>
      </c>
      <c r="R224" s="13">
        <v>139.8486361389069</v>
      </c>
      <c r="S224" s="13">
        <v>118.29240651338695</v>
      </c>
      <c r="T224" s="13">
        <v>121.1616172513259</v>
      </c>
      <c r="U224" s="13">
        <v>140.90316228515397</v>
      </c>
      <c r="V224" s="13">
        <v>118.9054540111723</v>
      </c>
      <c r="W224" s="13">
        <v>100.27392983249071</v>
      </c>
    </row>
    <row r="225" spans="2:23" ht="13.5" outlineLevel="1">
      <c r="B225" s="14" t="s">
        <v>25</v>
      </c>
      <c r="C225" s="14">
        <v>124</v>
      </c>
      <c r="D225" s="14">
        <v>113.81657514610613</v>
      </c>
      <c r="E225" s="14">
        <v>101.85860648259536</v>
      </c>
      <c r="F225" s="14">
        <v>111.2476119144973</v>
      </c>
      <c r="G225" s="14">
        <v>125.44947463607808</v>
      </c>
      <c r="H225" s="14">
        <v>83.01709052174931</v>
      </c>
      <c r="I225" s="14">
        <v>121.74626099677486</v>
      </c>
      <c r="J225" s="14">
        <v>111.2746770762948</v>
      </c>
      <c r="K225" s="14">
        <v>110.74306669131008</v>
      </c>
      <c r="L225" s="14">
        <v>113.2801135859182</v>
      </c>
      <c r="M225" s="14">
        <v>122.73016049496339</v>
      </c>
      <c r="N225" s="14">
        <v>124.55501247962948</v>
      </c>
      <c r="O225" s="14">
        <v>143.25596027774887</v>
      </c>
      <c r="P225" s="14">
        <v>130.96364126844088</v>
      </c>
      <c r="Q225" s="14">
        <v>132.82820175898934</v>
      </c>
      <c r="R225" s="14">
        <v>123.78964702204959</v>
      </c>
      <c r="S225" s="14">
        <v>142.11690003736027</v>
      </c>
      <c r="T225" s="14">
        <v>120.21104084950571</v>
      </c>
      <c r="U225" s="14">
        <v>123.12678852419002</v>
      </c>
      <c r="V225" s="14">
        <v>143.1885299870733</v>
      </c>
      <c r="W225" s="14">
        <v>120.83403162271837</v>
      </c>
    </row>
    <row r="226" spans="2:23" ht="13.5" outlineLevel="1">
      <c r="B226" s="12" t="s">
        <v>26</v>
      </c>
      <c r="C226" s="12">
        <v>144</v>
      </c>
      <c r="D226" s="12">
        <v>125.02048169859805</v>
      </c>
      <c r="E226" s="12">
        <v>114.75325040363606</v>
      </c>
      <c r="F226" s="12">
        <v>102.69687135162914</v>
      </c>
      <c r="G226" s="12">
        <v>112.16314539813828</v>
      </c>
      <c r="H226" s="12">
        <v>126.48188506321402</v>
      </c>
      <c r="I226" s="12">
        <v>83.70029553423562</v>
      </c>
      <c r="J226" s="12">
        <v>122.7481951195164</v>
      </c>
      <c r="K226" s="12">
        <v>112.19043329785742</v>
      </c>
      <c r="L226" s="12">
        <v>111.65444792360931</v>
      </c>
      <c r="M226" s="12">
        <v>114.21237393051123</v>
      </c>
      <c r="N226" s="12">
        <v>123.74019180666589</v>
      </c>
      <c r="O226" s="12">
        <v>125.58006175950135</v>
      </c>
      <c r="P226" s="12">
        <v>144.434912581608</v>
      </c>
      <c r="Q226" s="12">
        <v>132.04143158373284</v>
      </c>
      <c r="R226" s="12">
        <v>133.92133683118882</v>
      </c>
      <c r="S226" s="12">
        <v>124.8083975806134</v>
      </c>
      <c r="T226" s="12">
        <v>143.28647822727652</v>
      </c>
      <c r="U226" s="12">
        <v>121.2003405846375</v>
      </c>
      <c r="V226" s="12">
        <v>124.1400839620617</v>
      </c>
      <c r="W226" s="12">
        <v>144.3669273604682</v>
      </c>
    </row>
    <row r="227" spans="2:23" ht="13.5" outlineLevel="1">
      <c r="B227" s="13" t="s">
        <v>27</v>
      </c>
      <c r="C227" s="13">
        <v>116</v>
      </c>
      <c r="D227" s="13">
        <v>145.69095550579485</v>
      </c>
      <c r="E227" s="13">
        <v>126.48856553099644</v>
      </c>
      <c r="F227" s="13">
        <v>116.10076874098246</v>
      </c>
      <c r="G227" s="13">
        <v>103.90281468523985</v>
      </c>
      <c r="H227" s="13">
        <v>113.48024878882056</v>
      </c>
      <c r="I227" s="13">
        <v>127.96712978495674</v>
      </c>
      <c r="J227" s="13">
        <v>84.68316689236251</v>
      </c>
      <c r="K227" s="13">
        <v>124.1895960664867</v>
      </c>
      <c r="L227" s="13">
        <v>113.50785712343048</v>
      </c>
      <c r="M227" s="13">
        <v>112.9655778087684</v>
      </c>
      <c r="N227" s="13">
        <v>115.55354089250912</v>
      </c>
      <c r="O227" s="13">
        <v>125.19324151932972</v>
      </c>
      <c r="P227" s="13">
        <v>127.05471659873943</v>
      </c>
      <c r="Q227" s="13">
        <v>146.13097515562788</v>
      </c>
      <c r="R227" s="13">
        <v>133.59196065129913</v>
      </c>
      <c r="S227" s="13">
        <v>135.49394114964787</v>
      </c>
      <c r="T227" s="13">
        <v>126.2739909629632</v>
      </c>
      <c r="U227" s="13">
        <v>144.96905502772347</v>
      </c>
      <c r="V227" s="13">
        <v>122.62356546808057</v>
      </c>
      <c r="W227" s="13">
        <v>125.59782950696088</v>
      </c>
    </row>
    <row r="228" spans="2:23" ht="13.5" outlineLevel="1">
      <c r="B228" s="13" t="s">
        <v>28</v>
      </c>
      <c r="C228" s="13">
        <v>153</v>
      </c>
      <c r="D228" s="13">
        <v>118.58066128147868</v>
      </c>
      <c r="E228" s="13">
        <v>148.93215385006587</v>
      </c>
      <c r="F228" s="13">
        <v>129.30256676906214</v>
      </c>
      <c r="G228" s="13">
        <v>118.68367183270456</v>
      </c>
      <c r="H228" s="13">
        <v>106.21434891709202</v>
      </c>
      <c r="I228" s="13">
        <v>116.00485296349191</v>
      </c>
      <c r="J228" s="13">
        <v>130.81402476028427</v>
      </c>
      <c r="K228" s="13">
        <v>86.56712008194972</v>
      </c>
      <c r="L228" s="13">
        <v>126.95245194692859</v>
      </c>
      <c r="M228" s="13">
        <v>116.03307550293093</v>
      </c>
      <c r="N228" s="13">
        <v>115.4787320569663</v>
      </c>
      <c r="O228" s="13">
        <v>118.12426976250103</v>
      </c>
      <c r="P228" s="13">
        <v>127.97842558046543</v>
      </c>
      <c r="Q228" s="13">
        <v>129.88131304490852</v>
      </c>
      <c r="R228" s="13">
        <v>149.3819626522559</v>
      </c>
      <c r="S228" s="13">
        <v>136.56399168896837</v>
      </c>
      <c r="T228" s="13">
        <v>138.50828569964656</v>
      </c>
      <c r="U228" s="13">
        <v>129.08321854344516</v>
      </c>
      <c r="V228" s="13">
        <v>148.19419319429758</v>
      </c>
      <c r="W228" s="13">
        <v>125.35158174049731</v>
      </c>
    </row>
    <row r="229" spans="2:23" ht="13.5" outlineLevel="1">
      <c r="B229" s="13" t="s">
        <v>29</v>
      </c>
      <c r="C229" s="13">
        <v>135</v>
      </c>
      <c r="D229" s="13">
        <v>153.2817380134137</v>
      </c>
      <c r="E229" s="13">
        <v>118.79901866669913</v>
      </c>
      <c r="F229" s="13">
        <v>149.20640123019098</v>
      </c>
      <c r="G229" s="13">
        <v>129.5406677382831</v>
      </c>
      <c r="H229" s="13">
        <v>118.9022189041215</v>
      </c>
      <c r="I229" s="13">
        <v>106.40993466650335</v>
      </c>
      <c r="J229" s="13">
        <v>116.21846719107546</v>
      </c>
      <c r="K229" s="13">
        <v>131.05490896592227</v>
      </c>
      <c r="L229" s="13">
        <v>86.72652693449113</v>
      </c>
      <c r="M229" s="13">
        <v>127.18622535614118</v>
      </c>
      <c r="N229" s="13">
        <v>116.24674170020204</v>
      </c>
      <c r="O229" s="13">
        <v>115.6913774723994</v>
      </c>
      <c r="P229" s="13">
        <v>118.34178673700319</v>
      </c>
      <c r="Q229" s="13">
        <v>128.21408824309847</v>
      </c>
      <c r="R229" s="13">
        <v>130.12047973194666</v>
      </c>
      <c r="S229" s="13">
        <v>149.6570383215205</v>
      </c>
      <c r="T229" s="13">
        <v>136.81546402702259</v>
      </c>
      <c r="U229" s="13">
        <v>138.76333830915215</v>
      </c>
      <c r="V229" s="13">
        <v>129.32091559937638</v>
      </c>
      <c r="W229" s="13">
        <v>148.46708167527802</v>
      </c>
    </row>
    <row r="230" spans="2:23" ht="13.5" outlineLevel="1">
      <c r="B230" s="15" t="s">
        <v>30</v>
      </c>
      <c r="C230" s="15">
        <v>127</v>
      </c>
      <c r="D230" s="15">
        <v>140.31508263390663</v>
      </c>
      <c r="E230" s="15">
        <v>159.3165906342294</v>
      </c>
      <c r="F230" s="15">
        <v>123.47625274848076</v>
      </c>
      <c r="G230" s="15">
        <v>155.0808038379413</v>
      </c>
      <c r="H230" s="15">
        <v>134.6408110973973</v>
      </c>
      <c r="I230" s="15">
        <v>123.58351608064193</v>
      </c>
      <c r="J230" s="15">
        <v>110.59939833925202</v>
      </c>
      <c r="K230" s="15">
        <v>120.79410242593866</v>
      </c>
      <c r="L230" s="15">
        <v>136.2146694898703</v>
      </c>
      <c r="M230" s="15">
        <v>90.14103550640631</v>
      </c>
      <c r="N230" s="15">
        <v>132.19367200549348</v>
      </c>
      <c r="O230" s="15">
        <v>120.8234901302685</v>
      </c>
      <c r="P230" s="15">
        <v>120.24626066718669</v>
      </c>
      <c r="Q230" s="15">
        <v>123.00101914849449</v>
      </c>
      <c r="R230" s="15">
        <v>133.2620028641582</v>
      </c>
      <c r="S230" s="15">
        <v>135.2434508589012</v>
      </c>
      <c r="T230" s="15">
        <v>155.5491829542954</v>
      </c>
      <c r="U230" s="15">
        <v>142.20202326331815</v>
      </c>
      <c r="V230" s="15">
        <v>144.2265872696698</v>
      </c>
      <c r="W230" s="15">
        <v>134.41240710088118</v>
      </c>
    </row>
    <row r="231" spans="2:23" ht="13.5" outlineLevel="1">
      <c r="B231" s="16" t="s">
        <v>31</v>
      </c>
      <c r="C231" s="16">
        <v>128</v>
      </c>
      <c r="D231" s="16">
        <v>126.32337499561598</v>
      </c>
      <c r="E231" s="16">
        <v>139.56751811892778</v>
      </c>
      <c r="F231" s="16">
        <v>158.4677907221323</v>
      </c>
      <c r="G231" s="16">
        <v>122.81840140944719</v>
      </c>
      <c r="H231" s="16">
        <v>154.2545711641088</v>
      </c>
      <c r="I231" s="16">
        <v>133.92347771630244</v>
      </c>
      <c r="J231" s="16">
        <v>122.92509326875329</v>
      </c>
      <c r="K231" s="16">
        <v>110.01015173778613</v>
      </c>
      <c r="L231" s="16">
        <v>120.15054092921807</v>
      </c>
      <c r="M231" s="16">
        <v>135.48895097537618</v>
      </c>
      <c r="N231" s="16">
        <v>89.66078606904644</v>
      </c>
      <c r="O231" s="16">
        <v>131.4893763842316</v>
      </c>
      <c r="P231" s="16">
        <v>120.17977206303159</v>
      </c>
      <c r="Q231" s="16">
        <v>119.60561793765048</v>
      </c>
      <c r="R231" s="16">
        <v>122.34569973809614</v>
      </c>
      <c r="S231" s="16">
        <v>132.55201543681818</v>
      </c>
      <c r="T231" s="16">
        <v>134.5229067602373</v>
      </c>
      <c r="U231" s="16">
        <v>154.72045487084355</v>
      </c>
      <c r="V231" s="16">
        <v>141.44440558919248</v>
      </c>
      <c r="W231" s="16">
        <v>143.45818321263332</v>
      </c>
    </row>
    <row r="232" spans="2:23" ht="13.5" outlineLevel="1">
      <c r="B232" s="13" t="s">
        <v>32</v>
      </c>
      <c r="C232" s="13">
        <v>137</v>
      </c>
      <c r="D232" s="13">
        <v>132.58479021286396</v>
      </c>
      <c r="E232" s="13">
        <v>130.84811072480227</v>
      </c>
      <c r="F232" s="13">
        <v>144.56664148693852</v>
      </c>
      <c r="G232" s="13">
        <v>164.14389678429643</v>
      </c>
      <c r="H232" s="13">
        <v>127.21759363399119</v>
      </c>
      <c r="I232" s="13">
        <v>159.77976529038017</v>
      </c>
      <c r="J232" s="13">
        <v>138.72043904369627</v>
      </c>
      <c r="K232" s="13">
        <v>127.32810705417494</v>
      </c>
      <c r="L232" s="13">
        <v>113.95056944874771</v>
      </c>
      <c r="M232" s="13">
        <v>124.45417393017581</v>
      </c>
      <c r="N232" s="13">
        <v>140.34198547836922</v>
      </c>
      <c r="O232" s="13">
        <v>92.87231649441406</v>
      </c>
      <c r="P232" s="13">
        <v>136.1991514306536</v>
      </c>
      <c r="Q232" s="13">
        <v>124.48445208442855</v>
      </c>
      <c r="R232" s="13">
        <v>123.88973251986991</v>
      </c>
      <c r="S232" s="13">
        <v>126.72796041579315</v>
      </c>
      <c r="T232" s="13">
        <v>137.29985280455347</v>
      </c>
      <c r="U232" s="13">
        <v>139.34133884086503</v>
      </c>
      <c r="V232" s="13">
        <v>160.26233633351313</v>
      </c>
      <c r="W232" s="13">
        <v>146.5107565767682</v>
      </c>
    </row>
    <row r="233" spans="2:23" ht="13.5" outlineLevel="1">
      <c r="B233" s="13" t="s">
        <v>33</v>
      </c>
      <c r="C233" s="13">
        <v>176</v>
      </c>
      <c r="D233" s="13">
        <v>137.901142734714</v>
      </c>
      <c r="E233" s="13">
        <v>133.45689109194353</v>
      </c>
      <c r="F233" s="13">
        <v>131.70878827466146</v>
      </c>
      <c r="G233" s="13">
        <v>145.51755519977036</v>
      </c>
      <c r="H233" s="13">
        <v>165.223583499879</v>
      </c>
      <c r="I233" s="13">
        <v>128.05439078896248</v>
      </c>
      <c r="J233" s="13">
        <v>160.83074612721035</v>
      </c>
      <c r="K233" s="13">
        <v>139.63289828311645</v>
      </c>
      <c r="L233" s="13">
        <v>128.16563113152353</v>
      </c>
      <c r="M233" s="13">
        <v>114.70010030842116</v>
      </c>
      <c r="N233" s="13">
        <v>125.27279418303719</v>
      </c>
      <c r="O233" s="13">
        <v>141.2651107381442</v>
      </c>
      <c r="P233" s="13">
        <v>93.48320126277173</v>
      </c>
      <c r="Q233" s="13">
        <v>137.0950264363904</v>
      </c>
      <c r="R233" s="13">
        <v>125.30327149742662</v>
      </c>
      <c r="S233" s="13">
        <v>124.70464005538773</v>
      </c>
      <c r="T233" s="13">
        <v>127.56153691808376</v>
      </c>
      <c r="U233" s="13">
        <v>138.2029678763208</v>
      </c>
      <c r="V233" s="13">
        <v>140.2578821630677</v>
      </c>
      <c r="W233" s="13">
        <v>161.31649137026668</v>
      </c>
    </row>
    <row r="234" spans="2:23" ht="13.5" outlineLevel="1">
      <c r="B234" s="13" t="s">
        <v>34</v>
      </c>
      <c r="C234" s="13">
        <v>164</v>
      </c>
      <c r="D234" s="13">
        <v>178.487103602689</v>
      </c>
      <c r="E234" s="13">
        <v>139.84986108079602</v>
      </c>
      <c r="F234" s="13">
        <v>135.34280651602563</v>
      </c>
      <c r="G234" s="13">
        <v>133.57000078502347</v>
      </c>
      <c r="H234" s="13">
        <v>147.57390313040582</v>
      </c>
      <c r="I234" s="13">
        <v>167.5584026463093</v>
      </c>
      <c r="J234" s="13">
        <v>129.86396202004983</v>
      </c>
      <c r="K234" s="13">
        <v>163.10348890059754</v>
      </c>
      <c r="L234" s="13">
        <v>141.60608853524056</v>
      </c>
      <c r="M234" s="13">
        <v>129.97677432997878</v>
      </c>
      <c r="N234" s="13">
        <v>116.3209584487954</v>
      </c>
      <c r="O234" s="13">
        <v>127.04305792014827</v>
      </c>
      <c r="P234" s="13">
        <v>143.26136622593452</v>
      </c>
      <c r="Q234" s="13">
        <v>94.80423766420094</v>
      </c>
      <c r="R234" s="13">
        <v>139.0323533350307</v>
      </c>
      <c r="S234" s="13">
        <v>127.07396591771054</v>
      </c>
      <c r="T234" s="13">
        <v>126.46687505285244</v>
      </c>
      <c r="U234" s="13">
        <v>129.3641434978196</v>
      </c>
      <c r="V234" s="13">
        <v>140.15595139511345</v>
      </c>
      <c r="W234" s="13">
        <v>142.2399042314387</v>
      </c>
    </row>
    <row r="235" spans="2:23" ht="13.5" outlineLevel="1">
      <c r="B235" s="14" t="s">
        <v>35</v>
      </c>
      <c r="C235" s="14">
        <v>153</v>
      </c>
      <c r="D235" s="14">
        <v>167.36328181343512</v>
      </c>
      <c r="E235" s="14">
        <v>182.14748427024773</v>
      </c>
      <c r="F235" s="14">
        <v>142.7178762904574</v>
      </c>
      <c r="G235" s="14">
        <v>138.1183918802611</v>
      </c>
      <c r="H235" s="14">
        <v>136.30922977563802</v>
      </c>
      <c r="I235" s="14">
        <v>150.60032157269933</v>
      </c>
      <c r="J235" s="14">
        <v>170.99465952623962</v>
      </c>
      <c r="K235" s="14">
        <v>132.5271882498222</v>
      </c>
      <c r="L235" s="14">
        <v>166.44838522942192</v>
      </c>
      <c r="M235" s="14">
        <v>144.5101201342787</v>
      </c>
      <c r="N235" s="14">
        <v>132.64231409383842</v>
      </c>
      <c r="O235" s="14">
        <v>118.70644725411354</v>
      </c>
      <c r="P235" s="14">
        <v>129.64843356786793</v>
      </c>
      <c r="Q235" s="14">
        <v>146.1993439551757</v>
      </c>
      <c r="R235" s="14">
        <v>96.74846552013136</v>
      </c>
      <c r="S235" s="14">
        <v>141.88360324631606</v>
      </c>
      <c r="T235" s="14">
        <v>129.67997542095512</v>
      </c>
      <c r="U235" s="14">
        <v>129.06043444838434</v>
      </c>
      <c r="V235" s="14">
        <v>132.01711954133685</v>
      </c>
      <c r="W235" s="14">
        <v>143.03024384860055</v>
      </c>
    </row>
    <row r="236" spans="2:23" ht="13.5" outlineLevel="1">
      <c r="B236" s="12" t="s">
        <v>36</v>
      </c>
      <c r="C236" s="12">
        <v>199</v>
      </c>
      <c r="D236" s="12">
        <v>152.2162426976473</v>
      </c>
      <c r="E236" s="12">
        <v>166.50594721038289</v>
      </c>
      <c r="F236" s="12">
        <v>181.21441615977727</v>
      </c>
      <c r="G236" s="12">
        <v>141.98679016157558</v>
      </c>
      <c r="H236" s="12">
        <v>137.4108670552587</v>
      </c>
      <c r="I236" s="12">
        <v>135.61097255854827</v>
      </c>
      <c r="J236" s="12">
        <v>149.82885685525312</v>
      </c>
      <c r="K236" s="12">
        <v>170.11872283952715</v>
      </c>
      <c r="L236" s="12">
        <v>131.84830490635116</v>
      </c>
      <c r="M236" s="12">
        <v>165.59573727263515</v>
      </c>
      <c r="N236" s="12">
        <v>143.76985306291198</v>
      </c>
      <c r="O236" s="12">
        <v>131.9628410070933</v>
      </c>
      <c r="P236" s="12">
        <v>118.09836199351382</v>
      </c>
      <c r="Q236" s="12">
        <v>128.98429692376723</v>
      </c>
      <c r="R236" s="12">
        <v>145.45042367135844</v>
      </c>
      <c r="S236" s="12">
        <v>96.25286214534168</v>
      </c>
      <c r="T236" s="12">
        <v>141.1567907618166</v>
      </c>
      <c r="U236" s="12">
        <v>129.01567720066038</v>
      </c>
      <c r="V236" s="12">
        <v>128.3993098866606</v>
      </c>
      <c r="W236" s="12">
        <v>131.34084907417284</v>
      </c>
    </row>
    <row r="237" spans="2:23" ht="13.5" outlineLevel="1">
      <c r="B237" s="13" t="s">
        <v>37</v>
      </c>
      <c r="C237" s="13">
        <v>204</v>
      </c>
      <c r="D237" s="13">
        <v>196.4744568657144</v>
      </c>
      <c r="E237" s="13">
        <v>150.28444025206036</v>
      </c>
      <c r="F237" s="13">
        <v>164.39279167372507</v>
      </c>
      <c r="G237" s="13">
        <v>178.91459292075265</v>
      </c>
      <c r="H237" s="13">
        <v>140.18481145277246</v>
      </c>
      <c r="I237" s="13">
        <v>135.6669621715017</v>
      </c>
      <c r="J237" s="13">
        <v>133.88991044458325</v>
      </c>
      <c r="K237" s="13">
        <v>147.9273531328981</v>
      </c>
      <c r="L237" s="13">
        <v>167.9597169476638</v>
      </c>
      <c r="M237" s="13">
        <v>130.1749954529671</v>
      </c>
      <c r="N237" s="13">
        <v>163.49413336642473</v>
      </c>
      <c r="O237" s="13">
        <v>141.94524519698086</v>
      </c>
      <c r="P237" s="13">
        <v>130.28807795640842</v>
      </c>
      <c r="Q237" s="13">
        <v>116.59955542415152</v>
      </c>
      <c r="R237" s="13">
        <v>127.34733508695075</v>
      </c>
      <c r="S237" s="13">
        <v>143.60448739556884</v>
      </c>
      <c r="T237" s="13">
        <v>95.03130056169088</v>
      </c>
      <c r="U237" s="13">
        <v>139.36534571776485</v>
      </c>
      <c r="V237" s="13">
        <v>127.37831711136724</v>
      </c>
      <c r="W237" s="13">
        <v>126.76977222067434</v>
      </c>
    </row>
    <row r="238" spans="2:23" ht="13.5" outlineLevel="1">
      <c r="B238" s="13" t="s">
        <v>38</v>
      </c>
      <c r="C238" s="13">
        <v>225</v>
      </c>
      <c r="D238" s="13">
        <v>204.21804163834642</v>
      </c>
      <c r="E238" s="13">
        <v>196.6844549660488</v>
      </c>
      <c r="F238" s="13">
        <v>150.4450690048571</v>
      </c>
      <c r="G238" s="13">
        <v>164.5684998777882</v>
      </c>
      <c r="H238" s="13">
        <v>179.10582248430424</v>
      </c>
      <c r="I238" s="13">
        <v>140.33464540355894</v>
      </c>
      <c r="J238" s="13">
        <v>135.8119673023907</v>
      </c>
      <c r="K238" s="13">
        <v>134.03301620650183</v>
      </c>
      <c r="L238" s="13">
        <v>148.08546255659098</v>
      </c>
      <c r="M238" s="13">
        <v>168.13923759403372</v>
      </c>
      <c r="N238" s="13">
        <v>130.314130596498</v>
      </c>
      <c r="O238" s="13">
        <v>163.6688810561269</v>
      </c>
      <c r="P238" s="13">
        <v>142.09696075491337</v>
      </c>
      <c r="Q238" s="13">
        <v>130.42733396608793</v>
      </c>
      <c r="R238" s="13">
        <v>116.72418070893164</v>
      </c>
      <c r="S238" s="13">
        <v>127.48344793784001</v>
      </c>
      <c r="T238" s="13">
        <v>143.75797640392975</v>
      </c>
      <c r="U238" s="13">
        <v>95.13287301496864</v>
      </c>
      <c r="V238" s="13">
        <v>139.514303797711</v>
      </c>
      <c r="W238" s="13">
        <v>127.514463076822</v>
      </c>
    </row>
    <row r="239" spans="2:23" ht="13.5" outlineLevel="1">
      <c r="B239" s="13" t="s">
        <v>39</v>
      </c>
      <c r="C239" s="13">
        <v>259</v>
      </c>
      <c r="D239" s="13">
        <v>225.36108891987644</v>
      </c>
      <c r="E239" s="13">
        <v>204.5457788475663</v>
      </c>
      <c r="F239" s="13">
        <v>197.00010197671625</v>
      </c>
      <c r="G239" s="13">
        <v>150.68650921582466</v>
      </c>
      <c r="H239" s="13">
        <v>164.83260593052844</v>
      </c>
      <c r="I239" s="13">
        <v>179.39325860867953</v>
      </c>
      <c r="J239" s="13">
        <v>140.55986000591457</v>
      </c>
      <c r="K239" s="13">
        <v>136.02992373163298</v>
      </c>
      <c r="L239" s="13">
        <v>134.24811770450088</v>
      </c>
      <c r="M239" s="13">
        <v>148.32311597758638</v>
      </c>
      <c r="N239" s="13">
        <v>168.40907410821893</v>
      </c>
      <c r="O239" s="13">
        <v>130.52326387943899</v>
      </c>
      <c r="P239" s="13">
        <v>163.93154336491776</v>
      </c>
      <c r="Q239" s="13">
        <v>142.32500359080987</v>
      </c>
      <c r="R239" s="13">
        <v>130.63664892228428</v>
      </c>
      <c r="S239" s="13">
        <v>116.91150430153453</v>
      </c>
      <c r="T239" s="13">
        <v>127.68803842903112</v>
      </c>
      <c r="U239" s="13">
        <v>143.98868490358893</v>
      </c>
      <c r="V239" s="13">
        <v>95.28554602102072</v>
      </c>
      <c r="W239" s="13">
        <v>139.738201883336</v>
      </c>
    </row>
    <row r="240" spans="2:23" ht="13.5" outlineLevel="1">
      <c r="B240" s="15" t="s">
        <v>40</v>
      </c>
      <c r="C240" s="15">
        <v>243</v>
      </c>
      <c r="D240" s="15">
        <v>260.967911085732</v>
      </c>
      <c r="E240" s="15">
        <v>227.07340778156777</v>
      </c>
      <c r="F240" s="15">
        <v>206.09994064576634</v>
      </c>
      <c r="G240" s="15">
        <v>198.49693087467114</v>
      </c>
      <c r="H240" s="15">
        <v>151.8314422349601</v>
      </c>
      <c r="I240" s="15">
        <v>166.0850225811106</v>
      </c>
      <c r="J240" s="15">
        <v>180.7563087334734</v>
      </c>
      <c r="K240" s="15">
        <v>141.62784960712915</v>
      </c>
      <c r="L240" s="15">
        <v>137.06349436832315</v>
      </c>
      <c r="M240" s="15">
        <v>135.26814997889986</v>
      </c>
      <c r="N240" s="15">
        <v>149.45009166948833</v>
      </c>
      <c r="O240" s="15">
        <v>169.688665165653</v>
      </c>
      <c r="P240" s="15">
        <v>131.51499429617363</v>
      </c>
      <c r="Q240" s="15">
        <v>165.17711364093697</v>
      </c>
      <c r="R240" s="15">
        <v>143.40640495120834</v>
      </c>
      <c r="S240" s="15">
        <v>131.62924085130763</v>
      </c>
      <c r="T240" s="15">
        <v>117.79981104039396</v>
      </c>
      <c r="U240" s="15">
        <v>128.65822648439737</v>
      </c>
      <c r="V240" s="15">
        <v>145.0827271014335</v>
      </c>
      <c r="W240" s="15">
        <v>96.00953630026702</v>
      </c>
    </row>
    <row r="241" spans="2:23" ht="13.5" outlineLevel="1">
      <c r="B241" s="16" t="s">
        <v>41</v>
      </c>
      <c r="C241" s="16">
        <v>241</v>
      </c>
      <c r="D241" s="16">
        <v>245.43971096153362</v>
      </c>
      <c r="E241" s="16">
        <v>263.58801920624387</v>
      </c>
      <c r="F241" s="16">
        <v>229.35321634962324</v>
      </c>
      <c r="G241" s="16">
        <v>208.1691763838935</v>
      </c>
      <c r="H241" s="16">
        <v>200.489832677493</v>
      </c>
      <c r="I241" s="16">
        <v>153.35582426757773</v>
      </c>
      <c r="J241" s="16">
        <v>167.7525100302369</v>
      </c>
      <c r="K241" s="16">
        <v>182.57109534986603</v>
      </c>
      <c r="L241" s="16">
        <v>143.04978794928942</v>
      </c>
      <c r="M241" s="16">
        <v>138.43960675365852</v>
      </c>
      <c r="N241" s="16">
        <v>136.62623717334387</v>
      </c>
      <c r="O241" s="16">
        <v>150.95056503100378</v>
      </c>
      <c r="P241" s="16">
        <v>171.39233305228942</v>
      </c>
      <c r="Q241" s="16">
        <v>132.83539994716295</v>
      </c>
      <c r="R241" s="16">
        <v>166.8354857180739</v>
      </c>
      <c r="S241" s="16">
        <v>144.8461999228692</v>
      </c>
      <c r="T241" s="16">
        <v>132.95079353346105</v>
      </c>
      <c r="U241" s="16">
        <v>118.98251676163609</v>
      </c>
      <c r="V241" s="16">
        <v>129.9499502928149</v>
      </c>
      <c r="W241" s="16">
        <v>146.53935228513126</v>
      </c>
    </row>
    <row r="242" spans="2:23" ht="13.5" outlineLevel="1">
      <c r="B242" s="13" t="s">
        <v>42</v>
      </c>
      <c r="C242" s="13">
        <v>237</v>
      </c>
      <c r="D242" s="13">
        <v>245.21171343800606</v>
      </c>
      <c r="E242" s="13">
        <v>249.7290127411063</v>
      </c>
      <c r="F242" s="13">
        <v>268.19448062777224</v>
      </c>
      <c r="G242" s="13">
        <v>233.36139072036855</v>
      </c>
      <c r="H242" s="13">
        <v>211.80713869739847</v>
      </c>
      <c r="I242" s="13">
        <v>203.9935908620216</v>
      </c>
      <c r="J242" s="13">
        <v>156.03586902220118</v>
      </c>
      <c r="K242" s="13">
        <v>170.68415111220202</v>
      </c>
      <c r="L242" s="13">
        <v>185.76170587134533</v>
      </c>
      <c r="M242" s="13">
        <v>145.54972452277465</v>
      </c>
      <c r="N242" s="13">
        <v>140.8589758495783</v>
      </c>
      <c r="O242" s="13">
        <v>139.01391584175536</v>
      </c>
      <c r="P242" s="13">
        <v>153.5885755007784</v>
      </c>
      <c r="Q242" s="13">
        <v>174.38758364269415</v>
      </c>
      <c r="R242" s="13">
        <v>135.15682998450893</v>
      </c>
      <c r="S242" s="13">
        <v>169.75110089290825</v>
      </c>
      <c r="T242" s="13">
        <v>147.37753057290763</v>
      </c>
      <c r="U242" s="13">
        <v>135.27424018789446</v>
      </c>
      <c r="V242" s="13">
        <v>121.06185395969736</v>
      </c>
      <c r="W242" s="13">
        <v>132.22095424267576</v>
      </c>
    </row>
    <row r="243" spans="2:23" ht="13.5" outlineLevel="1">
      <c r="B243" s="13" t="s">
        <v>43</v>
      </c>
      <c r="C243" s="13">
        <v>223</v>
      </c>
      <c r="D243" s="13">
        <v>236.36804292875155</v>
      </c>
      <c r="E243" s="13">
        <v>244.55785995167653</v>
      </c>
      <c r="F243" s="13">
        <v>249.0631139415382</v>
      </c>
      <c r="G243" s="13">
        <v>267.4793439252299</v>
      </c>
      <c r="H243" s="13">
        <v>232.73913594812336</v>
      </c>
      <c r="I243" s="13">
        <v>211.24235802634058</v>
      </c>
      <c r="J243" s="13">
        <v>203.44964490322576</v>
      </c>
      <c r="K243" s="13">
        <v>155.61980163487218</v>
      </c>
      <c r="L243" s="13">
        <v>170.2290242926012</v>
      </c>
      <c r="M243" s="13">
        <v>185.26637497011086</v>
      </c>
      <c r="N243" s="13">
        <v>145.1616182880471</v>
      </c>
      <c r="O243" s="13">
        <v>140.48337742832533</v>
      </c>
      <c r="P243" s="13">
        <v>138.64323724632018</v>
      </c>
      <c r="Q243" s="13">
        <v>153.17903378621853</v>
      </c>
      <c r="R243" s="13">
        <v>173.92258167382948</v>
      </c>
      <c r="S243" s="13">
        <v>134.79643625271046</v>
      </c>
      <c r="T243" s="13">
        <v>169.29846203821845</v>
      </c>
      <c r="U243" s="13">
        <v>146.98455051979082</v>
      </c>
      <c r="V243" s="13">
        <v>134.9135333834873</v>
      </c>
      <c r="W243" s="13">
        <v>120.73904427755272</v>
      </c>
    </row>
    <row r="244" spans="2:23" ht="13.5" outlineLevel="1">
      <c r="B244" s="13" t="s">
        <v>44</v>
      </c>
      <c r="C244" s="13">
        <v>194</v>
      </c>
      <c r="D244" s="13">
        <v>223.99517914622055</v>
      </c>
      <c r="E244" s="13">
        <v>237.42287946308184</v>
      </c>
      <c r="F244" s="13">
        <v>245.64924507395563</v>
      </c>
      <c r="G244" s="13">
        <v>250.17460460112284</v>
      </c>
      <c r="H244" s="13">
        <v>268.6730204504278</v>
      </c>
      <c r="I244" s="13">
        <v>233.77777780733842</v>
      </c>
      <c r="J244" s="13">
        <v>212.1850664994629</v>
      </c>
      <c r="K244" s="13">
        <v>204.35757693871307</v>
      </c>
      <c r="L244" s="13">
        <v>156.31428406234306</v>
      </c>
      <c r="M244" s="13">
        <v>170.98870310451812</v>
      </c>
      <c r="N244" s="13">
        <v>186.09316076771685</v>
      </c>
      <c r="O244" s="13">
        <v>145.8094291192215</v>
      </c>
      <c r="P244" s="13">
        <v>141.1103107359814</v>
      </c>
      <c r="Q244" s="13">
        <v>139.26195858475987</v>
      </c>
      <c r="R244" s="13">
        <v>153.86262383134078</v>
      </c>
      <c r="S244" s="13">
        <v>174.69874367534803</v>
      </c>
      <c r="T244" s="13">
        <v>135.39799052330935</v>
      </c>
      <c r="U244" s="13">
        <v>170.0539880422886</v>
      </c>
      <c r="V244" s="13">
        <v>147.64049652648993</v>
      </c>
      <c r="W244" s="13">
        <v>135.51561022190066</v>
      </c>
    </row>
    <row r="245" spans="2:23" ht="13.5" outlineLevel="1">
      <c r="B245" s="14" t="s">
        <v>45</v>
      </c>
      <c r="C245" s="14">
        <v>212</v>
      </c>
      <c r="D245" s="14">
        <v>193.32157677198467</v>
      </c>
      <c r="E245" s="14">
        <v>223.21186196840483</v>
      </c>
      <c r="F245" s="14">
        <v>236.59260525540122</v>
      </c>
      <c r="G245" s="14">
        <v>244.7902030440453</v>
      </c>
      <c r="H245" s="14">
        <v>249.2997372669942</v>
      </c>
      <c r="I245" s="14">
        <v>267.733463657569</v>
      </c>
      <c r="J245" s="14">
        <v>232.96025061837807</v>
      </c>
      <c r="K245" s="14">
        <v>211.44304960383806</v>
      </c>
      <c r="L245" s="14">
        <v>203.64293298502156</v>
      </c>
      <c r="M245" s="14">
        <v>155.76764879853647</v>
      </c>
      <c r="N245" s="14">
        <v>170.390751001867</v>
      </c>
      <c r="O245" s="14">
        <v>185.44238796957453</v>
      </c>
      <c r="P245" s="14">
        <v>145.29952961624141</v>
      </c>
      <c r="Q245" s="14">
        <v>140.61684417662187</v>
      </c>
      <c r="R245" s="14">
        <v>138.77495576268353</v>
      </c>
      <c r="S245" s="14">
        <v>153.32456208943066</v>
      </c>
      <c r="T245" s="14">
        <v>174.08781746084054</v>
      </c>
      <c r="U245" s="14">
        <v>134.92450010167218</v>
      </c>
      <c r="V245" s="14">
        <v>169.45930466339928</v>
      </c>
      <c r="W245" s="14">
        <v>147.12419373144206</v>
      </c>
    </row>
    <row r="246" spans="2:23" ht="13.5" outlineLevel="1">
      <c r="B246" s="12" t="s">
        <v>46</v>
      </c>
      <c r="C246" s="12">
        <v>167</v>
      </c>
      <c r="D246" s="12">
        <v>209.8340891821162</v>
      </c>
      <c r="E246" s="12">
        <v>191.3464951943394</v>
      </c>
      <c r="F246" s="12">
        <v>220.9314044848324</v>
      </c>
      <c r="G246" s="12">
        <v>234.1754425990145</v>
      </c>
      <c r="H246" s="12">
        <v>242.28928913421007</v>
      </c>
      <c r="I246" s="12">
        <v>246.75275142811603</v>
      </c>
      <c r="J246" s="12">
        <v>264.99814853848676</v>
      </c>
      <c r="K246" s="12">
        <v>230.58019813275888</v>
      </c>
      <c r="L246" s="12">
        <v>209.28282890335083</v>
      </c>
      <c r="M246" s="12">
        <v>201.5624026475789</v>
      </c>
      <c r="N246" s="12">
        <v>154.17623919660687</v>
      </c>
      <c r="O246" s="12">
        <v>168.64994359213918</v>
      </c>
      <c r="P246" s="12">
        <v>183.54780460071837</v>
      </c>
      <c r="Q246" s="12">
        <v>143.81506818685818</v>
      </c>
      <c r="R246" s="12">
        <v>139.1802236861557</v>
      </c>
      <c r="S246" s="12">
        <v>137.3571530365621</v>
      </c>
      <c r="T246" s="12">
        <v>151.75811243057785</v>
      </c>
      <c r="U246" s="12">
        <v>172.30923874810367</v>
      </c>
      <c r="V246" s="12">
        <v>133.54603578861662</v>
      </c>
      <c r="W246" s="12">
        <v>167.7280134315053</v>
      </c>
    </row>
    <row r="247" spans="2:23" ht="13.5" outlineLevel="1">
      <c r="B247" s="13" t="s">
        <v>47</v>
      </c>
      <c r="C247" s="13">
        <v>204</v>
      </c>
      <c r="D247" s="13">
        <v>165.37571778378404</v>
      </c>
      <c r="E247" s="13">
        <v>207.79319229939534</v>
      </c>
      <c r="F247" s="13">
        <v>189.4854131028459</v>
      </c>
      <c r="G247" s="13">
        <v>218.78257244106996</v>
      </c>
      <c r="H247" s="13">
        <v>231.89779585118168</v>
      </c>
      <c r="I247" s="13">
        <v>239.9327251610346</v>
      </c>
      <c r="J247" s="13">
        <v>244.3527747457984</v>
      </c>
      <c r="K247" s="13">
        <v>262.4207127300962</v>
      </c>
      <c r="L247" s="13">
        <v>228.33751959839606</v>
      </c>
      <c r="M247" s="13">
        <v>207.24729371085337</v>
      </c>
      <c r="N247" s="13">
        <v>199.60195818004462</v>
      </c>
      <c r="O247" s="13">
        <v>152.67668396612717</v>
      </c>
      <c r="P247" s="13">
        <v>167.0096136272138</v>
      </c>
      <c r="Q247" s="13">
        <v>181.76257445198524</v>
      </c>
      <c r="R247" s="13">
        <v>142.41628820075158</v>
      </c>
      <c r="S247" s="13">
        <v>137.82652331380612</v>
      </c>
      <c r="T247" s="13">
        <v>136.02118428837443</v>
      </c>
      <c r="U247" s="13">
        <v>150.28207648334737</v>
      </c>
      <c r="V247" s="13">
        <v>170.6333175972758</v>
      </c>
      <c r="W247" s="13">
        <v>132.2471348845592</v>
      </c>
    </row>
    <row r="248" spans="2:23" ht="13.5" outlineLevel="1">
      <c r="B248" s="13" t="s">
        <v>48</v>
      </c>
      <c r="C248" s="13">
        <v>187</v>
      </c>
      <c r="D248" s="13">
        <v>202.3142776634631</v>
      </c>
      <c r="E248" s="13">
        <v>164.00916120834802</v>
      </c>
      <c r="F248" s="13">
        <v>206.07612550704533</v>
      </c>
      <c r="G248" s="13">
        <v>187.91962980228027</v>
      </c>
      <c r="H248" s="13">
        <v>216.97469661161446</v>
      </c>
      <c r="I248" s="13">
        <v>229.98154440873063</v>
      </c>
      <c r="J248" s="13">
        <v>237.9500783273575</v>
      </c>
      <c r="K248" s="13">
        <v>242.333603518427</v>
      </c>
      <c r="L248" s="13">
        <v>260.2522399015714</v>
      </c>
      <c r="M248" s="13">
        <v>226.45068794615855</v>
      </c>
      <c r="N248" s="13">
        <v>205.5347378667592</v>
      </c>
      <c r="O248" s="13">
        <v>197.9525783794534</v>
      </c>
      <c r="P248" s="13">
        <v>151.41506388558753</v>
      </c>
      <c r="Q248" s="13">
        <v>165.62955560707758</v>
      </c>
      <c r="R248" s="13">
        <v>180.2606076299256</v>
      </c>
      <c r="S248" s="13">
        <v>141.23945330807175</v>
      </c>
      <c r="T248" s="13">
        <v>136.68761523087812</v>
      </c>
      <c r="U248" s="13">
        <v>134.8971943442709</v>
      </c>
      <c r="V248" s="13">
        <v>149.04024387006731</v>
      </c>
      <c r="W248" s="13">
        <v>169.2233156618291</v>
      </c>
    </row>
    <row r="249" spans="2:23" ht="13.5" outlineLevel="1">
      <c r="B249" s="13" t="s">
        <v>49</v>
      </c>
      <c r="C249" s="13">
        <v>172</v>
      </c>
      <c r="D249" s="13">
        <v>187.75670102243438</v>
      </c>
      <c r="E249" s="13">
        <v>203.13294836271987</v>
      </c>
      <c r="F249" s="13">
        <v>164.67282912265264</v>
      </c>
      <c r="G249" s="13">
        <v>206.91001863469506</v>
      </c>
      <c r="H249" s="13">
        <v>188.68005213386786</v>
      </c>
      <c r="I249" s="13">
        <v>217.85269112909256</v>
      </c>
      <c r="J249" s="13">
        <v>230.91217151993453</v>
      </c>
      <c r="K249" s="13">
        <v>238.91295034638776</v>
      </c>
      <c r="L249" s="13">
        <v>243.314213601596</v>
      </c>
      <c r="M249" s="13">
        <v>261.3053582760332</v>
      </c>
      <c r="N249" s="13">
        <v>227.36702734241433</v>
      </c>
      <c r="O249" s="13">
        <v>206.36644025333442</v>
      </c>
      <c r="P249" s="13">
        <v>198.7535993337489</v>
      </c>
      <c r="Q249" s="13">
        <v>152.02776941315005</v>
      </c>
      <c r="R249" s="13">
        <v>166.2997804951697</v>
      </c>
      <c r="S249" s="13">
        <v>180.99003750210855</v>
      </c>
      <c r="T249" s="13">
        <v>141.81098292692894</v>
      </c>
      <c r="U249" s="13">
        <v>137.24072570253225</v>
      </c>
      <c r="V249" s="13">
        <v>135.44305982493316</v>
      </c>
      <c r="W249" s="13">
        <v>149.6433396183045</v>
      </c>
    </row>
    <row r="250" spans="2:23" ht="13.5" outlineLevel="1">
      <c r="B250" s="15" t="s">
        <v>50</v>
      </c>
      <c r="C250" s="15">
        <v>161</v>
      </c>
      <c r="D250" s="15">
        <v>173.3495363471861</v>
      </c>
      <c r="E250" s="15">
        <v>189.22986667625722</v>
      </c>
      <c r="F250" s="15">
        <v>204.7267582297348</v>
      </c>
      <c r="G250" s="15">
        <v>165.96487544994906</v>
      </c>
      <c r="H250" s="15">
        <v>208.53346392972108</v>
      </c>
      <c r="I250" s="15">
        <v>190.1604625312145</v>
      </c>
      <c r="J250" s="15">
        <v>219.5619941814822</v>
      </c>
      <c r="K250" s="15">
        <v>232.72394110408467</v>
      </c>
      <c r="L250" s="15">
        <v>240.78749517374774</v>
      </c>
      <c r="M250" s="15">
        <v>245.22329136347017</v>
      </c>
      <c r="N250" s="15">
        <v>263.35559710573085</v>
      </c>
      <c r="O250" s="15">
        <v>229.1509812235204</v>
      </c>
      <c r="P250" s="15">
        <v>207.9856205554349</v>
      </c>
      <c r="Q250" s="15">
        <v>200.31304820837073</v>
      </c>
      <c r="R250" s="15">
        <v>153.22060081201442</v>
      </c>
      <c r="S250" s="15">
        <v>167.6045921132354</v>
      </c>
      <c r="T250" s="15">
        <v>182.41011095610662</v>
      </c>
      <c r="U250" s="15">
        <v>142.9236519728015</v>
      </c>
      <c r="V250" s="15">
        <v>138.3175358632867</v>
      </c>
      <c r="W250" s="15">
        <v>136.50576524474621</v>
      </c>
    </row>
    <row r="251" spans="2:23" ht="13.5" outlineLevel="1">
      <c r="B251" s="16" t="s">
        <v>51</v>
      </c>
      <c r="C251" s="16">
        <v>164</v>
      </c>
      <c r="D251" s="16">
        <v>162.82895654793364</v>
      </c>
      <c r="E251" s="16">
        <v>175.31878336323237</v>
      </c>
      <c r="F251" s="16">
        <v>191.37951390434512</v>
      </c>
      <c r="G251" s="16">
        <v>207.05244981359505</v>
      </c>
      <c r="H251" s="16">
        <v>167.85023287654022</v>
      </c>
      <c r="I251" s="16">
        <v>210.90239960871207</v>
      </c>
      <c r="J251" s="16">
        <v>192.32068130826144</v>
      </c>
      <c r="K251" s="16">
        <v>222.05621372766598</v>
      </c>
      <c r="L251" s="16">
        <v>235.36768008509858</v>
      </c>
      <c r="M251" s="16">
        <v>243.5228359560991</v>
      </c>
      <c r="N251" s="16">
        <v>248.00902269542706</v>
      </c>
      <c r="O251" s="16">
        <v>266.3473110421377</v>
      </c>
      <c r="P251" s="16">
        <v>231.7541314569004</v>
      </c>
      <c r="Q251" s="16">
        <v>210.34833274544053</v>
      </c>
      <c r="R251" s="16">
        <v>202.58860014102444</v>
      </c>
      <c r="S251" s="16">
        <v>154.96118355197382</v>
      </c>
      <c r="T251" s="16">
        <v>169.50857668596367</v>
      </c>
      <c r="U251" s="16">
        <v>184.48228590543877</v>
      </c>
      <c r="V251" s="16">
        <v>144.5472615947285</v>
      </c>
      <c r="W251" s="16">
        <v>139.88882010497122</v>
      </c>
    </row>
    <row r="252" spans="2:23" ht="13.5" outlineLevel="1">
      <c r="B252" s="13" t="s">
        <v>52</v>
      </c>
      <c r="C252" s="13">
        <v>146</v>
      </c>
      <c r="D252" s="13">
        <v>164.10883664830882</v>
      </c>
      <c r="E252" s="13">
        <v>162.93701604719158</v>
      </c>
      <c r="F252" s="13">
        <v>175.43513158742041</v>
      </c>
      <c r="G252" s="13">
        <v>191.50652064122514</v>
      </c>
      <c r="H252" s="13">
        <v>207.1898577078746</v>
      </c>
      <c r="I252" s="13">
        <v>167.96162468607764</v>
      </c>
      <c r="J252" s="13">
        <v>211.0423624763566</v>
      </c>
      <c r="K252" s="13">
        <v>192.44831263968865</v>
      </c>
      <c r="L252" s="13">
        <v>222.20357869131396</v>
      </c>
      <c r="M252" s="13">
        <v>235.52387904498084</v>
      </c>
      <c r="N252" s="13">
        <v>243.68444698812425</v>
      </c>
      <c r="O252" s="13">
        <v>248.17361093189365</v>
      </c>
      <c r="P252" s="13">
        <v>266.5240692654298</v>
      </c>
      <c r="Q252" s="13">
        <v>231.9079323282388</v>
      </c>
      <c r="R252" s="13">
        <v>210.48792791320494</v>
      </c>
      <c r="S252" s="13">
        <v>202.72304565459106</v>
      </c>
      <c r="T252" s="13">
        <v>155.06402169731388</v>
      </c>
      <c r="U252" s="13">
        <v>169.62106903563503</v>
      </c>
      <c r="V252" s="13">
        <v>184.60471537903817</v>
      </c>
      <c r="W252" s="13">
        <v>144.64318866469307</v>
      </c>
    </row>
    <row r="253" spans="2:23" ht="13.5" outlineLevel="1">
      <c r="B253" s="13" t="s">
        <v>53</v>
      </c>
      <c r="C253" s="13">
        <v>128</v>
      </c>
      <c r="D253" s="13">
        <v>146.70545043324893</v>
      </c>
      <c r="E253" s="13">
        <v>164.90178630525077</v>
      </c>
      <c r="F253" s="13">
        <v>163.7243036400873</v>
      </c>
      <c r="G253" s="13">
        <v>176.28280822841649</v>
      </c>
      <c r="H253" s="13">
        <v>192.4318518601042</v>
      </c>
      <c r="I253" s="13">
        <v>208.19096849475682</v>
      </c>
      <c r="J253" s="13">
        <v>168.77319044569398</v>
      </c>
      <c r="K253" s="13">
        <v>212.06208799719784</v>
      </c>
      <c r="L253" s="13">
        <v>193.37819445838517</v>
      </c>
      <c r="M253" s="13">
        <v>223.27723356019922</v>
      </c>
      <c r="N253" s="13">
        <v>236.66189563753392</v>
      </c>
      <c r="O253" s="13">
        <v>244.8618942395201</v>
      </c>
      <c r="P253" s="13">
        <v>249.37274916033786</v>
      </c>
      <c r="Q253" s="13">
        <v>267.8118741978583</v>
      </c>
      <c r="R253" s="13">
        <v>233.0284772003951</v>
      </c>
      <c r="S253" s="13">
        <v>211.5049744881367</v>
      </c>
      <c r="T253" s="13">
        <v>203.702573465458</v>
      </c>
      <c r="U253" s="13">
        <v>155.81326814448983</v>
      </c>
      <c r="V253" s="13">
        <v>170.44065298521951</v>
      </c>
      <c r="W253" s="13">
        <v>185.49669809440758</v>
      </c>
    </row>
    <row r="254" spans="2:23" ht="13.5" outlineLevel="1">
      <c r="B254" s="13" t="s">
        <v>54</v>
      </c>
      <c r="C254" s="13">
        <v>139</v>
      </c>
      <c r="D254" s="13">
        <v>128.35792847740328</v>
      </c>
      <c r="E254" s="13">
        <v>147.1156852652828</v>
      </c>
      <c r="F254" s="13">
        <v>165.3629038466048</v>
      </c>
      <c r="G254" s="13">
        <v>164.18212856755457</v>
      </c>
      <c r="H254" s="13">
        <v>176.77575070608503</v>
      </c>
      <c r="I254" s="13">
        <v>192.96995217057435</v>
      </c>
      <c r="J254" s="13">
        <v>208.77313627883842</v>
      </c>
      <c r="K254" s="13">
        <v>169.24513365727773</v>
      </c>
      <c r="L254" s="13">
        <v>212.65508065557125</v>
      </c>
      <c r="M254" s="13">
        <v>193.91894104202177</v>
      </c>
      <c r="N254" s="13">
        <v>223.90158731212907</v>
      </c>
      <c r="O254" s="13">
        <v>237.32367713725984</v>
      </c>
      <c r="P254" s="13">
        <v>245.54660552842037</v>
      </c>
      <c r="Q254" s="13">
        <v>250.0700742260631</v>
      </c>
      <c r="R254" s="13">
        <v>268.56076088818764</v>
      </c>
      <c r="S254" s="13">
        <v>233.6800985131759</v>
      </c>
      <c r="T254" s="13">
        <v>212.09640928096294</v>
      </c>
      <c r="U254" s="13">
        <v>204.2721902776738</v>
      </c>
      <c r="V254" s="13">
        <v>156.2489713150069</v>
      </c>
      <c r="W254" s="13">
        <v>170.917258949365</v>
      </c>
    </row>
    <row r="255" spans="2:23" ht="13.5" outlineLevel="1">
      <c r="B255" s="14" t="s">
        <v>55</v>
      </c>
      <c r="C255" s="14">
        <v>126</v>
      </c>
      <c r="D255" s="14">
        <v>137.23167803143124</v>
      </c>
      <c r="E255" s="14">
        <v>126.7249921841186</v>
      </c>
      <c r="F255" s="14">
        <v>145.24411765250835</v>
      </c>
      <c r="G255" s="14">
        <v>163.25919984906326</v>
      </c>
      <c r="H255" s="14">
        <v>162.09344608703378</v>
      </c>
      <c r="I255" s="14">
        <v>174.52685542922313</v>
      </c>
      <c r="J255" s="14">
        <v>190.51503846052478</v>
      </c>
      <c r="K255" s="14">
        <v>206.117178557048</v>
      </c>
      <c r="L255" s="14">
        <v>167.09204093843226</v>
      </c>
      <c r="M255" s="14">
        <v>209.9497378436935</v>
      </c>
      <c r="N255" s="14">
        <v>191.45195454154555</v>
      </c>
      <c r="O255" s="14">
        <v>221.053169357874</v>
      </c>
      <c r="P255" s="14">
        <v>234.30450683550922</v>
      </c>
      <c r="Q255" s="14">
        <v>242.4228252632161</v>
      </c>
      <c r="R255" s="14">
        <v>246.88874756465614</v>
      </c>
      <c r="S255" s="14">
        <v>265.1442005042012</v>
      </c>
      <c r="T255" s="14">
        <v>230.70728087419633</v>
      </c>
      <c r="U255" s="14">
        <v>209.39817374149476</v>
      </c>
      <c r="V255" s="14">
        <v>201.67349242417978</v>
      </c>
      <c r="W255" s="14">
        <v>154.2612124046285</v>
      </c>
    </row>
    <row r="256" spans="2:23" ht="13.5" outlineLevel="1">
      <c r="B256" s="12" t="s">
        <v>56</v>
      </c>
      <c r="C256" s="12">
        <v>137</v>
      </c>
      <c r="D256" s="12">
        <v>124.18975878750783</v>
      </c>
      <c r="E256" s="12">
        <v>135.26007137086017</v>
      </c>
      <c r="F256" s="12">
        <v>124.90433501344845</v>
      </c>
      <c r="G256" s="12">
        <v>143.15739632197952</v>
      </c>
      <c r="H256" s="12">
        <v>160.9136559452119</v>
      </c>
      <c r="I256" s="12">
        <v>159.7646505601955</v>
      </c>
      <c r="J256" s="12">
        <v>172.01942918807518</v>
      </c>
      <c r="K256" s="12">
        <v>187.77791009369324</v>
      </c>
      <c r="L256" s="12">
        <v>203.15589434096404</v>
      </c>
      <c r="M256" s="12">
        <v>164.69143063060542</v>
      </c>
      <c r="N256" s="12">
        <v>206.93339127229206</v>
      </c>
      <c r="O256" s="12">
        <v>188.7013655072338</v>
      </c>
      <c r="P256" s="12">
        <v>217.87729985530547</v>
      </c>
      <c r="Q256" s="12">
        <v>230.9382554502212</v>
      </c>
      <c r="R256" s="12">
        <v>238.9399380478172</v>
      </c>
      <c r="S256" s="12">
        <v>243.34169847146472</v>
      </c>
      <c r="T256" s="12">
        <v>261.3348754327251</v>
      </c>
      <c r="U256" s="12">
        <v>227.3927108118116</v>
      </c>
      <c r="V256" s="12">
        <v>206.38975148810232</v>
      </c>
      <c r="W256" s="12">
        <v>198.77605061899345</v>
      </c>
    </row>
    <row r="257" spans="2:23" ht="13.5" outlineLevel="1">
      <c r="B257" s="13" t="s">
        <v>57</v>
      </c>
      <c r="C257" s="13">
        <v>145</v>
      </c>
      <c r="D257" s="13">
        <v>136.746535788101</v>
      </c>
      <c r="E257" s="13">
        <v>123.95999485074138</v>
      </c>
      <c r="F257" s="13">
        <v>135.00982620741917</v>
      </c>
      <c r="G257" s="13">
        <v>124.67324903653638</v>
      </c>
      <c r="H257" s="13">
        <v>142.89254028813818</v>
      </c>
      <c r="I257" s="13">
        <v>160.61594898909556</v>
      </c>
      <c r="J257" s="13">
        <v>159.4690693832352</v>
      </c>
      <c r="K257" s="13">
        <v>171.7011753993856</v>
      </c>
      <c r="L257" s="13">
        <v>187.43050148059876</v>
      </c>
      <c r="M257" s="13">
        <v>202.78003486175405</v>
      </c>
      <c r="N257" s="13">
        <v>164.386734399428</v>
      </c>
      <c r="O257" s="13">
        <v>206.55054303189482</v>
      </c>
      <c r="P257" s="13">
        <v>188.35224840582828</v>
      </c>
      <c r="Q257" s="13">
        <v>217.474204248747</v>
      </c>
      <c r="R257" s="13">
        <v>230.51099572091445</v>
      </c>
      <c r="S257" s="13">
        <v>238.49787437563847</v>
      </c>
      <c r="T257" s="13">
        <v>242.89149108587907</v>
      </c>
      <c r="U257" s="13">
        <v>260.85137880321207</v>
      </c>
      <c r="V257" s="13">
        <v>226.9720107078883</v>
      </c>
      <c r="W257" s="13">
        <v>206.00790903770113</v>
      </c>
    </row>
    <row r="258" spans="2:23" ht="13.5" outlineLevel="1">
      <c r="B258" s="13" t="s">
        <v>58</v>
      </c>
      <c r="C258" s="13">
        <v>128</v>
      </c>
      <c r="D258" s="13">
        <v>144.19591618970637</v>
      </c>
      <c r="E258" s="13">
        <v>135.9882207843703</v>
      </c>
      <c r="F258" s="13">
        <v>123.27258640257887</v>
      </c>
      <c r="G258" s="13">
        <v>134.2611419627023</v>
      </c>
      <c r="H258" s="13">
        <v>123.98188530462612</v>
      </c>
      <c r="I258" s="13">
        <v>142.10014319670768</v>
      </c>
      <c r="J258" s="13">
        <v>159.72526840801225</v>
      </c>
      <c r="K258" s="13">
        <v>158.58474871472725</v>
      </c>
      <c r="L258" s="13">
        <v>170.74902274181986</v>
      </c>
      <c r="M258" s="13">
        <v>186.39112333028314</v>
      </c>
      <c r="N258" s="13">
        <v>201.6555373232498</v>
      </c>
      <c r="O258" s="13">
        <v>163.47514328385822</v>
      </c>
      <c r="P258" s="13">
        <v>205.4051364963134</v>
      </c>
      <c r="Q258" s="13">
        <v>187.30775879496252</v>
      </c>
      <c r="R258" s="13">
        <v>216.26822158120967</v>
      </c>
      <c r="S258" s="13">
        <v>229.23271875709477</v>
      </c>
      <c r="T258" s="13">
        <v>237.17530693029434</v>
      </c>
      <c r="U258" s="13">
        <v>241.54455925387742</v>
      </c>
      <c r="V258" s="13">
        <v>259.40485210949873</v>
      </c>
      <c r="W258" s="13">
        <v>225.71335885133652</v>
      </c>
    </row>
    <row r="259" spans="2:23" ht="13.5" outlineLevel="1">
      <c r="B259" s="13" t="s">
        <v>59</v>
      </c>
      <c r="C259" s="13">
        <v>155</v>
      </c>
      <c r="D259" s="13">
        <v>126.94476727061188</v>
      </c>
      <c r="E259" s="13">
        <v>143.00716423496038</v>
      </c>
      <c r="F259" s="13">
        <v>134.8671331173162</v>
      </c>
      <c r="G259" s="13">
        <v>122.25632649782632</v>
      </c>
      <c r="H259" s="13">
        <v>133.1542923432955</v>
      </c>
      <c r="I259" s="13">
        <v>122.95977793568326</v>
      </c>
      <c r="J259" s="13">
        <v>140.92866880645843</v>
      </c>
      <c r="K259" s="13">
        <v>158.40849238508696</v>
      </c>
      <c r="L259" s="13">
        <v>157.2773751426525</v>
      </c>
      <c r="M259" s="13">
        <v>169.3413668253495</v>
      </c>
      <c r="N259" s="13">
        <v>184.8545138474274</v>
      </c>
      <c r="O259" s="13">
        <v>199.9930879244542</v>
      </c>
      <c r="P259" s="13">
        <v>162.12745327108837</v>
      </c>
      <c r="Q259" s="13">
        <v>203.7117753805685</v>
      </c>
      <c r="R259" s="13">
        <v>185.76359256411268</v>
      </c>
      <c r="S259" s="13">
        <v>214.4853051301233</v>
      </c>
      <c r="T259" s="13">
        <v>227.34292291741423</v>
      </c>
      <c r="U259" s="13">
        <v>235.22003234845434</v>
      </c>
      <c r="V259" s="13">
        <v>239.55326453098428</v>
      </c>
      <c r="W259" s="13">
        <v>257.2663170305297</v>
      </c>
    </row>
    <row r="260" spans="2:23" ht="13.5" outlineLevel="1">
      <c r="B260" s="15" t="s">
        <v>60</v>
      </c>
      <c r="C260" s="15">
        <v>164</v>
      </c>
      <c r="D260" s="15">
        <v>153.35150546465437</v>
      </c>
      <c r="E260" s="15">
        <v>125.59465272134524</v>
      </c>
      <c r="F260" s="15">
        <v>141.48621888814355</v>
      </c>
      <c r="G260" s="15">
        <v>133.43276065317664</v>
      </c>
      <c r="H260" s="15">
        <v>120.95607561948374</v>
      </c>
      <c r="I260" s="15">
        <v>131.73813670919398</v>
      </c>
      <c r="J260" s="15">
        <v>121.65204553572012</v>
      </c>
      <c r="K260" s="15">
        <v>139.42982919096823</v>
      </c>
      <c r="L260" s="15">
        <v>156.72374700412465</v>
      </c>
      <c r="M260" s="15">
        <v>155.60465970099978</v>
      </c>
      <c r="N260" s="15">
        <v>167.54034542006207</v>
      </c>
      <c r="O260" s="15">
        <v>182.88850316412766</v>
      </c>
      <c r="P260" s="15">
        <v>197.86607171445186</v>
      </c>
      <c r="Q260" s="15">
        <v>160.4031550727213</v>
      </c>
      <c r="R260" s="15">
        <v>201.5452092612109</v>
      </c>
      <c r="S260" s="15">
        <v>183.78791342083454</v>
      </c>
      <c r="T260" s="15">
        <v>212.20415768871072</v>
      </c>
      <c r="U260" s="15">
        <v>224.9250289427119</v>
      </c>
      <c r="V260" s="15">
        <v>232.7183617811624</v>
      </c>
      <c r="W260" s="15">
        <v>237.0055080954776</v>
      </c>
    </row>
    <row r="261" spans="2:23" ht="13.5" outlineLevel="1">
      <c r="B261" s="16" t="s">
        <v>61</v>
      </c>
      <c r="C261" s="16">
        <v>171</v>
      </c>
      <c r="D261" s="16">
        <v>163.6846282327576</v>
      </c>
      <c r="E261" s="16">
        <v>153.05661073729053</v>
      </c>
      <c r="F261" s="16">
        <v>125.35313438241278</v>
      </c>
      <c r="G261" s="16">
        <v>141.2141410900265</v>
      </c>
      <c r="H261" s="16">
        <v>133.17616964381554</v>
      </c>
      <c r="I261" s="16">
        <v>120.72347725773483</v>
      </c>
      <c r="J261" s="16">
        <v>131.48480445927203</v>
      </c>
      <c r="K261" s="16">
        <v>121.41810882481005</v>
      </c>
      <c r="L261" s="16">
        <v>139.1617058273203</v>
      </c>
      <c r="M261" s="16">
        <v>156.42236746106647</v>
      </c>
      <c r="N261" s="16">
        <v>155.30543216123723</v>
      </c>
      <c r="O261" s="16">
        <v>167.21816557360154</v>
      </c>
      <c r="P261" s="16">
        <v>182.53680883210822</v>
      </c>
      <c r="Q261" s="16">
        <v>197.48557553936712</v>
      </c>
      <c r="R261" s="16">
        <v>160.09470003316923</v>
      </c>
      <c r="S261" s="16">
        <v>201.1576381098454</v>
      </c>
      <c r="T261" s="16">
        <v>183.43448952416796</v>
      </c>
      <c r="U261" s="16">
        <v>211.79608939464686</v>
      </c>
      <c r="V261" s="16">
        <v>224.49249843128072</v>
      </c>
      <c r="W261" s="16">
        <v>232.2708447017436</v>
      </c>
    </row>
    <row r="262" spans="2:23" ht="13.5" outlineLevel="1">
      <c r="B262" s="13" t="s">
        <v>62</v>
      </c>
      <c r="C262" s="13">
        <v>225</v>
      </c>
      <c r="D262" s="13">
        <v>171.43276368677212</v>
      </c>
      <c r="E262" s="13">
        <v>164.0988783098449</v>
      </c>
      <c r="F262" s="13">
        <v>153.44396362119411</v>
      </c>
      <c r="G262" s="13">
        <v>125.67037581272724</v>
      </c>
      <c r="H262" s="13">
        <v>141.57152326735093</v>
      </c>
      <c r="I262" s="13">
        <v>133.5132094693433</v>
      </c>
      <c r="J262" s="13">
        <v>121.02900203608574</v>
      </c>
      <c r="K262" s="13">
        <v>131.81756380858374</v>
      </c>
      <c r="L262" s="13">
        <v>121.72539156408445</v>
      </c>
      <c r="M262" s="13">
        <v>139.51389373884854</v>
      </c>
      <c r="N262" s="13">
        <v>156.81823834080961</v>
      </c>
      <c r="O262" s="13">
        <v>155.6984763214585</v>
      </c>
      <c r="P262" s="13">
        <v>167.64135826265942</v>
      </c>
      <c r="Q262" s="13">
        <v>182.9987696646334</v>
      </c>
      <c r="R262" s="13">
        <v>197.98536843851758</v>
      </c>
      <c r="S262" s="13">
        <v>160.4998647853273</v>
      </c>
      <c r="T262" s="13">
        <v>201.66672419809564</v>
      </c>
      <c r="U262" s="13">
        <v>183.89872219064537</v>
      </c>
      <c r="V262" s="13">
        <v>212.3320990817249</v>
      </c>
      <c r="W262" s="13">
        <v>225.06063995919772</v>
      </c>
    </row>
    <row r="263" spans="2:23" ht="13.5" outlineLevel="1">
      <c r="B263" s="13" t="s">
        <v>63</v>
      </c>
      <c r="C263" s="13">
        <v>190</v>
      </c>
      <c r="D263" s="13">
        <v>223.88466011944595</v>
      </c>
      <c r="E263" s="13">
        <v>170.58296013933452</v>
      </c>
      <c r="F263" s="13">
        <v>163.2854293172531</v>
      </c>
      <c r="G263" s="13">
        <v>152.6833317453852</v>
      </c>
      <c r="H263" s="13">
        <v>125.04741944851324</v>
      </c>
      <c r="I263" s="13">
        <v>140.8697438635693</v>
      </c>
      <c r="J263" s="13">
        <v>132.8513756600014</v>
      </c>
      <c r="K263" s="13">
        <v>120.4290532686435</v>
      </c>
      <c r="L263" s="13">
        <v>131.1641354269251</v>
      </c>
      <c r="M263" s="13">
        <v>121.12199074769563</v>
      </c>
      <c r="N263" s="13">
        <v>138.82231414072268</v>
      </c>
      <c r="O263" s="13">
        <v>156.04087996205521</v>
      </c>
      <c r="P263" s="13">
        <v>154.9266686770904</v>
      </c>
      <c r="Q263" s="13">
        <v>166.81034896265678</v>
      </c>
      <c r="R263" s="13">
        <v>182.09163266063652</v>
      </c>
      <c r="S263" s="13">
        <v>197.00394187324795</v>
      </c>
      <c r="T263" s="13">
        <v>159.70425634080016</v>
      </c>
      <c r="U263" s="13">
        <v>200.6670489088564</v>
      </c>
      <c r="V263" s="13">
        <v>182.987124062458</v>
      </c>
      <c r="W263" s="13">
        <v>211.27955482382444</v>
      </c>
    </row>
    <row r="264" spans="2:23" ht="13.5" outlineLevel="1">
      <c r="B264" s="13" t="s">
        <v>64</v>
      </c>
      <c r="C264" s="13">
        <v>241</v>
      </c>
      <c r="D264" s="13">
        <v>188.61056583796685</v>
      </c>
      <c r="E264" s="13">
        <v>222.24743382931362</v>
      </c>
      <c r="F264" s="13">
        <v>169.33551912734328</v>
      </c>
      <c r="G264" s="13">
        <v>162.09135377169707</v>
      </c>
      <c r="H264" s="13">
        <v>151.5667873395953</v>
      </c>
      <c r="I264" s="13">
        <v>124.13297125664032</v>
      </c>
      <c r="J264" s="13">
        <v>139.8395899976698</v>
      </c>
      <c r="K264" s="13">
        <v>131.87985860834294</v>
      </c>
      <c r="L264" s="13">
        <v>119.54837831752369</v>
      </c>
      <c r="M264" s="13">
        <v>130.2049568448424</v>
      </c>
      <c r="N264" s="13">
        <v>120.23624847549398</v>
      </c>
      <c r="O264" s="13">
        <v>137.80713274219835</v>
      </c>
      <c r="P264" s="13">
        <v>154.8997824394605</v>
      </c>
      <c r="Q264" s="13">
        <v>153.79371917145912</v>
      </c>
      <c r="R264" s="13">
        <v>165.59049634460735</v>
      </c>
      <c r="S264" s="13">
        <v>180.76003089727294</v>
      </c>
      <c r="T264" s="13">
        <v>195.5632892053854</v>
      </c>
      <c r="U264" s="13">
        <v>158.53636923773695</v>
      </c>
      <c r="V264" s="13">
        <v>199.1996086301809</v>
      </c>
      <c r="W264" s="13">
        <v>181.64897373938126</v>
      </c>
    </row>
    <row r="265" spans="2:23" ht="13.5" outlineLevel="1">
      <c r="B265" s="14" t="s">
        <v>65</v>
      </c>
      <c r="C265" s="14">
        <v>232</v>
      </c>
      <c r="D265" s="14">
        <v>237.85720199497277</v>
      </c>
      <c r="E265" s="14">
        <v>186.15096040210534</v>
      </c>
      <c r="F265" s="14">
        <v>219.34918158175682</v>
      </c>
      <c r="G265" s="14">
        <v>167.12727293774302</v>
      </c>
      <c r="H265" s="14">
        <v>159.97757624777236</v>
      </c>
      <c r="I265" s="14">
        <v>149.59025706208797</v>
      </c>
      <c r="J265" s="14">
        <v>122.51419592708234</v>
      </c>
      <c r="K265" s="14">
        <v>138.01599006211586</v>
      </c>
      <c r="L265" s="14">
        <v>130.16005878868495</v>
      </c>
      <c r="M265" s="14">
        <v>117.98938908565417</v>
      </c>
      <c r="N265" s="14">
        <v>128.50699884228376</v>
      </c>
      <c r="O265" s="14">
        <v>118.66828896578137</v>
      </c>
      <c r="P265" s="14">
        <v>136.01003738178048</v>
      </c>
      <c r="Q265" s="14">
        <v>152.8797877206643</v>
      </c>
      <c r="R265" s="14">
        <v>151.78814824283762</v>
      </c>
      <c r="S265" s="14">
        <v>163.43108770741523</v>
      </c>
      <c r="T265" s="14">
        <v>178.4028015840256</v>
      </c>
      <c r="U265" s="14">
        <v>193.01301569845074</v>
      </c>
      <c r="V265" s="14">
        <v>156.46895104286298</v>
      </c>
      <c r="W265" s="14">
        <v>196.601915133894</v>
      </c>
    </row>
    <row r="266" spans="2:23" ht="13.5" outlineLevel="1">
      <c r="B266" s="12" t="s">
        <v>66</v>
      </c>
      <c r="C266" s="12">
        <v>178</v>
      </c>
      <c r="D266" s="12">
        <v>228.75761569466908</v>
      </c>
      <c r="E266" s="12">
        <v>234.53295863868644</v>
      </c>
      <c r="F266" s="12">
        <v>183.54935284852746</v>
      </c>
      <c r="G266" s="12">
        <v>216.2836025138781</v>
      </c>
      <c r="H266" s="12">
        <v>164.79153652926846</v>
      </c>
      <c r="I266" s="12">
        <v>157.74176253039883</v>
      </c>
      <c r="J266" s="12">
        <v>147.4996143822236</v>
      </c>
      <c r="K266" s="12">
        <v>120.80196271133144</v>
      </c>
      <c r="L266" s="12">
        <v>136.08710695839986</v>
      </c>
      <c r="M266" s="12">
        <v>128.34096856542035</v>
      </c>
      <c r="N266" s="12">
        <v>116.34039364010715</v>
      </c>
      <c r="O266" s="12">
        <v>126.71101144499325</v>
      </c>
      <c r="P266" s="12">
        <v>117.00980535507826</v>
      </c>
      <c r="Q266" s="12">
        <v>134.10918906034016</v>
      </c>
      <c r="R266" s="12">
        <v>150.74317123657895</v>
      </c>
      <c r="S266" s="12">
        <v>149.66678828767462</v>
      </c>
      <c r="T266" s="12">
        <v>161.14700842385625</v>
      </c>
      <c r="U266" s="12">
        <v>175.90948070521912</v>
      </c>
      <c r="V266" s="12">
        <v>190.3155054707557</v>
      </c>
      <c r="W266" s="12">
        <v>154.28217315004846</v>
      </c>
    </row>
    <row r="267" spans="2:23" ht="13.5" outlineLevel="1">
      <c r="B267" s="13" t="s">
        <v>67</v>
      </c>
      <c r="C267" s="13">
        <v>146</v>
      </c>
      <c r="D267" s="13">
        <v>176.31966860816345</v>
      </c>
      <c r="E267" s="13">
        <v>226.59812916223404</v>
      </c>
      <c r="F267" s="13">
        <v>232.3189524992432</v>
      </c>
      <c r="G267" s="13">
        <v>181.81663521064732</v>
      </c>
      <c r="H267" s="13">
        <v>214.24187146419513</v>
      </c>
      <c r="I267" s="13">
        <v>163.23589387792512</v>
      </c>
      <c r="J267" s="13">
        <v>156.2526701967839</v>
      </c>
      <c r="K267" s="13">
        <v>146.10720858261553</v>
      </c>
      <c r="L267" s="13">
        <v>119.66158445212177</v>
      </c>
      <c r="M267" s="13">
        <v>134.80243595926265</v>
      </c>
      <c r="N267" s="13">
        <v>127.12942160845864</v>
      </c>
      <c r="O267" s="13">
        <v>115.24213287846617</v>
      </c>
      <c r="P267" s="13">
        <v>125.51485138756412</v>
      </c>
      <c r="Q267" s="13">
        <v>115.90522530400621</v>
      </c>
      <c r="R267" s="13">
        <v>132.8431897327456</v>
      </c>
      <c r="S267" s="13">
        <v>149.32014605268108</v>
      </c>
      <c r="T267" s="13">
        <v>148.25392422770196</v>
      </c>
      <c r="U267" s="13">
        <v>159.62577035107446</v>
      </c>
      <c r="V267" s="13">
        <v>174.2488839493166</v>
      </c>
      <c r="W267" s="13">
        <v>188.51891491909416</v>
      </c>
    </row>
    <row r="268" spans="2:23" ht="13.5" outlineLevel="1">
      <c r="B268" s="13" t="s">
        <v>68</v>
      </c>
      <c r="C268" s="13">
        <v>201</v>
      </c>
      <c r="D268" s="13">
        <v>145.00088995631293</v>
      </c>
      <c r="E268" s="13">
        <v>175.11307441771146</v>
      </c>
      <c r="F268" s="13">
        <v>225.0474684312293</v>
      </c>
      <c r="G268" s="13">
        <v>230.7291429185524</v>
      </c>
      <c r="H268" s="13">
        <v>180.57242407127507</v>
      </c>
      <c r="I268" s="13">
        <v>212.77576731653627</v>
      </c>
      <c r="J268" s="13">
        <v>162.1188348295438</v>
      </c>
      <c r="K268" s="13">
        <v>155.18339888071176</v>
      </c>
      <c r="L268" s="13">
        <v>145.10736488706777</v>
      </c>
      <c r="M268" s="13">
        <v>118.84271396671339</v>
      </c>
      <c r="N268" s="13">
        <v>133.87995330391755</v>
      </c>
      <c r="O268" s="13">
        <v>126.25944707436864</v>
      </c>
      <c r="P268" s="13">
        <v>114.45350567014565</v>
      </c>
      <c r="Q268" s="13">
        <v>124.65592571185722</v>
      </c>
      <c r="R268" s="13">
        <v>115.11206040868397</v>
      </c>
      <c r="S268" s="13">
        <v>131.93411462933864</v>
      </c>
      <c r="T268" s="13">
        <v>148.29831552085878</v>
      </c>
      <c r="U268" s="13">
        <v>147.23939008583946</v>
      </c>
      <c r="V268" s="13">
        <v>158.53341617032757</v>
      </c>
      <c r="W268" s="13">
        <v>173.05646059277532</v>
      </c>
    </row>
    <row r="269" spans="2:23" ht="13.5" outlineLevel="1">
      <c r="B269" s="13" t="s">
        <v>69</v>
      </c>
      <c r="C269" s="13">
        <v>194</v>
      </c>
      <c r="D269" s="13">
        <v>199.30926705428553</v>
      </c>
      <c r="E269" s="13">
        <v>143.7811994995614</v>
      </c>
      <c r="F269" s="13">
        <v>173.64009210854044</v>
      </c>
      <c r="G269" s="13">
        <v>223.15445763905856</v>
      </c>
      <c r="H269" s="13">
        <v>228.7883401152247</v>
      </c>
      <c r="I269" s="13">
        <v>179.05351986000724</v>
      </c>
      <c r="J269" s="13">
        <v>210.9859812476221</v>
      </c>
      <c r="K269" s="13">
        <v>160.7551549530903</v>
      </c>
      <c r="L269" s="13">
        <v>153.87805716371886</v>
      </c>
      <c r="M269" s="13">
        <v>143.88677880507583</v>
      </c>
      <c r="N269" s="13">
        <v>117.84305579824749</v>
      </c>
      <c r="O269" s="13">
        <v>132.75380779236704</v>
      </c>
      <c r="P269" s="13">
        <v>125.19740226403863</v>
      </c>
      <c r="Q269" s="13">
        <v>113.49076779557333</v>
      </c>
      <c r="R269" s="13">
        <v>123.60736909255586</v>
      </c>
      <c r="S269" s="13">
        <v>114.14378303066388</v>
      </c>
      <c r="T269" s="13">
        <v>130.8243367474108</v>
      </c>
      <c r="U269" s="13">
        <v>147.05088841715192</v>
      </c>
      <c r="V269" s="13">
        <v>146.0008702464114</v>
      </c>
      <c r="W269" s="13">
        <v>157.19989542547265</v>
      </c>
    </row>
    <row r="270" spans="2:23" ht="13.5" outlineLevel="1">
      <c r="B270" s="15" t="s">
        <v>70</v>
      </c>
      <c r="C270" s="15">
        <v>192</v>
      </c>
      <c r="D270" s="15">
        <v>192.76632201446782</v>
      </c>
      <c r="E270" s="15">
        <v>198.0418265641957</v>
      </c>
      <c r="F270" s="15">
        <v>142.86687114617988</v>
      </c>
      <c r="G270" s="15">
        <v>172.535886134107</v>
      </c>
      <c r="H270" s="15">
        <v>221.73538165059114</v>
      </c>
      <c r="I270" s="15">
        <v>227.33343733921132</v>
      </c>
      <c r="J270" s="15">
        <v>177.9148890059694</v>
      </c>
      <c r="K270" s="15">
        <v>209.64428660679172</v>
      </c>
      <c r="L270" s="15">
        <v>159.73288641841793</v>
      </c>
      <c r="M270" s="15">
        <v>152.8995212277429</v>
      </c>
      <c r="N270" s="15">
        <v>142.97177905548327</v>
      </c>
      <c r="O270" s="15">
        <v>117.09367237718492</v>
      </c>
      <c r="P270" s="15">
        <v>131.90960444098036</v>
      </c>
      <c r="Q270" s="15">
        <v>124.40125134126049</v>
      </c>
      <c r="R270" s="15">
        <v>112.76906129149837</v>
      </c>
      <c r="S270" s="15">
        <v>122.8213294528701</v>
      </c>
      <c r="T270" s="15">
        <v>113.41792389504381</v>
      </c>
      <c r="U270" s="15">
        <v>129.99240322051838</v>
      </c>
      <c r="V270" s="15">
        <v>146.11576757285712</v>
      </c>
      <c r="W270" s="15">
        <v>145.07242664078493</v>
      </c>
    </row>
    <row r="271" spans="2:23" ht="13.5" outlineLevel="1">
      <c r="B271" s="16" t="s">
        <v>71</v>
      </c>
      <c r="C271" s="16">
        <v>213</v>
      </c>
      <c r="D271" s="16">
        <v>192.52350450529636</v>
      </c>
      <c r="E271" s="16">
        <v>193.29191596261356</v>
      </c>
      <c r="F271" s="16">
        <v>198.5818046290055</v>
      </c>
      <c r="G271" s="16">
        <v>143.2564099519227</v>
      </c>
      <c r="H271" s="16">
        <v>173.0063200597138</v>
      </c>
      <c r="I271" s="16">
        <v>222.33996223016246</v>
      </c>
      <c r="J271" s="16">
        <v>227.953281498855</v>
      </c>
      <c r="K271" s="16">
        <v>178.39998924531278</v>
      </c>
      <c r="L271" s="16">
        <v>210.2158997763141</v>
      </c>
      <c r="M271" s="16">
        <v>160.16841186468895</v>
      </c>
      <c r="N271" s="16">
        <v>153.3164149163907</v>
      </c>
      <c r="O271" s="16">
        <v>143.36160390165924</v>
      </c>
      <c r="P271" s="16">
        <v>117.41293834088884</v>
      </c>
      <c r="Q271" s="16">
        <v>132.2692673171091</v>
      </c>
      <c r="R271" s="16">
        <v>124.74044204720663</v>
      </c>
      <c r="S271" s="16">
        <v>113.07653583131162</v>
      </c>
      <c r="T271" s="16">
        <v>123.15621236596941</v>
      </c>
      <c r="U271" s="16">
        <v>113.72716761452514</v>
      </c>
      <c r="V271" s="16">
        <v>130.34683868270716</v>
      </c>
      <c r="W271" s="16">
        <v>146.51416477399894</v>
      </c>
    </row>
    <row r="272" spans="2:23" ht="13.5" outlineLevel="1">
      <c r="B272" s="13" t="s">
        <v>72</v>
      </c>
      <c r="C272" s="13">
        <v>178</v>
      </c>
      <c r="D272" s="13">
        <v>212.00861696595933</v>
      </c>
      <c r="E272" s="13">
        <v>191.62742687139684</v>
      </c>
      <c r="F272" s="13">
        <v>192.39226184945605</v>
      </c>
      <c r="G272" s="13">
        <v>197.65752936150142</v>
      </c>
      <c r="H272" s="13">
        <v>142.58964011932218</v>
      </c>
      <c r="I272" s="13">
        <v>172.20108282737104</v>
      </c>
      <c r="J272" s="13">
        <v>221.3051074585933</v>
      </c>
      <c r="K272" s="13">
        <v>226.89230020386975</v>
      </c>
      <c r="L272" s="13">
        <v>177.56964782460463</v>
      </c>
      <c r="M272" s="13">
        <v>209.23747500390178</v>
      </c>
      <c r="N272" s="13">
        <v>159.42292714115897</v>
      </c>
      <c r="O272" s="13">
        <v>152.60282199344212</v>
      </c>
      <c r="P272" s="13">
        <v>142.69434445639652</v>
      </c>
      <c r="Q272" s="13">
        <v>116.86645385709534</v>
      </c>
      <c r="R272" s="13">
        <v>131.6536358262961</v>
      </c>
      <c r="S272" s="13">
        <v>124.15985257347737</v>
      </c>
      <c r="T272" s="13">
        <v>112.55023461454518</v>
      </c>
      <c r="U272" s="13">
        <v>122.58299649988335</v>
      </c>
      <c r="V272" s="13">
        <v>113.19783810991228</v>
      </c>
      <c r="W272" s="13">
        <v>129.74015490613033</v>
      </c>
    </row>
    <row r="273" spans="2:23" ht="13.5" outlineLevel="1">
      <c r="B273" s="13" t="s">
        <v>73</v>
      </c>
      <c r="C273" s="13">
        <v>154</v>
      </c>
      <c r="D273" s="13">
        <v>176.6406846892485</v>
      </c>
      <c r="E273" s="13">
        <v>210.3895913533016</v>
      </c>
      <c r="F273" s="13">
        <v>190.16404431349682</v>
      </c>
      <c r="G273" s="13">
        <v>190.92303855056795</v>
      </c>
      <c r="H273" s="13">
        <v>196.14809730562274</v>
      </c>
      <c r="I273" s="13">
        <v>141.50073966444162</v>
      </c>
      <c r="J273" s="13">
        <v>170.88605154413938</v>
      </c>
      <c r="K273" s="13">
        <v>219.61508823996425</v>
      </c>
      <c r="L273" s="13">
        <v>225.1596138130903</v>
      </c>
      <c r="M273" s="13">
        <v>176.21361894251058</v>
      </c>
      <c r="N273" s="13">
        <v>207.63961150190298</v>
      </c>
      <c r="O273" s="13">
        <v>158.20547755830614</v>
      </c>
      <c r="P273" s="13">
        <v>151.43745484512993</v>
      </c>
      <c r="Q273" s="13">
        <v>141.604644416075</v>
      </c>
      <c r="R273" s="13">
        <v>115.97399116023475</v>
      </c>
      <c r="S273" s="13">
        <v>130.6482492931793</v>
      </c>
      <c r="T273" s="13">
        <v>123.21169308705166</v>
      </c>
      <c r="U273" s="13">
        <v>111.69073316993718</v>
      </c>
      <c r="V273" s="13">
        <v>121.64687883707387</v>
      </c>
      <c r="W273" s="13">
        <v>112.33339117459333</v>
      </c>
    </row>
    <row r="274" spans="2:23" ht="13.5" outlineLevel="1">
      <c r="B274" s="13" t="s">
        <v>74</v>
      </c>
      <c r="C274" s="13">
        <v>136</v>
      </c>
      <c r="D274" s="13">
        <v>150.98098022035975</v>
      </c>
      <c r="E274" s="13">
        <v>173.17781637128724</v>
      </c>
      <c r="F274" s="13">
        <v>206.2651086407948</v>
      </c>
      <c r="G274" s="13">
        <v>186.43606372155637</v>
      </c>
      <c r="H274" s="13">
        <v>187.18017861697587</v>
      </c>
      <c r="I274" s="13">
        <v>192.30280519195733</v>
      </c>
      <c r="J274" s="13">
        <v>138.7267556911905</v>
      </c>
      <c r="K274" s="13">
        <v>167.53599719559148</v>
      </c>
      <c r="L274" s="13">
        <v>215.30974866006886</v>
      </c>
      <c r="M274" s="13">
        <v>220.7455792177794</v>
      </c>
      <c r="N274" s="13">
        <v>172.7591228319299</v>
      </c>
      <c r="O274" s="13">
        <v>203.5690394618961</v>
      </c>
      <c r="P274" s="13">
        <v>155.10401349339733</v>
      </c>
      <c r="Q274" s="13">
        <v>148.46867126359862</v>
      </c>
      <c r="R274" s="13">
        <v>138.8286234915227</v>
      </c>
      <c r="S274" s="13">
        <v>113.70043419116611</v>
      </c>
      <c r="T274" s="13">
        <v>128.08701780752037</v>
      </c>
      <c r="U274" s="13">
        <v>120.79624803177393</v>
      </c>
      <c r="V274" s="13">
        <v>109.50114529563484</v>
      </c>
      <c r="W274" s="13">
        <v>119.26211043875811</v>
      </c>
    </row>
    <row r="275" spans="2:23" ht="13.5" outlineLevel="1">
      <c r="B275" s="14" t="s">
        <v>75</v>
      </c>
      <c r="C275" s="14">
        <v>144</v>
      </c>
      <c r="D275" s="14">
        <v>135.2369150247421</v>
      </c>
      <c r="E275" s="14">
        <v>150.13383817950782</v>
      </c>
      <c r="F275" s="14">
        <v>172.20612968216298</v>
      </c>
      <c r="G275" s="14">
        <v>205.10777183694387</v>
      </c>
      <c r="H275" s="14">
        <v>185.38998608132002</v>
      </c>
      <c r="I275" s="14">
        <v>186.12992580838247</v>
      </c>
      <c r="J275" s="14">
        <v>191.22380974091374</v>
      </c>
      <c r="K275" s="14">
        <v>137.94837111079184</v>
      </c>
      <c r="L275" s="14">
        <v>166.59596629651205</v>
      </c>
      <c r="M275" s="14">
        <v>214.101663114267</v>
      </c>
      <c r="N275" s="14">
        <v>219.50699366736995</v>
      </c>
      <c r="O275" s="14">
        <v>171.78978539831388</v>
      </c>
      <c r="P275" s="14">
        <v>202.42683008365304</v>
      </c>
      <c r="Q275" s="14">
        <v>154.2337374470811</v>
      </c>
      <c r="R275" s="14">
        <v>147.63562558464454</v>
      </c>
      <c r="S275" s="14">
        <v>138.0496673391542</v>
      </c>
      <c r="T275" s="14">
        <v>113.06247027196333</v>
      </c>
      <c r="U275" s="14">
        <v>127.36833193388428</v>
      </c>
      <c r="V275" s="14">
        <v>120.11847007632855</v>
      </c>
      <c r="W275" s="14">
        <v>108.88674324601256</v>
      </c>
    </row>
    <row r="276" spans="2:23" ht="13.5" outlineLevel="1">
      <c r="B276" s="12" t="s">
        <v>76</v>
      </c>
      <c r="C276" s="12">
        <v>130</v>
      </c>
      <c r="D276" s="12">
        <v>143.72649879315904</v>
      </c>
      <c r="E276" s="12">
        <v>134.98005766732047</v>
      </c>
      <c r="F276" s="12">
        <v>149.84868688832893</v>
      </c>
      <c r="G276" s="12">
        <v>171.8790561801249</v>
      </c>
      <c r="H276" s="12">
        <v>204.7182077874309</v>
      </c>
      <c r="I276" s="12">
        <v>185.0378722970876</v>
      </c>
      <c r="J276" s="12">
        <v>185.77640664631434</v>
      </c>
      <c r="K276" s="12">
        <v>190.86061569410217</v>
      </c>
      <c r="L276" s="12">
        <v>137.68636384703805</v>
      </c>
      <c r="M276" s="12">
        <v>166.2795482559778</v>
      </c>
      <c r="N276" s="12">
        <v>213.69501684170862</v>
      </c>
      <c r="O276" s="12">
        <v>219.09008097516121</v>
      </c>
      <c r="P276" s="12">
        <v>171.46350266477646</v>
      </c>
      <c r="Q276" s="12">
        <v>202.04235798417477</v>
      </c>
      <c r="R276" s="12">
        <v>153.94079916008548</v>
      </c>
      <c r="S276" s="12">
        <v>147.35521918346316</v>
      </c>
      <c r="T276" s="12">
        <v>137.78746768206219</v>
      </c>
      <c r="U276" s="12">
        <v>112.84772914649248</v>
      </c>
      <c r="V276" s="12">
        <v>127.12641948598679</v>
      </c>
      <c r="W276" s="12">
        <v>119.89032739209406</v>
      </c>
    </row>
    <row r="277" spans="2:23" ht="13.5" outlineLevel="1">
      <c r="B277" s="13" t="s">
        <v>77</v>
      </c>
      <c r="C277" s="13">
        <v>124</v>
      </c>
      <c r="D277" s="13">
        <v>126.68479715293029</v>
      </c>
      <c r="E277" s="13">
        <v>140.06124880855563</v>
      </c>
      <c r="F277" s="13">
        <v>131.53785557904095</v>
      </c>
      <c r="G277" s="13">
        <v>146.02731155446855</v>
      </c>
      <c r="H277" s="13">
        <v>167.49587205397103</v>
      </c>
      <c r="I277" s="13">
        <v>199.49757405432396</v>
      </c>
      <c r="J277" s="13">
        <v>180.31911782743356</v>
      </c>
      <c r="K277" s="13">
        <v>181.03881839837402</v>
      </c>
      <c r="L277" s="13">
        <v>185.99337218223624</v>
      </c>
      <c r="M277" s="13">
        <v>134.17514672835821</v>
      </c>
      <c r="N277" s="13">
        <v>162.03916031914946</v>
      </c>
      <c r="O277" s="13">
        <v>208.2454604706452</v>
      </c>
      <c r="P277" s="13">
        <v>213.5029420504413</v>
      </c>
      <c r="Q277" s="13">
        <v>167.0909158016779</v>
      </c>
      <c r="R277" s="13">
        <v>196.88996259634544</v>
      </c>
      <c r="S277" s="13">
        <v>150.01506857811853</v>
      </c>
      <c r="T277" s="13">
        <v>143.59743116678933</v>
      </c>
      <c r="U277" s="13">
        <v>134.27367225783067</v>
      </c>
      <c r="V277" s="13">
        <v>109.96993596994014</v>
      </c>
      <c r="W277" s="13">
        <v>123.88449742585047</v>
      </c>
    </row>
    <row r="278" spans="2:23" ht="13.5" outlineLevel="1">
      <c r="B278" s="13" t="s">
        <v>78</v>
      </c>
      <c r="C278" s="13">
        <v>133</v>
      </c>
      <c r="D278" s="13">
        <v>122.10994574364834</v>
      </c>
      <c r="E278" s="13">
        <v>124.7538202168501</v>
      </c>
      <c r="F278" s="13">
        <v>137.9263830064545</v>
      </c>
      <c r="G278" s="13">
        <v>129.5329065160689</v>
      </c>
      <c r="H278" s="13">
        <v>143.80150879844342</v>
      </c>
      <c r="I278" s="13">
        <v>164.942837490286</v>
      </c>
      <c r="J278" s="13">
        <v>196.45675761099164</v>
      </c>
      <c r="K278" s="13">
        <v>177.57062656814873</v>
      </c>
      <c r="L278" s="13">
        <v>178.27935719451335</v>
      </c>
      <c r="M278" s="13">
        <v>183.1583918213795</v>
      </c>
      <c r="N278" s="13">
        <v>132.1299990898861</v>
      </c>
      <c r="O278" s="13">
        <v>159.56929899127158</v>
      </c>
      <c r="P278" s="13">
        <v>205.0713054792867</v>
      </c>
      <c r="Q278" s="13">
        <v>210.2486505636184</v>
      </c>
      <c r="R278" s="13">
        <v>164.54405373225322</v>
      </c>
      <c r="S278" s="13">
        <v>193.88889233958622</v>
      </c>
      <c r="T278" s="13">
        <v>147.7284829419656</v>
      </c>
      <c r="U278" s="13">
        <v>141.40866555406387</v>
      </c>
      <c r="V278" s="13">
        <v>132.22702285648487</v>
      </c>
      <c r="W278" s="13">
        <v>108.2937331832409</v>
      </c>
    </row>
    <row r="279" spans="2:23" ht="13.5" outlineLevel="1">
      <c r="B279" s="13" t="s">
        <v>79</v>
      </c>
      <c r="C279" s="13">
        <v>126</v>
      </c>
      <c r="D279" s="13">
        <v>131.2065411072156</v>
      </c>
      <c r="E279" s="13">
        <v>120.4633354572471</v>
      </c>
      <c r="F279" s="13">
        <v>123.0715581997318</v>
      </c>
      <c r="G279" s="13">
        <v>136.0664935466612</v>
      </c>
      <c r="H279" s="13">
        <v>127.78620017697526</v>
      </c>
      <c r="I279" s="13">
        <v>141.86239530407966</v>
      </c>
      <c r="J279" s="13">
        <v>162.71864050759393</v>
      </c>
      <c r="K279" s="13">
        <v>193.80760634042758</v>
      </c>
      <c r="L279" s="13">
        <v>175.17614822742735</v>
      </c>
      <c r="M279" s="13">
        <v>175.87532186699167</v>
      </c>
      <c r="N279" s="13">
        <v>180.68856440333334</v>
      </c>
      <c r="O279" s="13">
        <v>130.3482718577707</v>
      </c>
      <c r="P279" s="13">
        <v>157.41756231238986</v>
      </c>
      <c r="Q279" s="13">
        <v>202.30599001713082</v>
      </c>
      <c r="R279" s="13">
        <v>207.41352039783467</v>
      </c>
      <c r="S279" s="13">
        <v>162.32523421029157</v>
      </c>
      <c r="T279" s="13">
        <v>191.2743678420032</v>
      </c>
      <c r="U279" s="13">
        <v>145.73641556264369</v>
      </c>
      <c r="V279" s="13">
        <v>139.5018187213217</v>
      </c>
      <c r="W279" s="13">
        <v>130.4439872925122</v>
      </c>
    </row>
    <row r="280" spans="2:23" ht="13.5" outlineLevel="1">
      <c r="B280" s="15" t="s">
        <v>80</v>
      </c>
      <c r="C280" s="15">
        <v>108</v>
      </c>
      <c r="D280" s="15">
        <v>123.8924753296292</v>
      </c>
      <c r="E280" s="15">
        <v>129.0119298191404</v>
      </c>
      <c r="F280" s="15">
        <v>118.44841917668123</v>
      </c>
      <c r="G280" s="15">
        <v>121.01301577808967</v>
      </c>
      <c r="H280" s="15">
        <v>133.79059281681648</v>
      </c>
      <c r="I280" s="15">
        <v>125.64879883248388</v>
      </c>
      <c r="J280" s="15">
        <v>139.48955008264122</v>
      </c>
      <c r="K280" s="15">
        <v>159.99694567268165</v>
      </c>
      <c r="L280" s="15">
        <v>190.56590545417396</v>
      </c>
      <c r="M280" s="15">
        <v>172.24608430639694</v>
      </c>
      <c r="N280" s="15">
        <v>172.93356329759416</v>
      </c>
      <c r="O280" s="15">
        <v>177.6662976800484</v>
      </c>
      <c r="P280" s="15">
        <v>128.16801631268777</v>
      </c>
      <c r="Q280" s="15">
        <v>154.7845353590328</v>
      </c>
      <c r="R280" s="15">
        <v>198.9221418828063</v>
      </c>
      <c r="S280" s="15">
        <v>203.94424173746253</v>
      </c>
      <c r="T280" s="15">
        <v>159.6101196410701</v>
      </c>
      <c r="U280" s="15">
        <v>188.07503888139527</v>
      </c>
      <c r="V280" s="15">
        <v>143.29877198193194</v>
      </c>
      <c r="W280" s="15">
        <v>137.168457415633</v>
      </c>
    </row>
    <row r="281" spans="2:23" ht="13.5" outlineLevel="1">
      <c r="B281" s="16" t="s">
        <v>81</v>
      </c>
      <c r="C281" s="16">
        <v>121</v>
      </c>
      <c r="D281" s="16">
        <v>108.06550992402005</v>
      </c>
      <c r="E281" s="16">
        <v>123.96762520597643</v>
      </c>
      <c r="F281" s="16">
        <v>129.0901850202527</v>
      </c>
      <c r="G281" s="16">
        <v>118.52026683353826</v>
      </c>
      <c r="H281" s="16">
        <v>121.08641905095132</v>
      </c>
      <c r="I281" s="16">
        <v>133.87174662765005</v>
      </c>
      <c r="J281" s="16">
        <v>125.72501404789801</v>
      </c>
      <c r="K281" s="16">
        <v>139.5741607291922</v>
      </c>
      <c r="L281" s="16">
        <v>160.093995559297</v>
      </c>
      <c r="M281" s="16">
        <v>190.68149765775834</v>
      </c>
      <c r="N281" s="16">
        <v>172.35056419431973</v>
      </c>
      <c r="O281" s="16">
        <v>173.03846019196584</v>
      </c>
      <c r="P281" s="16">
        <v>177.77406532506637</v>
      </c>
      <c r="Q281" s="16">
        <v>128.24575961834003</v>
      </c>
      <c r="R281" s="16">
        <v>154.87842353635548</v>
      </c>
      <c r="S281" s="16">
        <v>199.04280275688637</v>
      </c>
      <c r="T281" s="16">
        <v>204.06794888357874</v>
      </c>
      <c r="U281" s="16">
        <v>159.70693488931565</v>
      </c>
      <c r="V281" s="16">
        <v>188.18912019164702</v>
      </c>
      <c r="W281" s="16">
        <v>143.38569320104955</v>
      </c>
    </row>
    <row r="282" spans="2:23" ht="13.5" outlineLevel="1">
      <c r="B282" s="13" t="s">
        <v>82</v>
      </c>
      <c r="C282" s="13">
        <v>92</v>
      </c>
      <c r="D282" s="13">
        <v>120.33727477477478</v>
      </c>
      <c r="E282" s="13">
        <v>107.47362778018967</v>
      </c>
      <c r="F282" s="13">
        <v>123.28864609576762</v>
      </c>
      <c r="G282" s="13">
        <v>128.3831493017245</v>
      </c>
      <c r="H282" s="13">
        <v>117.87112327543073</v>
      </c>
      <c r="I282" s="13">
        <v>120.42322050270953</v>
      </c>
      <c r="J282" s="13">
        <v>133.1385219711616</v>
      </c>
      <c r="K282" s="13">
        <v>125.03640959953985</v>
      </c>
      <c r="L282" s="13">
        <v>138.80970356303618</v>
      </c>
      <c r="M282" s="13">
        <v>159.2171498628983</v>
      </c>
      <c r="N282" s="13">
        <v>189.63712213311766</v>
      </c>
      <c r="O282" s="13">
        <v>171.40658843834143</v>
      </c>
      <c r="P282" s="13">
        <v>172.09071678284727</v>
      </c>
      <c r="Q282" s="13">
        <v>176.80038468472125</v>
      </c>
      <c r="R282" s="13">
        <v>127.54334887513966</v>
      </c>
      <c r="S282" s="13">
        <v>154.03014388246572</v>
      </c>
      <c r="T282" s="13">
        <v>197.95263179584077</v>
      </c>
      <c r="U282" s="13">
        <v>202.95025485560254</v>
      </c>
      <c r="V282" s="13">
        <v>158.83220915051768</v>
      </c>
      <c r="W282" s="13">
        <v>187.15839558781275</v>
      </c>
    </row>
    <row r="283" spans="2:23" ht="13.5" outlineLevel="1">
      <c r="B283" s="13" t="s">
        <v>83</v>
      </c>
      <c r="C283" s="13">
        <v>95</v>
      </c>
      <c r="D283" s="13">
        <v>89.29842541188452</v>
      </c>
      <c r="E283" s="13">
        <v>116.80357777983346</v>
      </c>
      <c r="F283" s="13">
        <v>104.31767102254248</v>
      </c>
      <c r="G283" s="13">
        <v>119.66828225559927</v>
      </c>
      <c r="H283" s="13">
        <v>124.61318567459651</v>
      </c>
      <c r="I283" s="13">
        <v>114.4098446741967</v>
      </c>
      <c r="J283" s="13">
        <v>116.88699971652315</v>
      </c>
      <c r="K283" s="13">
        <v>129.22891710532957</v>
      </c>
      <c r="L283" s="13">
        <v>121.36472278689513</v>
      </c>
      <c r="M283" s="13">
        <v>134.73356478336507</v>
      </c>
      <c r="N283" s="13">
        <v>154.54174762309634</v>
      </c>
      <c r="O283" s="13">
        <v>184.06843919705045</v>
      </c>
      <c r="P283" s="13">
        <v>166.37324405181326</v>
      </c>
      <c r="Q283" s="13">
        <v>167.03728300772642</v>
      </c>
      <c r="R283" s="13">
        <v>171.60865178870728</v>
      </c>
      <c r="S283" s="13">
        <v>123.79804593813722</v>
      </c>
      <c r="T283" s="13">
        <v>149.50705776815443</v>
      </c>
      <c r="U283" s="13">
        <v>192.1397644076862</v>
      </c>
      <c r="V283" s="13">
        <v>196.99063256028236</v>
      </c>
      <c r="W283" s="13">
        <v>154.1681106720907</v>
      </c>
    </row>
    <row r="284" spans="2:23" ht="13.5" outlineLevel="1">
      <c r="B284" s="13" t="s">
        <v>84</v>
      </c>
      <c r="C284" s="13">
        <v>90</v>
      </c>
      <c r="D284" s="13">
        <v>92.24140203816171</v>
      </c>
      <c r="E284" s="13">
        <v>86.7053890504467</v>
      </c>
      <c r="F284" s="13">
        <v>113.41185028931905</v>
      </c>
      <c r="G284" s="13">
        <v>101.2885077102635</v>
      </c>
      <c r="H284" s="13">
        <v>116.19336983952573</v>
      </c>
      <c r="I284" s="13">
        <v>120.9946837796479</v>
      </c>
      <c r="J284" s="13">
        <v>111.08762610227592</v>
      </c>
      <c r="K284" s="13">
        <v>113.49284983038217</v>
      </c>
      <c r="L284" s="13">
        <v>125.47638418598925</v>
      </c>
      <c r="M284" s="13">
        <v>117.84054934564251</v>
      </c>
      <c r="N284" s="13">
        <v>130.8211886022851</v>
      </c>
      <c r="O284" s="13">
        <v>150.05418393875948</v>
      </c>
      <c r="P284" s="13">
        <v>178.7234831843374</v>
      </c>
      <c r="Q284" s="13">
        <v>161.5421188734369</v>
      </c>
      <c r="R284" s="13">
        <v>162.18687555029356</v>
      </c>
      <c r="S284" s="13">
        <v>166.6255015038847</v>
      </c>
      <c r="T284" s="13">
        <v>120.20321396756344</v>
      </c>
      <c r="U284" s="13">
        <v>145.16569076984212</v>
      </c>
      <c r="V284" s="13">
        <v>186.5604342762848</v>
      </c>
      <c r="W284" s="13">
        <v>191.27044353415573</v>
      </c>
    </row>
    <row r="285" spans="2:23" ht="13.5" outlineLevel="1">
      <c r="B285" s="14" t="s">
        <v>85</v>
      </c>
      <c r="C285" s="14">
        <v>87</v>
      </c>
      <c r="D285" s="14">
        <v>88.49040532466654</v>
      </c>
      <c r="E285" s="14">
        <v>90.69421171191613</v>
      </c>
      <c r="F285" s="14">
        <v>85.2510557878548</v>
      </c>
      <c r="G285" s="14">
        <v>111.50956223024713</v>
      </c>
      <c r="H285" s="14">
        <v>99.58956780013142</v>
      </c>
      <c r="I285" s="14">
        <v>114.24442659042793</v>
      </c>
      <c r="J285" s="14">
        <v>118.96520677545442</v>
      </c>
      <c r="K285" s="14">
        <v>109.22432289272668</v>
      </c>
      <c r="L285" s="14">
        <v>111.58920314380032</v>
      </c>
      <c r="M285" s="14">
        <v>123.37173439213073</v>
      </c>
      <c r="N285" s="14">
        <v>115.86397750308082</v>
      </c>
      <c r="O285" s="14">
        <v>128.62688893856503</v>
      </c>
      <c r="P285" s="14">
        <v>147.53728397114327</v>
      </c>
      <c r="Q285" s="14">
        <v>175.72570520020267</v>
      </c>
      <c r="R285" s="14">
        <v>158.83252862350992</v>
      </c>
      <c r="S285" s="14">
        <v>159.4664706198525</v>
      </c>
      <c r="T285" s="14">
        <v>163.83064628338434</v>
      </c>
      <c r="U285" s="14">
        <v>118.18701250352562</v>
      </c>
      <c r="V285" s="14">
        <v>142.73078683842812</v>
      </c>
      <c r="W285" s="14">
        <v>183.43120496282506</v>
      </c>
    </row>
    <row r="286" spans="2:23" ht="13.5" outlineLevel="1">
      <c r="B286" s="12" t="s">
        <v>86</v>
      </c>
      <c r="C286" s="12">
        <v>66</v>
      </c>
      <c r="D286" s="12">
        <v>83.1505417867963</v>
      </c>
      <c r="E286" s="12">
        <v>84.57500167447387</v>
      </c>
      <c r="F286" s="12">
        <v>86.68129702037047</v>
      </c>
      <c r="G286" s="12">
        <v>81.47898249030484</v>
      </c>
      <c r="H286" s="12">
        <v>106.5756380902704</v>
      </c>
      <c r="I286" s="12">
        <v>95.18306343556104</v>
      </c>
      <c r="J286" s="12">
        <v>109.18949387489607</v>
      </c>
      <c r="K286" s="12">
        <v>113.70139536962395</v>
      </c>
      <c r="L286" s="12">
        <v>104.39151292903678</v>
      </c>
      <c r="M286" s="12">
        <v>106.65175516050424</v>
      </c>
      <c r="N286" s="12">
        <v>117.91294891818849</v>
      </c>
      <c r="O286" s="12">
        <v>110.73738509142927</v>
      </c>
      <c r="P286" s="12">
        <v>122.93558050105467</v>
      </c>
      <c r="Q286" s="12">
        <v>141.00925397647103</v>
      </c>
      <c r="R286" s="12">
        <v>167.9504321064793</v>
      </c>
      <c r="S286" s="12">
        <v>151.80472193576645</v>
      </c>
      <c r="T286" s="12">
        <v>152.41061412493065</v>
      </c>
      <c r="U286" s="12">
        <v>156.58168965223442</v>
      </c>
      <c r="V286" s="12">
        <v>112.95763358426464</v>
      </c>
      <c r="W286" s="12">
        <v>136.41542822150612</v>
      </c>
    </row>
    <row r="287" spans="2:23" ht="13.5" outlineLevel="1">
      <c r="B287" s="13" t="s">
        <v>87</v>
      </c>
      <c r="C287" s="13">
        <v>51</v>
      </c>
      <c r="D287" s="13">
        <v>64.03308960294721</v>
      </c>
      <c r="E287" s="13">
        <v>80.67251655708384</v>
      </c>
      <c r="F287" s="13">
        <v>82.05452515743933</v>
      </c>
      <c r="G287" s="13">
        <v>84.09804937886459</v>
      </c>
      <c r="H287" s="13">
        <v>79.05077252361602</v>
      </c>
      <c r="I287" s="13">
        <v>103.399505807963</v>
      </c>
      <c r="J287" s="13">
        <v>92.34644893412559</v>
      </c>
      <c r="K287" s="13">
        <v>105.9354643180557</v>
      </c>
      <c r="L287" s="13">
        <v>110.31290360126147</v>
      </c>
      <c r="M287" s="13">
        <v>101.28047122988234</v>
      </c>
      <c r="N287" s="13">
        <v>103.47335446218418</v>
      </c>
      <c r="O287" s="13">
        <v>114.39894580948638</v>
      </c>
      <c r="P287" s="13">
        <v>107.43722578720548</v>
      </c>
      <c r="Q287" s="13">
        <v>119.2718945699146</v>
      </c>
      <c r="R287" s="13">
        <v>136.8069423442441</v>
      </c>
      <c r="S287" s="13">
        <v>162.94522830193773</v>
      </c>
      <c r="T287" s="13">
        <v>147.2806873009609</v>
      </c>
      <c r="U287" s="13">
        <v>147.86852288942268</v>
      </c>
      <c r="V287" s="13">
        <v>151.91529338912724</v>
      </c>
      <c r="W287" s="13">
        <v>109.59130716118328</v>
      </c>
    </row>
    <row r="288" spans="2:23" ht="13.5" outlineLevel="1">
      <c r="B288" s="13" t="s">
        <v>88</v>
      </c>
      <c r="C288" s="13">
        <v>48</v>
      </c>
      <c r="D288" s="13">
        <v>47.76638338248804</v>
      </c>
      <c r="E288" s="13">
        <v>59.973119747835</v>
      </c>
      <c r="F288" s="13">
        <v>75.55753635874079</v>
      </c>
      <c r="G288" s="13">
        <v>76.85191974388738</v>
      </c>
      <c r="H288" s="13">
        <v>78.765875850005</v>
      </c>
      <c r="I288" s="13">
        <v>74.038617785194</v>
      </c>
      <c r="J288" s="13">
        <v>96.84353796045016</v>
      </c>
      <c r="K288" s="13">
        <v>86.49129183919207</v>
      </c>
      <c r="L288" s="13">
        <v>99.21870592976725</v>
      </c>
      <c r="M288" s="13">
        <v>103.31859696967256</v>
      </c>
      <c r="N288" s="13">
        <v>94.85885917501193</v>
      </c>
      <c r="O288" s="13">
        <v>96.91270429632878</v>
      </c>
      <c r="P288" s="13">
        <v>107.14556674683136</v>
      </c>
      <c r="Q288" s="13">
        <v>100.62524934318797</v>
      </c>
      <c r="R288" s="13">
        <v>111.70954985847516</v>
      </c>
      <c r="S288" s="13">
        <v>128.13280112551178</v>
      </c>
      <c r="T288" s="13">
        <v>152.61380873367446</v>
      </c>
      <c r="U288" s="13">
        <v>137.94246616576538</v>
      </c>
      <c r="V288" s="13">
        <v>138.4930304811445</v>
      </c>
      <c r="W288" s="13">
        <v>142.2832185429059</v>
      </c>
    </row>
    <row r="289" spans="2:23" ht="13.5" outlineLevel="1">
      <c r="B289" s="13" t="s">
        <v>89</v>
      </c>
      <c r="C289" s="13">
        <v>43</v>
      </c>
      <c r="D289" s="13">
        <v>46.224192945240894</v>
      </c>
      <c r="E289" s="13">
        <v>45.9992192035099</v>
      </c>
      <c r="F289" s="13">
        <v>57.75435539066587</v>
      </c>
      <c r="G289" s="13">
        <v>72.762211231531</v>
      </c>
      <c r="H289" s="13">
        <v>74.00870763445037</v>
      </c>
      <c r="I289" s="13">
        <v>75.85185505815669</v>
      </c>
      <c r="J289" s="13">
        <v>71.29948653961982</v>
      </c>
      <c r="K289" s="13">
        <v>93.26071633715851</v>
      </c>
      <c r="L289" s="13">
        <v>83.2914617095407</v>
      </c>
      <c r="M289" s="13">
        <v>95.54801263905578</v>
      </c>
      <c r="N289" s="13">
        <v>99.49622419078594</v>
      </c>
      <c r="O289" s="13">
        <v>91.34946268898304</v>
      </c>
      <c r="P289" s="13">
        <v>93.32732379663703</v>
      </c>
      <c r="Q289" s="13">
        <v>103.18161146943166</v>
      </c>
      <c r="R289" s="13">
        <v>96.90251960005197</v>
      </c>
      <c r="S289" s="13">
        <v>107.57674555175339</v>
      </c>
      <c r="T289" s="13">
        <v>123.3924025383299</v>
      </c>
      <c r="U289" s="13">
        <v>146.9677112711137</v>
      </c>
      <c r="V289" s="13">
        <v>132.8391494039313</v>
      </c>
      <c r="W289" s="13">
        <v>133.36934505274064</v>
      </c>
    </row>
    <row r="290" spans="2:23" ht="13.5" outlineLevel="1">
      <c r="B290" s="15" t="s">
        <v>90</v>
      </c>
      <c r="C290" s="15">
        <v>42</v>
      </c>
      <c r="D290" s="15">
        <v>41.78908357409334</v>
      </c>
      <c r="E290" s="15">
        <v>44.922480514736925</v>
      </c>
      <c r="F290" s="15">
        <v>44.7038422241515</v>
      </c>
      <c r="G290" s="15">
        <v>56.12794381833545</v>
      </c>
      <c r="H290" s="15">
        <v>70.7131657253554</v>
      </c>
      <c r="I290" s="15">
        <v>71.92455973364389</v>
      </c>
      <c r="J290" s="15">
        <v>73.71580256454243</v>
      </c>
      <c r="K290" s="15">
        <v>69.29163259986316</v>
      </c>
      <c r="L290" s="15">
        <v>90.63441556263557</v>
      </c>
      <c r="M290" s="15">
        <v>80.94590359042772</v>
      </c>
      <c r="N290" s="15">
        <v>92.85729966307045</v>
      </c>
      <c r="O290" s="15">
        <v>96.69432623291816</v>
      </c>
      <c r="P290" s="15">
        <v>88.77698443624264</v>
      </c>
      <c r="Q290" s="15">
        <v>90.69914729963105</v>
      </c>
      <c r="R290" s="15">
        <v>100.27592988385366</v>
      </c>
      <c r="S290" s="15">
        <v>94.17366256062303</v>
      </c>
      <c r="T290" s="15">
        <v>104.54729326723714</v>
      </c>
      <c r="U290" s="15">
        <v>119.91756795540549</v>
      </c>
      <c r="V290" s="15">
        <v>142.82897602329746</v>
      </c>
      <c r="W290" s="15">
        <v>129.09828642679898</v>
      </c>
    </row>
    <row r="291" spans="2:23" ht="13.5">
      <c r="B291" s="16" t="s">
        <v>91</v>
      </c>
      <c r="C291" s="16">
        <v>34</v>
      </c>
      <c r="D291" s="16">
        <v>39.96254006410256</v>
      </c>
      <c r="E291" s="16">
        <v>39.76185539456751</v>
      </c>
      <c r="F291" s="16">
        <v>42.74324827021526</v>
      </c>
      <c r="G291" s="16">
        <v>42.53521633099938</v>
      </c>
      <c r="H291" s="16">
        <v>53.40512389418877</v>
      </c>
      <c r="I291" s="16">
        <v>67.28280281807237</v>
      </c>
      <c r="J291" s="16">
        <v>68.43543095115909</v>
      </c>
      <c r="K291" s="16">
        <v>70.13977888911909</v>
      </c>
      <c r="L291" s="16">
        <v>65.93022961616921</v>
      </c>
      <c r="M291" s="16">
        <v>86.23765388353202</v>
      </c>
      <c r="N291" s="16">
        <v>77.01914083946312</v>
      </c>
      <c r="O291" s="16">
        <v>88.35270376261501</v>
      </c>
      <c r="P291" s="16">
        <v>92.00359252510465</v>
      </c>
      <c r="Q291" s="16">
        <v>84.47032850722753</v>
      </c>
      <c r="R291" s="16">
        <v>86.29924542241538</v>
      </c>
      <c r="S291" s="16">
        <v>95.4114491773486</v>
      </c>
      <c r="T291" s="16">
        <v>89.60520864433745</v>
      </c>
      <c r="U291" s="16">
        <v>99.4756046615582</v>
      </c>
      <c r="V291" s="16">
        <v>114.10025270970557</v>
      </c>
      <c r="W291" s="16">
        <v>135.90020658680402</v>
      </c>
    </row>
    <row r="292" spans="2:23" ht="13.5">
      <c r="B292" s="13" t="s">
        <v>92</v>
      </c>
      <c r="C292" s="13">
        <v>37</v>
      </c>
      <c r="D292" s="13">
        <v>30.436713557302873</v>
      </c>
      <c r="E292" s="13">
        <v>35.774364263333226</v>
      </c>
      <c r="F292" s="13">
        <v>35.594711857392625</v>
      </c>
      <c r="G292" s="13">
        <v>38.26364717968304</v>
      </c>
      <c r="H292" s="13">
        <v>38.07741751660411</v>
      </c>
      <c r="I292" s="13">
        <v>47.8081311311675</v>
      </c>
      <c r="J292" s="13">
        <v>60.23139402076939</v>
      </c>
      <c r="K292" s="13">
        <v>61.26322379502967</v>
      </c>
      <c r="L292" s="13">
        <v>62.78895173590226</v>
      </c>
      <c r="M292" s="13">
        <v>59.02057392925144</v>
      </c>
      <c r="N292" s="13">
        <v>77.19972850314387</v>
      </c>
      <c r="O292" s="13">
        <v>68.94733906353842</v>
      </c>
      <c r="P292" s="13">
        <v>79.09311577752791</v>
      </c>
      <c r="Q292" s="13">
        <v>82.36138211557123</v>
      </c>
      <c r="R292" s="13">
        <v>75.61762331958117</v>
      </c>
      <c r="S292" s="13">
        <v>77.25486509215995</v>
      </c>
      <c r="T292" s="13">
        <v>85.41208672641531</v>
      </c>
      <c r="U292" s="13">
        <v>80.21435496323701</v>
      </c>
      <c r="V292" s="13">
        <v>89.05030838303969</v>
      </c>
      <c r="W292" s="13">
        <v>102.1422561335641</v>
      </c>
    </row>
    <row r="293" spans="2:23" ht="13.5">
      <c r="B293" s="13" t="s">
        <v>93</v>
      </c>
      <c r="C293" s="13">
        <v>30</v>
      </c>
      <c r="D293" s="13">
        <v>32.27627539739672</v>
      </c>
      <c r="E293" s="13">
        <v>26.550912134248268</v>
      </c>
      <c r="F293" s="13">
        <v>31.20711440892245</v>
      </c>
      <c r="G293" s="13">
        <v>31.050397908113162</v>
      </c>
      <c r="H293" s="13">
        <v>33.37859497514249</v>
      </c>
      <c r="I293" s="13">
        <v>33.21614092398844</v>
      </c>
      <c r="J293" s="13">
        <v>41.70455153038967</v>
      </c>
      <c r="K293" s="13">
        <v>52.54175840495857</v>
      </c>
      <c r="L293" s="13">
        <v>53.44185629569528</v>
      </c>
      <c r="M293" s="13">
        <v>54.77279724707655</v>
      </c>
      <c r="N293" s="13">
        <v>51.485521574403585</v>
      </c>
      <c r="O293" s="13">
        <v>67.34377561545215</v>
      </c>
      <c r="P293" s="13">
        <v>60.144954149525816</v>
      </c>
      <c r="Q293" s="13">
        <v>68.99543748307228</v>
      </c>
      <c r="R293" s="13">
        <v>71.84645003438925</v>
      </c>
      <c r="S293" s="13">
        <v>65.9636550043084</v>
      </c>
      <c r="T293" s="13">
        <v>67.3918730136023</v>
      </c>
      <c r="U293" s="13">
        <v>74.50767657967874</v>
      </c>
      <c r="V293" s="13">
        <v>69.97353004372904</v>
      </c>
      <c r="W293" s="13">
        <v>77.68141290794851</v>
      </c>
    </row>
    <row r="294" spans="2:23" ht="13.5">
      <c r="B294" s="13" t="s">
        <v>94</v>
      </c>
      <c r="C294" s="13">
        <v>15</v>
      </c>
      <c r="D294" s="13">
        <v>28.52003971905288</v>
      </c>
      <c r="E294" s="13">
        <v>30.68402187722812</v>
      </c>
      <c r="F294" s="13">
        <v>25.24110228819479</v>
      </c>
      <c r="G294" s="13">
        <v>29.667604748649854</v>
      </c>
      <c r="H294" s="13">
        <v>29.518619387726126</v>
      </c>
      <c r="I294" s="13">
        <v>31.731961815241423</v>
      </c>
      <c r="J294" s="13">
        <v>31.57752194886027</v>
      </c>
      <c r="K294" s="13">
        <v>39.647182203733365</v>
      </c>
      <c r="L294" s="13">
        <v>49.94976788727663</v>
      </c>
      <c r="M294" s="13">
        <v>50.80546214043818</v>
      </c>
      <c r="N294" s="13">
        <v>52.07074510034177</v>
      </c>
      <c r="O294" s="13">
        <v>48.94563734193814</v>
      </c>
      <c r="P294" s="13">
        <v>64.02157184612267</v>
      </c>
      <c r="Q294" s="13">
        <v>57.177882708169676</v>
      </c>
      <c r="R294" s="13">
        <v>65.5917539150217</v>
      </c>
      <c r="S294" s="13">
        <v>68.30212028845764</v>
      </c>
      <c r="T294" s="13">
        <v>62.70953535789255</v>
      </c>
      <c r="U294" s="13">
        <v>64.06729650297684</v>
      </c>
      <c r="V294" s="13">
        <v>70.83206318089279</v>
      </c>
      <c r="W294" s="13">
        <v>66.5215952043164</v>
      </c>
    </row>
    <row r="295" spans="2:23" ht="13.5">
      <c r="B295" s="14" t="s">
        <v>95</v>
      </c>
      <c r="C295" s="14">
        <v>18</v>
      </c>
      <c r="D295" s="14">
        <v>13.194642857142858</v>
      </c>
      <c r="E295" s="14">
        <v>25.087449224295444</v>
      </c>
      <c r="F295" s="14">
        <v>26.990980672718877</v>
      </c>
      <c r="G295" s="14">
        <v>22.203155334222775</v>
      </c>
      <c r="H295" s="14">
        <v>26.096896605687355</v>
      </c>
      <c r="I295" s="14">
        <v>25.965842697131944</v>
      </c>
      <c r="J295" s="14">
        <v>27.912793553907008</v>
      </c>
      <c r="K295" s="14">
        <v>27.77694162858673</v>
      </c>
      <c r="L295" s="14">
        <v>34.87536063135546</v>
      </c>
      <c r="M295" s="14">
        <v>43.93795653798655</v>
      </c>
      <c r="N295" s="14">
        <v>44.690661875678295</v>
      </c>
      <c r="O295" s="14">
        <v>45.803658993622065</v>
      </c>
      <c r="P295" s="14">
        <v>43.05468027614059</v>
      </c>
      <c r="Q295" s="14">
        <v>56.31611837750005</v>
      </c>
      <c r="R295" s="14">
        <v>50.29611611079354</v>
      </c>
      <c r="S295" s="14">
        <v>57.69731781882087</v>
      </c>
      <c r="T295" s="14">
        <v>60.081472239453994</v>
      </c>
      <c r="U295" s="14">
        <v>55.161994852317626</v>
      </c>
      <c r="V295" s="14">
        <v>56.356339745297134</v>
      </c>
      <c r="W295" s="14">
        <v>62.30691843376391</v>
      </c>
    </row>
    <row r="296" spans="2:23" ht="13.5">
      <c r="B296" s="105" t="s">
        <v>96</v>
      </c>
      <c r="C296" s="105">
        <v>73</v>
      </c>
      <c r="D296" s="105">
        <v>77.44504031230721</v>
      </c>
      <c r="E296" s="105">
        <v>77.13839469178916</v>
      </c>
      <c r="F296" s="105">
        <v>86.99873190154722</v>
      </c>
      <c r="G296" s="105">
        <v>97.01030643409176</v>
      </c>
      <c r="H296" s="105">
        <v>101.45594892765727</v>
      </c>
      <c r="I296" s="105">
        <v>108.55313477230077</v>
      </c>
      <c r="J296" s="105">
        <v>114.48162233945672</v>
      </c>
      <c r="K296" s="105">
        <v>121.1839701000988</v>
      </c>
      <c r="L296" s="105">
        <v>126.77234960204493</v>
      </c>
      <c r="M296" s="105">
        <v>137.56937841118517</v>
      </c>
      <c r="N296" s="105">
        <v>154.47080079250605</v>
      </c>
      <c r="O296" s="105">
        <v>169.495247307644</v>
      </c>
      <c r="P296" s="105">
        <v>183.2289283263429</v>
      </c>
      <c r="Q296" s="105">
        <v>192.5773976948756</v>
      </c>
      <c r="R296" s="105">
        <v>211.8194328098573</v>
      </c>
      <c r="S296" s="105">
        <v>223.07196980925644</v>
      </c>
      <c r="T296" s="105">
        <v>238.9471296572992</v>
      </c>
      <c r="U296" s="105">
        <v>254.48661679590015</v>
      </c>
      <c r="V296" s="105">
        <v>263.5247166125954</v>
      </c>
      <c r="W296" s="105">
        <v>272.2329813712132</v>
      </c>
    </row>
  </sheetData>
  <printOptions/>
  <pageMargins left="0.75" right="0.75" top="1" bottom="1" header="0.512" footer="0.512"/>
  <pageSetup fitToHeight="0" horizontalDpi="600" verticalDpi="600" orientation="landscape" paperSize="9" scale="35" r:id="rId1"/>
  <headerFooter alignWithMargins="0">
    <oddHeader>&amp;L&amp;F&amp;R&amp;A</oddHeader>
    <oddFooter>&amp;C&amp;P／&amp;N</oddFooter>
  </headerFooter>
  <rowBreaks count="2" manualBreakCount="2">
    <brk id="99" max="255" man="1"/>
    <brk id="19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22"/>
  <sheetViews>
    <sheetView zoomScale="87" zoomScaleNormal="87" workbookViewId="0" topLeftCell="A1">
      <selection activeCell="A1" sqref="A1"/>
    </sheetView>
  </sheetViews>
  <sheetFormatPr defaultColWidth="9.00390625" defaultRowHeight="13.5"/>
  <cols>
    <col min="6" max="6" width="9.00390625" style="6" customWidth="1"/>
  </cols>
  <sheetData>
    <row r="2" spans="5:7" ht="14.25">
      <c r="E2" s="7"/>
      <c r="F2" s="10" t="s">
        <v>451</v>
      </c>
      <c r="G2" s="7"/>
    </row>
    <row r="3" spans="3:9" ht="13.5">
      <c r="C3" s="1" t="s">
        <v>120</v>
      </c>
      <c r="D3" s="8"/>
      <c r="E3" s="8"/>
      <c r="F3" s="9"/>
      <c r="G3" s="8"/>
      <c r="H3" s="8"/>
      <c r="I3" s="3" t="s">
        <v>121</v>
      </c>
    </row>
    <row r="4" ht="11.25"/>
    <row r="5" ht="3.75" customHeight="1">
      <c r="F5" s="139" t="s">
        <v>99</v>
      </c>
    </row>
    <row r="6" ht="3.75" customHeight="1">
      <c r="F6" s="139"/>
    </row>
    <row r="7" ht="3.75" customHeight="1">
      <c r="F7" s="139"/>
    </row>
    <row r="8" ht="3.75" customHeight="1">
      <c r="F8" s="5"/>
    </row>
    <row r="9" ht="3.75" customHeight="1">
      <c r="F9" s="5"/>
    </row>
    <row r="10" ht="3.75" customHeight="1">
      <c r="F10" s="139" t="s">
        <v>100</v>
      </c>
    </row>
    <row r="11" ht="3.75" customHeight="1">
      <c r="F11" s="139"/>
    </row>
    <row r="12" ht="3.75" customHeight="1">
      <c r="F12" s="139"/>
    </row>
    <row r="13" ht="3.75" customHeight="1">
      <c r="F13" s="5"/>
    </row>
    <row r="14" ht="3.75" customHeight="1">
      <c r="F14" s="5"/>
    </row>
    <row r="15" ht="3.75" customHeight="1">
      <c r="F15" s="139" t="s">
        <v>101</v>
      </c>
    </row>
    <row r="16" ht="3.75" customHeight="1">
      <c r="F16" s="139"/>
    </row>
    <row r="17" ht="3.75" customHeight="1">
      <c r="F17" s="139"/>
    </row>
    <row r="18" ht="3.75" customHeight="1">
      <c r="F18" s="5"/>
    </row>
    <row r="19" ht="3.75" customHeight="1">
      <c r="F19" s="5"/>
    </row>
    <row r="20" ht="3.75" customHeight="1">
      <c r="F20" s="139" t="s">
        <v>102</v>
      </c>
    </row>
    <row r="21" ht="3.75" customHeight="1">
      <c r="F21" s="139"/>
    </row>
    <row r="22" ht="3.75" customHeight="1">
      <c r="F22" s="139"/>
    </row>
    <row r="23" ht="3.75" customHeight="1">
      <c r="F23" s="5"/>
    </row>
    <row r="24" ht="3.75" customHeight="1">
      <c r="F24" s="5"/>
    </row>
    <row r="25" ht="3.75" customHeight="1">
      <c r="F25" s="139" t="s">
        <v>103</v>
      </c>
    </row>
    <row r="26" ht="3.75" customHeight="1">
      <c r="F26" s="139"/>
    </row>
    <row r="27" ht="3.75" customHeight="1">
      <c r="F27" s="139"/>
    </row>
    <row r="28" ht="3.75" customHeight="1">
      <c r="F28" s="5"/>
    </row>
    <row r="29" ht="3.75" customHeight="1">
      <c r="F29" s="5"/>
    </row>
    <row r="30" ht="3.75" customHeight="1">
      <c r="F30" s="139" t="s">
        <v>104</v>
      </c>
    </row>
    <row r="31" ht="3.75" customHeight="1">
      <c r="F31" s="139"/>
    </row>
    <row r="32" ht="3.75" customHeight="1">
      <c r="F32" s="139"/>
    </row>
    <row r="33" ht="3.75" customHeight="1">
      <c r="F33" s="5"/>
    </row>
    <row r="34" ht="3.75" customHeight="1">
      <c r="F34" s="5"/>
    </row>
    <row r="35" ht="3.75" customHeight="1">
      <c r="F35" s="139" t="s">
        <v>105</v>
      </c>
    </row>
    <row r="36" ht="3.75" customHeight="1">
      <c r="F36" s="139"/>
    </row>
    <row r="37" ht="3.75" customHeight="1">
      <c r="F37" s="139"/>
    </row>
    <row r="38" ht="3.75" customHeight="1">
      <c r="F38" s="5"/>
    </row>
    <row r="39" ht="3.75" customHeight="1">
      <c r="F39" s="5"/>
    </row>
    <row r="40" ht="3.75" customHeight="1">
      <c r="F40" s="139" t="s">
        <v>106</v>
      </c>
    </row>
    <row r="41" ht="3.75" customHeight="1">
      <c r="F41" s="139"/>
    </row>
    <row r="42" ht="3.75" customHeight="1">
      <c r="F42" s="139"/>
    </row>
    <row r="43" ht="3.75" customHeight="1">
      <c r="F43" s="5"/>
    </row>
    <row r="44" ht="3.75" customHeight="1">
      <c r="F44" s="5"/>
    </row>
    <row r="45" ht="3.75" customHeight="1">
      <c r="F45" s="139" t="s">
        <v>107</v>
      </c>
    </row>
    <row r="46" ht="3.75" customHeight="1">
      <c r="F46" s="139"/>
    </row>
    <row r="47" ht="3.75" customHeight="1">
      <c r="F47" s="139"/>
    </row>
    <row r="48" ht="3.75" customHeight="1">
      <c r="F48" s="5"/>
    </row>
    <row r="49" ht="3.75" customHeight="1">
      <c r="F49" s="5"/>
    </row>
    <row r="50" ht="3.75" customHeight="1">
      <c r="F50" s="139" t="s">
        <v>108</v>
      </c>
    </row>
    <row r="51" ht="3.75" customHeight="1">
      <c r="F51" s="139"/>
    </row>
    <row r="52" ht="3.75" customHeight="1">
      <c r="F52" s="139"/>
    </row>
    <row r="53" ht="3.75" customHeight="1">
      <c r="F53" s="5"/>
    </row>
    <row r="54" ht="3.75" customHeight="1">
      <c r="F54" s="5"/>
    </row>
    <row r="55" ht="3.75" customHeight="1">
      <c r="F55" s="139" t="s">
        <v>109</v>
      </c>
    </row>
    <row r="56" ht="3.75" customHeight="1">
      <c r="F56" s="139"/>
    </row>
    <row r="57" ht="3.75" customHeight="1">
      <c r="F57" s="139"/>
    </row>
    <row r="58" ht="3.75" customHeight="1">
      <c r="F58" s="5"/>
    </row>
    <row r="59" ht="3.75" customHeight="1">
      <c r="F59" s="5"/>
    </row>
    <row r="60" ht="3.75" customHeight="1">
      <c r="F60" s="139" t="s">
        <v>110</v>
      </c>
    </row>
    <row r="61" ht="3.75" customHeight="1">
      <c r="F61" s="139"/>
    </row>
    <row r="62" ht="3.75" customHeight="1">
      <c r="F62" s="139"/>
    </row>
    <row r="63" ht="3.75" customHeight="1">
      <c r="F63" s="5"/>
    </row>
    <row r="64" ht="3.75" customHeight="1">
      <c r="F64" s="5"/>
    </row>
    <row r="65" ht="3.75" customHeight="1">
      <c r="F65" s="139" t="s">
        <v>111</v>
      </c>
    </row>
    <row r="66" ht="3.75" customHeight="1">
      <c r="F66" s="139"/>
    </row>
    <row r="67" ht="3.75" customHeight="1">
      <c r="F67" s="139"/>
    </row>
    <row r="68" ht="3.75" customHeight="1">
      <c r="F68" s="5"/>
    </row>
    <row r="69" ht="3.75" customHeight="1">
      <c r="F69" s="5"/>
    </row>
    <row r="70" ht="3.75" customHeight="1">
      <c r="F70" s="139" t="s">
        <v>112</v>
      </c>
    </row>
    <row r="71" ht="3.75" customHeight="1">
      <c r="F71" s="139"/>
    </row>
    <row r="72" ht="3.75" customHeight="1">
      <c r="F72" s="139"/>
    </row>
    <row r="73" ht="3.75" customHeight="1">
      <c r="F73" s="5"/>
    </row>
    <row r="74" ht="3.75" customHeight="1">
      <c r="F74" s="5"/>
    </row>
    <row r="75" ht="3.75" customHeight="1">
      <c r="F75" s="139" t="s">
        <v>113</v>
      </c>
    </row>
    <row r="76" ht="3.75" customHeight="1">
      <c r="F76" s="139"/>
    </row>
    <row r="77" ht="3.75" customHeight="1">
      <c r="F77" s="139"/>
    </row>
    <row r="78" ht="3.75" customHeight="1">
      <c r="F78" s="5"/>
    </row>
    <row r="79" ht="3.75" customHeight="1">
      <c r="F79" s="5"/>
    </row>
    <row r="80" ht="3.75" customHeight="1">
      <c r="F80" s="139" t="s">
        <v>114</v>
      </c>
    </row>
    <row r="81" ht="3.75" customHeight="1">
      <c r="F81" s="139"/>
    </row>
    <row r="82" ht="3.75" customHeight="1">
      <c r="F82" s="139"/>
    </row>
    <row r="83" ht="3.75" customHeight="1">
      <c r="F83" s="5"/>
    </row>
    <row r="84" ht="3.75" customHeight="1">
      <c r="F84" s="5"/>
    </row>
    <row r="85" ht="3.75" customHeight="1">
      <c r="F85" s="139" t="s">
        <v>115</v>
      </c>
    </row>
    <row r="86" ht="3.75" customHeight="1">
      <c r="F86" s="139"/>
    </row>
    <row r="87" ht="3.75" customHeight="1">
      <c r="F87" s="139"/>
    </row>
    <row r="88" ht="3.75" customHeight="1">
      <c r="F88" s="5"/>
    </row>
    <row r="89" ht="3.75" customHeight="1">
      <c r="F89" s="5"/>
    </row>
    <row r="90" ht="3.75" customHeight="1">
      <c r="F90" s="139" t="s">
        <v>116</v>
      </c>
    </row>
    <row r="91" ht="3.75" customHeight="1">
      <c r="F91" s="139"/>
    </row>
    <row r="92" ht="3.75" customHeight="1">
      <c r="F92" s="139"/>
    </row>
    <row r="93" ht="3.75" customHeight="1">
      <c r="F93" s="5"/>
    </row>
    <row r="94" ht="3.75" customHeight="1">
      <c r="F94" s="5"/>
    </row>
    <row r="95" ht="3.75" customHeight="1">
      <c r="F95" s="139" t="s">
        <v>117</v>
      </c>
    </row>
    <row r="96" ht="3.75" customHeight="1">
      <c r="F96" s="139"/>
    </row>
    <row r="97" ht="3.75" customHeight="1">
      <c r="F97" s="139"/>
    </row>
    <row r="98" ht="3.75" customHeight="1">
      <c r="F98" s="5"/>
    </row>
    <row r="99" ht="3.75" customHeight="1">
      <c r="F99" s="5"/>
    </row>
    <row r="100" ht="3.75" customHeight="1">
      <c r="F100" s="139" t="s">
        <v>118</v>
      </c>
    </row>
    <row r="101" ht="3.75" customHeight="1">
      <c r="F101" s="139"/>
    </row>
    <row r="102" ht="3.75" customHeight="1">
      <c r="F102" s="139"/>
    </row>
    <row r="103" ht="11.25"/>
    <row r="104" ht="11.25"/>
    <row r="105" ht="11.25"/>
    <row r="107" spans="5:7" ht="14.25">
      <c r="E107" s="7"/>
      <c r="F107" s="10" t="s">
        <v>456</v>
      </c>
      <c r="G107" s="7"/>
    </row>
    <row r="108" spans="3:9" ht="13.5">
      <c r="C108" s="1" t="s">
        <v>120</v>
      </c>
      <c r="D108" s="8"/>
      <c r="E108" s="8"/>
      <c r="F108" s="9"/>
      <c r="G108" s="8"/>
      <c r="H108" s="8"/>
      <c r="I108" s="3" t="s">
        <v>121</v>
      </c>
    </row>
    <row r="109" ht="11.25"/>
    <row r="110" ht="3.75" customHeight="1">
      <c r="F110" s="139" t="s">
        <v>99</v>
      </c>
    </row>
    <row r="111" ht="3.75" customHeight="1">
      <c r="F111" s="139"/>
    </row>
    <row r="112" ht="3.75" customHeight="1">
      <c r="F112" s="139"/>
    </row>
    <row r="113" ht="3.75" customHeight="1">
      <c r="F113" s="5"/>
    </row>
    <row r="114" ht="3.75" customHeight="1">
      <c r="F114" s="5"/>
    </row>
    <row r="115" ht="3.75" customHeight="1">
      <c r="F115" s="139" t="s">
        <v>100</v>
      </c>
    </row>
    <row r="116" ht="3.75" customHeight="1">
      <c r="F116" s="139"/>
    </row>
    <row r="117" ht="3.75" customHeight="1">
      <c r="F117" s="139"/>
    </row>
    <row r="118" ht="3.75" customHeight="1">
      <c r="F118" s="5"/>
    </row>
    <row r="119" ht="3.75" customHeight="1">
      <c r="F119" s="5"/>
    </row>
    <row r="120" ht="3.75" customHeight="1">
      <c r="F120" s="139" t="s">
        <v>101</v>
      </c>
    </row>
    <row r="121" ht="3.75" customHeight="1">
      <c r="F121" s="139"/>
    </row>
    <row r="122" ht="3.75" customHeight="1">
      <c r="F122" s="139"/>
    </row>
    <row r="123" ht="3.75" customHeight="1">
      <c r="F123" s="5"/>
    </row>
    <row r="124" ht="3.75" customHeight="1">
      <c r="F124" s="5"/>
    </row>
    <row r="125" ht="3.75" customHeight="1">
      <c r="F125" s="139" t="s">
        <v>102</v>
      </c>
    </row>
    <row r="126" ht="3.75" customHeight="1">
      <c r="F126" s="139"/>
    </row>
    <row r="127" ht="3.75" customHeight="1">
      <c r="F127" s="139"/>
    </row>
    <row r="128" ht="3.75" customHeight="1">
      <c r="F128" s="5"/>
    </row>
    <row r="129" ht="3.75" customHeight="1">
      <c r="F129" s="5"/>
    </row>
    <row r="130" ht="3.75" customHeight="1">
      <c r="F130" s="139" t="s">
        <v>103</v>
      </c>
    </row>
    <row r="131" ht="3.75" customHeight="1">
      <c r="F131" s="139"/>
    </row>
    <row r="132" ht="3.75" customHeight="1">
      <c r="F132" s="139"/>
    </row>
    <row r="133" ht="3.75" customHeight="1">
      <c r="F133" s="5"/>
    </row>
    <row r="134" ht="3.75" customHeight="1">
      <c r="F134" s="5"/>
    </row>
    <row r="135" ht="3.75" customHeight="1">
      <c r="F135" s="139" t="s">
        <v>104</v>
      </c>
    </row>
    <row r="136" ht="3.75" customHeight="1">
      <c r="F136" s="139"/>
    </row>
    <row r="137" ht="3.75" customHeight="1">
      <c r="F137" s="139"/>
    </row>
    <row r="138" ht="3.75" customHeight="1">
      <c r="F138" s="5"/>
    </row>
    <row r="139" ht="3.75" customHeight="1">
      <c r="F139" s="5"/>
    </row>
    <row r="140" ht="3.75" customHeight="1">
      <c r="F140" s="139" t="s">
        <v>105</v>
      </c>
    </row>
    <row r="141" ht="3.75" customHeight="1">
      <c r="F141" s="139"/>
    </row>
    <row r="142" ht="3.75" customHeight="1">
      <c r="F142" s="139"/>
    </row>
    <row r="143" ht="3.75" customHeight="1">
      <c r="F143" s="5"/>
    </row>
    <row r="144" ht="3.75" customHeight="1">
      <c r="F144" s="5"/>
    </row>
    <row r="145" ht="3.75" customHeight="1">
      <c r="F145" s="139" t="s">
        <v>106</v>
      </c>
    </row>
    <row r="146" ht="3.75" customHeight="1">
      <c r="F146" s="139"/>
    </row>
    <row r="147" ht="3.75" customHeight="1">
      <c r="F147" s="139"/>
    </row>
    <row r="148" ht="3.75" customHeight="1">
      <c r="F148" s="5"/>
    </row>
    <row r="149" ht="3.75" customHeight="1">
      <c r="F149" s="5"/>
    </row>
    <row r="150" ht="3.75" customHeight="1">
      <c r="F150" s="139" t="s">
        <v>107</v>
      </c>
    </row>
    <row r="151" ht="3.75" customHeight="1">
      <c r="F151" s="139"/>
    </row>
    <row r="152" ht="3.75" customHeight="1">
      <c r="F152" s="139"/>
    </row>
    <row r="153" ht="3.75" customHeight="1">
      <c r="F153" s="5"/>
    </row>
    <row r="154" ht="3.75" customHeight="1">
      <c r="F154" s="5"/>
    </row>
    <row r="155" ht="3.75" customHeight="1">
      <c r="F155" s="139" t="s">
        <v>108</v>
      </c>
    </row>
    <row r="156" ht="3.75" customHeight="1">
      <c r="F156" s="139"/>
    </row>
    <row r="157" ht="3.75" customHeight="1">
      <c r="F157" s="139"/>
    </row>
    <row r="158" ht="3.75" customHeight="1">
      <c r="F158" s="5"/>
    </row>
    <row r="159" ht="3.75" customHeight="1">
      <c r="F159" s="5"/>
    </row>
    <row r="160" ht="3.75" customHeight="1">
      <c r="F160" s="139" t="s">
        <v>109</v>
      </c>
    </row>
    <row r="161" ht="3.75" customHeight="1">
      <c r="F161" s="139"/>
    </row>
    <row r="162" ht="3.75" customHeight="1">
      <c r="F162" s="139"/>
    </row>
    <row r="163" ht="3.75" customHeight="1">
      <c r="F163" s="5"/>
    </row>
    <row r="164" ht="3.75" customHeight="1">
      <c r="F164" s="5"/>
    </row>
    <row r="165" ht="3.75" customHeight="1">
      <c r="F165" s="139" t="s">
        <v>110</v>
      </c>
    </row>
    <row r="166" ht="3.75" customHeight="1">
      <c r="F166" s="139"/>
    </row>
    <row r="167" ht="3.75" customHeight="1">
      <c r="F167" s="139"/>
    </row>
    <row r="168" ht="3.75" customHeight="1">
      <c r="F168" s="5"/>
    </row>
    <row r="169" ht="3.75" customHeight="1">
      <c r="F169" s="5"/>
    </row>
    <row r="170" ht="3.75" customHeight="1">
      <c r="F170" s="139" t="s">
        <v>111</v>
      </c>
    </row>
    <row r="171" ht="3.75" customHeight="1">
      <c r="F171" s="139"/>
    </row>
    <row r="172" ht="3.75" customHeight="1">
      <c r="F172" s="139"/>
    </row>
    <row r="173" ht="3.75" customHeight="1">
      <c r="F173" s="5"/>
    </row>
    <row r="174" ht="3.75" customHeight="1">
      <c r="F174" s="5"/>
    </row>
    <row r="175" ht="3.75" customHeight="1">
      <c r="F175" s="139" t="s">
        <v>112</v>
      </c>
    </row>
    <row r="176" ht="3.75" customHeight="1">
      <c r="F176" s="139"/>
    </row>
    <row r="177" ht="3.75" customHeight="1">
      <c r="F177" s="139"/>
    </row>
    <row r="178" ht="3.75" customHeight="1">
      <c r="F178" s="5"/>
    </row>
    <row r="179" ht="3.75" customHeight="1">
      <c r="F179" s="5"/>
    </row>
    <row r="180" ht="3.75" customHeight="1">
      <c r="F180" s="139" t="s">
        <v>113</v>
      </c>
    </row>
    <row r="181" ht="3.75" customHeight="1">
      <c r="F181" s="139"/>
    </row>
    <row r="182" ht="3.75" customHeight="1">
      <c r="F182" s="139"/>
    </row>
    <row r="183" ht="3.75" customHeight="1">
      <c r="F183" s="5"/>
    </row>
    <row r="184" ht="3.75" customHeight="1">
      <c r="F184" s="5"/>
    </row>
    <row r="185" ht="3.75" customHeight="1">
      <c r="F185" s="139" t="s">
        <v>114</v>
      </c>
    </row>
    <row r="186" ht="3.75" customHeight="1">
      <c r="F186" s="139"/>
    </row>
    <row r="187" ht="3.75" customHeight="1">
      <c r="F187" s="139"/>
    </row>
    <row r="188" ht="3.75" customHeight="1">
      <c r="F188" s="5"/>
    </row>
    <row r="189" ht="3.75" customHeight="1">
      <c r="F189" s="5"/>
    </row>
    <row r="190" ht="3.75" customHeight="1">
      <c r="F190" s="139" t="s">
        <v>115</v>
      </c>
    </row>
    <row r="191" ht="3.75" customHeight="1">
      <c r="F191" s="139"/>
    </row>
    <row r="192" ht="3.75" customHeight="1">
      <c r="F192" s="139"/>
    </row>
    <row r="193" ht="3.75" customHeight="1">
      <c r="F193" s="5"/>
    </row>
    <row r="194" ht="3.75" customHeight="1">
      <c r="F194" s="5"/>
    </row>
    <row r="195" ht="3.75" customHeight="1">
      <c r="F195" s="139" t="s">
        <v>116</v>
      </c>
    </row>
    <row r="196" ht="3.75" customHeight="1">
      <c r="F196" s="139"/>
    </row>
    <row r="197" ht="3.75" customHeight="1">
      <c r="F197" s="139"/>
    </row>
    <row r="198" ht="3.75" customHeight="1">
      <c r="F198" s="5"/>
    </row>
    <row r="199" ht="3.75" customHeight="1">
      <c r="F199" s="5"/>
    </row>
    <row r="200" ht="3.75" customHeight="1">
      <c r="F200" s="139" t="s">
        <v>117</v>
      </c>
    </row>
    <row r="201" ht="3.75" customHeight="1">
      <c r="F201" s="139"/>
    </row>
    <row r="202" ht="3.75" customHeight="1">
      <c r="F202" s="139"/>
    </row>
    <row r="203" ht="3.75" customHeight="1">
      <c r="F203" s="5"/>
    </row>
    <row r="204" ht="3.75" customHeight="1">
      <c r="F204" s="5"/>
    </row>
    <row r="205" ht="3.75" customHeight="1">
      <c r="F205" s="139" t="s">
        <v>118</v>
      </c>
    </row>
    <row r="206" ht="3.75" customHeight="1">
      <c r="F206" s="139"/>
    </row>
    <row r="207" ht="3.75" customHeight="1">
      <c r="F207" s="139"/>
    </row>
    <row r="208" ht="11.25"/>
    <row r="209" ht="11.25"/>
    <row r="210" ht="11.25"/>
    <row r="212" spans="5:7" ht="14.25">
      <c r="E212" s="7"/>
      <c r="F212" s="10" t="s">
        <v>461</v>
      </c>
      <c r="G212" s="7"/>
    </row>
    <row r="213" spans="3:9" ht="13.5">
      <c r="C213" s="1" t="s">
        <v>120</v>
      </c>
      <c r="D213" s="8"/>
      <c r="E213" s="8"/>
      <c r="F213" s="9"/>
      <c r="G213" s="8"/>
      <c r="H213" s="8"/>
      <c r="I213" s="3" t="s">
        <v>121</v>
      </c>
    </row>
    <row r="214" ht="11.25"/>
    <row r="215" ht="3.75" customHeight="1">
      <c r="F215" s="139" t="s">
        <v>99</v>
      </c>
    </row>
    <row r="216" ht="3.75" customHeight="1">
      <c r="F216" s="139"/>
    </row>
    <row r="217" ht="3.75" customHeight="1">
      <c r="F217" s="139"/>
    </row>
    <row r="218" ht="3.75" customHeight="1">
      <c r="F218" s="5"/>
    </row>
    <row r="219" ht="3.75" customHeight="1">
      <c r="F219" s="5"/>
    </row>
    <row r="220" ht="3.75" customHeight="1">
      <c r="F220" s="139" t="s">
        <v>100</v>
      </c>
    </row>
    <row r="221" ht="3.75" customHeight="1">
      <c r="F221" s="139"/>
    </row>
    <row r="222" ht="3.75" customHeight="1">
      <c r="F222" s="139"/>
    </row>
    <row r="223" ht="3.75" customHeight="1">
      <c r="F223" s="5"/>
    </row>
    <row r="224" ht="3.75" customHeight="1">
      <c r="F224" s="5"/>
    </row>
    <row r="225" ht="3.75" customHeight="1">
      <c r="F225" s="139" t="s">
        <v>101</v>
      </c>
    </row>
    <row r="226" ht="3.75" customHeight="1">
      <c r="F226" s="139"/>
    </row>
    <row r="227" ht="3.75" customHeight="1">
      <c r="F227" s="139"/>
    </row>
    <row r="228" ht="3.75" customHeight="1">
      <c r="F228" s="5"/>
    </row>
    <row r="229" ht="3.75" customHeight="1">
      <c r="F229" s="5"/>
    </row>
    <row r="230" ht="3.75" customHeight="1">
      <c r="F230" s="139" t="s">
        <v>102</v>
      </c>
    </row>
    <row r="231" ht="3.75" customHeight="1">
      <c r="F231" s="139"/>
    </row>
    <row r="232" ht="3.75" customHeight="1">
      <c r="F232" s="139"/>
    </row>
    <row r="233" ht="3.75" customHeight="1">
      <c r="F233" s="5"/>
    </row>
    <row r="234" ht="3.75" customHeight="1">
      <c r="F234" s="5"/>
    </row>
    <row r="235" ht="3.75" customHeight="1">
      <c r="F235" s="139" t="s">
        <v>103</v>
      </c>
    </row>
    <row r="236" ht="3.75" customHeight="1">
      <c r="F236" s="139"/>
    </row>
    <row r="237" ht="3.75" customHeight="1">
      <c r="F237" s="139"/>
    </row>
    <row r="238" ht="3.75" customHeight="1">
      <c r="F238" s="5"/>
    </row>
    <row r="239" ht="3.75" customHeight="1">
      <c r="F239" s="5"/>
    </row>
    <row r="240" ht="3.75" customHeight="1">
      <c r="F240" s="139" t="s">
        <v>104</v>
      </c>
    </row>
    <row r="241" ht="3.75" customHeight="1">
      <c r="F241" s="139"/>
    </row>
    <row r="242" ht="3.75" customHeight="1">
      <c r="F242" s="139"/>
    </row>
    <row r="243" ht="3.75" customHeight="1">
      <c r="F243" s="5"/>
    </row>
    <row r="244" ht="3.75" customHeight="1">
      <c r="F244" s="5"/>
    </row>
    <row r="245" ht="3.75" customHeight="1">
      <c r="F245" s="139" t="s">
        <v>105</v>
      </c>
    </row>
    <row r="246" ht="3.75" customHeight="1">
      <c r="F246" s="139"/>
    </row>
    <row r="247" ht="3.75" customHeight="1">
      <c r="F247" s="139"/>
    </row>
    <row r="248" ht="3.75" customHeight="1">
      <c r="F248" s="5"/>
    </row>
    <row r="249" ht="3.75" customHeight="1">
      <c r="F249" s="5"/>
    </row>
    <row r="250" ht="3.75" customHeight="1">
      <c r="F250" s="139" t="s">
        <v>106</v>
      </c>
    </row>
    <row r="251" ht="3.75" customHeight="1">
      <c r="F251" s="139"/>
    </row>
    <row r="252" ht="3.75" customHeight="1">
      <c r="F252" s="139"/>
    </row>
    <row r="253" ht="3.75" customHeight="1">
      <c r="F253" s="5"/>
    </row>
    <row r="254" ht="3.75" customHeight="1">
      <c r="F254" s="5"/>
    </row>
    <row r="255" ht="3.75" customHeight="1">
      <c r="F255" s="139" t="s">
        <v>107</v>
      </c>
    </row>
    <row r="256" ht="3.75" customHeight="1">
      <c r="F256" s="139"/>
    </row>
    <row r="257" ht="3.75" customHeight="1">
      <c r="F257" s="139"/>
    </row>
    <row r="258" ht="3.75" customHeight="1">
      <c r="F258" s="5"/>
    </row>
    <row r="259" ht="3.75" customHeight="1">
      <c r="F259" s="5"/>
    </row>
    <row r="260" ht="3.75" customHeight="1">
      <c r="F260" s="139" t="s">
        <v>108</v>
      </c>
    </row>
    <row r="261" ht="3.75" customHeight="1">
      <c r="F261" s="139"/>
    </row>
    <row r="262" ht="3.75" customHeight="1">
      <c r="F262" s="139"/>
    </row>
    <row r="263" ht="3.75" customHeight="1">
      <c r="F263" s="5"/>
    </row>
    <row r="264" ht="3.75" customHeight="1">
      <c r="F264" s="5"/>
    </row>
    <row r="265" ht="3.75" customHeight="1">
      <c r="F265" s="139" t="s">
        <v>109</v>
      </c>
    </row>
    <row r="266" ht="3.75" customHeight="1">
      <c r="F266" s="139"/>
    </row>
    <row r="267" ht="3.75" customHeight="1">
      <c r="F267" s="139"/>
    </row>
    <row r="268" ht="3.75" customHeight="1">
      <c r="F268" s="5"/>
    </row>
    <row r="269" ht="3.75" customHeight="1">
      <c r="F269" s="5"/>
    </row>
    <row r="270" ht="3.75" customHeight="1">
      <c r="F270" s="139" t="s">
        <v>110</v>
      </c>
    </row>
    <row r="271" ht="3.75" customHeight="1">
      <c r="F271" s="139"/>
    </row>
    <row r="272" ht="3.75" customHeight="1">
      <c r="F272" s="139"/>
    </row>
    <row r="273" ht="3.75" customHeight="1">
      <c r="F273" s="5"/>
    </row>
    <row r="274" ht="3.75" customHeight="1">
      <c r="F274" s="5"/>
    </row>
    <row r="275" ht="3.75" customHeight="1">
      <c r="F275" s="139" t="s">
        <v>111</v>
      </c>
    </row>
    <row r="276" ht="3.75" customHeight="1">
      <c r="F276" s="139"/>
    </row>
    <row r="277" ht="3.75" customHeight="1">
      <c r="F277" s="139"/>
    </row>
    <row r="278" ht="3.75" customHeight="1">
      <c r="F278" s="5"/>
    </row>
    <row r="279" ht="3.75" customHeight="1">
      <c r="F279" s="5"/>
    </row>
    <row r="280" ht="3.75" customHeight="1">
      <c r="F280" s="139" t="s">
        <v>112</v>
      </c>
    </row>
    <row r="281" ht="3.75" customHeight="1">
      <c r="F281" s="139"/>
    </row>
    <row r="282" ht="3.75" customHeight="1">
      <c r="F282" s="139"/>
    </row>
    <row r="283" ht="3.75" customHeight="1">
      <c r="F283" s="5"/>
    </row>
    <row r="284" ht="3.75" customHeight="1">
      <c r="F284" s="5"/>
    </row>
    <row r="285" ht="3.75" customHeight="1">
      <c r="F285" s="139" t="s">
        <v>113</v>
      </c>
    </row>
    <row r="286" ht="3.75" customHeight="1">
      <c r="F286" s="139"/>
    </row>
    <row r="287" ht="3.75" customHeight="1">
      <c r="F287" s="139"/>
    </row>
    <row r="288" ht="3.75" customHeight="1">
      <c r="F288" s="5"/>
    </row>
    <row r="289" ht="3.75" customHeight="1">
      <c r="F289" s="5"/>
    </row>
    <row r="290" ht="3.75" customHeight="1">
      <c r="F290" s="139" t="s">
        <v>114</v>
      </c>
    </row>
    <row r="291" ht="3.75" customHeight="1">
      <c r="F291" s="139"/>
    </row>
    <row r="292" ht="3.75" customHeight="1">
      <c r="F292" s="139"/>
    </row>
    <row r="293" ht="3.75" customHeight="1">
      <c r="F293" s="5"/>
    </row>
    <row r="294" ht="3.75" customHeight="1">
      <c r="F294" s="5"/>
    </row>
    <row r="295" ht="3.75" customHeight="1">
      <c r="F295" s="139" t="s">
        <v>115</v>
      </c>
    </row>
    <row r="296" ht="3.75" customHeight="1">
      <c r="F296" s="139"/>
    </row>
    <row r="297" ht="3.75" customHeight="1">
      <c r="F297" s="139"/>
    </row>
    <row r="298" ht="3.75" customHeight="1">
      <c r="F298" s="5"/>
    </row>
    <row r="299" ht="3.75" customHeight="1">
      <c r="F299" s="5"/>
    </row>
    <row r="300" ht="3.75" customHeight="1">
      <c r="F300" s="139" t="s">
        <v>116</v>
      </c>
    </row>
    <row r="301" ht="3.75" customHeight="1">
      <c r="F301" s="139"/>
    </row>
    <row r="302" ht="3.75" customHeight="1">
      <c r="F302" s="139"/>
    </row>
    <row r="303" ht="3.75" customHeight="1">
      <c r="F303" s="5"/>
    </row>
    <row r="304" ht="3.75" customHeight="1">
      <c r="F304" s="5"/>
    </row>
    <row r="305" ht="3.75" customHeight="1">
      <c r="F305" s="139" t="s">
        <v>117</v>
      </c>
    </row>
    <row r="306" ht="3.75" customHeight="1">
      <c r="F306" s="139"/>
    </row>
    <row r="307" ht="3.75" customHeight="1">
      <c r="F307" s="139"/>
    </row>
    <row r="308" ht="3.75" customHeight="1">
      <c r="F308" s="5"/>
    </row>
    <row r="309" ht="3.75" customHeight="1">
      <c r="F309" s="5"/>
    </row>
    <row r="310" ht="3.75" customHeight="1">
      <c r="F310" s="139" t="s">
        <v>118</v>
      </c>
    </row>
    <row r="311" ht="3.75" customHeight="1">
      <c r="F311" s="139"/>
    </row>
    <row r="312" ht="3.75" customHeight="1">
      <c r="F312" s="139"/>
    </row>
    <row r="313" ht="11.25"/>
    <row r="314" ht="11.25"/>
    <row r="315" ht="11.25"/>
    <row r="317" spans="5:7" ht="14.25">
      <c r="E317" s="7"/>
      <c r="F317" s="10" t="s">
        <v>466</v>
      </c>
      <c r="G317" s="7"/>
    </row>
    <row r="318" spans="3:9" ht="13.5">
      <c r="C318" s="1" t="s">
        <v>120</v>
      </c>
      <c r="D318" s="8"/>
      <c r="E318" s="8"/>
      <c r="F318" s="9"/>
      <c r="G318" s="8"/>
      <c r="H318" s="8"/>
      <c r="I318" s="3" t="s">
        <v>121</v>
      </c>
    </row>
    <row r="319" ht="11.25"/>
    <row r="320" ht="3.75" customHeight="1">
      <c r="F320" s="139" t="s">
        <v>99</v>
      </c>
    </row>
    <row r="321" ht="3.75" customHeight="1">
      <c r="F321" s="139"/>
    </row>
    <row r="322" ht="3.75" customHeight="1">
      <c r="F322" s="139"/>
    </row>
    <row r="323" ht="3.75" customHeight="1">
      <c r="F323" s="5"/>
    </row>
    <row r="324" ht="3.75" customHeight="1">
      <c r="F324" s="5"/>
    </row>
    <row r="325" ht="3.75" customHeight="1">
      <c r="F325" s="139" t="s">
        <v>100</v>
      </c>
    </row>
    <row r="326" ht="3.75" customHeight="1">
      <c r="F326" s="139"/>
    </row>
    <row r="327" ht="3.75" customHeight="1">
      <c r="F327" s="139"/>
    </row>
    <row r="328" ht="3.75" customHeight="1">
      <c r="F328" s="5"/>
    </row>
    <row r="329" ht="3.75" customHeight="1">
      <c r="F329" s="5"/>
    </row>
    <row r="330" ht="3.75" customHeight="1">
      <c r="F330" s="139" t="s">
        <v>101</v>
      </c>
    </row>
    <row r="331" ht="3.75" customHeight="1">
      <c r="F331" s="139"/>
    </row>
    <row r="332" ht="3.75" customHeight="1">
      <c r="F332" s="139"/>
    </row>
    <row r="333" ht="3.75" customHeight="1">
      <c r="F333" s="5"/>
    </row>
    <row r="334" ht="3.75" customHeight="1">
      <c r="F334" s="5"/>
    </row>
    <row r="335" ht="3.75" customHeight="1">
      <c r="F335" s="139" t="s">
        <v>102</v>
      </c>
    </row>
    <row r="336" ht="3.75" customHeight="1">
      <c r="F336" s="139"/>
    </row>
    <row r="337" ht="3.75" customHeight="1">
      <c r="F337" s="139"/>
    </row>
    <row r="338" ht="3.75" customHeight="1">
      <c r="F338" s="5"/>
    </row>
    <row r="339" ht="3.75" customHeight="1">
      <c r="F339" s="5"/>
    </row>
    <row r="340" ht="3.75" customHeight="1">
      <c r="F340" s="139" t="s">
        <v>103</v>
      </c>
    </row>
    <row r="341" ht="3.75" customHeight="1">
      <c r="F341" s="139"/>
    </row>
    <row r="342" ht="3.75" customHeight="1">
      <c r="F342" s="139"/>
    </row>
    <row r="343" ht="3.75" customHeight="1">
      <c r="F343" s="5"/>
    </row>
    <row r="344" ht="3.75" customHeight="1">
      <c r="F344" s="5"/>
    </row>
    <row r="345" ht="3.75" customHeight="1">
      <c r="F345" s="139" t="s">
        <v>104</v>
      </c>
    </row>
    <row r="346" ht="3.75" customHeight="1">
      <c r="F346" s="139"/>
    </row>
    <row r="347" ht="3.75" customHeight="1">
      <c r="F347" s="139"/>
    </row>
    <row r="348" ht="3.75" customHeight="1">
      <c r="F348" s="5"/>
    </row>
    <row r="349" ht="3.75" customHeight="1">
      <c r="F349" s="5"/>
    </row>
    <row r="350" ht="3.75" customHeight="1">
      <c r="F350" s="139" t="s">
        <v>105</v>
      </c>
    </row>
    <row r="351" ht="3.75" customHeight="1">
      <c r="F351" s="139"/>
    </row>
    <row r="352" ht="3.75" customHeight="1">
      <c r="F352" s="139"/>
    </row>
    <row r="353" ht="3.75" customHeight="1">
      <c r="F353" s="5"/>
    </row>
    <row r="354" ht="3.75" customHeight="1">
      <c r="F354" s="5"/>
    </row>
    <row r="355" ht="3.75" customHeight="1">
      <c r="F355" s="139" t="s">
        <v>106</v>
      </c>
    </row>
    <row r="356" ht="3.75" customHeight="1">
      <c r="F356" s="139"/>
    </row>
    <row r="357" ht="3.75" customHeight="1">
      <c r="F357" s="139"/>
    </row>
    <row r="358" ht="3.75" customHeight="1">
      <c r="F358" s="5"/>
    </row>
    <row r="359" ht="3.75" customHeight="1">
      <c r="F359" s="5"/>
    </row>
    <row r="360" ht="3.75" customHeight="1">
      <c r="F360" s="139" t="s">
        <v>107</v>
      </c>
    </row>
    <row r="361" ht="3.75" customHeight="1">
      <c r="F361" s="139"/>
    </row>
    <row r="362" ht="3.75" customHeight="1">
      <c r="F362" s="139"/>
    </row>
    <row r="363" ht="3.75" customHeight="1">
      <c r="F363" s="5"/>
    </row>
    <row r="364" ht="3.75" customHeight="1">
      <c r="F364" s="5"/>
    </row>
    <row r="365" ht="3.75" customHeight="1">
      <c r="F365" s="139" t="s">
        <v>108</v>
      </c>
    </row>
    <row r="366" ht="3.75" customHeight="1">
      <c r="F366" s="139"/>
    </row>
    <row r="367" ht="3.75" customHeight="1">
      <c r="F367" s="139"/>
    </row>
    <row r="368" ht="3.75" customHeight="1">
      <c r="F368" s="5"/>
    </row>
    <row r="369" ht="3.75" customHeight="1">
      <c r="F369" s="5"/>
    </row>
    <row r="370" ht="3.75" customHeight="1">
      <c r="F370" s="139" t="s">
        <v>109</v>
      </c>
    </row>
    <row r="371" ht="3.75" customHeight="1">
      <c r="F371" s="139"/>
    </row>
    <row r="372" ht="3.75" customHeight="1">
      <c r="F372" s="139"/>
    </row>
    <row r="373" ht="3.75" customHeight="1">
      <c r="F373" s="5"/>
    </row>
    <row r="374" ht="3.75" customHeight="1">
      <c r="F374" s="5"/>
    </row>
    <row r="375" ht="3.75" customHeight="1">
      <c r="F375" s="139" t="s">
        <v>110</v>
      </c>
    </row>
    <row r="376" ht="3.75" customHeight="1">
      <c r="F376" s="139"/>
    </row>
    <row r="377" ht="3.75" customHeight="1">
      <c r="F377" s="139"/>
    </row>
    <row r="378" ht="3.75" customHeight="1">
      <c r="F378" s="5"/>
    </row>
    <row r="379" ht="3.75" customHeight="1">
      <c r="F379" s="5"/>
    </row>
    <row r="380" ht="3.75" customHeight="1">
      <c r="F380" s="139" t="s">
        <v>111</v>
      </c>
    </row>
    <row r="381" ht="3.75" customHeight="1">
      <c r="F381" s="139"/>
    </row>
    <row r="382" ht="3.75" customHeight="1">
      <c r="F382" s="139"/>
    </row>
    <row r="383" ht="3.75" customHeight="1">
      <c r="F383" s="5"/>
    </row>
    <row r="384" ht="3.75" customHeight="1">
      <c r="F384" s="5"/>
    </row>
    <row r="385" ht="3.75" customHeight="1">
      <c r="F385" s="139" t="s">
        <v>112</v>
      </c>
    </row>
    <row r="386" ht="3.75" customHeight="1">
      <c r="F386" s="139"/>
    </row>
    <row r="387" ht="3.75" customHeight="1">
      <c r="F387" s="139"/>
    </row>
    <row r="388" ht="3.75" customHeight="1">
      <c r="F388" s="5"/>
    </row>
    <row r="389" ht="3.75" customHeight="1">
      <c r="F389" s="5"/>
    </row>
    <row r="390" ht="3.75" customHeight="1">
      <c r="F390" s="139" t="s">
        <v>113</v>
      </c>
    </row>
    <row r="391" ht="3.75" customHeight="1">
      <c r="F391" s="139"/>
    </row>
    <row r="392" ht="3.75" customHeight="1">
      <c r="F392" s="139"/>
    </row>
    <row r="393" ht="3.75" customHeight="1">
      <c r="F393" s="5"/>
    </row>
    <row r="394" ht="3.75" customHeight="1">
      <c r="F394" s="5"/>
    </row>
    <row r="395" ht="3.75" customHeight="1">
      <c r="F395" s="139" t="s">
        <v>114</v>
      </c>
    </row>
    <row r="396" ht="3.75" customHeight="1">
      <c r="F396" s="139"/>
    </row>
    <row r="397" ht="3.75" customHeight="1">
      <c r="F397" s="139"/>
    </row>
    <row r="398" ht="3.75" customHeight="1">
      <c r="F398" s="5"/>
    </row>
    <row r="399" ht="3.75" customHeight="1">
      <c r="F399" s="5"/>
    </row>
    <row r="400" ht="3.75" customHeight="1">
      <c r="F400" s="139" t="s">
        <v>115</v>
      </c>
    </row>
    <row r="401" ht="3.75" customHeight="1">
      <c r="F401" s="139"/>
    </row>
    <row r="402" ht="3.75" customHeight="1">
      <c r="F402" s="139"/>
    </row>
    <row r="403" ht="3.75" customHeight="1">
      <c r="F403" s="5"/>
    </row>
    <row r="404" ht="3.75" customHeight="1">
      <c r="F404" s="5"/>
    </row>
    <row r="405" ht="3.75" customHeight="1">
      <c r="F405" s="139" t="s">
        <v>116</v>
      </c>
    </row>
    <row r="406" ht="3.75" customHeight="1">
      <c r="F406" s="139"/>
    </row>
    <row r="407" ht="3.75" customHeight="1">
      <c r="F407" s="139"/>
    </row>
    <row r="408" ht="3.75" customHeight="1">
      <c r="F408" s="5"/>
    </row>
    <row r="409" ht="3.75" customHeight="1">
      <c r="F409" s="5"/>
    </row>
    <row r="410" ht="3.75" customHeight="1">
      <c r="F410" s="139" t="s">
        <v>117</v>
      </c>
    </row>
    <row r="411" ht="3.75" customHeight="1">
      <c r="F411" s="139"/>
    </row>
    <row r="412" ht="3.75" customHeight="1">
      <c r="F412" s="139"/>
    </row>
    <row r="413" ht="3.75" customHeight="1">
      <c r="F413" s="5"/>
    </row>
    <row r="414" ht="3.75" customHeight="1">
      <c r="F414" s="5"/>
    </row>
    <row r="415" ht="3.75" customHeight="1">
      <c r="F415" s="139" t="s">
        <v>118</v>
      </c>
    </row>
    <row r="416" ht="3.75" customHeight="1">
      <c r="F416" s="139"/>
    </row>
    <row r="417" ht="3.75" customHeight="1">
      <c r="F417" s="139"/>
    </row>
    <row r="418" ht="11.25"/>
    <row r="419" ht="11.25"/>
    <row r="420" ht="11.25"/>
    <row r="422" spans="5:7" ht="14.25">
      <c r="E422" s="7"/>
      <c r="F422" s="10" t="s">
        <v>524</v>
      </c>
      <c r="G422" s="7"/>
    </row>
    <row r="423" spans="3:9" ht="13.5">
      <c r="C423" s="1" t="s">
        <v>120</v>
      </c>
      <c r="D423" s="8"/>
      <c r="E423" s="8"/>
      <c r="F423" s="9"/>
      <c r="G423" s="8"/>
      <c r="H423" s="8"/>
      <c r="I423" s="3" t="s">
        <v>121</v>
      </c>
    </row>
    <row r="424" ht="11.25"/>
    <row r="425" ht="3.75" customHeight="1">
      <c r="F425" s="139" t="s">
        <v>99</v>
      </c>
    </row>
    <row r="426" ht="3.75" customHeight="1">
      <c r="F426" s="139"/>
    </row>
    <row r="427" ht="3.75" customHeight="1">
      <c r="F427" s="139"/>
    </row>
    <row r="428" ht="3.75" customHeight="1">
      <c r="F428" s="5"/>
    </row>
    <row r="429" ht="3.75" customHeight="1">
      <c r="F429" s="5"/>
    </row>
    <row r="430" ht="3.75" customHeight="1">
      <c r="F430" s="139" t="s">
        <v>100</v>
      </c>
    </row>
    <row r="431" ht="3.75" customHeight="1">
      <c r="F431" s="139"/>
    </row>
    <row r="432" ht="3.75" customHeight="1">
      <c r="F432" s="139"/>
    </row>
    <row r="433" ht="3.75" customHeight="1">
      <c r="F433" s="5"/>
    </row>
    <row r="434" ht="3.75" customHeight="1">
      <c r="F434" s="5"/>
    </row>
    <row r="435" ht="3.75" customHeight="1">
      <c r="F435" s="139" t="s">
        <v>101</v>
      </c>
    </row>
    <row r="436" ht="3.75" customHeight="1">
      <c r="F436" s="139"/>
    </row>
    <row r="437" ht="3.75" customHeight="1">
      <c r="F437" s="139"/>
    </row>
    <row r="438" ht="3.75" customHeight="1">
      <c r="F438" s="5"/>
    </row>
    <row r="439" ht="3.75" customHeight="1">
      <c r="F439" s="5"/>
    </row>
    <row r="440" ht="3.75" customHeight="1">
      <c r="F440" s="139" t="s">
        <v>102</v>
      </c>
    </row>
    <row r="441" ht="3.75" customHeight="1">
      <c r="F441" s="139"/>
    </row>
    <row r="442" ht="3.75" customHeight="1">
      <c r="F442" s="139"/>
    </row>
    <row r="443" ht="3.75" customHeight="1">
      <c r="F443" s="5"/>
    </row>
    <row r="444" ht="3.75" customHeight="1">
      <c r="F444" s="5"/>
    </row>
    <row r="445" ht="3.75" customHeight="1">
      <c r="F445" s="139" t="s">
        <v>103</v>
      </c>
    </row>
    <row r="446" ht="3.75" customHeight="1">
      <c r="F446" s="139"/>
    </row>
    <row r="447" ht="3.75" customHeight="1">
      <c r="F447" s="139"/>
    </row>
    <row r="448" ht="3.75" customHeight="1">
      <c r="F448" s="5"/>
    </row>
    <row r="449" ht="3.75" customHeight="1">
      <c r="F449" s="5"/>
    </row>
    <row r="450" ht="3.75" customHeight="1">
      <c r="F450" s="139" t="s">
        <v>104</v>
      </c>
    </row>
    <row r="451" ht="3.75" customHeight="1">
      <c r="F451" s="139"/>
    </row>
    <row r="452" ht="3.75" customHeight="1">
      <c r="F452" s="139"/>
    </row>
    <row r="453" ht="3.75" customHeight="1">
      <c r="F453" s="5"/>
    </row>
    <row r="454" ht="3.75" customHeight="1">
      <c r="F454" s="5"/>
    </row>
    <row r="455" ht="3.75" customHeight="1">
      <c r="F455" s="139" t="s">
        <v>105</v>
      </c>
    </row>
    <row r="456" ht="3.75" customHeight="1">
      <c r="F456" s="139"/>
    </row>
    <row r="457" ht="3.75" customHeight="1">
      <c r="F457" s="139"/>
    </row>
    <row r="458" ht="3.75" customHeight="1">
      <c r="F458" s="5"/>
    </row>
    <row r="459" ht="3.75" customHeight="1">
      <c r="F459" s="5"/>
    </row>
    <row r="460" ht="3.75" customHeight="1">
      <c r="F460" s="139" t="s">
        <v>106</v>
      </c>
    </row>
    <row r="461" ht="3.75" customHeight="1">
      <c r="F461" s="139"/>
    </row>
    <row r="462" ht="3.75" customHeight="1">
      <c r="F462" s="139"/>
    </row>
    <row r="463" ht="3.75" customHeight="1">
      <c r="F463" s="5"/>
    </row>
    <row r="464" ht="3.75" customHeight="1">
      <c r="F464" s="5"/>
    </row>
    <row r="465" ht="3.75" customHeight="1">
      <c r="F465" s="139" t="s">
        <v>107</v>
      </c>
    </row>
    <row r="466" ht="3.75" customHeight="1">
      <c r="F466" s="139"/>
    </row>
    <row r="467" ht="3.75" customHeight="1">
      <c r="F467" s="139"/>
    </row>
    <row r="468" ht="3.75" customHeight="1">
      <c r="F468" s="5"/>
    </row>
    <row r="469" ht="3.75" customHeight="1">
      <c r="F469" s="5"/>
    </row>
    <row r="470" ht="3.75" customHeight="1">
      <c r="F470" s="139" t="s">
        <v>108</v>
      </c>
    </row>
    <row r="471" ht="3.75" customHeight="1">
      <c r="F471" s="139"/>
    </row>
    <row r="472" ht="3.75" customHeight="1">
      <c r="F472" s="139"/>
    </row>
    <row r="473" ht="3.75" customHeight="1">
      <c r="F473" s="5"/>
    </row>
    <row r="474" ht="3.75" customHeight="1">
      <c r="F474" s="5"/>
    </row>
    <row r="475" ht="3.75" customHeight="1">
      <c r="F475" s="139" t="s">
        <v>109</v>
      </c>
    </row>
    <row r="476" ht="3.75" customHeight="1">
      <c r="F476" s="139"/>
    </row>
    <row r="477" ht="3.75" customHeight="1">
      <c r="F477" s="139"/>
    </row>
    <row r="478" ht="3.75" customHeight="1">
      <c r="F478" s="5"/>
    </row>
    <row r="479" ht="3.75" customHeight="1">
      <c r="F479" s="5"/>
    </row>
    <row r="480" ht="3.75" customHeight="1">
      <c r="F480" s="139" t="s">
        <v>110</v>
      </c>
    </row>
    <row r="481" ht="3.75" customHeight="1">
      <c r="F481" s="139"/>
    </row>
    <row r="482" ht="3.75" customHeight="1">
      <c r="F482" s="139"/>
    </row>
    <row r="483" ht="3.75" customHeight="1">
      <c r="F483" s="5"/>
    </row>
    <row r="484" ht="3.75" customHeight="1">
      <c r="F484" s="5"/>
    </row>
    <row r="485" ht="3.75" customHeight="1">
      <c r="F485" s="139" t="s">
        <v>111</v>
      </c>
    </row>
    <row r="486" ht="3.75" customHeight="1">
      <c r="F486" s="139"/>
    </row>
    <row r="487" ht="3.75" customHeight="1">
      <c r="F487" s="139"/>
    </row>
    <row r="488" ht="3.75" customHeight="1">
      <c r="F488" s="5"/>
    </row>
    <row r="489" ht="3.75" customHeight="1">
      <c r="F489" s="5"/>
    </row>
    <row r="490" ht="3.75" customHeight="1">
      <c r="F490" s="139" t="s">
        <v>112</v>
      </c>
    </row>
    <row r="491" ht="3.75" customHeight="1">
      <c r="F491" s="139"/>
    </row>
    <row r="492" ht="3.75" customHeight="1">
      <c r="F492" s="139"/>
    </row>
    <row r="493" ht="3.75" customHeight="1">
      <c r="F493" s="5"/>
    </row>
    <row r="494" ht="3.75" customHeight="1">
      <c r="F494" s="5"/>
    </row>
    <row r="495" ht="3.75" customHeight="1">
      <c r="F495" s="139" t="s">
        <v>113</v>
      </c>
    </row>
    <row r="496" ht="3.75" customHeight="1">
      <c r="F496" s="139"/>
    </row>
    <row r="497" ht="3.75" customHeight="1">
      <c r="F497" s="139"/>
    </row>
    <row r="498" ht="3.75" customHeight="1">
      <c r="F498" s="5"/>
    </row>
    <row r="499" ht="3.75" customHeight="1">
      <c r="F499" s="5"/>
    </row>
    <row r="500" ht="3.75" customHeight="1">
      <c r="F500" s="139" t="s">
        <v>114</v>
      </c>
    </row>
    <row r="501" ht="3.75" customHeight="1">
      <c r="F501" s="139"/>
    </row>
    <row r="502" ht="3.75" customHeight="1">
      <c r="F502" s="139"/>
    </row>
    <row r="503" ht="3.75" customHeight="1">
      <c r="F503" s="5"/>
    </row>
    <row r="504" ht="3.75" customHeight="1">
      <c r="F504" s="5"/>
    </row>
    <row r="505" ht="3.75" customHeight="1">
      <c r="F505" s="139" t="s">
        <v>115</v>
      </c>
    </row>
    <row r="506" ht="3.75" customHeight="1">
      <c r="F506" s="139"/>
    </row>
    <row r="507" ht="3.75" customHeight="1">
      <c r="F507" s="139"/>
    </row>
    <row r="508" ht="3.75" customHeight="1">
      <c r="F508" s="5"/>
    </row>
    <row r="509" ht="3.75" customHeight="1">
      <c r="F509" s="5"/>
    </row>
    <row r="510" ht="3.75" customHeight="1">
      <c r="F510" s="139" t="s">
        <v>116</v>
      </c>
    </row>
    <row r="511" ht="3.75" customHeight="1">
      <c r="F511" s="139"/>
    </row>
    <row r="512" ht="3.75" customHeight="1">
      <c r="F512" s="139"/>
    </row>
    <row r="513" ht="3.75" customHeight="1">
      <c r="F513" s="5"/>
    </row>
    <row r="514" ht="3.75" customHeight="1">
      <c r="F514" s="5"/>
    </row>
    <row r="515" ht="3.75" customHeight="1">
      <c r="F515" s="139" t="s">
        <v>117</v>
      </c>
    </row>
    <row r="516" ht="3.75" customHeight="1">
      <c r="F516" s="139"/>
    </row>
    <row r="517" ht="3.75" customHeight="1">
      <c r="F517" s="139"/>
    </row>
    <row r="518" ht="3.75" customHeight="1">
      <c r="F518" s="5"/>
    </row>
    <row r="519" ht="3.75" customHeight="1">
      <c r="F519" s="5"/>
    </row>
    <row r="520" ht="3.75" customHeight="1">
      <c r="F520" s="139" t="s">
        <v>118</v>
      </c>
    </row>
    <row r="521" ht="3.75" customHeight="1">
      <c r="F521" s="139"/>
    </row>
    <row r="522" ht="3.75" customHeight="1">
      <c r="F522" s="139"/>
    </row>
    <row r="523" ht="11.25"/>
    <row r="524" ht="11.25"/>
  </sheetData>
  <sheetProtection/>
  <mergeCells count="100">
    <mergeCell ref="F505:F507"/>
    <mergeCell ref="F510:F512"/>
    <mergeCell ref="F515:F517"/>
    <mergeCell ref="F520:F522"/>
    <mergeCell ref="F485:F487"/>
    <mergeCell ref="F490:F492"/>
    <mergeCell ref="F495:F497"/>
    <mergeCell ref="F500:F502"/>
    <mergeCell ref="F465:F467"/>
    <mergeCell ref="F470:F472"/>
    <mergeCell ref="F475:F477"/>
    <mergeCell ref="F480:F482"/>
    <mergeCell ref="F445:F447"/>
    <mergeCell ref="F450:F452"/>
    <mergeCell ref="F455:F457"/>
    <mergeCell ref="F460:F462"/>
    <mergeCell ref="F425:F427"/>
    <mergeCell ref="F430:F432"/>
    <mergeCell ref="F435:F437"/>
    <mergeCell ref="F440:F442"/>
    <mergeCell ref="F400:F402"/>
    <mergeCell ref="F405:F407"/>
    <mergeCell ref="F410:F412"/>
    <mergeCell ref="F415:F417"/>
    <mergeCell ref="F380:F382"/>
    <mergeCell ref="F385:F387"/>
    <mergeCell ref="F390:F392"/>
    <mergeCell ref="F395:F397"/>
    <mergeCell ref="F360:F362"/>
    <mergeCell ref="F365:F367"/>
    <mergeCell ref="F370:F372"/>
    <mergeCell ref="F375:F377"/>
    <mergeCell ref="F340:F342"/>
    <mergeCell ref="F345:F347"/>
    <mergeCell ref="F350:F352"/>
    <mergeCell ref="F355:F357"/>
    <mergeCell ref="F320:F322"/>
    <mergeCell ref="F325:F327"/>
    <mergeCell ref="F330:F332"/>
    <mergeCell ref="F335:F337"/>
    <mergeCell ref="F295:F297"/>
    <mergeCell ref="F300:F302"/>
    <mergeCell ref="F305:F307"/>
    <mergeCell ref="F310:F312"/>
    <mergeCell ref="F275:F277"/>
    <mergeCell ref="F280:F282"/>
    <mergeCell ref="F285:F287"/>
    <mergeCell ref="F290:F292"/>
    <mergeCell ref="F255:F257"/>
    <mergeCell ref="F260:F262"/>
    <mergeCell ref="F265:F267"/>
    <mergeCell ref="F270:F272"/>
    <mergeCell ref="F235:F237"/>
    <mergeCell ref="F240:F242"/>
    <mergeCell ref="F245:F247"/>
    <mergeCell ref="F250:F252"/>
    <mergeCell ref="F215:F217"/>
    <mergeCell ref="F220:F222"/>
    <mergeCell ref="F225:F227"/>
    <mergeCell ref="F230:F232"/>
    <mergeCell ref="F190:F192"/>
    <mergeCell ref="F195:F197"/>
    <mergeCell ref="F200:F202"/>
    <mergeCell ref="F205:F207"/>
    <mergeCell ref="F170:F172"/>
    <mergeCell ref="F175:F177"/>
    <mergeCell ref="F180:F182"/>
    <mergeCell ref="F185:F187"/>
    <mergeCell ref="F150:F152"/>
    <mergeCell ref="F155:F157"/>
    <mergeCell ref="F160:F162"/>
    <mergeCell ref="F165:F167"/>
    <mergeCell ref="F130:F132"/>
    <mergeCell ref="F135:F137"/>
    <mergeCell ref="F140:F142"/>
    <mergeCell ref="F145:F147"/>
    <mergeCell ref="F110:F112"/>
    <mergeCell ref="F115:F117"/>
    <mergeCell ref="F120:F122"/>
    <mergeCell ref="F125:F127"/>
    <mergeCell ref="F5:F7"/>
    <mergeCell ref="F10:F12"/>
    <mergeCell ref="F15:F17"/>
    <mergeCell ref="F20:F22"/>
    <mergeCell ref="F25:F27"/>
    <mergeCell ref="F30:F32"/>
    <mergeCell ref="F35:F37"/>
    <mergeCell ref="F40:F42"/>
    <mergeCell ref="F45:F47"/>
    <mergeCell ref="F50:F52"/>
    <mergeCell ref="F55:F57"/>
    <mergeCell ref="F60:F62"/>
    <mergeCell ref="F65:F67"/>
    <mergeCell ref="F70:F72"/>
    <mergeCell ref="F75:F77"/>
    <mergeCell ref="F80:F82"/>
    <mergeCell ref="F85:F87"/>
    <mergeCell ref="F90:F92"/>
    <mergeCell ref="F95:F97"/>
    <mergeCell ref="F100:F102"/>
  </mergeCells>
  <printOptions/>
  <pageMargins left="0.75" right="0.75" top="1" bottom="1" header="0.512" footer="0.512"/>
  <pageSetup fitToHeight="0" fitToWidth="1" horizontalDpi="600" verticalDpi="600" orientation="landscape" paperSize="9" r:id="rId2"/>
  <headerFooter alignWithMargins="0">
    <oddHeader>&amp;L&amp;F&amp;R&amp;A</oddHeader>
    <oddFooter>&amp;C&amp;P／&amp;N</oddFooter>
  </headerFooter>
  <rowBreaks count="4" manualBreakCount="4">
    <brk id="106" max="255" man="1"/>
    <brk id="211" max="255" man="1"/>
    <brk id="316" max="255" man="1"/>
    <brk id="42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6"/>
  <sheetViews>
    <sheetView zoomScale="75" zoomScaleNormal="75" workbookViewId="0" topLeftCell="A40">
      <selection activeCell="C59" activeCellId="2" sqref="C1:W1 C30:W30 C59:W59"/>
    </sheetView>
  </sheetViews>
  <sheetFormatPr defaultColWidth="9.00390625" defaultRowHeight="13.5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08" t="s">
        <v>98</v>
      </c>
      <c r="C1" s="104" t="s">
        <v>451</v>
      </c>
      <c r="D1" s="104" t="s">
        <v>452</v>
      </c>
      <c r="E1" s="104" t="s">
        <v>453</v>
      </c>
      <c r="F1" s="104" t="s">
        <v>454</v>
      </c>
      <c r="G1" s="104" t="s">
        <v>455</v>
      </c>
      <c r="H1" s="104" t="s">
        <v>456</v>
      </c>
      <c r="I1" s="104" t="s">
        <v>457</v>
      </c>
      <c r="J1" s="104" t="s">
        <v>458</v>
      </c>
      <c r="K1" s="104" t="s">
        <v>459</v>
      </c>
      <c r="L1" s="104" t="s">
        <v>460</v>
      </c>
      <c r="M1" s="104" t="s">
        <v>461</v>
      </c>
      <c r="N1" s="104" t="s">
        <v>462</v>
      </c>
      <c r="O1" s="104" t="s">
        <v>463</v>
      </c>
      <c r="P1" s="104" t="s">
        <v>464</v>
      </c>
      <c r="Q1" s="104" t="s">
        <v>465</v>
      </c>
      <c r="R1" s="104" t="s">
        <v>466</v>
      </c>
      <c r="S1" s="104" t="s">
        <v>467</v>
      </c>
      <c r="T1" s="104" t="s">
        <v>468</v>
      </c>
      <c r="U1" s="104" t="s">
        <v>469</v>
      </c>
      <c r="V1" s="104" t="s">
        <v>497</v>
      </c>
      <c r="W1" s="104" t="s">
        <v>520</v>
      </c>
    </row>
    <row r="2" spans="2:23" s="2" customFormat="1" ht="14.25" thickBot="1">
      <c r="B2" s="11" t="s">
        <v>98</v>
      </c>
      <c r="C2" s="110">
        <f aca="true" t="shared" si="0" ref="C2:W2">SUM(C31,C60)</f>
        <v>25612</v>
      </c>
      <c r="D2" s="110">
        <f t="shared" si="0"/>
        <v>25662.49513280364</v>
      </c>
      <c r="E2" s="110">
        <f t="shared" si="0"/>
        <v>25696.823071781684</v>
      </c>
      <c r="F2" s="110">
        <f t="shared" si="0"/>
        <v>25711.359175248283</v>
      </c>
      <c r="G2" s="110">
        <f t="shared" si="0"/>
        <v>25711.154208671345</v>
      </c>
      <c r="H2" s="110">
        <f t="shared" si="0"/>
        <v>25695.183259761503</v>
      </c>
      <c r="I2" s="110">
        <f t="shared" si="0"/>
        <v>25668.182497845904</v>
      </c>
      <c r="J2" s="110">
        <f t="shared" si="0"/>
        <v>25625.74744812311</v>
      </c>
      <c r="K2" s="110">
        <f t="shared" si="0"/>
        <v>25568.48266021309</v>
      </c>
      <c r="L2" s="110">
        <f t="shared" si="0"/>
        <v>25498.355970997043</v>
      </c>
      <c r="M2" s="110">
        <f t="shared" si="0"/>
        <v>25418.371736507575</v>
      </c>
      <c r="N2" s="110">
        <f t="shared" si="0"/>
        <v>25329.991109296516</v>
      </c>
      <c r="O2" s="110">
        <f t="shared" si="0"/>
        <v>25228.583860318984</v>
      </c>
      <c r="P2" s="110">
        <f t="shared" si="0"/>
        <v>25120.529959856103</v>
      </c>
      <c r="Q2" s="110">
        <f t="shared" si="0"/>
        <v>25003.390464990654</v>
      </c>
      <c r="R2" s="110">
        <f t="shared" si="0"/>
        <v>24876.55439815706</v>
      </c>
      <c r="S2" s="110">
        <f t="shared" si="0"/>
        <v>24747.74398641372</v>
      </c>
      <c r="T2" s="110">
        <f t="shared" si="0"/>
        <v>24609.893363986634</v>
      </c>
      <c r="U2" s="110">
        <f t="shared" si="0"/>
        <v>24467.47916188206</v>
      </c>
      <c r="V2" s="110">
        <f t="shared" si="0"/>
        <v>24325.22750269528</v>
      </c>
      <c r="W2" s="110">
        <f t="shared" si="0"/>
        <v>24182.438205392777</v>
      </c>
    </row>
    <row r="3" spans="2:23" ht="13.5" customHeight="1" thickTop="1">
      <c r="B3" s="109" t="s">
        <v>470</v>
      </c>
      <c r="C3" s="111">
        <f aca="true" t="shared" si="1" ref="C3:W3">SUM(C32,C61)</f>
        <v>1046</v>
      </c>
      <c r="D3" s="111">
        <f t="shared" si="1"/>
        <v>1009.7630814299617</v>
      </c>
      <c r="E3" s="111">
        <f t="shared" si="1"/>
        <v>986.2095958661864</v>
      </c>
      <c r="F3" s="111">
        <f t="shared" si="1"/>
        <v>927.5816740126002</v>
      </c>
      <c r="G3" s="111">
        <f t="shared" si="1"/>
        <v>887.2987067308446</v>
      </c>
      <c r="H3" s="111">
        <f t="shared" si="1"/>
        <v>878.9140380153037</v>
      </c>
      <c r="I3" s="111">
        <f t="shared" si="1"/>
        <v>854.7565140451026</v>
      </c>
      <c r="J3" s="111">
        <f t="shared" si="1"/>
        <v>834.0078147681099</v>
      </c>
      <c r="K3" s="111">
        <f t="shared" si="1"/>
        <v>815.9423451151383</v>
      </c>
      <c r="L3" s="111">
        <f t="shared" si="1"/>
        <v>800.2977422093156</v>
      </c>
      <c r="M3" s="111">
        <f t="shared" si="1"/>
        <v>786.7454662111927</v>
      </c>
      <c r="N3" s="111">
        <f t="shared" si="1"/>
        <v>774.4684482532019</v>
      </c>
      <c r="O3" s="111">
        <f t="shared" si="1"/>
        <v>764.2713022575574</v>
      </c>
      <c r="P3" s="111">
        <f t="shared" si="1"/>
        <v>757.5851760155294</v>
      </c>
      <c r="Q3" s="111">
        <f t="shared" si="1"/>
        <v>754.07460028778</v>
      </c>
      <c r="R3" s="111">
        <f t="shared" si="1"/>
        <v>751.9595998697546</v>
      </c>
      <c r="S3" s="111">
        <f t="shared" si="1"/>
        <v>751.7380417431327</v>
      </c>
      <c r="T3" s="111">
        <f t="shared" si="1"/>
        <v>753.5835845898891</v>
      </c>
      <c r="U3" s="111">
        <f t="shared" si="1"/>
        <v>756.9985401555491</v>
      </c>
      <c r="V3" s="111">
        <f t="shared" si="1"/>
        <v>761.6371517639726</v>
      </c>
      <c r="W3" s="111">
        <f t="shared" si="1"/>
        <v>767.3673626964605</v>
      </c>
    </row>
    <row r="4" spans="2:23" ht="13.5">
      <c r="B4" s="13" t="s">
        <v>471</v>
      </c>
      <c r="C4" s="112">
        <f aca="true" t="shared" si="2" ref="C4:W4">SUM(C33,C62)</f>
        <v>1214</v>
      </c>
      <c r="D4" s="112">
        <f t="shared" si="2"/>
        <v>1189.4441933232424</v>
      </c>
      <c r="E4" s="112">
        <f t="shared" si="2"/>
        <v>1139.884682689637</v>
      </c>
      <c r="F4" s="112">
        <f t="shared" si="2"/>
        <v>1158.8833358587526</v>
      </c>
      <c r="G4" s="112">
        <f t="shared" si="2"/>
        <v>1131.4943506229974</v>
      </c>
      <c r="H4" s="112">
        <f t="shared" si="2"/>
        <v>1068.6922855523362</v>
      </c>
      <c r="I4" s="112">
        <f t="shared" si="2"/>
        <v>1033.2833789889728</v>
      </c>
      <c r="J4" s="112">
        <f t="shared" si="2"/>
        <v>1009.2888246788058</v>
      </c>
      <c r="K4" s="112">
        <f t="shared" si="2"/>
        <v>949.5858630149003</v>
      </c>
      <c r="L4" s="112">
        <f t="shared" si="2"/>
        <v>908.6822691782429</v>
      </c>
      <c r="M4" s="112">
        <f t="shared" si="2"/>
        <v>899.9116405275847</v>
      </c>
      <c r="N4" s="112">
        <f t="shared" si="2"/>
        <v>875.2465581075404</v>
      </c>
      <c r="O4" s="112">
        <f t="shared" si="2"/>
        <v>854.0330241594481</v>
      </c>
      <c r="P4" s="112">
        <f t="shared" si="2"/>
        <v>835.5140733137057</v>
      </c>
      <c r="Q4" s="112">
        <f t="shared" si="2"/>
        <v>819.5042072905289</v>
      </c>
      <c r="R4" s="112">
        <f t="shared" si="2"/>
        <v>805.6863841914745</v>
      </c>
      <c r="S4" s="112">
        <f t="shared" si="2"/>
        <v>793.1444835611242</v>
      </c>
      <c r="T4" s="112">
        <f t="shared" si="2"/>
        <v>782.7450331198924</v>
      </c>
      <c r="U4" s="112">
        <f t="shared" si="2"/>
        <v>775.9411391796907</v>
      </c>
      <c r="V4" s="112">
        <f t="shared" si="2"/>
        <v>772.38172124423</v>
      </c>
      <c r="W4" s="112">
        <f t="shared" si="2"/>
        <v>770.2259796642755</v>
      </c>
    </row>
    <row r="5" spans="2:23" ht="13.5">
      <c r="B5" s="13" t="s">
        <v>472</v>
      </c>
      <c r="C5" s="112">
        <f aca="true" t="shared" si="3" ref="C5:W5">SUM(C34,C63)</f>
        <v>1244</v>
      </c>
      <c r="D5" s="112">
        <f t="shared" si="3"/>
        <v>1267.4787869425147</v>
      </c>
      <c r="E5" s="112">
        <f t="shared" si="3"/>
        <v>1306.9896753812347</v>
      </c>
      <c r="F5" s="112">
        <f t="shared" si="3"/>
        <v>1260.6194782389384</v>
      </c>
      <c r="G5" s="112">
        <f t="shared" si="3"/>
        <v>1266.8030880391407</v>
      </c>
      <c r="H5" s="112">
        <f t="shared" si="3"/>
        <v>1247.1824103990098</v>
      </c>
      <c r="I5" s="112">
        <f t="shared" si="3"/>
        <v>1221.712022077042</v>
      </c>
      <c r="J5" s="112">
        <f t="shared" si="3"/>
        <v>1170.9265118006654</v>
      </c>
      <c r="K5" s="112">
        <f t="shared" si="3"/>
        <v>1191.3588394846038</v>
      </c>
      <c r="L5" s="112">
        <f t="shared" si="3"/>
        <v>1163.0781773311323</v>
      </c>
      <c r="M5" s="112">
        <f t="shared" si="3"/>
        <v>1098.5882452360543</v>
      </c>
      <c r="N5" s="112">
        <f t="shared" si="3"/>
        <v>1062.2942200936936</v>
      </c>
      <c r="O5" s="112">
        <f t="shared" si="3"/>
        <v>1037.331806030585</v>
      </c>
      <c r="P5" s="112">
        <f t="shared" si="3"/>
        <v>975.6787229651584</v>
      </c>
      <c r="Q5" s="112">
        <f t="shared" si="3"/>
        <v>933.7180245797738</v>
      </c>
      <c r="R5" s="112">
        <f t="shared" si="3"/>
        <v>924.6760249155484</v>
      </c>
      <c r="S5" s="112">
        <f t="shared" si="3"/>
        <v>899.329516932398</v>
      </c>
      <c r="T5" s="112">
        <f t="shared" si="3"/>
        <v>877.52978920702</v>
      </c>
      <c r="U5" s="112">
        <f t="shared" si="3"/>
        <v>858.49965430612</v>
      </c>
      <c r="V5" s="112">
        <f t="shared" si="3"/>
        <v>842.0535712405808</v>
      </c>
      <c r="W5" s="112">
        <f t="shared" si="3"/>
        <v>827.8570160991958</v>
      </c>
    </row>
    <row r="6" spans="2:23" ht="13.5">
      <c r="B6" s="13" t="s">
        <v>219</v>
      </c>
      <c r="C6" s="112">
        <f aca="true" t="shared" si="4" ref="C6:W6">SUM(C35,C64)</f>
        <v>1073</v>
      </c>
      <c r="D6" s="112">
        <f t="shared" si="4"/>
        <v>1135.1434607183764</v>
      </c>
      <c r="E6" s="112">
        <f t="shared" si="4"/>
        <v>1146.9822736229507</v>
      </c>
      <c r="F6" s="112">
        <f t="shared" si="4"/>
        <v>1198.793831217266</v>
      </c>
      <c r="G6" s="112">
        <f t="shared" si="4"/>
        <v>1219.9506043235947</v>
      </c>
      <c r="H6" s="112">
        <f t="shared" si="4"/>
        <v>1253.9519366623022</v>
      </c>
      <c r="I6" s="112">
        <f t="shared" si="4"/>
        <v>1278.2044507784904</v>
      </c>
      <c r="J6" s="112">
        <f t="shared" si="4"/>
        <v>1317.7175129996272</v>
      </c>
      <c r="K6" s="112">
        <f t="shared" si="4"/>
        <v>1271.184753070203</v>
      </c>
      <c r="L6" s="112">
        <f t="shared" si="4"/>
        <v>1277.1714759504446</v>
      </c>
      <c r="M6" s="112">
        <f t="shared" si="4"/>
        <v>1257.12082435016</v>
      </c>
      <c r="N6" s="112">
        <f t="shared" si="4"/>
        <v>1231.7067274698738</v>
      </c>
      <c r="O6" s="112">
        <f t="shared" si="4"/>
        <v>1180.4006561029005</v>
      </c>
      <c r="P6" s="112">
        <f t="shared" si="4"/>
        <v>1200.8355293381874</v>
      </c>
      <c r="Q6" s="112">
        <f t="shared" si="4"/>
        <v>1173.3291262289283</v>
      </c>
      <c r="R6" s="112">
        <f t="shared" si="4"/>
        <v>1107.9524462522018</v>
      </c>
      <c r="S6" s="112">
        <f t="shared" si="4"/>
        <v>1071.0536718532076</v>
      </c>
      <c r="T6" s="112">
        <f t="shared" si="4"/>
        <v>1046.1937419075161</v>
      </c>
      <c r="U6" s="112">
        <f t="shared" si="4"/>
        <v>984.0329838972635</v>
      </c>
      <c r="V6" s="112">
        <f t="shared" si="4"/>
        <v>941.2005689196446</v>
      </c>
      <c r="W6" s="112">
        <f t="shared" si="4"/>
        <v>932.2486182656608</v>
      </c>
    </row>
    <row r="7" spans="2:23" ht="13.5">
      <c r="B7" s="13" t="s">
        <v>220</v>
      </c>
      <c r="C7" s="112">
        <f aca="true" t="shared" si="5" ref="C7:W7">SUM(C36,C65)</f>
        <v>1117</v>
      </c>
      <c r="D7" s="112">
        <f t="shared" si="5"/>
        <v>1067.035232284391</v>
      </c>
      <c r="E7" s="112">
        <f t="shared" si="5"/>
        <v>1064.1048124507115</v>
      </c>
      <c r="F7" s="112">
        <f t="shared" si="5"/>
        <v>1082.212196783984</v>
      </c>
      <c r="G7" s="112">
        <f t="shared" si="5"/>
        <v>1085.3924162443166</v>
      </c>
      <c r="H7" s="112">
        <f t="shared" si="5"/>
        <v>1086.8489716704112</v>
      </c>
      <c r="I7" s="112">
        <f t="shared" si="5"/>
        <v>1149.81997577463</v>
      </c>
      <c r="J7" s="112">
        <f t="shared" si="5"/>
        <v>1161.9132303594583</v>
      </c>
      <c r="K7" s="112">
        <f t="shared" si="5"/>
        <v>1213.8365419890893</v>
      </c>
      <c r="L7" s="112">
        <f t="shared" si="5"/>
        <v>1236.0098081668316</v>
      </c>
      <c r="M7" s="112">
        <f t="shared" si="5"/>
        <v>1270.6526163091032</v>
      </c>
      <c r="N7" s="112">
        <f t="shared" si="5"/>
        <v>1294.8853559591373</v>
      </c>
      <c r="O7" s="112">
        <f t="shared" si="5"/>
        <v>1334.8716205234575</v>
      </c>
      <c r="P7" s="112">
        <f t="shared" si="5"/>
        <v>1288.2413077698789</v>
      </c>
      <c r="Q7" s="112">
        <f t="shared" si="5"/>
        <v>1293.303451960117</v>
      </c>
      <c r="R7" s="112">
        <f t="shared" si="5"/>
        <v>1273.3276457008772</v>
      </c>
      <c r="S7" s="112">
        <f t="shared" si="5"/>
        <v>1248.4642279010347</v>
      </c>
      <c r="T7" s="112">
        <f t="shared" si="5"/>
        <v>1196.1132292312066</v>
      </c>
      <c r="U7" s="112">
        <f t="shared" si="5"/>
        <v>1216.103029138446</v>
      </c>
      <c r="V7" s="112">
        <f t="shared" si="5"/>
        <v>1188.5321085896899</v>
      </c>
      <c r="W7" s="112">
        <f t="shared" si="5"/>
        <v>1122.1551693945626</v>
      </c>
    </row>
    <row r="8" spans="2:23" ht="13.5" customHeight="1">
      <c r="B8" s="13" t="s">
        <v>221</v>
      </c>
      <c r="C8" s="112">
        <f aca="true" t="shared" si="6" ref="C8:W8">SUM(C37,C66)</f>
        <v>1262</v>
      </c>
      <c r="D8" s="112">
        <f t="shared" si="6"/>
        <v>1252.731969628821</v>
      </c>
      <c r="E8" s="112">
        <f t="shared" si="6"/>
        <v>1232.4832770158775</v>
      </c>
      <c r="F8" s="112">
        <f t="shared" si="6"/>
        <v>1163.4577548162356</v>
      </c>
      <c r="G8" s="112">
        <f t="shared" si="6"/>
        <v>1136.047157127593</v>
      </c>
      <c r="H8" s="112">
        <f t="shared" si="6"/>
        <v>1118.674709384586</v>
      </c>
      <c r="I8" s="112">
        <f t="shared" si="6"/>
        <v>1066.2779644932364</v>
      </c>
      <c r="J8" s="112">
        <f t="shared" si="6"/>
        <v>1064.7075143246316</v>
      </c>
      <c r="K8" s="112">
        <f t="shared" si="6"/>
        <v>1083.0294723340378</v>
      </c>
      <c r="L8" s="112">
        <f t="shared" si="6"/>
        <v>1086.602162874227</v>
      </c>
      <c r="M8" s="112">
        <f t="shared" si="6"/>
        <v>1085.2433847403122</v>
      </c>
      <c r="N8" s="112">
        <f t="shared" si="6"/>
        <v>1149.8417209794616</v>
      </c>
      <c r="O8" s="112">
        <f t="shared" si="6"/>
        <v>1160.4700575819697</v>
      </c>
      <c r="P8" s="112">
        <f t="shared" si="6"/>
        <v>1213.6072081736888</v>
      </c>
      <c r="Q8" s="112">
        <f t="shared" si="6"/>
        <v>1236.5462974726047</v>
      </c>
      <c r="R8" s="112">
        <f t="shared" si="6"/>
        <v>1271.8466811755397</v>
      </c>
      <c r="S8" s="112">
        <f t="shared" si="6"/>
        <v>1295.511681401767</v>
      </c>
      <c r="T8" s="112">
        <f t="shared" si="6"/>
        <v>1334.8125306071952</v>
      </c>
      <c r="U8" s="112">
        <f t="shared" si="6"/>
        <v>1287.196692397331</v>
      </c>
      <c r="V8" s="112">
        <f t="shared" si="6"/>
        <v>1292.4486087263922</v>
      </c>
      <c r="W8" s="112">
        <f t="shared" si="6"/>
        <v>1274.2786198067192</v>
      </c>
    </row>
    <row r="9" spans="2:23" ht="13.5" customHeight="1">
      <c r="B9" s="13" t="s">
        <v>222</v>
      </c>
      <c r="C9" s="112">
        <f aca="true" t="shared" si="7" ref="C9:W9">SUM(C38,C67)</f>
        <v>1543</v>
      </c>
      <c r="D9" s="112">
        <f t="shared" si="7"/>
        <v>1499.7552893107336</v>
      </c>
      <c r="E9" s="112">
        <f t="shared" si="7"/>
        <v>1428.1225287368018</v>
      </c>
      <c r="F9" s="112">
        <f t="shared" si="7"/>
        <v>1385.0852160329505</v>
      </c>
      <c r="G9" s="112">
        <f t="shared" si="7"/>
        <v>1370.1293117021503</v>
      </c>
      <c r="H9" s="112">
        <f t="shared" si="7"/>
        <v>1367.9696353790605</v>
      </c>
      <c r="I9" s="112">
        <f t="shared" si="7"/>
        <v>1360.172155382225</v>
      </c>
      <c r="J9" s="112">
        <f t="shared" si="7"/>
        <v>1337.7725881553888</v>
      </c>
      <c r="K9" s="112">
        <f t="shared" si="7"/>
        <v>1263.4799578558118</v>
      </c>
      <c r="L9" s="112">
        <f t="shared" si="7"/>
        <v>1231.0504426989032</v>
      </c>
      <c r="M9" s="112">
        <f t="shared" si="7"/>
        <v>1211.8349807485795</v>
      </c>
      <c r="N9" s="112">
        <f t="shared" si="7"/>
        <v>1157.09695528375</v>
      </c>
      <c r="O9" s="112">
        <f t="shared" si="7"/>
        <v>1154.8583475500932</v>
      </c>
      <c r="P9" s="112">
        <f t="shared" si="7"/>
        <v>1174.3990371968885</v>
      </c>
      <c r="Q9" s="112">
        <f t="shared" si="7"/>
        <v>1176.4402458210034</v>
      </c>
      <c r="R9" s="112">
        <f t="shared" si="7"/>
        <v>1174.5839587550179</v>
      </c>
      <c r="S9" s="112">
        <f t="shared" si="7"/>
        <v>1244.83551872163</v>
      </c>
      <c r="T9" s="112">
        <f t="shared" si="7"/>
        <v>1258.5894893032446</v>
      </c>
      <c r="U9" s="112">
        <f t="shared" si="7"/>
        <v>1314.727005279617</v>
      </c>
      <c r="V9" s="112">
        <f t="shared" si="7"/>
        <v>1340.4555089671803</v>
      </c>
      <c r="W9" s="112">
        <f t="shared" si="7"/>
        <v>1377.2420807594526</v>
      </c>
    </row>
    <row r="10" spans="2:23" ht="13.5" customHeight="1">
      <c r="B10" s="13" t="s">
        <v>223</v>
      </c>
      <c r="C10" s="112">
        <f aca="true" t="shared" si="8" ref="C10:W10">SUM(C39,C68)</f>
        <v>2184</v>
      </c>
      <c r="D10" s="112">
        <f t="shared" si="8"/>
        <v>2040.4418498705195</v>
      </c>
      <c r="E10" s="112">
        <f t="shared" si="8"/>
        <v>1905.5049818047055</v>
      </c>
      <c r="F10" s="112">
        <f t="shared" si="8"/>
        <v>1813.2400382920305</v>
      </c>
      <c r="G10" s="112">
        <f t="shared" si="8"/>
        <v>1703.4000149717542</v>
      </c>
      <c r="H10" s="112">
        <f t="shared" si="8"/>
        <v>1601.4432719268975</v>
      </c>
      <c r="I10" s="112">
        <f t="shared" si="8"/>
        <v>1554.0539932874644</v>
      </c>
      <c r="J10" s="112">
        <f t="shared" si="8"/>
        <v>1479.9653090968038</v>
      </c>
      <c r="K10" s="112">
        <f t="shared" si="8"/>
        <v>1438.3108748947614</v>
      </c>
      <c r="L10" s="112">
        <f t="shared" si="8"/>
        <v>1422.9878814958581</v>
      </c>
      <c r="M10" s="112">
        <f t="shared" si="8"/>
        <v>1421.4263707527768</v>
      </c>
      <c r="N10" s="112">
        <f t="shared" si="8"/>
        <v>1409.9751213050858</v>
      </c>
      <c r="O10" s="112">
        <f t="shared" si="8"/>
        <v>1384.762522727596</v>
      </c>
      <c r="P10" s="112">
        <f t="shared" si="8"/>
        <v>1308.2295535203766</v>
      </c>
      <c r="Q10" s="112">
        <f t="shared" si="8"/>
        <v>1276.1161455928404</v>
      </c>
      <c r="R10" s="112">
        <f t="shared" si="8"/>
        <v>1258.724434766568</v>
      </c>
      <c r="S10" s="112">
        <f t="shared" si="8"/>
        <v>1199.773125571352</v>
      </c>
      <c r="T10" s="112">
        <f t="shared" si="8"/>
        <v>1198.8670065512774</v>
      </c>
      <c r="U10" s="112">
        <f t="shared" si="8"/>
        <v>1218.5602656363308</v>
      </c>
      <c r="V10" s="112">
        <f t="shared" si="8"/>
        <v>1222.0924149229986</v>
      </c>
      <c r="W10" s="112">
        <f t="shared" si="8"/>
        <v>1223.1816710454661</v>
      </c>
    </row>
    <row r="11" spans="2:23" ht="13.5" customHeight="1">
      <c r="B11" s="13" t="s">
        <v>224</v>
      </c>
      <c r="C11" s="112">
        <f aca="true" t="shared" si="9" ref="C11:W11">SUM(C40,C69)</f>
        <v>2267</v>
      </c>
      <c r="D11" s="112">
        <f t="shared" si="9"/>
        <v>2297.0300014267495</v>
      </c>
      <c r="E11" s="112">
        <f t="shared" si="9"/>
        <v>2382.7271217681573</v>
      </c>
      <c r="F11" s="112">
        <f t="shared" si="9"/>
        <v>2373.4461979315556</v>
      </c>
      <c r="G11" s="112">
        <f t="shared" si="9"/>
        <v>2310.836118553918</v>
      </c>
      <c r="H11" s="112">
        <f t="shared" si="9"/>
        <v>2216.69995926051</v>
      </c>
      <c r="I11" s="112">
        <f t="shared" si="9"/>
        <v>2070.9486282092926</v>
      </c>
      <c r="J11" s="112">
        <f t="shared" si="9"/>
        <v>1932.5728191813796</v>
      </c>
      <c r="K11" s="112">
        <f t="shared" si="9"/>
        <v>1838.492932132121</v>
      </c>
      <c r="L11" s="112">
        <f t="shared" si="9"/>
        <v>1727.3609036724895</v>
      </c>
      <c r="M11" s="112">
        <f t="shared" si="9"/>
        <v>1623.8989203911442</v>
      </c>
      <c r="N11" s="112">
        <f t="shared" si="9"/>
        <v>1575.8129439657541</v>
      </c>
      <c r="O11" s="112">
        <f t="shared" si="9"/>
        <v>1500.56174277332</v>
      </c>
      <c r="P11" s="112">
        <f t="shared" si="9"/>
        <v>1458.4736891874736</v>
      </c>
      <c r="Q11" s="112">
        <f t="shared" si="9"/>
        <v>1443.8923558226597</v>
      </c>
      <c r="R11" s="112">
        <f t="shared" si="9"/>
        <v>1442.1338442091906</v>
      </c>
      <c r="S11" s="112">
        <f t="shared" si="9"/>
        <v>1431.7528923891746</v>
      </c>
      <c r="T11" s="112">
        <f t="shared" si="9"/>
        <v>1406.0060777461524</v>
      </c>
      <c r="U11" s="112">
        <f t="shared" si="9"/>
        <v>1328.2756553335553</v>
      </c>
      <c r="V11" s="112">
        <f t="shared" si="9"/>
        <v>1295.465349271766</v>
      </c>
      <c r="W11" s="112">
        <f t="shared" si="9"/>
        <v>1277.1474224389854</v>
      </c>
    </row>
    <row r="12" spans="2:23" ht="13.5" customHeight="1">
      <c r="B12" s="13" t="s">
        <v>225</v>
      </c>
      <c r="C12" s="112">
        <f aca="true" t="shared" si="10" ref="C12:W12">SUM(C41,C70)</f>
        <v>1844</v>
      </c>
      <c r="D12" s="112">
        <f t="shared" si="10"/>
        <v>1926.3750707885647</v>
      </c>
      <c r="E12" s="112">
        <f t="shared" si="10"/>
        <v>1976.9803450184481</v>
      </c>
      <c r="F12" s="112">
        <f t="shared" si="10"/>
        <v>2033.2831732678471</v>
      </c>
      <c r="G12" s="112">
        <f t="shared" si="10"/>
        <v>2094.8987658023057</v>
      </c>
      <c r="H12" s="112">
        <f t="shared" si="10"/>
        <v>2224.969290244827</v>
      </c>
      <c r="I12" s="112">
        <f t="shared" si="10"/>
        <v>2253.6476163494035</v>
      </c>
      <c r="J12" s="112">
        <f t="shared" si="10"/>
        <v>2338.2557830328096</v>
      </c>
      <c r="K12" s="112">
        <f t="shared" si="10"/>
        <v>2328.4459317759547</v>
      </c>
      <c r="L12" s="112">
        <f t="shared" si="10"/>
        <v>2266.452018783896</v>
      </c>
      <c r="M12" s="112">
        <f t="shared" si="10"/>
        <v>2173.9596220059793</v>
      </c>
      <c r="N12" s="112">
        <f t="shared" si="10"/>
        <v>2030.45130503192</v>
      </c>
      <c r="O12" s="112">
        <f t="shared" si="10"/>
        <v>1895.6898626483326</v>
      </c>
      <c r="P12" s="112">
        <f t="shared" si="10"/>
        <v>1804.2260181893785</v>
      </c>
      <c r="Q12" s="112">
        <f t="shared" si="10"/>
        <v>1694.2685742735098</v>
      </c>
      <c r="R12" s="112">
        <f t="shared" si="10"/>
        <v>1592.2908326276406</v>
      </c>
      <c r="S12" s="112">
        <f t="shared" si="10"/>
        <v>1545.5573265894564</v>
      </c>
      <c r="T12" s="112">
        <f t="shared" si="10"/>
        <v>1472.5446216404025</v>
      </c>
      <c r="U12" s="112">
        <f t="shared" si="10"/>
        <v>1431.9283447153093</v>
      </c>
      <c r="V12" s="112">
        <f t="shared" si="10"/>
        <v>1416.703478261909</v>
      </c>
      <c r="W12" s="112">
        <f t="shared" si="10"/>
        <v>1415.1197063684565</v>
      </c>
    </row>
    <row r="13" spans="2:23" ht="13.5" customHeight="1">
      <c r="B13" s="13" t="s">
        <v>226</v>
      </c>
      <c r="C13" s="112">
        <f aca="true" t="shared" si="11" ref="C13:W13">SUM(C42,C71)</f>
        <v>1455</v>
      </c>
      <c r="D13" s="112">
        <f t="shared" si="11"/>
        <v>1546.1289469981173</v>
      </c>
      <c r="E13" s="112">
        <f t="shared" si="11"/>
        <v>1599.4633028344751</v>
      </c>
      <c r="F13" s="112">
        <f t="shared" si="11"/>
        <v>1720.080221912428</v>
      </c>
      <c r="G13" s="112">
        <f t="shared" si="11"/>
        <v>1815.919782981649</v>
      </c>
      <c r="H13" s="112">
        <f t="shared" si="11"/>
        <v>1854.6912026930352</v>
      </c>
      <c r="I13" s="112">
        <f t="shared" si="11"/>
        <v>1937.429574950299</v>
      </c>
      <c r="J13" s="112">
        <f t="shared" si="11"/>
        <v>1987.857233402861</v>
      </c>
      <c r="K13" s="112">
        <f t="shared" si="11"/>
        <v>2044.267911817566</v>
      </c>
      <c r="L13" s="112">
        <f t="shared" si="11"/>
        <v>2106.4612978770847</v>
      </c>
      <c r="M13" s="112">
        <f t="shared" si="11"/>
        <v>2237.256778959158</v>
      </c>
      <c r="N13" s="112">
        <f t="shared" si="11"/>
        <v>2267.062341468737</v>
      </c>
      <c r="O13" s="112">
        <f t="shared" si="11"/>
        <v>2352.6438549820214</v>
      </c>
      <c r="P13" s="112">
        <f t="shared" si="11"/>
        <v>2343.4341174260635</v>
      </c>
      <c r="Q13" s="112">
        <f t="shared" si="11"/>
        <v>2281.7539086861666</v>
      </c>
      <c r="R13" s="112">
        <f t="shared" si="11"/>
        <v>2188.6287147384455</v>
      </c>
      <c r="S13" s="112">
        <f t="shared" si="11"/>
        <v>2043.5895905505638</v>
      </c>
      <c r="T13" s="112">
        <f t="shared" si="11"/>
        <v>1907.3917502066458</v>
      </c>
      <c r="U13" s="112">
        <f t="shared" si="11"/>
        <v>1814.6916016373998</v>
      </c>
      <c r="V13" s="112">
        <f t="shared" si="11"/>
        <v>1704.1064655050582</v>
      </c>
      <c r="W13" s="112">
        <f t="shared" si="11"/>
        <v>1602.0889719456814</v>
      </c>
    </row>
    <row r="14" spans="2:23" ht="13.5" customHeight="1">
      <c r="B14" s="13" t="s">
        <v>227</v>
      </c>
      <c r="C14" s="112">
        <f aca="true" t="shared" si="12" ref="C14:W14">SUM(C43,C72)</f>
        <v>1424</v>
      </c>
      <c r="D14" s="112">
        <f t="shared" si="12"/>
        <v>1367.815470633274</v>
      </c>
      <c r="E14" s="112">
        <f t="shared" si="12"/>
        <v>1353.4007862101262</v>
      </c>
      <c r="F14" s="112">
        <f t="shared" si="12"/>
        <v>1355.0604906471845</v>
      </c>
      <c r="G14" s="112">
        <f t="shared" si="12"/>
        <v>1382.3669095210603</v>
      </c>
      <c r="H14" s="112">
        <f t="shared" si="12"/>
        <v>1423.4784329071495</v>
      </c>
      <c r="I14" s="112">
        <f t="shared" si="12"/>
        <v>1512.7053236188444</v>
      </c>
      <c r="J14" s="112">
        <f t="shared" si="12"/>
        <v>1564.6953497139527</v>
      </c>
      <c r="K14" s="112">
        <f t="shared" si="12"/>
        <v>1682.4923785550905</v>
      </c>
      <c r="L14" s="112">
        <f t="shared" si="12"/>
        <v>1776.2229932740318</v>
      </c>
      <c r="M14" s="112">
        <f t="shared" si="12"/>
        <v>1814.0200972142898</v>
      </c>
      <c r="N14" s="112">
        <f t="shared" si="12"/>
        <v>1894.5404323715961</v>
      </c>
      <c r="O14" s="112">
        <f t="shared" si="12"/>
        <v>1943.668035841894</v>
      </c>
      <c r="P14" s="112">
        <f t="shared" si="12"/>
        <v>1999.3720997008993</v>
      </c>
      <c r="Q14" s="112">
        <f t="shared" si="12"/>
        <v>2060.5732093177508</v>
      </c>
      <c r="R14" s="112">
        <f t="shared" si="12"/>
        <v>2188.244886335551</v>
      </c>
      <c r="S14" s="112">
        <f t="shared" si="12"/>
        <v>2217.201683041223</v>
      </c>
      <c r="T14" s="112">
        <f t="shared" si="12"/>
        <v>2300.0644116322273</v>
      </c>
      <c r="U14" s="112">
        <f t="shared" si="12"/>
        <v>2290.1996051697815</v>
      </c>
      <c r="V14" s="112">
        <f t="shared" si="12"/>
        <v>2229.113439902665</v>
      </c>
      <c r="W14" s="112">
        <f t="shared" si="12"/>
        <v>2137.5745482303046</v>
      </c>
    </row>
    <row r="15" spans="2:23" ht="13.5" customHeight="1">
      <c r="B15" s="13" t="s">
        <v>228</v>
      </c>
      <c r="C15" s="112">
        <f aca="true" t="shared" si="13" ref="C15:W15">SUM(C44,C73)</f>
        <v>1981</v>
      </c>
      <c r="D15" s="112">
        <f t="shared" si="13"/>
        <v>1842.9989181512983</v>
      </c>
      <c r="E15" s="112">
        <f t="shared" si="13"/>
        <v>1693.3216734038988</v>
      </c>
      <c r="F15" s="112">
        <f t="shared" si="13"/>
        <v>1569.6790990572144</v>
      </c>
      <c r="G15" s="112">
        <f t="shared" si="13"/>
        <v>1444.813439954064</v>
      </c>
      <c r="H15" s="112">
        <f t="shared" si="13"/>
        <v>1376.5246756483987</v>
      </c>
      <c r="I15" s="112">
        <f t="shared" si="13"/>
        <v>1321.8953911080662</v>
      </c>
      <c r="J15" s="112">
        <f t="shared" si="13"/>
        <v>1308.2128926317005</v>
      </c>
      <c r="K15" s="112">
        <f t="shared" si="13"/>
        <v>1309.91134227029</v>
      </c>
      <c r="L15" s="112">
        <f t="shared" si="13"/>
        <v>1336.0517183267727</v>
      </c>
      <c r="M15" s="112">
        <f t="shared" si="13"/>
        <v>1375.6071565952288</v>
      </c>
      <c r="N15" s="112">
        <f t="shared" si="13"/>
        <v>1461.7448021107407</v>
      </c>
      <c r="O15" s="112">
        <f t="shared" si="13"/>
        <v>1512.4310407693133</v>
      </c>
      <c r="P15" s="112">
        <f t="shared" si="13"/>
        <v>1626.3762434691641</v>
      </c>
      <c r="Q15" s="112">
        <f t="shared" si="13"/>
        <v>1717.4300714721228</v>
      </c>
      <c r="R15" s="112">
        <f t="shared" si="13"/>
        <v>1753.0794947364814</v>
      </c>
      <c r="S15" s="112">
        <f t="shared" si="13"/>
        <v>1831.2588937359828</v>
      </c>
      <c r="T15" s="112">
        <f t="shared" si="13"/>
        <v>1878.5324830798302</v>
      </c>
      <c r="U15" s="112">
        <f t="shared" si="13"/>
        <v>1932.438447107699</v>
      </c>
      <c r="V15" s="112">
        <f t="shared" si="13"/>
        <v>1991.9093389137386</v>
      </c>
      <c r="W15" s="112">
        <f t="shared" si="13"/>
        <v>2115.0884520443396</v>
      </c>
    </row>
    <row r="16" spans="2:23" ht="13.5" customHeight="1">
      <c r="B16" s="13" t="s">
        <v>229</v>
      </c>
      <c r="C16" s="112">
        <f aca="true" t="shared" si="14" ref="C16:W16">SUM(C45,C74)</f>
        <v>1743</v>
      </c>
      <c r="D16" s="112">
        <f t="shared" si="14"/>
        <v>1762.422345461625</v>
      </c>
      <c r="E16" s="112">
        <f t="shared" si="14"/>
        <v>1798.1868293785656</v>
      </c>
      <c r="F16" s="112">
        <f t="shared" si="14"/>
        <v>1798.4800968039322</v>
      </c>
      <c r="G16" s="112">
        <f t="shared" si="14"/>
        <v>1907.7088677255367</v>
      </c>
      <c r="H16" s="112">
        <f t="shared" si="14"/>
        <v>1884.8903594816297</v>
      </c>
      <c r="I16" s="112">
        <f t="shared" si="14"/>
        <v>1753.5626222161648</v>
      </c>
      <c r="J16" s="112">
        <f t="shared" si="14"/>
        <v>1611.0671910507506</v>
      </c>
      <c r="K16" s="112">
        <f t="shared" si="14"/>
        <v>1493.6113564433667</v>
      </c>
      <c r="L16" s="112">
        <f t="shared" si="14"/>
        <v>1375.0693718748093</v>
      </c>
      <c r="M16" s="112">
        <f t="shared" si="14"/>
        <v>1310.0143273555514</v>
      </c>
      <c r="N16" s="112">
        <f t="shared" si="14"/>
        <v>1257.935202117082</v>
      </c>
      <c r="O16" s="112">
        <f t="shared" si="14"/>
        <v>1245.0878184480039</v>
      </c>
      <c r="P16" s="112">
        <f t="shared" si="14"/>
        <v>1246.758505889342</v>
      </c>
      <c r="Q16" s="112">
        <f t="shared" si="14"/>
        <v>1271.9196650509816</v>
      </c>
      <c r="R16" s="112">
        <f t="shared" si="14"/>
        <v>1309.3578533768737</v>
      </c>
      <c r="S16" s="112">
        <f t="shared" si="14"/>
        <v>1391.493348925836</v>
      </c>
      <c r="T16" s="112">
        <f t="shared" si="14"/>
        <v>1439.569404533134</v>
      </c>
      <c r="U16" s="112">
        <f t="shared" si="14"/>
        <v>1548.4730263115882</v>
      </c>
      <c r="V16" s="112">
        <f t="shared" si="14"/>
        <v>1635.01357472966</v>
      </c>
      <c r="W16" s="112">
        <f t="shared" si="14"/>
        <v>1668.3766159753009</v>
      </c>
    </row>
    <row r="17" spans="2:23" ht="13.5" customHeight="1">
      <c r="B17" s="13" t="s">
        <v>230</v>
      </c>
      <c r="C17" s="112">
        <f aca="true" t="shared" si="15" ref="C17:W17">SUM(C46,C75)</f>
        <v>1564</v>
      </c>
      <c r="D17" s="112">
        <f t="shared" si="15"/>
        <v>1616.708332024904</v>
      </c>
      <c r="E17" s="112">
        <f t="shared" si="15"/>
        <v>1707.0740485162391</v>
      </c>
      <c r="F17" s="112">
        <f t="shared" si="15"/>
        <v>1766.3362251567332</v>
      </c>
      <c r="G17" s="112">
        <f t="shared" si="15"/>
        <v>1695.4854838809308</v>
      </c>
      <c r="H17" s="112">
        <f t="shared" si="15"/>
        <v>1648.3974868316882</v>
      </c>
      <c r="I17" s="112">
        <f t="shared" si="15"/>
        <v>1668.315250892882</v>
      </c>
      <c r="J17" s="112">
        <f t="shared" si="15"/>
        <v>1704.4612878234075</v>
      </c>
      <c r="K17" s="112">
        <f t="shared" si="15"/>
        <v>1704.7190891357145</v>
      </c>
      <c r="L17" s="112">
        <f t="shared" si="15"/>
        <v>1807.1910982778143</v>
      </c>
      <c r="M17" s="112">
        <f t="shared" si="15"/>
        <v>1784.2245526323197</v>
      </c>
      <c r="N17" s="112">
        <f t="shared" si="15"/>
        <v>1659.6927472294326</v>
      </c>
      <c r="O17" s="112">
        <f t="shared" si="15"/>
        <v>1524.13309414898</v>
      </c>
      <c r="P17" s="112">
        <f t="shared" si="15"/>
        <v>1413.1747493734874</v>
      </c>
      <c r="Q17" s="112">
        <f t="shared" si="15"/>
        <v>1300.4648091091653</v>
      </c>
      <c r="R17" s="112">
        <f t="shared" si="15"/>
        <v>1239.083539124213</v>
      </c>
      <c r="S17" s="112">
        <f t="shared" si="15"/>
        <v>1189.2125190584602</v>
      </c>
      <c r="T17" s="112">
        <f t="shared" si="15"/>
        <v>1176.6491678527768</v>
      </c>
      <c r="U17" s="112">
        <f t="shared" si="15"/>
        <v>1178.023542045141</v>
      </c>
      <c r="V17" s="112">
        <f t="shared" si="15"/>
        <v>1201.4304249923757</v>
      </c>
      <c r="W17" s="112">
        <f t="shared" si="15"/>
        <v>1237.0211187691314</v>
      </c>
    </row>
    <row r="18" spans="2:23" ht="13.5" customHeight="1">
      <c r="B18" s="13" t="s">
        <v>231</v>
      </c>
      <c r="C18" s="112">
        <f aca="true" t="shared" si="16" ref="C18:W18">SUM(C47,C76)</f>
        <v>1215</v>
      </c>
      <c r="D18" s="112">
        <f t="shared" si="16"/>
        <v>1297.676246189346</v>
      </c>
      <c r="E18" s="112">
        <f t="shared" si="16"/>
        <v>1308.7117501437626</v>
      </c>
      <c r="F18" s="112">
        <f t="shared" si="16"/>
        <v>1307.9547537738088</v>
      </c>
      <c r="G18" s="112">
        <f t="shared" si="16"/>
        <v>1341.7230571580612</v>
      </c>
      <c r="H18" s="112">
        <f t="shared" si="16"/>
        <v>1429.6369412021575</v>
      </c>
      <c r="I18" s="112">
        <f t="shared" si="16"/>
        <v>1480.219603983915</v>
      </c>
      <c r="J18" s="112">
        <f t="shared" si="16"/>
        <v>1563.2136704618</v>
      </c>
      <c r="K18" s="112">
        <f t="shared" si="16"/>
        <v>1616.8322077750026</v>
      </c>
      <c r="L18" s="112">
        <f t="shared" si="16"/>
        <v>1548.5891485041075</v>
      </c>
      <c r="M18" s="112">
        <f t="shared" si="16"/>
        <v>1504.5148021930795</v>
      </c>
      <c r="N18" s="112">
        <f t="shared" si="16"/>
        <v>1526.995198465455</v>
      </c>
      <c r="O18" s="112">
        <f t="shared" si="16"/>
        <v>1562.9525569972066</v>
      </c>
      <c r="P18" s="112">
        <f t="shared" si="16"/>
        <v>1561.7564389482955</v>
      </c>
      <c r="Q18" s="112">
        <f t="shared" si="16"/>
        <v>1654.4051150881776</v>
      </c>
      <c r="R18" s="112">
        <f t="shared" si="16"/>
        <v>1630.5556600398959</v>
      </c>
      <c r="S18" s="112">
        <f t="shared" si="16"/>
        <v>1515.699932737486</v>
      </c>
      <c r="T18" s="112">
        <f t="shared" si="16"/>
        <v>1392.0778306181767</v>
      </c>
      <c r="U18" s="112">
        <f t="shared" si="16"/>
        <v>1290.4023548523905</v>
      </c>
      <c r="V18" s="112">
        <f t="shared" si="16"/>
        <v>1187.8689312014403</v>
      </c>
      <c r="W18" s="112">
        <f t="shared" si="16"/>
        <v>1131.9208438251098</v>
      </c>
    </row>
    <row r="19" spans="2:23" ht="13.5" customHeight="1">
      <c r="B19" s="13" t="s">
        <v>232</v>
      </c>
      <c r="C19" s="112">
        <f aca="true" t="shared" si="17" ref="C19:W19">SUM(C48,C77)</f>
        <v>803</v>
      </c>
      <c r="D19" s="112">
        <f t="shared" si="17"/>
        <v>835.2270070020079</v>
      </c>
      <c r="E19" s="112">
        <f t="shared" si="17"/>
        <v>887.276778613214</v>
      </c>
      <c r="F19" s="112">
        <f t="shared" si="17"/>
        <v>944.1884011042254</v>
      </c>
      <c r="G19" s="112">
        <f t="shared" si="17"/>
        <v>1014.5747910739193</v>
      </c>
      <c r="H19" s="112">
        <f t="shared" si="17"/>
        <v>1038.7070571482132</v>
      </c>
      <c r="I19" s="112">
        <f t="shared" si="17"/>
        <v>1107.695049614648</v>
      </c>
      <c r="J19" s="112">
        <f t="shared" si="17"/>
        <v>1115.1629389514305</v>
      </c>
      <c r="K19" s="112">
        <f t="shared" si="17"/>
        <v>1114.6444210722866</v>
      </c>
      <c r="L19" s="112">
        <f t="shared" si="17"/>
        <v>1148.200121298752</v>
      </c>
      <c r="M19" s="112">
        <f t="shared" si="17"/>
        <v>1227.4658368440314</v>
      </c>
      <c r="N19" s="112">
        <f t="shared" si="17"/>
        <v>1277.6726902427372</v>
      </c>
      <c r="O19" s="112">
        <f t="shared" si="17"/>
        <v>1349.5266153501484</v>
      </c>
      <c r="P19" s="112">
        <f t="shared" si="17"/>
        <v>1393.8499109045936</v>
      </c>
      <c r="Q19" s="112">
        <f t="shared" si="17"/>
        <v>1331.5815614132152</v>
      </c>
      <c r="R19" s="112">
        <f t="shared" si="17"/>
        <v>1290.2042844662963</v>
      </c>
      <c r="S19" s="112">
        <f t="shared" si="17"/>
        <v>1316.2440560402347</v>
      </c>
      <c r="T19" s="112">
        <f t="shared" si="17"/>
        <v>1353.865012763581</v>
      </c>
      <c r="U19" s="112">
        <f t="shared" si="17"/>
        <v>1350.9781942633513</v>
      </c>
      <c r="V19" s="112">
        <f t="shared" si="17"/>
        <v>1427.2805159920442</v>
      </c>
      <c r="W19" s="112">
        <f t="shared" si="17"/>
        <v>1403.6026979693172</v>
      </c>
    </row>
    <row r="20" spans="2:23" ht="13.5" customHeight="1">
      <c r="B20" s="14" t="s">
        <v>437</v>
      </c>
      <c r="C20" s="113">
        <f aca="true" t="shared" si="18" ref="C20:W20">SUM(C49,C78)</f>
        <v>633</v>
      </c>
      <c r="D20" s="113">
        <f t="shared" si="18"/>
        <v>708.3189306191902</v>
      </c>
      <c r="E20" s="113">
        <f t="shared" si="18"/>
        <v>779.3986083266882</v>
      </c>
      <c r="F20" s="113">
        <f t="shared" si="18"/>
        <v>852.9769903405991</v>
      </c>
      <c r="G20" s="113">
        <f t="shared" si="18"/>
        <v>902.3113422575082</v>
      </c>
      <c r="H20" s="113">
        <f t="shared" si="18"/>
        <v>973.5105953539878</v>
      </c>
      <c r="I20" s="113">
        <f t="shared" si="18"/>
        <v>1043.4829820752284</v>
      </c>
      <c r="J20" s="113">
        <f t="shared" si="18"/>
        <v>1123.9489756895296</v>
      </c>
      <c r="K20" s="113">
        <f t="shared" si="18"/>
        <v>1208.3364414771477</v>
      </c>
      <c r="L20" s="113">
        <f t="shared" si="18"/>
        <v>1280.8773392023331</v>
      </c>
      <c r="M20" s="113">
        <f t="shared" si="18"/>
        <v>1335.8861134410336</v>
      </c>
      <c r="N20" s="113">
        <f t="shared" si="18"/>
        <v>1422.56833884132</v>
      </c>
      <c r="O20" s="113">
        <f t="shared" si="18"/>
        <v>1470.8899014261592</v>
      </c>
      <c r="P20" s="113">
        <f t="shared" si="18"/>
        <v>1519.0175784739947</v>
      </c>
      <c r="Q20" s="113">
        <f t="shared" si="18"/>
        <v>1584.0690955233292</v>
      </c>
      <c r="R20" s="113">
        <f t="shared" si="18"/>
        <v>1674.2181128754914</v>
      </c>
      <c r="S20" s="113">
        <f t="shared" si="18"/>
        <v>1761.8834756596596</v>
      </c>
      <c r="T20" s="113">
        <f t="shared" si="18"/>
        <v>1834.7581993964686</v>
      </c>
      <c r="U20" s="113">
        <f t="shared" si="18"/>
        <v>1890.009080455497</v>
      </c>
      <c r="V20" s="113">
        <f t="shared" si="18"/>
        <v>1875.5343295499363</v>
      </c>
      <c r="W20" s="113">
        <f t="shared" si="18"/>
        <v>1899.9413100943552</v>
      </c>
    </row>
    <row r="21" spans="2:23" ht="13.5">
      <c r="B21" s="101" t="s">
        <v>119</v>
      </c>
      <c r="C21" s="112">
        <f aca="true" t="shared" si="19" ref="C21:W21">SUM(C50,C79)</f>
        <v>3504</v>
      </c>
      <c r="D21" s="112">
        <f t="shared" si="19"/>
        <v>3466.686061695719</v>
      </c>
      <c r="E21" s="112">
        <f t="shared" si="19"/>
        <v>3433.083953937058</v>
      </c>
      <c r="F21" s="112">
        <f t="shared" si="19"/>
        <v>3347.084488110291</v>
      </c>
      <c r="G21" s="112">
        <f t="shared" si="19"/>
        <v>3285.596145392983</v>
      </c>
      <c r="H21" s="112">
        <f t="shared" si="19"/>
        <v>3194.7887339666495</v>
      </c>
      <c r="I21" s="112">
        <f t="shared" si="19"/>
        <v>3109.7519151111173</v>
      </c>
      <c r="J21" s="112">
        <f t="shared" si="19"/>
        <v>3014.223151247581</v>
      </c>
      <c r="K21" s="112">
        <f t="shared" si="19"/>
        <v>2956.887047614642</v>
      </c>
      <c r="L21" s="112">
        <f t="shared" si="19"/>
        <v>2872.058188718691</v>
      </c>
      <c r="M21" s="112">
        <f t="shared" si="19"/>
        <v>2785.2453519748315</v>
      </c>
      <c r="N21" s="112">
        <f t="shared" si="19"/>
        <v>2712.009226454436</v>
      </c>
      <c r="O21" s="112">
        <f t="shared" si="19"/>
        <v>2655.63613244759</v>
      </c>
      <c r="P21" s="112">
        <f t="shared" si="19"/>
        <v>2568.7779722943933</v>
      </c>
      <c r="Q21" s="112">
        <f t="shared" si="19"/>
        <v>2507.296832158083</v>
      </c>
      <c r="R21" s="112">
        <f t="shared" si="19"/>
        <v>2482.3220089767774</v>
      </c>
      <c r="S21" s="112">
        <f t="shared" si="19"/>
        <v>2444.2120422366547</v>
      </c>
      <c r="T21" s="112">
        <f t="shared" si="19"/>
        <v>2413.8584069168014</v>
      </c>
      <c r="U21" s="112">
        <f t="shared" si="19"/>
        <v>2391.4393336413596</v>
      </c>
      <c r="V21" s="112">
        <f t="shared" si="19"/>
        <v>2376.0724442487835</v>
      </c>
      <c r="W21" s="112">
        <f t="shared" si="19"/>
        <v>2365.4503584599315</v>
      </c>
    </row>
    <row r="22" spans="2:23" ht="13.5">
      <c r="B22" s="102" t="s">
        <v>473</v>
      </c>
      <c r="C22" s="112">
        <f aca="true" t="shared" si="20" ref="C22:W22">SUM(C51,C80)</f>
        <v>16150</v>
      </c>
      <c r="D22" s="112">
        <f t="shared" si="20"/>
        <v>15975.456209810845</v>
      </c>
      <c r="E22" s="112">
        <f t="shared" si="20"/>
        <v>15783.091102866156</v>
      </c>
      <c r="F22" s="112">
        <f t="shared" si="20"/>
        <v>15694.338219958696</v>
      </c>
      <c r="G22" s="112">
        <f t="shared" si="20"/>
        <v>15563.754521182405</v>
      </c>
      <c r="H22" s="112">
        <f t="shared" si="20"/>
        <v>15525.252085777178</v>
      </c>
      <c r="I22" s="112">
        <f t="shared" si="20"/>
        <v>15505.155073951952</v>
      </c>
      <c r="J22" s="112">
        <f t="shared" si="20"/>
        <v>15493.670232898614</v>
      </c>
      <c r="K22" s="112">
        <f t="shared" si="20"/>
        <v>15473.452096694928</v>
      </c>
      <c r="L22" s="112">
        <f t="shared" si="20"/>
        <v>15466.370703120538</v>
      </c>
      <c r="M22" s="112">
        <f t="shared" si="20"/>
        <v>15471.020752066732</v>
      </c>
      <c r="N22" s="112">
        <f t="shared" si="20"/>
        <v>15473.117705946057</v>
      </c>
      <c r="O22" s="112">
        <f t="shared" si="20"/>
        <v>15420.357741500899</v>
      </c>
      <c r="P22" s="112">
        <f t="shared" si="20"/>
        <v>15417.194803972001</v>
      </c>
      <c r="Q22" s="112">
        <f t="shared" si="20"/>
        <v>15353.653386647702</v>
      </c>
      <c r="R22" s="112">
        <f t="shared" si="20"/>
        <v>15250.812939297513</v>
      </c>
      <c r="S22" s="112">
        <f t="shared" si="20"/>
        <v>15128.998611755393</v>
      </c>
      <c r="T22" s="112">
        <f t="shared" si="20"/>
        <v>14999.115341905697</v>
      </c>
      <c r="U22" s="112">
        <f t="shared" si="20"/>
        <v>14818.153630312732</v>
      </c>
      <c r="V22" s="112">
        <f t="shared" si="20"/>
        <v>14622.027281981042</v>
      </c>
      <c r="W22" s="112">
        <f t="shared" si="20"/>
        <v>14476.125260299628</v>
      </c>
    </row>
    <row r="23" spans="2:23" ht="13.5">
      <c r="B23" s="103" t="s">
        <v>474</v>
      </c>
      <c r="C23" s="113">
        <f aca="true" t="shared" si="21" ref="C23:W23">SUM(C52,C81)</f>
        <v>5958</v>
      </c>
      <c r="D23" s="113">
        <f t="shared" si="21"/>
        <v>6220.352861297073</v>
      </c>
      <c r="E23" s="113">
        <f t="shared" si="21"/>
        <v>6480.648014978469</v>
      </c>
      <c r="F23" s="113">
        <f t="shared" si="21"/>
        <v>6669.936467179298</v>
      </c>
      <c r="G23" s="113">
        <f t="shared" si="21"/>
        <v>6861.803542095957</v>
      </c>
      <c r="H23" s="113">
        <f t="shared" si="21"/>
        <v>6975.142440017677</v>
      </c>
      <c r="I23" s="113">
        <f t="shared" si="21"/>
        <v>7053.275508782838</v>
      </c>
      <c r="J23" s="113">
        <f t="shared" si="21"/>
        <v>7117.854063976918</v>
      </c>
      <c r="K23" s="113">
        <f t="shared" si="21"/>
        <v>7138.143515903517</v>
      </c>
      <c r="L23" s="113">
        <f t="shared" si="21"/>
        <v>7159.927079157817</v>
      </c>
      <c r="M23" s="113">
        <f t="shared" si="21"/>
        <v>7162.105632466016</v>
      </c>
      <c r="N23" s="113">
        <f t="shared" si="21"/>
        <v>7144.864176896026</v>
      </c>
      <c r="O23" s="113">
        <f t="shared" si="21"/>
        <v>7152.589986370498</v>
      </c>
      <c r="P23" s="113">
        <f t="shared" si="21"/>
        <v>7134.5571835897135</v>
      </c>
      <c r="Q23" s="113">
        <f t="shared" si="21"/>
        <v>7142.440246184869</v>
      </c>
      <c r="R23" s="113">
        <f t="shared" si="21"/>
        <v>7143.41944988277</v>
      </c>
      <c r="S23" s="113">
        <f t="shared" si="21"/>
        <v>7174.533332421677</v>
      </c>
      <c r="T23" s="113">
        <f t="shared" si="21"/>
        <v>7196.919615164137</v>
      </c>
      <c r="U23" s="113">
        <f t="shared" si="21"/>
        <v>7257.886197927968</v>
      </c>
      <c r="V23" s="113">
        <f t="shared" si="21"/>
        <v>7327.127776465456</v>
      </c>
      <c r="W23" s="113">
        <f t="shared" si="21"/>
        <v>7340.862586633215</v>
      </c>
    </row>
    <row r="24" spans="2:23" ht="27">
      <c r="B24" s="116" t="s">
        <v>475</v>
      </c>
      <c r="C24" s="119">
        <f aca="true" t="shared" si="22" ref="C24:W24">SUM(C53,C82)</f>
        <v>1526</v>
      </c>
      <c r="D24" s="119">
        <f t="shared" si="22"/>
        <v>1476.1648143385066</v>
      </c>
      <c r="E24" s="119">
        <f t="shared" si="22"/>
        <v>1419.8272862398203</v>
      </c>
      <c r="F24" s="119">
        <f t="shared" si="22"/>
        <v>1372.27115965033</v>
      </c>
      <c r="G24" s="119">
        <f t="shared" si="22"/>
        <v>1336.8392024871805</v>
      </c>
      <c r="H24" s="119">
        <f t="shared" si="22"/>
        <v>1269.0236919709819</v>
      </c>
      <c r="I24" s="119">
        <f t="shared" si="22"/>
        <v>1222.2592936987232</v>
      </c>
      <c r="J24" s="119">
        <f t="shared" si="22"/>
        <v>1208.519074654845</v>
      </c>
      <c r="K24" s="119">
        <f t="shared" si="22"/>
        <v>1177.74366310195</v>
      </c>
      <c r="L24" s="119">
        <f t="shared" si="22"/>
        <v>1150.2770778061995</v>
      </c>
      <c r="M24" s="119">
        <f t="shared" si="22"/>
        <v>1127.73899566102</v>
      </c>
      <c r="N24" s="119">
        <f t="shared" si="22"/>
        <v>1109.1242866682264</v>
      </c>
      <c r="O24" s="119">
        <f t="shared" si="22"/>
        <v>1093.3118415409479</v>
      </c>
      <c r="P24" s="119">
        <f t="shared" si="22"/>
        <v>1079.9875911612448</v>
      </c>
      <c r="Q24" s="119">
        <f t="shared" si="22"/>
        <v>1069.7826370643395</v>
      </c>
      <c r="R24" s="119">
        <f t="shared" si="22"/>
        <v>1063.3525047023732</v>
      </c>
      <c r="S24" s="119">
        <f t="shared" si="22"/>
        <v>1060.2619005089477</v>
      </c>
      <c r="T24" s="119">
        <f t="shared" si="22"/>
        <v>1059.8971210922982</v>
      </c>
      <c r="U24" s="119">
        <f t="shared" si="22"/>
        <v>1062.3699858401812</v>
      </c>
      <c r="V24" s="119">
        <f t="shared" si="22"/>
        <v>1067.0963629025205</v>
      </c>
      <c r="W24" s="119">
        <f t="shared" si="22"/>
        <v>1073.1192887560478</v>
      </c>
    </row>
    <row r="25" spans="2:23" ht="27">
      <c r="B25" s="117" t="s">
        <v>476</v>
      </c>
      <c r="C25" s="112">
        <f aca="true" t="shared" si="23" ref="C25:W25">SUM(C54,C83)</f>
        <v>1513</v>
      </c>
      <c r="D25" s="112">
        <f t="shared" si="23"/>
        <v>1489.287115618353</v>
      </c>
      <c r="E25" s="112">
        <f t="shared" si="23"/>
        <v>1496.5255875704747</v>
      </c>
      <c r="F25" s="112">
        <f t="shared" si="23"/>
        <v>1461.8191444530976</v>
      </c>
      <c r="G25" s="112">
        <f t="shared" si="23"/>
        <v>1418.9363841693314</v>
      </c>
      <c r="H25" s="112">
        <f t="shared" si="23"/>
        <v>1397.531438421428</v>
      </c>
      <c r="I25" s="112">
        <f t="shared" si="23"/>
        <v>1393.3030710734306</v>
      </c>
      <c r="J25" s="112">
        <f t="shared" si="23"/>
        <v>1330.0119145555514</v>
      </c>
      <c r="K25" s="112">
        <f t="shared" si="23"/>
        <v>1279.5200010213648</v>
      </c>
      <c r="L25" s="112">
        <f t="shared" si="23"/>
        <v>1236.9478592028754</v>
      </c>
      <c r="M25" s="112">
        <f t="shared" si="23"/>
        <v>1206.188821513289</v>
      </c>
      <c r="N25" s="112">
        <f t="shared" si="23"/>
        <v>1139.6689348201196</v>
      </c>
      <c r="O25" s="112">
        <f t="shared" si="23"/>
        <v>1094.0636180532285</v>
      </c>
      <c r="P25" s="112">
        <f t="shared" si="23"/>
        <v>1082.5860195619528</v>
      </c>
      <c r="Q25" s="112">
        <f t="shared" si="23"/>
        <v>1054.5975242183995</v>
      </c>
      <c r="R25" s="112">
        <f t="shared" si="23"/>
        <v>1029.1923973942867</v>
      </c>
      <c r="S25" s="112">
        <f t="shared" si="23"/>
        <v>1007.4011178562365</v>
      </c>
      <c r="T25" s="112">
        <f t="shared" si="23"/>
        <v>989.7159958535085</v>
      </c>
      <c r="U25" s="112">
        <f t="shared" si="23"/>
        <v>974.1758702107866</v>
      </c>
      <c r="V25" s="112">
        <f t="shared" si="23"/>
        <v>960.6785117708473</v>
      </c>
      <c r="W25" s="112">
        <f t="shared" si="23"/>
        <v>949.8777249538299</v>
      </c>
    </row>
    <row r="26" spans="2:23" ht="27">
      <c r="B26" s="118" t="s">
        <v>477</v>
      </c>
      <c r="C26" s="113">
        <f>SUM(C55,C84)</f>
        <v>701</v>
      </c>
      <c r="D26" s="113">
        <f aca="true" t="shared" si="24" ref="D26:W26">SUM(D55,D84)</f>
        <v>738.0640480857612</v>
      </c>
      <c r="E26" s="113">
        <f t="shared" si="24"/>
        <v>745.2641465222841</v>
      </c>
      <c r="F26" s="113">
        <f t="shared" si="24"/>
        <v>786.2235366749017</v>
      </c>
      <c r="G26" s="113">
        <f t="shared" si="24"/>
        <v>773.7209152725425</v>
      </c>
      <c r="H26" s="113">
        <f t="shared" si="24"/>
        <v>798.078625199772</v>
      </c>
      <c r="I26" s="113">
        <f t="shared" si="24"/>
        <v>755.1531562183973</v>
      </c>
      <c r="J26" s="113">
        <f t="shared" si="24"/>
        <v>743.6673690918856</v>
      </c>
      <c r="K26" s="113">
        <f t="shared" si="24"/>
        <v>726.2102349469557</v>
      </c>
      <c r="L26" s="113">
        <f t="shared" si="24"/>
        <v>734.6504652575823</v>
      </c>
      <c r="M26" s="113">
        <f t="shared" si="24"/>
        <v>701.4449358463623</v>
      </c>
      <c r="N26" s="113">
        <f t="shared" si="24"/>
        <v>698.2783253908117</v>
      </c>
      <c r="O26" s="113">
        <f t="shared" si="24"/>
        <v>685.2858694444594</v>
      </c>
      <c r="P26" s="113">
        <f t="shared" si="24"/>
        <v>653.4509807600737</v>
      </c>
      <c r="Q26" s="113">
        <f t="shared" si="24"/>
        <v>604.7283838462961</v>
      </c>
      <c r="R26" s="113">
        <f t="shared" si="24"/>
        <v>574.9783914835893</v>
      </c>
      <c r="S26" s="113">
        <f t="shared" si="24"/>
        <v>574.9623847607113</v>
      </c>
      <c r="T26" s="113">
        <f t="shared" si="24"/>
        <v>556.1073004969568</v>
      </c>
      <c r="U26" s="113">
        <f t="shared" si="24"/>
        <v>540.0611465630504</v>
      </c>
      <c r="V26" s="113">
        <f t="shared" si="24"/>
        <v>527.8417712822975</v>
      </c>
      <c r="W26" s="113">
        <f t="shared" si="24"/>
        <v>518.2605554855755</v>
      </c>
    </row>
    <row r="27" spans="2:23" ht="13.5">
      <c r="B27" s="102" t="s">
        <v>478</v>
      </c>
      <c r="C27" s="112">
        <f>SUM(C56,C85)</f>
        <v>3307</v>
      </c>
      <c r="D27" s="112">
        <f aca="true" t="shared" si="25" ref="D27:W27">SUM(D56,D85)</f>
        <v>3379.130677486529</v>
      </c>
      <c r="E27" s="112">
        <f t="shared" si="25"/>
        <v>3505.2608778948047</v>
      </c>
      <c r="F27" s="112">
        <f t="shared" si="25"/>
        <v>3564.8163219606654</v>
      </c>
      <c r="G27" s="112">
        <f t="shared" si="25"/>
        <v>3603.1943516064675</v>
      </c>
      <c r="H27" s="112">
        <f t="shared" si="25"/>
        <v>3533.2878463133184</v>
      </c>
      <c r="I27" s="112">
        <f t="shared" si="25"/>
        <v>3421.877873109047</v>
      </c>
      <c r="J27" s="112">
        <f t="shared" si="25"/>
        <v>3315.5284788741583</v>
      </c>
      <c r="K27" s="112">
        <f t="shared" si="25"/>
        <v>3198.3304455790812</v>
      </c>
      <c r="L27" s="112">
        <f t="shared" si="25"/>
        <v>3182.260470152624</v>
      </c>
      <c r="M27" s="112">
        <f t="shared" si="25"/>
        <v>3094.2388799878713</v>
      </c>
      <c r="N27" s="112">
        <f t="shared" si="25"/>
        <v>2917.6279493465145</v>
      </c>
      <c r="O27" s="112">
        <f t="shared" si="25"/>
        <v>2769.220912596984</v>
      </c>
      <c r="P27" s="112">
        <f t="shared" si="25"/>
        <v>2659.9332552628293</v>
      </c>
      <c r="Q27" s="112">
        <f t="shared" si="25"/>
        <v>2572.384474160147</v>
      </c>
      <c r="R27" s="112">
        <f t="shared" si="25"/>
        <v>2548.4413925010867</v>
      </c>
      <c r="S27" s="112">
        <f t="shared" si="25"/>
        <v>2580.7058679842967</v>
      </c>
      <c r="T27" s="112">
        <f t="shared" si="25"/>
        <v>2616.218572385911</v>
      </c>
      <c r="U27" s="112">
        <f t="shared" si="25"/>
        <v>2726.4965683567293</v>
      </c>
      <c r="V27" s="112">
        <f t="shared" si="25"/>
        <v>2836.4439997220356</v>
      </c>
      <c r="W27" s="112">
        <f t="shared" si="25"/>
        <v>2905.3977347444325</v>
      </c>
    </row>
    <row r="28" spans="2:23" ht="13.5">
      <c r="B28" s="103" t="s">
        <v>479</v>
      </c>
      <c r="C28" s="113">
        <f>SUM(C57,C86)</f>
        <v>2651</v>
      </c>
      <c r="D28" s="113">
        <f aca="true" t="shared" si="26" ref="D28:W28">SUM(D57,D86)</f>
        <v>2841.2221838105443</v>
      </c>
      <c r="E28" s="113">
        <f t="shared" si="26"/>
        <v>2975.387137083665</v>
      </c>
      <c r="F28" s="113">
        <f t="shared" si="26"/>
        <v>3105.1201452186333</v>
      </c>
      <c r="G28" s="113">
        <f t="shared" si="26"/>
        <v>3258.6091904894884</v>
      </c>
      <c r="H28" s="113">
        <f t="shared" si="26"/>
        <v>3441.854593704358</v>
      </c>
      <c r="I28" s="113">
        <f t="shared" si="26"/>
        <v>3631.3976356737912</v>
      </c>
      <c r="J28" s="113">
        <f t="shared" si="26"/>
        <v>3802.3255851027598</v>
      </c>
      <c r="K28" s="113">
        <f t="shared" si="26"/>
        <v>3939.8130703244365</v>
      </c>
      <c r="L28" s="113">
        <f t="shared" si="26"/>
        <v>3977.6666090051926</v>
      </c>
      <c r="M28" s="113">
        <f t="shared" si="26"/>
        <v>4067.866752478145</v>
      </c>
      <c r="N28" s="113">
        <f t="shared" si="26"/>
        <v>4227.2362275495125</v>
      </c>
      <c r="O28" s="113">
        <f t="shared" si="26"/>
        <v>4383.369073773514</v>
      </c>
      <c r="P28" s="113">
        <f t="shared" si="26"/>
        <v>4474.623928326883</v>
      </c>
      <c r="Q28" s="113">
        <f t="shared" si="26"/>
        <v>4570.055772024722</v>
      </c>
      <c r="R28" s="113">
        <f t="shared" si="26"/>
        <v>4594.978057381684</v>
      </c>
      <c r="S28" s="113">
        <f t="shared" si="26"/>
        <v>4593.8274644373805</v>
      </c>
      <c r="T28" s="113">
        <f t="shared" si="26"/>
        <v>4580.701042778226</v>
      </c>
      <c r="U28" s="113">
        <f t="shared" si="26"/>
        <v>4531.389629571238</v>
      </c>
      <c r="V28" s="113">
        <f t="shared" si="26"/>
        <v>4490.683776743421</v>
      </c>
      <c r="W28" s="113">
        <f t="shared" si="26"/>
        <v>4435.4648518887825</v>
      </c>
    </row>
    <row r="29" spans="2:23" ht="13.5" customHeight="1"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</row>
    <row r="30" spans="2:23" ht="13.5">
      <c r="B30" s="106" t="s">
        <v>0</v>
      </c>
      <c r="C30" s="104" t="s">
        <v>451</v>
      </c>
      <c r="D30" s="104" t="s">
        <v>452</v>
      </c>
      <c r="E30" s="104" t="s">
        <v>453</v>
      </c>
      <c r="F30" s="104" t="s">
        <v>454</v>
      </c>
      <c r="G30" s="104" t="s">
        <v>455</v>
      </c>
      <c r="H30" s="104" t="s">
        <v>456</v>
      </c>
      <c r="I30" s="104" t="s">
        <v>457</v>
      </c>
      <c r="J30" s="104" t="s">
        <v>458</v>
      </c>
      <c r="K30" s="104" t="s">
        <v>459</v>
      </c>
      <c r="L30" s="104" t="s">
        <v>460</v>
      </c>
      <c r="M30" s="104" t="s">
        <v>461</v>
      </c>
      <c r="N30" s="104" t="s">
        <v>462</v>
      </c>
      <c r="O30" s="104" t="s">
        <v>463</v>
      </c>
      <c r="P30" s="104" t="s">
        <v>464</v>
      </c>
      <c r="Q30" s="104" t="s">
        <v>465</v>
      </c>
      <c r="R30" s="104" t="s">
        <v>466</v>
      </c>
      <c r="S30" s="104" t="s">
        <v>467</v>
      </c>
      <c r="T30" s="104" t="s">
        <v>468</v>
      </c>
      <c r="U30" s="104" t="s">
        <v>469</v>
      </c>
      <c r="V30" s="104" t="s">
        <v>497</v>
      </c>
      <c r="W30" s="104" t="s">
        <v>520</v>
      </c>
    </row>
    <row r="31" spans="2:23" s="2" customFormat="1" ht="14.25" thickBot="1">
      <c r="B31" s="11" t="s">
        <v>98</v>
      </c>
      <c r="C31" s="110">
        <f>SUM(C32:C49)</f>
        <v>12457</v>
      </c>
      <c r="D31" s="110">
        <f aca="true" t="shared" si="27" ref="D31:W31">SUM(D32:D49)</f>
        <v>12461.488045944256</v>
      </c>
      <c r="E31" s="110">
        <f t="shared" si="27"/>
        <v>12456.060577690794</v>
      </c>
      <c r="F31" s="110">
        <f t="shared" si="27"/>
        <v>12441.572434068867</v>
      </c>
      <c r="G31" s="110">
        <f t="shared" si="27"/>
        <v>12418.051785295696</v>
      </c>
      <c r="H31" s="110">
        <f t="shared" si="27"/>
        <v>12387.40265697518</v>
      </c>
      <c r="I31" s="110">
        <f t="shared" si="27"/>
        <v>12349.805959288864</v>
      </c>
      <c r="J31" s="110">
        <f t="shared" si="27"/>
        <v>12304.7911268839</v>
      </c>
      <c r="K31" s="110">
        <f t="shared" si="27"/>
        <v>12252.708093675086</v>
      </c>
      <c r="L31" s="110">
        <f t="shared" si="27"/>
        <v>12192.41697393446</v>
      </c>
      <c r="M31" s="110">
        <f t="shared" si="27"/>
        <v>12128.488753917045</v>
      </c>
      <c r="N31" s="110">
        <f t="shared" si="27"/>
        <v>12058.280537509521</v>
      </c>
      <c r="O31" s="110">
        <f t="shared" si="27"/>
        <v>11985.564931383162</v>
      </c>
      <c r="P31" s="110">
        <f t="shared" si="27"/>
        <v>11908.375524256042</v>
      </c>
      <c r="Q31" s="110">
        <f t="shared" si="27"/>
        <v>11827.744641212577</v>
      </c>
      <c r="R31" s="110">
        <f t="shared" si="27"/>
        <v>11745.146742139283</v>
      </c>
      <c r="S31" s="110">
        <f t="shared" si="27"/>
        <v>11661.838489330123</v>
      </c>
      <c r="T31" s="110">
        <f t="shared" si="27"/>
        <v>11573.68118054698</v>
      </c>
      <c r="U31" s="110">
        <f t="shared" si="27"/>
        <v>11487.30429873314</v>
      </c>
      <c r="V31" s="110">
        <f t="shared" si="27"/>
        <v>11400.530629043056</v>
      </c>
      <c r="W31" s="110">
        <f t="shared" si="27"/>
        <v>11318.014723008588</v>
      </c>
    </row>
    <row r="32" spans="2:23" ht="13.5" customHeight="1" thickTop="1">
      <c r="B32" s="109" t="s">
        <v>470</v>
      </c>
      <c r="C32" s="111">
        <f>SUM('■【人口】各歳'!C102:C106)</f>
        <v>564</v>
      </c>
      <c r="D32" s="111">
        <f>SUM('■【人口】各歳'!D102:D106)</f>
        <v>546.8579591784296</v>
      </c>
      <c r="E32" s="111">
        <f>SUM('■【人口】各歳'!E102:E106)</f>
        <v>526.6719034295387</v>
      </c>
      <c r="F32" s="111">
        <f>SUM('■【人口】各歳'!F102:F106)</f>
        <v>487.4657180993304</v>
      </c>
      <c r="G32" s="111">
        <f>SUM('■【人口】各歳'!G102:G106)</f>
        <v>464.1250810339577</v>
      </c>
      <c r="H32" s="111">
        <f>SUM('■【人口】各歳'!H102:H106)</f>
        <v>449.0745076281486</v>
      </c>
      <c r="I32" s="111">
        <f>SUM('■【人口】各歳'!I102:I106)</f>
        <v>436.7452763805971</v>
      </c>
      <c r="J32" s="111">
        <f>SUM('■【人口】各歳'!J102:J106)</f>
        <v>426.16191317140465</v>
      </c>
      <c r="K32" s="111">
        <f>SUM('■【人口】各歳'!K102:K106)</f>
        <v>416.940600780654</v>
      </c>
      <c r="L32" s="111">
        <f>SUM('■【人口】各歳'!L102:L106)</f>
        <v>408.9476223903798</v>
      </c>
      <c r="M32" s="111">
        <f>SUM('■【人口】各歳'!M102:M106)</f>
        <v>402.02382549942615</v>
      </c>
      <c r="N32" s="111">
        <f>SUM('■【人口】各歳'!N102:N106)</f>
        <v>395.7568011580703</v>
      </c>
      <c r="O32" s="111">
        <f>SUM('■【人口】各歳'!O102:O106)</f>
        <v>390.56208226989196</v>
      </c>
      <c r="P32" s="111">
        <f>SUM('■【人口】各歳'!P102:P106)</f>
        <v>387.15751138172044</v>
      </c>
      <c r="Q32" s="111">
        <f>SUM('■【人口】各歳'!Q102:Q106)</f>
        <v>385.3718894459073</v>
      </c>
      <c r="R32" s="111">
        <f>SUM('■【人口】各歳'!R102:R106)</f>
        <v>384.2995446308643</v>
      </c>
      <c r="S32" s="111">
        <f>SUM('■【人口】各歳'!S102:S106)</f>
        <v>384.1926161501739</v>
      </c>
      <c r="T32" s="111">
        <f>SUM('■【人口】各歳'!T102:T106)</f>
        <v>385.1417091176729</v>
      </c>
      <c r="U32" s="111">
        <f>SUM('■【人口】各歳'!U102:U106)</f>
        <v>386.89251610092236</v>
      </c>
      <c r="V32" s="111">
        <f>SUM('■【人口】各歳'!V102:V106)</f>
        <v>389.2722566581915</v>
      </c>
      <c r="W32" s="111">
        <f>SUM('■【人口】各歳'!W102:W106)</f>
        <v>392.20469982251916</v>
      </c>
    </row>
    <row r="33" spans="2:23" ht="13.5">
      <c r="B33" s="13" t="s">
        <v>471</v>
      </c>
      <c r="C33" s="112">
        <f>SUM('■【人口】各歳'!C107:C111)</f>
        <v>602</v>
      </c>
      <c r="D33" s="112">
        <f>SUM('■【人口】各歳'!D107:D111)</f>
        <v>579.8690334185752</v>
      </c>
      <c r="E33" s="112">
        <f>SUM('■【人口】各歳'!E107:E111)</f>
        <v>567.730104209032</v>
      </c>
      <c r="F33" s="112">
        <f>SUM('■【人口】各歳'!F107:F111)</f>
        <v>591.2315445306463</v>
      </c>
      <c r="G33" s="112">
        <f>SUM('■【人口】各歳'!G107:G111)</f>
        <v>576.2690617775588</v>
      </c>
      <c r="H33" s="112">
        <f>SUM('■【人口】各歳'!H107:H111)</f>
        <v>569.6703858818349</v>
      </c>
      <c r="I33" s="112">
        <f>SUM('■【人口】各歳'!I107:I111)</f>
        <v>552.9911376708562</v>
      </c>
      <c r="J33" s="112">
        <f>SUM('■【人口】各歳'!J107:J111)</f>
        <v>532.9210073547865</v>
      </c>
      <c r="K33" s="112">
        <f>SUM('■【人口】各歳'!K107:K111)</f>
        <v>493.0567914766709</v>
      </c>
      <c r="L33" s="112">
        <f>SUM('■【人口】各歳'!L107:L111)</f>
        <v>469.3738338055266</v>
      </c>
      <c r="M33" s="112">
        <f>SUM('■【人口】各歳'!M107:M111)</f>
        <v>454.1726825675139</v>
      </c>
      <c r="N33" s="112">
        <f>SUM('■【人口】各歳'!N107:N111)</f>
        <v>441.71308801199154</v>
      </c>
      <c r="O33" s="112">
        <f>SUM('■【人口】各歳'!O107:O111)</f>
        <v>430.9874138003515</v>
      </c>
      <c r="P33" s="112">
        <f>SUM('■【人口】各歳'!P107:P111)</f>
        <v>421.6287091900719</v>
      </c>
      <c r="Q33" s="112">
        <f>SUM('■【人口】各歳'!Q107:Q111)</f>
        <v>413.5516869703282</v>
      </c>
      <c r="R33" s="112">
        <f>SUM('■【人口】各歳'!R107:R111)</f>
        <v>406.58413639443916</v>
      </c>
      <c r="S33" s="112">
        <f>SUM('■【人口】各歳'!S107:S111)</f>
        <v>400.2471513856685</v>
      </c>
      <c r="T33" s="112">
        <f>SUM('■【人口】各歳'!T107:T111)</f>
        <v>394.98509713186695</v>
      </c>
      <c r="U33" s="112">
        <f>SUM('■【人口】各歳'!U107:U111)</f>
        <v>391.5429523306089</v>
      </c>
      <c r="V33" s="112">
        <f>SUM('■【人口】各歳'!V107:V111)</f>
        <v>389.73979583212986</v>
      </c>
      <c r="W33" s="112">
        <f>SUM('■【人口】各歳'!W107:W111)</f>
        <v>388.64253223717947</v>
      </c>
    </row>
    <row r="34" spans="2:23" ht="13.5">
      <c r="B34" s="13" t="s">
        <v>472</v>
      </c>
      <c r="C34" s="112">
        <f>SUM('■【人口】各歳'!C112:C116)</f>
        <v>618</v>
      </c>
      <c r="D34" s="112">
        <f>SUM('■【人口】各歳'!D112:D116)</f>
        <v>640.3570394596762</v>
      </c>
      <c r="E34" s="112">
        <f>SUM('■【人口】各歳'!E112:E116)</f>
        <v>663.1072066621425</v>
      </c>
      <c r="F34" s="112">
        <f>SUM('■【人口】各歳'!F112:F116)</f>
        <v>638.8931424887984</v>
      </c>
      <c r="G34" s="112">
        <f>SUM('■【人口】各歳'!G112:G116)</f>
        <v>652.3124410304008</v>
      </c>
      <c r="H34" s="112">
        <f>SUM('■【人口】各歳'!H112:H116)</f>
        <v>623.0359375754799</v>
      </c>
      <c r="I34" s="112">
        <f>SUM('■【人口】各歳'!I112:I116)</f>
        <v>600.4509592531141</v>
      </c>
      <c r="J34" s="112">
        <f>SUM('■【人口】各歳'!J112:J116)</f>
        <v>587.7184858646344</v>
      </c>
      <c r="K34" s="112">
        <f>SUM('■【人口】各歳'!K112:K116)</f>
        <v>612.1762111855287</v>
      </c>
      <c r="L34" s="112">
        <f>SUM('■【人口】各歳'!L112:L116)</f>
        <v>596.7852214950451</v>
      </c>
      <c r="M34" s="112">
        <f>SUM('■【人口】各歳'!M112:M116)</f>
        <v>589.9197876498173</v>
      </c>
      <c r="N34" s="112">
        <f>SUM('■【人口】各歳'!N112:N116)</f>
        <v>572.2837319796984</v>
      </c>
      <c r="O34" s="112">
        <f>SUM('■【人口】各歳'!O112:O116)</f>
        <v>551.4544172641579</v>
      </c>
      <c r="P34" s="112">
        <f>SUM('■【人口】各歳'!P112:P116)</f>
        <v>510.3413428672061</v>
      </c>
      <c r="Q34" s="112">
        <f>SUM('■【人口】各歳'!Q112:Q116)</f>
        <v>485.877150983889</v>
      </c>
      <c r="R34" s="112">
        <f>SUM('■【人口】各歳'!R112:R116)</f>
        <v>470.14967105888553</v>
      </c>
      <c r="S34" s="112">
        <f>SUM('■【人口】各歳'!S112:S116)</f>
        <v>457.2652242047948</v>
      </c>
      <c r="T34" s="112">
        <f>SUM('■【人口】各歳'!T112:T116)</f>
        <v>446.18133843643045</v>
      </c>
      <c r="U34" s="112">
        <f>SUM('■【人口】各歳'!U112:U116)</f>
        <v>436.50273484646596</v>
      </c>
      <c r="V34" s="112">
        <f>SUM('■【人口】各歳'!V112:V116)</f>
        <v>428.13924995393506</v>
      </c>
      <c r="W34" s="112">
        <f>SUM('■【人口】各歳'!W112:W116)</f>
        <v>420.9226648360881</v>
      </c>
    </row>
    <row r="35" spans="2:23" ht="13.5">
      <c r="B35" s="13" t="s">
        <v>219</v>
      </c>
      <c r="C35" s="112">
        <f>SUM('■【人口】各歳'!C117:C121)</f>
        <v>556</v>
      </c>
      <c r="D35" s="112">
        <f>SUM('■【人口】各歳'!D117:D121)</f>
        <v>579.4010980722657</v>
      </c>
      <c r="E35" s="112">
        <f>SUM('■【人口】各歳'!E117:E121)</f>
        <v>588.7616978398968</v>
      </c>
      <c r="F35" s="112">
        <f>SUM('■【人口】各歳'!F117:F121)</f>
        <v>610.0965845129067</v>
      </c>
      <c r="G35" s="112">
        <f>SUM('■【人口】各歳'!G117:G121)</f>
        <v>611.8549510483158</v>
      </c>
      <c r="H35" s="112">
        <f>SUM('■【人口】各歳'!H117:H121)</f>
        <v>627.0708402987218</v>
      </c>
      <c r="I35" s="112">
        <f>SUM('■【人口】各歳'!I117:I121)</f>
        <v>650.2667431941734</v>
      </c>
      <c r="J35" s="112">
        <f>SUM('■【人口】各歳'!J117:J121)</f>
        <v>672.6476410801063</v>
      </c>
      <c r="K35" s="112">
        <f>SUM('■【人口】各歳'!K117:K121)</f>
        <v>648.284576630543</v>
      </c>
      <c r="L35" s="112">
        <f>SUM('■【人口】各歳'!L117:L121)</f>
        <v>661.7932924669309</v>
      </c>
      <c r="M35" s="112">
        <f>SUM('■【人口】各歳'!M117:M121)</f>
        <v>632.0493139849673</v>
      </c>
      <c r="N35" s="112">
        <f>SUM('■【人口】各歳'!N117:N121)</f>
        <v>608.9576863994616</v>
      </c>
      <c r="O35" s="112">
        <f>SUM('■【人口】各歳'!O117:O121)</f>
        <v>596.5845863110133</v>
      </c>
      <c r="P35" s="112">
        <f>SUM('■【人口】各歳'!P117:P121)</f>
        <v>621.1056401180449</v>
      </c>
      <c r="Q35" s="112">
        <f>SUM('■【人口】各歳'!Q117:Q121)</f>
        <v>605.6463823364353</v>
      </c>
      <c r="R35" s="112">
        <f>SUM('■【人口】各歳'!R117:R121)</f>
        <v>598.3536504069505</v>
      </c>
      <c r="S35" s="112">
        <f>SUM('■【人口】各歳'!S117:S121)</f>
        <v>580.6595866831095</v>
      </c>
      <c r="T35" s="112">
        <f>SUM('■【人口】各歳'!T117:T121)</f>
        <v>559.2041162784094</v>
      </c>
      <c r="U35" s="112">
        <f>SUM('■【人口】各歳'!U117:U121)</f>
        <v>517.6288268050837</v>
      </c>
      <c r="V35" s="112">
        <f>SUM('■【人口】各歳'!V117:V121)</f>
        <v>492.8884613198425</v>
      </c>
      <c r="W35" s="112">
        <f>SUM('■【人口】各歳'!W117:W121)</f>
        <v>476.95517058958046</v>
      </c>
    </row>
    <row r="36" spans="2:23" ht="13.5">
      <c r="B36" s="13" t="s">
        <v>220</v>
      </c>
      <c r="C36" s="112">
        <f>SUM('■【人口】各歳'!C122:C126)</f>
        <v>550</v>
      </c>
      <c r="D36" s="112">
        <f>SUM('■【人口】各歳'!D122:D126)</f>
        <v>539.6528736987516</v>
      </c>
      <c r="E36" s="112">
        <f>SUM('■【人口】各歳'!E122:E126)</f>
        <v>530.099550627085</v>
      </c>
      <c r="F36" s="112">
        <f>SUM('■【人口】各歳'!F122:F126)</f>
        <v>538.306201642046</v>
      </c>
      <c r="G36" s="112">
        <f>SUM('■【人口】各歳'!G122:G126)</f>
        <v>541.8841191722586</v>
      </c>
      <c r="H36" s="112">
        <f>SUM('■【人口】各歳'!H122:H126)</f>
        <v>556.0211230663057</v>
      </c>
      <c r="I36" s="112">
        <f>SUM('■【人口】各歳'!I122:I126)</f>
        <v>579.4658537226745</v>
      </c>
      <c r="J36" s="112">
        <f>SUM('■【人口】各歳'!J122:J126)</f>
        <v>588.9588693867279</v>
      </c>
      <c r="K36" s="112">
        <f>SUM('■【人口】各歳'!K122:K126)</f>
        <v>609.7975800967553</v>
      </c>
      <c r="L36" s="112">
        <f>SUM('■【人口】各歳'!L122:L126)</f>
        <v>611.7081364895813</v>
      </c>
      <c r="M36" s="112">
        <f>SUM('■【人口】各歳'!M122:M126)</f>
        <v>627.1014945960102</v>
      </c>
      <c r="N36" s="112">
        <f>SUM('■【人口】各歳'!N122:N126)</f>
        <v>650.0492568228859</v>
      </c>
      <c r="O36" s="112">
        <f>SUM('■【人口】各歳'!O122:O126)</f>
        <v>672.8601349873903</v>
      </c>
      <c r="P36" s="112">
        <f>SUM('■【人口】各歳'!P122:P126)</f>
        <v>648.5681477043389</v>
      </c>
      <c r="Q36" s="112">
        <f>SUM('■【人口】各歳'!Q122:Q126)</f>
        <v>661.5150485727822</v>
      </c>
      <c r="R36" s="112">
        <f>SUM('■【人口】各歳'!R122:R126)</f>
        <v>631.8159669204916</v>
      </c>
      <c r="S36" s="112">
        <f>SUM('■【人口】各歳'!S122:S126)</f>
        <v>609.0438502318249</v>
      </c>
      <c r="T36" s="112">
        <f>SUM('■【人口】各歳'!T122:T126)</f>
        <v>596.3997930876994</v>
      </c>
      <c r="U36" s="112">
        <f>SUM('■【人口】各歳'!U122:U126)</f>
        <v>620.8722927362475</v>
      </c>
      <c r="V36" s="112">
        <f>SUM('■【人口】各歳'!V122:V126)</f>
        <v>605.7347361112571</v>
      </c>
      <c r="W36" s="112">
        <f>SUM('■【人口】各歳'!W122:W126)</f>
        <v>598.6590412171331</v>
      </c>
    </row>
    <row r="37" spans="2:23" ht="13.5" customHeight="1">
      <c r="B37" s="13" t="s">
        <v>221</v>
      </c>
      <c r="C37" s="112">
        <f>SUM('■【人口】各歳'!C127:C131)</f>
        <v>587</v>
      </c>
      <c r="D37" s="112">
        <f>SUM('■【人口】各歳'!D127:D131)</f>
        <v>569.843050495629</v>
      </c>
      <c r="E37" s="112">
        <f>SUM('■【人口】各歳'!E127:E131)</f>
        <v>564.1936979302507</v>
      </c>
      <c r="F37" s="112">
        <f>SUM('■【人口】各歳'!F127:F131)</f>
        <v>542.6748939758902</v>
      </c>
      <c r="G37" s="112">
        <f>SUM('■【人口】各歳'!G127:G131)</f>
        <v>516.6760536352858</v>
      </c>
      <c r="H37" s="112">
        <f>SUM('■【人口】各歳'!H127:H131)</f>
        <v>518.9551966139405</v>
      </c>
      <c r="I37" s="112">
        <f>SUM('■【人口】各歳'!I127:I131)</f>
        <v>508.6122354634069</v>
      </c>
      <c r="J37" s="112">
        <f>SUM('■【人口】各歳'!J127:J131)</f>
        <v>499.64426202214094</v>
      </c>
      <c r="K37" s="112">
        <f>SUM('■【人口】各歳'!K127:K131)</f>
        <v>508.23331149588313</v>
      </c>
      <c r="L37" s="112">
        <f>SUM('■【人口】各歳'!L127:L131)</f>
        <v>511.5462094558969</v>
      </c>
      <c r="M37" s="112">
        <f>SUM('■【人口】各歳'!M127:M131)</f>
        <v>524.7050966355541</v>
      </c>
      <c r="N37" s="112">
        <f>SUM('■【人口】各歳'!N127:N131)</f>
        <v>546.6288425176248</v>
      </c>
      <c r="O37" s="112">
        <f>SUM('■【人口】各歳'!O127:O131)</f>
        <v>555.0576169379698</v>
      </c>
      <c r="P37" s="112">
        <f>SUM('■【人口】各歳'!P127:P131)</f>
        <v>575.5511060086861</v>
      </c>
      <c r="Q37" s="112">
        <f>SUM('■【人口】各歳'!Q127:Q131)</f>
        <v>577.2774702967425</v>
      </c>
      <c r="R37" s="112">
        <f>SUM('■【人口】各歳'!R127:R131)</f>
        <v>591.5689384446913</v>
      </c>
      <c r="S37" s="112">
        <f>SUM('■【人口】各歳'!S127:S131)</f>
        <v>613.7448618021156</v>
      </c>
      <c r="T37" s="112">
        <f>SUM('■【人口】各歳'!T127:T131)</f>
        <v>634.3791287359911</v>
      </c>
      <c r="U37" s="112">
        <f>SUM('■【人口】各歳'!U127:U131)</f>
        <v>610.9787166690546</v>
      </c>
      <c r="V37" s="112">
        <f>SUM('■【人口】各歳'!V127:V131)</f>
        <v>623.943263232906</v>
      </c>
      <c r="W37" s="112">
        <f>SUM('■【人口】各歳'!W127:W131)</f>
        <v>596.0827924226336</v>
      </c>
    </row>
    <row r="38" spans="2:23" ht="13.5" customHeight="1">
      <c r="B38" s="13" t="s">
        <v>222</v>
      </c>
      <c r="C38" s="112">
        <f>SUM('■【人口】各歳'!C132:C136)</f>
        <v>785</v>
      </c>
      <c r="D38" s="112">
        <f>SUM('■【人口】各歳'!D132:D136)</f>
        <v>757.0955959514156</v>
      </c>
      <c r="E38" s="112">
        <f>SUM('■【人口】各歳'!E132:E136)</f>
        <v>702.2526634500844</v>
      </c>
      <c r="F38" s="112">
        <f>SUM('■【人口】各歳'!F132:F136)</f>
        <v>672.2813127427353</v>
      </c>
      <c r="G38" s="112">
        <f>SUM('■【人口】各歳'!G132:G136)</f>
        <v>665.9610656433517</v>
      </c>
      <c r="H38" s="112">
        <f>SUM('■【人口】各歳'!H132:H136)</f>
        <v>637.3907541750376</v>
      </c>
      <c r="I38" s="112">
        <f>SUM('■【人口】各歳'!I132:I136)</f>
        <v>620.2557973675711</v>
      </c>
      <c r="J38" s="112">
        <f>SUM('■【人口】各歳'!J132:J136)</f>
        <v>614.4376881694394</v>
      </c>
      <c r="K38" s="112">
        <f>SUM('■【人口】各歳'!K132:K136)</f>
        <v>590.8781236303146</v>
      </c>
      <c r="L38" s="112">
        <f>SUM('■【人口】各歳'!L132:L136)</f>
        <v>560.7292274247513</v>
      </c>
      <c r="M38" s="112">
        <f>SUM('■【人口】各歳'!M132:M136)</f>
        <v>562.7048610703488</v>
      </c>
      <c r="N38" s="112">
        <f>SUM('■【人口】各歳'!N132:N136)</f>
        <v>552.8581170106634</v>
      </c>
      <c r="O38" s="112">
        <f>SUM('■【人口】各歳'!O132:O136)</f>
        <v>543.4820387590416</v>
      </c>
      <c r="P38" s="112">
        <f>SUM('■【人口】各歳'!P132:P136)</f>
        <v>551.6271126466291</v>
      </c>
      <c r="Q38" s="112">
        <f>SUM('■【人口】各歳'!Q132:Q136)</f>
        <v>554.2515677431575</v>
      </c>
      <c r="R38" s="112">
        <f>SUM('■【人口】各歳'!R132:R136)</f>
        <v>567.264436144463</v>
      </c>
      <c r="S38" s="112">
        <f>SUM('■【人口】各歳'!S132:S136)</f>
        <v>591.8933336496044</v>
      </c>
      <c r="T38" s="112">
        <f>SUM('■【人口】各歳'!T132:T136)</f>
        <v>603.0583423465625</v>
      </c>
      <c r="U38" s="112">
        <f>SUM('■【人口】各歳'!U132:U136)</f>
        <v>624.0376657453837</v>
      </c>
      <c r="V38" s="112">
        <f>SUM('■【人口】各歳'!V132:V136)</f>
        <v>626.3178139449567</v>
      </c>
      <c r="W38" s="112">
        <f>SUM('■【人口】各歳'!W132:W136)</f>
        <v>640.6865015197452</v>
      </c>
    </row>
    <row r="39" spans="2:23" ht="13.5" customHeight="1">
      <c r="B39" s="13" t="s">
        <v>223</v>
      </c>
      <c r="C39" s="112">
        <f>SUM('■【人口】各歳'!C137:C141)</f>
        <v>1054</v>
      </c>
      <c r="D39" s="112">
        <f>SUM('■【人口】各歳'!D137:D141)</f>
        <v>1001.204108663203</v>
      </c>
      <c r="E39" s="112">
        <f>SUM('■【人口】各歳'!E137:E141)</f>
        <v>960.4109527470791</v>
      </c>
      <c r="F39" s="112">
        <f>SUM('■【人口】各歳'!F137:F141)</f>
        <v>914.0877188311883</v>
      </c>
      <c r="G39" s="112">
        <f>SUM('■【人口】各歳'!G137:G141)</f>
        <v>868.746691921142</v>
      </c>
      <c r="H39" s="112">
        <f>SUM('■【人口】各歳'!H137:H141)</f>
        <v>828.0777227690737</v>
      </c>
      <c r="I39" s="112">
        <f>SUM('■【人口】各歳'!I137:I141)</f>
        <v>796.9631319640653</v>
      </c>
      <c r="J39" s="112">
        <f>SUM('■【人口】各歳'!J137:J141)</f>
        <v>739.1184057551889</v>
      </c>
      <c r="K39" s="112">
        <f>SUM('■【人口】各歳'!K137:K141)</f>
        <v>708.5740093770721</v>
      </c>
      <c r="L39" s="112">
        <f>SUM('■【人口】各歳'!L137:L141)</f>
        <v>703.7827850124281</v>
      </c>
      <c r="M39" s="112">
        <f>SUM('■【人口】各歳'!M137:M141)</f>
        <v>673.9251344766546</v>
      </c>
      <c r="N39" s="112">
        <f>SUM('■【人口】各歳'!N137:N141)</f>
        <v>654.5378385015439</v>
      </c>
      <c r="O39" s="112">
        <f>SUM('■【人口】各歳'!O137:O141)</f>
        <v>646.9736264223029</v>
      </c>
      <c r="P39" s="112">
        <f>SUM('■【人口】各歳'!P137:P141)</f>
        <v>622.2996151544496</v>
      </c>
      <c r="Q39" s="112">
        <f>SUM('■【人口】各歳'!Q137:Q141)</f>
        <v>592.6028420470867</v>
      </c>
      <c r="R39" s="112">
        <f>SUM('■【人口】各歳'!R137:R141)</f>
        <v>595.1594414258345</v>
      </c>
      <c r="S39" s="112">
        <f>SUM('■【人口】各歳'!S137:S141)</f>
        <v>583.8915829397592</v>
      </c>
      <c r="T39" s="112">
        <f>SUM('■【人口】各歳'!T137:T141)</f>
        <v>573.4330893544152</v>
      </c>
      <c r="U39" s="112">
        <f>SUM('■【人口】各歳'!U137:U141)</f>
        <v>582.3994583149505</v>
      </c>
      <c r="V39" s="112">
        <f>SUM('■【人口】各歳'!V137:V141)</f>
        <v>586.4322110048057</v>
      </c>
      <c r="W39" s="112">
        <f>SUM('■【人口】各歳'!W137:W141)</f>
        <v>601.808848490194</v>
      </c>
    </row>
    <row r="40" spans="2:23" ht="13.5" customHeight="1">
      <c r="B40" s="13" t="s">
        <v>224</v>
      </c>
      <c r="C40" s="112">
        <f>SUM('■【人口】各歳'!C142:C146)</f>
        <v>1160</v>
      </c>
      <c r="D40" s="112">
        <f>SUM('■【人口】各歳'!D142:D146)</f>
        <v>1152.6937781802533</v>
      </c>
      <c r="E40" s="112">
        <f>SUM('■【人口】各歳'!E142:E146)</f>
        <v>1164.217488437644</v>
      </c>
      <c r="F40" s="112">
        <f>SUM('■【人口】各歳'!F142:F146)</f>
        <v>1144.5935366832648</v>
      </c>
      <c r="G40" s="112">
        <f>SUM('■【人口】各歳'!G142:G146)</f>
        <v>1106.8613998792575</v>
      </c>
      <c r="H40" s="112">
        <f>SUM('■【人口】各歳'!H142:H146)</f>
        <v>1053.6910942200725</v>
      </c>
      <c r="I40" s="112">
        <f>SUM('■【人口】各歳'!I142:I146)</f>
        <v>1000.8456135884453</v>
      </c>
      <c r="J40" s="112">
        <f>SUM('■【人口】各歳'!J142:J146)</f>
        <v>960.189478107875</v>
      </c>
      <c r="K40" s="112">
        <f>SUM('■【人口】各歳'!K142:K146)</f>
        <v>913.8172574926298</v>
      </c>
      <c r="L40" s="112">
        <f>SUM('■【人口】各歳'!L142:L146)</f>
        <v>868.363168511889</v>
      </c>
      <c r="M40" s="112">
        <f>SUM('■【人口】各歳'!M142:M146)</f>
        <v>827.8868622415455</v>
      </c>
      <c r="N40" s="112">
        <f>SUM('■【人口】各歳'!N142:N146)</f>
        <v>796.6822008852009</v>
      </c>
      <c r="O40" s="112">
        <f>SUM('■【人口】各歳'!O142:O146)</f>
        <v>738.8620673834395</v>
      </c>
      <c r="P40" s="112">
        <f>SUM('■【人口】各歳'!P142:P146)</f>
        <v>708.4397030358629</v>
      </c>
      <c r="Q40" s="112">
        <f>SUM('■【人口】各歳'!Q142:Q146)</f>
        <v>703.6115356852023</v>
      </c>
      <c r="R40" s="112">
        <f>SUM('■【人口】各歳'!R142:R146)</f>
        <v>673.581367238754</v>
      </c>
      <c r="S40" s="112">
        <f>SUM('■【人口】各歳'!S142:S146)</f>
        <v>654.3358495559081</v>
      </c>
      <c r="T40" s="112">
        <f>SUM('■【人口】各歳'!T142:T146)</f>
        <v>646.8934836174155</v>
      </c>
      <c r="U40" s="112">
        <f>SUM('■【人口】各歳'!U142:U146)</f>
        <v>622.055859720273</v>
      </c>
      <c r="V40" s="112">
        <f>SUM('■【人口】各歳'!V142:V146)</f>
        <v>592.4402104458773</v>
      </c>
      <c r="W40" s="112">
        <f>SUM('■【人口】各歳'!W142:W146)</f>
        <v>595.008267680283</v>
      </c>
    </row>
    <row r="41" spans="2:23" ht="13.5" customHeight="1">
      <c r="B41" s="13" t="s">
        <v>225</v>
      </c>
      <c r="C41" s="112">
        <f>SUM('■【人口】各歳'!C147:C151)</f>
        <v>953</v>
      </c>
      <c r="D41" s="112">
        <f>SUM('■【人口】各歳'!D147:D151)</f>
        <v>987.7447487895809</v>
      </c>
      <c r="E41" s="112">
        <f>SUM('■【人口】各歳'!E147:E151)</f>
        <v>1021.4686812773884</v>
      </c>
      <c r="F41" s="112">
        <f>SUM('■【人口】各歳'!F147:F151)</f>
        <v>1047.390642820736</v>
      </c>
      <c r="G41" s="112">
        <f>SUM('■【人口】各歳'!G147:G151)</f>
        <v>1081.1462268752966</v>
      </c>
      <c r="H41" s="112">
        <f>SUM('■【人口】各歳'!H147:H151)</f>
        <v>1136.5939925842315</v>
      </c>
      <c r="I41" s="112">
        <f>SUM('■【人口】各歳'!I147:I151)</f>
        <v>1128.9674416912148</v>
      </c>
      <c r="J41" s="112">
        <f>SUM('■【人口】各歳'!J147:J151)</f>
        <v>1140.4806157197502</v>
      </c>
      <c r="K41" s="112">
        <f>SUM('■【人口】各歳'!K147:K151)</f>
        <v>1121.4745259442004</v>
      </c>
      <c r="L41" s="112">
        <f>SUM('■【人口】各歳'!L147:L151)</f>
        <v>1084.477721605234</v>
      </c>
      <c r="M41" s="112">
        <f>SUM('■【人口】各歳'!M147:M151)</f>
        <v>1032.1705880618852</v>
      </c>
      <c r="N41" s="112">
        <f>SUM('■【人口】各歳'!N147:N151)</f>
        <v>980.4157453403641</v>
      </c>
      <c r="O41" s="112">
        <f>SUM('■【人口】各歳'!O147:O151)</f>
        <v>940.8932352337579</v>
      </c>
      <c r="P41" s="112">
        <f>SUM('■【人口】各歳'!P147:P151)</f>
        <v>895.5143161866749</v>
      </c>
      <c r="Q41" s="112">
        <f>SUM('■【人口】各歳'!Q147:Q151)</f>
        <v>850.720558406068</v>
      </c>
      <c r="R41" s="112">
        <f>SUM('■【人口】各歳'!R147:R151)</f>
        <v>810.9133318036237</v>
      </c>
      <c r="S41" s="112">
        <f>SUM('■【人口】各歳'!S147:S151)</f>
        <v>780.5395673156723</v>
      </c>
      <c r="T41" s="112">
        <f>SUM('■【人口】各歳'!T147:T151)</f>
        <v>723.8566158075367</v>
      </c>
      <c r="U41" s="112">
        <f>SUM('■【人口】各歳'!U147:U151)</f>
        <v>694.2754574642536</v>
      </c>
      <c r="V41" s="112">
        <f>SUM('■【人口】各歳'!V147:V151)</f>
        <v>689.7232853177292</v>
      </c>
      <c r="W41" s="112">
        <f>SUM('■【人口】各歳'!W147:W151)</f>
        <v>659.7721375275121</v>
      </c>
    </row>
    <row r="42" spans="2:23" ht="13.5" customHeight="1">
      <c r="B42" s="13" t="s">
        <v>226</v>
      </c>
      <c r="C42" s="112">
        <f>SUM('■【人口】各歳'!C152:C156)</f>
        <v>752</v>
      </c>
      <c r="D42" s="112">
        <f>SUM('■【人口】各歳'!D152:D156)</f>
        <v>806.8960968597913</v>
      </c>
      <c r="E42" s="112">
        <f>SUM('■【人口】各歳'!E152:E156)</f>
        <v>822.4650396693992</v>
      </c>
      <c r="F42" s="112">
        <f>SUM('■【人口】各歳'!F152:F156)</f>
        <v>878.9342512814618</v>
      </c>
      <c r="G42" s="112">
        <f>SUM('■【人口】各歳'!G152:G156)</f>
        <v>913.6366758817946</v>
      </c>
      <c r="H42" s="112">
        <f>SUM('■【人口】各歳'!H152:H156)</f>
        <v>948.3500634553973</v>
      </c>
      <c r="I42" s="112">
        <f>SUM('■【人口】各歳'!I152:I156)</f>
        <v>982.8777745609549</v>
      </c>
      <c r="J42" s="112">
        <f>SUM('■【人口】各歳'!J152:J156)</f>
        <v>1016.4328244331858</v>
      </c>
      <c r="K42" s="112">
        <f>SUM('■【人口】各歳'!K152:K156)</f>
        <v>1042.3389852386879</v>
      </c>
      <c r="L42" s="112">
        <f>SUM('■【人口】各歳'!L152:L156)</f>
        <v>1075.7647230482837</v>
      </c>
      <c r="M42" s="112">
        <f>SUM('■【人口】各歳'!M152:M156)</f>
        <v>1131.0641515121636</v>
      </c>
      <c r="N42" s="112">
        <f>SUM('■【人口】各歳'!N152:N156)</f>
        <v>1123.3534342939774</v>
      </c>
      <c r="O42" s="112">
        <f>SUM('■【人口】各歳'!O152:O156)</f>
        <v>1134.8841922733363</v>
      </c>
      <c r="P42" s="112">
        <f>SUM('■【人口】各歳'!P152:P156)</f>
        <v>1115.9320551794658</v>
      </c>
      <c r="Q42" s="112">
        <f>SUM('■【人口】各歳'!Q152:Q156)</f>
        <v>1079.19286992535</v>
      </c>
      <c r="R42" s="112">
        <f>SUM('■【人口】各歳'!R152:R156)</f>
        <v>1027.0742010309773</v>
      </c>
      <c r="S42" s="112">
        <f>SUM('■【人口】各歳'!S152:S156)</f>
        <v>975.5760878384851</v>
      </c>
      <c r="T42" s="112">
        <f>SUM('■【人口】各歳'!T152:T156)</f>
        <v>936.3128882027511</v>
      </c>
      <c r="U42" s="112">
        <f>SUM('■【人口】各歳'!U152:U156)</f>
        <v>891.1046145326676</v>
      </c>
      <c r="V42" s="112">
        <f>SUM('■【人口】各歳'!V152:V156)</f>
        <v>846.5913718068851</v>
      </c>
      <c r="W42" s="112">
        <f>SUM('■【人口】各歳'!W152:W156)</f>
        <v>806.881793727616</v>
      </c>
    </row>
    <row r="43" spans="2:23" ht="13.5" customHeight="1">
      <c r="B43" s="13" t="s">
        <v>227</v>
      </c>
      <c r="C43" s="112">
        <f>SUM('■【人口】各歳'!C157:C161)</f>
        <v>695</v>
      </c>
      <c r="D43" s="112">
        <f>SUM('■【人口】各歳'!D157:D161)</f>
        <v>682.3869871326925</v>
      </c>
      <c r="E43" s="112">
        <f>SUM('■【人口】各歳'!E157:E161)</f>
        <v>689.5906822478486</v>
      </c>
      <c r="F43" s="112">
        <f>SUM('■【人口】各歳'!F157:F161)</f>
        <v>695.5203910182784</v>
      </c>
      <c r="G43" s="112">
        <f>SUM('■【人口】各歳'!G157:G161)</f>
        <v>724.5860350488392</v>
      </c>
      <c r="H43" s="112">
        <f>SUM('■【人口】各歳'!H157:H161)</f>
        <v>741.579983406394</v>
      </c>
      <c r="I43" s="112">
        <f>SUM('■【人口】各歳'!I157:I161)</f>
        <v>795.5266662279685</v>
      </c>
      <c r="J43" s="112">
        <f>SUM('■【人口】各歳'!J157:J161)</f>
        <v>810.9008683924515</v>
      </c>
      <c r="K43" s="112">
        <f>SUM('■【人口】各歳'!K157:K161)</f>
        <v>866.5902227712293</v>
      </c>
      <c r="L43" s="112">
        <f>SUM('■【人口】各歳'!L157:L161)</f>
        <v>900.886452563872</v>
      </c>
      <c r="M43" s="112">
        <f>SUM('■【人口】各歳'!M157:M161)</f>
        <v>935.2114818652979</v>
      </c>
      <c r="N43" s="112">
        <f>SUM('■【人口】各歳'!N157:N161)</f>
        <v>969.1699101091369</v>
      </c>
      <c r="O43" s="112">
        <f>SUM('■【人口】各歳'!O157:O161)</f>
        <v>1002.0593929303252</v>
      </c>
      <c r="P43" s="112">
        <f>SUM('■【人口】各歳'!P157:P161)</f>
        <v>1027.743889957912</v>
      </c>
      <c r="Q43" s="112">
        <f>SUM('■【人口】各歳'!Q157:Q161)</f>
        <v>1060.7380603705303</v>
      </c>
      <c r="R43" s="112">
        <f>SUM('■【人口】各歳'!R157:R161)</f>
        <v>1115.2169291602863</v>
      </c>
      <c r="S43" s="112">
        <f>SUM('■【人口】各歳'!S157:S161)</f>
        <v>1107.856172886067</v>
      </c>
      <c r="T43" s="112">
        <f>SUM('■【人口】各歳'!T157:T161)</f>
        <v>1119.1156575772043</v>
      </c>
      <c r="U43" s="112">
        <f>SUM('■【人口】各歳'!U157:U161)</f>
        <v>1100.265895009714</v>
      </c>
      <c r="V43" s="112">
        <f>SUM('■【人口】各歳'!V157:V161)</f>
        <v>1064.0751992850287</v>
      </c>
      <c r="W43" s="112">
        <f>SUM('■【人口】各歳'!W157:W161)</f>
        <v>1012.8054045962663</v>
      </c>
    </row>
    <row r="44" spans="2:23" ht="13.5" customHeight="1">
      <c r="B44" s="13" t="s">
        <v>228</v>
      </c>
      <c r="C44" s="112">
        <f>SUM('■【人口】各歳'!C162:C166)</f>
        <v>922</v>
      </c>
      <c r="D44" s="112">
        <f>SUM('■【人口】各歳'!D162:D166)</f>
        <v>857.5290982793831</v>
      </c>
      <c r="E44" s="112">
        <f>SUM('■【人口】各歳'!E162:E166)</f>
        <v>797.18482998601</v>
      </c>
      <c r="F44" s="112">
        <f>SUM('■【人口】各歳'!F162:F166)</f>
        <v>738.9118710272543</v>
      </c>
      <c r="G44" s="112">
        <f>SUM('■【人口】各歳'!G162:G166)</f>
        <v>696.026964596485</v>
      </c>
      <c r="H44" s="112">
        <f>SUM('■【人口】各歳'!H162:H166)</f>
        <v>665.1851997013513</v>
      </c>
      <c r="I44" s="112">
        <f>SUM('■【人口】各歳'!I162:I166)</f>
        <v>653.0657321986903</v>
      </c>
      <c r="J44" s="112">
        <f>SUM('■【人口】各歳'!J162:J166)</f>
        <v>660.4939245515893</v>
      </c>
      <c r="K44" s="112">
        <f>SUM('■【人口】各歳'!K162:K166)</f>
        <v>666.350767697794</v>
      </c>
      <c r="L44" s="112">
        <f>SUM('■【人口】各歳'!L162:L166)</f>
        <v>694.2920484022343</v>
      </c>
      <c r="M44" s="112">
        <f>SUM('■【人口】各歳'!M162:M166)</f>
        <v>710.3545587171216</v>
      </c>
      <c r="N44" s="112">
        <f>SUM('■【人口】各歳'!N162:N166)</f>
        <v>762.0555701501933</v>
      </c>
      <c r="O44" s="112">
        <f>SUM('■【人口】各歳'!O162:O166)</f>
        <v>776.9980972042184</v>
      </c>
      <c r="P44" s="112">
        <f>SUM('■【人口】各歳'!P162:P166)</f>
        <v>830.3615878760652</v>
      </c>
      <c r="Q44" s="112">
        <f>SUM('■【人口】各歳'!Q162:Q166)</f>
        <v>863.461870413342</v>
      </c>
      <c r="R44" s="112">
        <f>SUM('■【人口】各歳'!R162:R166)</f>
        <v>895.5291490167131</v>
      </c>
      <c r="S44" s="112">
        <f>SUM('■【人口】各歳'!S162:S166)</f>
        <v>928.4063303628741</v>
      </c>
      <c r="T44" s="112">
        <f>SUM('■【人口】各歳'!T162:T166)</f>
        <v>959.7609222273554</v>
      </c>
      <c r="U44" s="112">
        <f>SUM('■【人口】各歳'!U162:U166)</f>
        <v>984.5272016773627</v>
      </c>
      <c r="V44" s="112">
        <f>SUM('■【人口】各歳'!V162:V166)</f>
        <v>1016.429057665231</v>
      </c>
      <c r="W44" s="112">
        <f>SUM('■【人口】各歳'!W162:W166)</f>
        <v>1068.2265236862986</v>
      </c>
    </row>
    <row r="45" spans="2:23" ht="13.5" customHeight="1">
      <c r="B45" s="13" t="s">
        <v>229</v>
      </c>
      <c r="C45" s="112">
        <f>SUM('■【人口】各歳'!C167:C171)</f>
        <v>832</v>
      </c>
      <c r="D45" s="112">
        <f>SUM('■【人口】各歳'!D167:D171)</f>
        <v>820.2685821337261</v>
      </c>
      <c r="E45" s="112">
        <f>SUM('■【人口】各歳'!E167:E171)</f>
        <v>820.1196410961766</v>
      </c>
      <c r="F45" s="112">
        <f>SUM('■【人口】各歳'!F167:F171)</f>
        <v>841.0573597702117</v>
      </c>
      <c r="G45" s="112">
        <f>SUM('■【人口】各歳'!G167:G171)</f>
        <v>883.1891433092933</v>
      </c>
      <c r="H45" s="112">
        <f>SUM('■【人口】各歳'!H167:H171)</f>
        <v>874.7608056510752</v>
      </c>
      <c r="I45" s="112">
        <f>SUM('■【人口】各歳'!I167:I171)</f>
        <v>813.422241292086</v>
      </c>
      <c r="J45" s="112">
        <f>SUM('■【人口】各歳'!J167:J171)</f>
        <v>756.2952013886078</v>
      </c>
      <c r="K45" s="112">
        <f>SUM('■【人口】各歳'!K167:K171)</f>
        <v>701.1193447088259</v>
      </c>
      <c r="L45" s="112">
        <f>SUM('■【人口】各歳'!L167:L171)</f>
        <v>660.6023719950832</v>
      </c>
      <c r="M45" s="112">
        <f>SUM('■【人口】各歳'!M167:M171)</f>
        <v>631.2419088313363</v>
      </c>
      <c r="N45" s="112">
        <f>SUM('■【人口】各歳'!N167:N171)</f>
        <v>619.770598710868</v>
      </c>
      <c r="O45" s="112">
        <f>SUM('■【人口】各歳'!O167:O171)</f>
        <v>627.0277468806237</v>
      </c>
      <c r="P45" s="112">
        <f>SUM('■【人口】各歳'!P167:P171)</f>
        <v>632.673336771535</v>
      </c>
      <c r="Q45" s="112">
        <f>SUM('■【人口】各歳'!Q167:Q171)</f>
        <v>659.3573058379442</v>
      </c>
      <c r="R45" s="112">
        <f>SUM('■【人口】各歳'!R167:R171)</f>
        <v>674.2830016148108</v>
      </c>
      <c r="S45" s="112">
        <f>SUM('■【人口】各歳'!S167:S171)</f>
        <v>723.6071874726077</v>
      </c>
      <c r="T45" s="112">
        <f>SUM('■【人口】各歳'!T167:T171)</f>
        <v>737.6278957182624</v>
      </c>
      <c r="U45" s="112">
        <f>SUM('■【人口】各歳'!U167:U171)</f>
        <v>788.6550935317848</v>
      </c>
      <c r="V45" s="112">
        <f>SUM('■【人口】各歳'!V167:V171)</f>
        <v>819.7991313199916</v>
      </c>
      <c r="W45" s="112">
        <f>SUM('■【人口】各歳'!W167:W171)</f>
        <v>850.2467452471255</v>
      </c>
    </row>
    <row r="46" spans="2:23" ht="13.5" customHeight="1">
      <c r="B46" s="13" t="s">
        <v>230</v>
      </c>
      <c r="C46" s="112">
        <f>SUM('■【人口】各歳'!C172:C176)</f>
        <v>739</v>
      </c>
      <c r="D46" s="112">
        <f>SUM('■【人口】各歳'!D172:D176)</f>
        <v>749.3176306192979</v>
      </c>
      <c r="E46" s="112">
        <f>SUM('■【人口】各歳'!E172:E176)</f>
        <v>788.4534597781319</v>
      </c>
      <c r="F46" s="112">
        <f>SUM('■【人口】各歳'!F172:F176)</f>
        <v>806.7268760418173</v>
      </c>
      <c r="G46" s="112">
        <f>SUM('■【人口】各歳'!G172:G176)</f>
        <v>772.1046704584385</v>
      </c>
      <c r="H46" s="112">
        <f>SUM('■【人口】各歳'!H172:H176)</f>
        <v>764.0832646487338</v>
      </c>
      <c r="I46" s="112">
        <f>SUM('■【人口】各歳'!I172:I176)</f>
        <v>753.840735170567</v>
      </c>
      <c r="J46" s="112">
        <f>SUM('■【人口】各歳'!J172:J176)</f>
        <v>754.3662818897154</v>
      </c>
      <c r="K46" s="112">
        <f>SUM('■【人口】各歳'!K172:K176)</f>
        <v>774.3273431401844</v>
      </c>
      <c r="L46" s="112">
        <f>SUM('■【人口】各歳'!L172:L176)</f>
        <v>812.3402219072243</v>
      </c>
      <c r="M46" s="112">
        <f>SUM('■【人口】各歳'!M172:M176)</f>
        <v>803.7578044891719</v>
      </c>
      <c r="N46" s="112">
        <f>SUM('■【人口】各歳'!N172:N176)</f>
        <v>747.0476771706801</v>
      </c>
      <c r="O46" s="112">
        <f>SUM('■【人口】各歳'!O172:O176)</f>
        <v>694.6043658353625</v>
      </c>
      <c r="P46" s="112">
        <f>SUM('■【人口】各歳'!P172:P176)</f>
        <v>644.0991681540218</v>
      </c>
      <c r="Q46" s="112">
        <f>SUM('■【人口】各歳'!Q172:Q176)</f>
        <v>607.0220348082062</v>
      </c>
      <c r="R46" s="112">
        <f>SUM('■【人口】各歳'!R172:R176)</f>
        <v>580.2512210143085</v>
      </c>
      <c r="S46" s="112">
        <f>SUM('■【人口】各歳'!S172:S176)</f>
        <v>569.5777798301717</v>
      </c>
      <c r="T46" s="112">
        <f>SUM('■【人口】各歳'!T172:T176)</f>
        <v>576.5815397057268</v>
      </c>
      <c r="U46" s="112">
        <f>SUM('■【人口】各歳'!U172:U176)</f>
        <v>581.8580647951372</v>
      </c>
      <c r="V46" s="112">
        <f>SUM('■【人口】各歳'!V172:V176)</f>
        <v>606.6192539907191</v>
      </c>
      <c r="W46" s="112">
        <f>SUM('■【人口】各歳'!W172:W176)</f>
        <v>620.2845542296382</v>
      </c>
    </row>
    <row r="47" spans="2:23" ht="13.5" customHeight="1">
      <c r="B47" s="13" t="s">
        <v>231</v>
      </c>
      <c r="C47" s="112">
        <f>SUM('■【人口】各歳'!C177:C181)</f>
        <v>594</v>
      </c>
      <c r="D47" s="112">
        <f>SUM('■【人口】各歳'!D177:D181)</f>
        <v>650.0559880627636</v>
      </c>
      <c r="E47" s="112">
        <f>SUM('■【人口】各歳'!E177:E181)</f>
        <v>659.4413581746489</v>
      </c>
      <c r="F47" s="112">
        <f>SUM('■【人口】各歳'!F177:F181)</f>
        <v>647.1218509235714</v>
      </c>
      <c r="G47" s="112">
        <f>SUM('■【人口】各歳'!G177:G181)</f>
        <v>637.204273582648</v>
      </c>
      <c r="H47" s="112">
        <f>SUM('■【人口】各歳'!H177:H181)</f>
        <v>652.0445595685203</v>
      </c>
      <c r="I47" s="112">
        <f>SUM('■【人口】各歳'!I177:I181)</f>
        <v>663.230126005654</v>
      </c>
      <c r="J47" s="112">
        <f>SUM('■【人口】各歳'!J177:J181)</f>
        <v>698.4531977868252</v>
      </c>
      <c r="K47" s="112">
        <f>SUM('■【人口】各歳'!K177:K181)</f>
        <v>713.5575951012682</v>
      </c>
      <c r="L47" s="112">
        <f>SUM('■【人口】各歳'!L177:L181)</f>
        <v>680.8880015987186</v>
      </c>
      <c r="M47" s="112">
        <f>SUM('■【人口】各歳'!M177:M181)</f>
        <v>672.7803092139752</v>
      </c>
      <c r="N47" s="112">
        <f>SUM('■【人口】各歳'!N177:N181)</f>
        <v>665.5088945137833</v>
      </c>
      <c r="O47" s="112">
        <f>SUM('■【人口】各歳'!O177:O181)</f>
        <v>668.0331470223094</v>
      </c>
      <c r="P47" s="112">
        <f>SUM('■【人口】各歳'!P177:P181)</f>
        <v>686.1331101287132</v>
      </c>
      <c r="Q47" s="112">
        <f>SUM('■【人口】各歳'!Q177:Q181)</f>
        <v>717.9326653625428</v>
      </c>
      <c r="R47" s="112">
        <f>SUM('■【人口】各歳'!R177:R181)</f>
        <v>708.845182270571</v>
      </c>
      <c r="S47" s="112">
        <f>SUM('■【人口】各歳'!S177:S181)</f>
        <v>658.1712766885638</v>
      </c>
      <c r="T47" s="112">
        <f>SUM('■【人口】各歳'!T177:T181)</f>
        <v>612.0799613442863</v>
      </c>
      <c r="U47" s="112">
        <f>SUM('■【人口】各歳'!U177:U181)</f>
        <v>568.0608334499647</v>
      </c>
      <c r="V47" s="112">
        <f>SUM('■【人口】各歳'!V177:V181)</f>
        <v>535.7449621857747</v>
      </c>
      <c r="W47" s="112">
        <f>SUM('■【人口】各歳'!W177:W181)</f>
        <v>512.2398411157792</v>
      </c>
    </row>
    <row r="48" spans="2:23" ht="13.5" customHeight="1">
      <c r="B48" s="13" t="s">
        <v>232</v>
      </c>
      <c r="C48" s="112">
        <f>SUM('■【人口】各歳'!C182:C186)</f>
        <v>318</v>
      </c>
      <c r="D48" s="112">
        <f>SUM('■【人口】各歳'!D182:D186)</f>
        <v>336.79398952850033</v>
      </c>
      <c r="E48" s="112">
        <f>SUM('■【人口】各歳'!E182:E186)</f>
        <v>361.6323470848517</v>
      </c>
      <c r="F48" s="112">
        <f>SUM('■【人口】各歳'!F182:F186)</f>
        <v>388.82899288848876</v>
      </c>
      <c r="G48" s="112">
        <f>SUM('■【人口】各歳'!G182:G186)</f>
        <v>435.2050227425467</v>
      </c>
      <c r="H48" s="112">
        <f>SUM('■【人口】各歳'!H182:H186)</f>
        <v>459.3533915075775</v>
      </c>
      <c r="I48" s="112">
        <f>SUM('■【人口】各歳'!I182:I186)</f>
        <v>503.75112744001586</v>
      </c>
      <c r="J48" s="112">
        <f>SUM('■【人口】各歳'!J182:J186)</f>
        <v>509.35957033811735</v>
      </c>
      <c r="K48" s="112">
        <f>SUM('■【人口】各歳'!K182:K186)</f>
        <v>498.0877609151162</v>
      </c>
      <c r="L48" s="112">
        <f>SUM('■【人口】各歳'!L182:L186)</f>
        <v>490.8661120597342</v>
      </c>
      <c r="M48" s="112">
        <f>SUM('■【人口】各歳'!M182:M186)</f>
        <v>501.6213408022365</v>
      </c>
      <c r="N48" s="112">
        <f>SUM('■【人口】各歳'!N182:N186)</f>
        <v>514.4580901868374</v>
      </c>
      <c r="O48" s="112">
        <f>SUM('■【人口】各歳'!O182:O186)</f>
        <v>542.3320546454661</v>
      </c>
      <c r="P48" s="112">
        <f>SUM('■【人口】各歳'!P182:P186)</f>
        <v>551.3511175893859</v>
      </c>
      <c r="Q48" s="112">
        <f>SUM('■【人口】各歳'!Q182:Q186)</f>
        <v>522.230310028788</v>
      </c>
      <c r="R48" s="112">
        <f>SUM('■【人口】各歳'!R182:R186)</f>
        <v>515.1544560922904</v>
      </c>
      <c r="S48" s="112">
        <f>SUM('■【人口】各歳'!S182:S186)</f>
        <v>513.281091339008</v>
      </c>
      <c r="T48" s="112">
        <f>SUM('■【人口】各歳'!T182:T186)</f>
        <v>518.3035140650592</v>
      </c>
      <c r="U48" s="112">
        <f>SUM('■【人口】各歳'!U182:U186)</f>
        <v>532.828536837379</v>
      </c>
      <c r="V48" s="112">
        <f>SUM('■【人口】各歳'!V182:V186)</f>
        <v>553.9773329748842</v>
      </c>
      <c r="W48" s="112">
        <f>SUM('■【人口】各歳'!W182:W186)</f>
        <v>544.1888500113834</v>
      </c>
    </row>
    <row r="49" spans="2:23" ht="13.5" customHeight="1">
      <c r="B49" s="14" t="s">
        <v>437</v>
      </c>
      <c r="C49" s="113">
        <f>SUM('■【人口】各歳'!C187:C197)</f>
        <v>176</v>
      </c>
      <c r="D49" s="113">
        <f>SUM('■【人口】各歳'!D187:D197)</f>
        <v>203.52038742031928</v>
      </c>
      <c r="E49" s="113">
        <f>SUM('■【人口】各歳'!E187:E197)</f>
        <v>228.2592730435869</v>
      </c>
      <c r="F49" s="113">
        <f>SUM('■【人口】各歳'!F187:F197)</f>
        <v>257.44954479023994</v>
      </c>
      <c r="G49" s="113">
        <f>SUM('■【人口】各歳'!G187:G197)</f>
        <v>270.2619076588249</v>
      </c>
      <c r="H49" s="113">
        <f>SUM('■【人口】各歳'!H187:H197)</f>
        <v>282.46383422328444</v>
      </c>
      <c r="I49" s="113">
        <f>SUM('■【人口】各歳'!I187:I197)</f>
        <v>308.5273660968073</v>
      </c>
      <c r="J49" s="113">
        <f>SUM('■【人口】各歳'!J187:J197)</f>
        <v>336.21089147135336</v>
      </c>
      <c r="K49" s="113">
        <f>SUM('■【人口】各歳'!K187:K197)</f>
        <v>367.1030859917279</v>
      </c>
      <c r="L49" s="113">
        <f>SUM('■【人口】各歳'!L187:L197)</f>
        <v>399.26982370164757</v>
      </c>
      <c r="M49" s="113">
        <f>SUM('■【人口】各歳'!M187:M197)</f>
        <v>415.797551702021</v>
      </c>
      <c r="N49" s="113">
        <f>SUM('■【人口】各歳'!N187:N197)</f>
        <v>457.0330537465421</v>
      </c>
      <c r="O49" s="113">
        <f>SUM('■【人口】各歳'!O187:O197)</f>
        <v>471.9087152222039</v>
      </c>
      <c r="P49" s="113">
        <f>SUM('■【人口】各歳'!P187:P197)</f>
        <v>477.8480543052589</v>
      </c>
      <c r="Q49" s="113">
        <f>SUM('■【人口】各歳'!Q187:Q197)</f>
        <v>487.3833919782764</v>
      </c>
      <c r="R49" s="113">
        <f>SUM('■【人口】各歳'!R187:R197)</f>
        <v>499.1021174703286</v>
      </c>
      <c r="S49" s="113">
        <f>SUM('■【人口】各歳'!S187:S197)</f>
        <v>529.5489389937152</v>
      </c>
      <c r="T49" s="113">
        <f>SUM('■【人口】各歳'!T187:T197)</f>
        <v>550.3660877923348</v>
      </c>
      <c r="U49" s="113">
        <f>SUM('■【人口】各歳'!U187:U197)</f>
        <v>552.8175781658869</v>
      </c>
      <c r="V49" s="113">
        <f>SUM('■【人口】各歳'!V187:V197)</f>
        <v>532.6630359929115</v>
      </c>
      <c r="W49" s="113">
        <f>SUM('■【人口】各歳'!W187:W197)</f>
        <v>532.3983540516102</v>
      </c>
    </row>
    <row r="50" spans="2:23" ht="13.5">
      <c r="B50" s="101" t="s">
        <v>119</v>
      </c>
      <c r="C50" s="112">
        <f>SUM(C32:C34)</f>
        <v>1784</v>
      </c>
      <c r="D50" s="112">
        <f aca="true" t="shared" si="28" ref="D50:W50">SUM(D32:D34)</f>
        <v>1767.0840320566813</v>
      </c>
      <c r="E50" s="112">
        <f t="shared" si="28"/>
        <v>1757.5092143007132</v>
      </c>
      <c r="F50" s="112">
        <f t="shared" si="28"/>
        <v>1717.590405118775</v>
      </c>
      <c r="G50" s="112">
        <f t="shared" si="28"/>
        <v>1692.7065838419173</v>
      </c>
      <c r="H50" s="112">
        <f t="shared" si="28"/>
        <v>1641.7808310854634</v>
      </c>
      <c r="I50" s="112">
        <f t="shared" si="28"/>
        <v>1590.1873733045672</v>
      </c>
      <c r="J50" s="112">
        <f t="shared" si="28"/>
        <v>1546.8014063908256</v>
      </c>
      <c r="K50" s="112">
        <f t="shared" si="28"/>
        <v>1522.1736034428536</v>
      </c>
      <c r="L50" s="112">
        <f t="shared" si="28"/>
        <v>1475.1066776909515</v>
      </c>
      <c r="M50" s="112">
        <f t="shared" si="28"/>
        <v>1446.1162957167573</v>
      </c>
      <c r="N50" s="112">
        <f t="shared" si="28"/>
        <v>1409.7536211497602</v>
      </c>
      <c r="O50" s="112">
        <f t="shared" si="28"/>
        <v>1373.0039133344012</v>
      </c>
      <c r="P50" s="112">
        <f t="shared" si="28"/>
        <v>1319.1275634389985</v>
      </c>
      <c r="Q50" s="112">
        <f t="shared" si="28"/>
        <v>1284.8007274001245</v>
      </c>
      <c r="R50" s="112">
        <f t="shared" si="28"/>
        <v>1261.0333520841891</v>
      </c>
      <c r="S50" s="112">
        <f t="shared" si="28"/>
        <v>1241.704991740637</v>
      </c>
      <c r="T50" s="112">
        <f t="shared" si="28"/>
        <v>1226.3081446859703</v>
      </c>
      <c r="U50" s="112">
        <f t="shared" si="28"/>
        <v>1214.9382032779972</v>
      </c>
      <c r="V50" s="112">
        <f t="shared" si="28"/>
        <v>1207.1513024442565</v>
      </c>
      <c r="W50" s="112">
        <f t="shared" si="28"/>
        <v>1201.7698968957866</v>
      </c>
    </row>
    <row r="51" spans="2:23" ht="13.5">
      <c r="B51" s="102" t="s">
        <v>473</v>
      </c>
      <c r="C51" s="112">
        <f>SUM(C35:C44)</f>
        <v>8014</v>
      </c>
      <c r="D51" s="112">
        <f aca="true" t="shared" si="29" ref="D51:W51">SUM(D35:D44)</f>
        <v>7934.447436122965</v>
      </c>
      <c r="E51" s="112">
        <f t="shared" si="29"/>
        <v>7840.645284212687</v>
      </c>
      <c r="F51" s="112">
        <f t="shared" si="29"/>
        <v>7782.797404535761</v>
      </c>
      <c r="G51" s="112">
        <f t="shared" si="29"/>
        <v>7727.380183702027</v>
      </c>
      <c r="H51" s="112">
        <f t="shared" si="29"/>
        <v>7712.915970290525</v>
      </c>
      <c r="I51" s="112">
        <f t="shared" si="29"/>
        <v>7716.846989979164</v>
      </c>
      <c r="J51" s="112">
        <f t="shared" si="29"/>
        <v>7703.304577618455</v>
      </c>
      <c r="K51" s="112">
        <f t="shared" si="29"/>
        <v>7676.33936037511</v>
      </c>
      <c r="L51" s="112">
        <f t="shared" si="29"/>
        <v>7673.343764981101</v>
      </c>
      <c r="M51" s="112">
        <f t="shared" si="29"/>
        <v>7657.173543161549</v>
      </c>
      <c r="N51" s="112">
        <f t="shared" si="29"/>
        <v>7644.7086020310535</v>
      </c>
      <c r="O51" s="112">
        <f t="shared" si="29"/>
        <v>7608.654988442795</v>
      </c>
      <c r="P51" s="112">
        <f t="shared" si="29"/>
        <v>7597.143173868129</v>
      </c>
      <c r="Q51" s="112">
        <f t="shared" si="29"/>
        <v>7549.018205796696</v>
      </c>
      <c r="R51" s="112">
        <f t="shared" si="29"/>
        <v>7506.477411592785</v>
      </c>
      <c r="S51" s="112">
        <f t="shared" si="29"/>
        <v>7425.947223265421</v>
      </c>
      <c r="T51" s="112">
        <f t="shared" si="29"/>
        <v>7352.4140372353395</v>
      </c>
      <c r="U51" s="112">
        <f t="shared" si="29"/>
        <v>7248.14598867499</v>
      </c>
      <c r="V51" s="112">
        <f t="shared" si="29"/>
        <v>7144.57561013452</v>
      </c>
      <c r="W51" s="112">
        <f t="shared" si="29"/>
        <v>7056.886481457263</v>
      </c>
    </row>
    <row r="52" spans="2:23" ht="13.5">
      <c r="B52" s="103" t="s">
        <v>474</v>
      </c>
      <c r="C52" s="113">
        <f>SUM(C45:C49)</f>
        <v>2659</v>
      </c>
      <c r="D52" s="113">
        <f aca="true" t="shared" si="30" ref="D52:W52">SUM(D45:D49)</f>
        <v>2759.9565777646076</v>
      </c>
      <c r="E52" s="113">
        <f t="shared" si="30"/>
        <v>2857.9060791773954</v>
      </c>
      <c r="F52" s="113">
        <f t="shared" si="30"/>
        <v>2941.184624414329</v>
      </c>
      <c r="G52" s="113">
        <f t="shared" si="30"/>
        <v>2997.9650177517515</v>
      </c>
      <c r="H52" s="113">
        <f t="shared" si="30"/>
        <v>3032.705855599191</v>
      </c>
      <c r="I52" s="113">
        <f t="shared" si="30"/>
        <v>3042.7715960051305</v>
      </c>
      <c r="J52" s="113">
        <f t="shared" si="30"/>
        <v>3054.6851428746195</v>
      </c>
      <c r="K52" s="113">
        <f t="shared" si="30"/>
        <v>3054.1951298571225</v>
      </c>
      <c r="L52" s="113">
        <f t="shared" si="30"/>
        <v>3043.9665312624084</v>
      </c>
      <c r="M52" s="113">
        <f t="shared" si="30"/>
        <v>3025.198915038741</v>
      </c>
      <c r="N52" s="113">
        <f t="shared" si="30"/>
        <v>3003.818314328711</v>
      </c>
      <c r="O52" s="113">
        <f t="shared" si="30"/>
        <v>3003.906029605966</v>
      </c>
      <c r="P52" s="113">
        <f t="shared" si="30"/>
        <v>2992.104786948915</v>
      </c>
      <c r="Q52" s="113">
        <f t="shared" si="30"/>
        <v>2993.9257080157577</v>
      </c>
      <c r="R52" s="113">
        <f t="shared" si="30"/>
        <v>2977.635978462309</v>
      </c>
      <c r="S52" s="113">
        <f t="shared" si="30"/>
        <v>2994.1862743240667</v>
      </c>
      <c r="T52" s="113">
        <f t="shared" si="30"/>
        <v>2994.958998625669</v>
      </c>
      <c r="U52" s="113">
        <f t="shared" si="30"/>
        <v>3024.220106780153</v>
      </c>
      <c r="V52" s="113">
        <f t="shared" si="30"/>
        <v>3048.803716464281</v>
      </c>
      <c r="W52" s="113">
        <f t="shared" si="30"/>
        <v>3059.3583446555363</v>
      </c>
    </row>
    <row r="53" spans="2:23" ht="27">
      <c r="B53" s="116" t="s">
        <v>475</v>
      </c>
      <c r="C53" s="119">
        <f>SUM('■【人口】各歳'!C102:C108)</f>
        <v>795</v>
      </c>
      <c r="D53" s="119">
        <f>SUM('■【人口】各歳'!D102:D108)</f>
        <v>766.1230302551631</v>
      </c>
      <c r="E53" s="119">
        <f>SUM('■【人口】各歳'!E102:E108)</f>
        <v>751.8000085357412</v>
      </c>
      <c r="F53" s="119">
        <f>SUM('■【人口】各歳'!F102:F108)</f>
        <v>728.4759515984002</v>
      </c>
      <c r="G53" s="119">
        <f>SUM('■【人口】各歳'!G102:G108)</f>
        <v>702.3362592640359</v>
      </c>
      <c r="H53" s="119">
        <f>SUM('■【人口】各歳'!H102:H108)</f>
        <v>658.6920988735092</v>
      </c>
      <c r="I53" s="119">
        <f>SUM('■【人口】各歳'!I102:I108)</f>
        <v>632.1887854374339</v>
      </c>
      <c r="J53" s="119">
        <f>SUM('■【人口】各歳'!J102:J108)</f>
        <v>614.35292779221</v>
      </c>
      <c r="K53" s="119">
        <f>SUM('■【人口】各歳'!K102:K108)</f>
        <v>598.7440240849494</v>
      </c>
      <c r="L53" s="119">
        <f>SUM('■【人口】各歳'!L102:L108)</f>
        <v>584.8125992699506</v>
      </c>
      <c r="M53" s="119">
        <f>SUM('■【人口】各歳'!M102:M108)</f>
        <v>573.3776020148227</v>
      </c>
      <c r="N53" s="119">
        <f>SUM('■【人口】各歳'!N102:N108)</f>
        <v>563.9277256241548</v>
      </c>
      <c r="O53" s="119">
        <f>SUM('■【人口】各歳'!O102:O108)</f>
        <v>555.9108083572172</v>
      </c>
      <c r="P53" s="119">
        <f>SUM('■【人口】各歳'!P102:P108)</f>
        <v>549.1680464763066</v>
      </c>
      <c r="Q53" s="119">
        <f>SUM('■【人口】各歳'!Q102:Q108)</f>
        <v>544.0203742878908</v>
      </c>
      <c r="R53" s="119">
        <f>SUM('■【人口】各歳'!R102:R108)</f>
        <v>540.7833131006588</v>
      </c>
      <c r="S53" s="119">
        <f>SUM('■【人口】各歳'!S102:S108)</f>
        <v>539.2343719761514</v>
      </c>
      <c r="T53" s="119">
        <f>SUM('■【人口】各歳'!T102:T108)</f>
        <v>539.0745441167425</v>
      </c>
      <c r="U53" s="119">
        <f>SUM('■【人口】各歳'!U102:U108)</f>
        <v>540.3532270955295</v>
      </c>
      <c r="V53" s="119">
        <f>SUM('■【人口】各歳'!V102:V108)</f>
        <v>542.7783322467601</v>
      </c>
      <c r="W53" s="119">
        <f>SUM('■【人口】各歳'!W102:W108)</f>
        <v>545.8571251346727</v>
      </c>
    </row>
    <row r="54" spans="2:23" ht="27">
      <c r="B54" s="117" t="s">
        <v>476</v>
      </c>
      <c r="C54" s="112">
        <f>SUM('■【人口】各歳'!C109:C114)</f>
        <v>762</v>
      </c>
      <c r="D54" s="112">
        <f>SUM('■【人口】各歳'!D109:D114)</f>
        <v>757.4984389496601</v>
      </c>
      <c r="E54" s="112">
        <f>SUM('■【人口】各歳'!E109:E114)</f>
        <v>752.887101063527</v>
      </c>
      <c r="F54" s="112">
        <f>SUM('■【人口】各歳'!F109:F114)</f>
        <v>730.0070589165139</v>
      </c>
      <c r="G54" s="112">
        <f>SUM('■【人口】各歳'!G109:G114)</f>
        <v>707.5212412435451</v>
      </c>
      <c r="H54" s="112">
        <f>SUM('■【人口】各歳'!H109:H114)</f>
        <v>710.7934256444528</v>
      </c>
      <c r="I54" s="112">
        <f>SUM('■【人口】各歳'!I109:I114)</f>
        <v>716.2634786531122</v>
      </c>
      <c r="J54" s="112">
        <f>SUM('■【人口】各歳'!J109:J114)</f>
        <v>690.9582932666139</v>
      </c>
      <c r="K54" s="112">
        <f>SUM('■【人口】各歳'!K109:K114)</f>
        <v>680.1396218342176</v>
      </c>
      <c r="L54" s="112">
        <f>SUM('■【人口】各歳'!L109:L114)</f>
        <v>659.5458037666077</v>
      </c>
      <c r="M54" s="112">
        <f>SUM('■【人口】各歳'!M109:M114)</f>
        <v>635.7719002099323</v>
      </c>
      <c r="N54" s="112">
        <f>SUM('■【人口】各歳'!N109:N114)</f>
        <v>592.2691710349984</v>
      </c>
      <c r="O54" s="112">
        <f>SUM('■【人口】各歳'!O109:O114)</f>
        <v>566.2058858991738</v>
      </c>
      <c r="P54" s="112">
        <f>SUM('■【人口】各歳'!P109:P114)</f>
        <v>549.2374355831425</v>
      </c>
      <c r="Q54" s="112">
        <f>SUM('■【人口】各歳'!Q109:Q114)</f>
        <v>535.0260669223528</v>
      </c>
      <c r="R54" s="112">
        <f>SUM('■【人口】各歳'!R109:R114)</f>
        <v>522.137181767734</v>
      </c>
      <c r="S54" s="112">
        <f>SUM('■【人口】各歳'!S109:S114)</f>
        <v>511.0807020500174</v>
      </c>
      <c r="T54" s="112">
        <f>SUM('■【人口】各歳'!T109:T114)</f>
        <v>502.0985748798521</v>
      </c>
      <c r="U54" s="112">
        <f>SUM('■【人口】各歳'!U109:U114)</f>
        <v>494.20571105775457</v>
      </c>
      <c r="V54" s="112">
        <f>SUM('■【人口】各歳'!V109:V114)</f>
        <v>487.34731823655306</v>
      </c>
      <c r="W54" s="112">
        <f>SUM('■【人口】各歳'!W109:W114)</f>
        <v>481.8572613804939</v>
      </c>
    </row>
    <row r="55" spans="2:23" ht="27">
      <c r="B55" s="118" t="s">
        <v>477</v>
      </c>
      <c r="C55" s="113">
        <f>SUM('■【人口】各歳'!C115:C117)</f>
        <v>355</v>
      </c>
      <c r="D55" s="113">
        <f>SUM('■【人口】各歳'!D115:D117)</f>
        <v>363.2829096117483</v>
      </c>
      <c r="E55" s="113">
        <f>SUM('■【人口】各歳'!E115:E117)</f>
        <v>362.60580793008273</v>
      </c>
      <c r="F55" s="113">
        <f>SUM('■【人口】各歳'!F115:F117)</f>
        <v>395.7581085308433</v>
      </c>
      <c r="G55" s="113">
        <f>SUM('■【人口】各歳'!G115:G117)</f>
        <v>401.89016131518355</v>
      </c>
      <c r="H55" s="113">
        <f>SUM('■【人口】各歳'!H115:H117)</f>
        <v>415.50339841020434</v>
      </c>
      <c r="I55" s="113">
        <f>SUM('■【人口】各歳'!I115:I117)</f>
        <v>384.6790428387894</v>
      </c>
      <c r="J55" s="113">
        <f>SUM('■【人口】各歳'!J115:J117)</f>
        <v>373.97272100627026</v>
      </c>
      <c r="K55" s="113">
        <f>SUM('■【人口】各歳'!K115:K117)</f>
        <v>355.26894003593054</v>
      </c>
      <c r="L55" s="113">
        <f>SUM('■【人口】各歳'!L115:L117)</f>
        <v>363.17777786495117</v>
      </c>
      <c r="M55" s="113">
        <f>SUM('■【人口】各歳'!M115:M117)</f>
        <v>350.57984308572367</v>
      </c>
      <c r="N55" s="113">
        <f>SUM('■【人口】各歳'!N115:N117)</f>
        <v>373.4172234998194</v>
      </c>
      <c r="O55" s="113">
        <f>SUM('■【人口】各歳'!O115:O117)</f>
        <v>370.7617891207685</v>
      </c>
      <c r="P55" s="113">
        <f>SUM('■【人口】各歳'!P115:P117)</f>
        <v>357.4463724166652</v>
      </c>
      <c r="Q55" s="113">
        <f>SUM('■【人口】各歳'!Q115:Q117)</f>
        <v>322.75424219072966</v>
      </c>
      <c r="R55" s="113">
        <f>SUM('■【人口】各歳'!R115:R117)</f>
        <v>304.36230020187725</v>
      </c>
      <c r="S55" s="113">
        <f>SUM('■【人口】各歳'!S115:S117)</f>
        <v>293.27760815240686</v>
      </c>
      <c r="T55" s="113">
        <f>SUM('■【人口】各歳'!T115:T117)</f>
        <v>283.6585174928441</v>
      </c>
      <c r="U55" s="113">
        <f>SUM('■【人口】各歳'!U115:U117)</f>
        <v>275.46513056667055</v>
      </c>
      <c r="V55" s="113">
        <f>SUM('■【人口】各歳'!V115:V117)</f>
        <v>269.22379810115893</v>
      </c>
      <c r="W55" s="113">
        <f>SUM('■【人口】各歳'!W115:W117)</f>
        <v>264.33466589665136</v>
      </c>
    </row>
    <row r="56" spans="2:23" ht="13.5">
      <c r="B56" s="102" t="s">
        <v>478</v>
      </c>
      <c r="C56" s="112">
        <f>SUM(C45:C46)</f>
        <v>1571</v>
      </c>
      <c r="D56" s="112">
        <f aca="true" t="shared" si="31" ref="D56:W56">SUM(D45:D46)</f>
        <v>1569.586212753024</v>
      </c>
      <c r="E56" s="112">
        <f t="shared" si="31"/>
        <v>1608.5731008743085</v>
      </c>
      <c r="F56" s="112">
        <f t="shared" si="31"/>
        <v>1647.784235812029</v>
      </c>
      <c r="G56" s="112">
        <f t="shared" si="31"/>
        <v>1655.2938137677318</v>
      </c>
      <c r="H56" s="112">
        <f t="shared" si="31"/>
        <v>1638.8440702998091</v>
      </c>
      <c r="I56" s="112">
        <f t="shared" si="31"/>
        <v>1567.2629764626531</v>
      </c>
      <c r="J56" s="112">
        <f t="shared" si="31"/>
        <v>1510.6614832783232</v>
      </c>
      <c r="K56" s="112">
        <f t="shared" si="31"/>
        <v>1475.4466878490102</v>
      </c>
      <c r="L56" s="112">
        <f t="shared" si="31"/>
        <v>1472.9425939023076</v>
      </c>
      <c r="M56" s="112">
        <f t="shared" si="31"/>
        <v>1434.9997133205084</v>
      </c>
      <c r="N56" s="112">
        <f t="shared" si="31"/>
        <v>1366.818275881548</v>
      </c>
      <c r="O56" s="112">
        <f t="shared" si="31"/>
        <v>1321.6321127159863</v>
      </c>
      <c r="P56" s="112">
        <f t="shared" si="31"/>
        <v>1276.7725049255569</v>
      </c>
      <c r="Q56" s="112">
        <f t="shared" si="31"/>
        <v>1266.3793406461505</v>
      </c>
      <c r="R56" s="112">
        <f t="shared" si="31"/>
        <v>1254.5342226291193</v>
      </c>
      <c r="S56" s="112">
        <f t="shared" si="31"/>
        <v>1293.1849673027796</v>
      </c>
      <c r="T56" s="112">
        <f t="shared" si="31"/>
        <v>1314.2094354239891</v>
      </c>
      <c r="U56" s="112">
        <f t="shared" si="31"/>
        <v>1370.5131583269222</v>
      </c>
      <c r="V56" s="112">
        <f t="shared" si="31"/>
        <v>1426.4183853107106</v>
      </c>
      <c r="W56" s="112">
        <f t="shared" si="31"/>
        <v>1470.5312994767637</v>
      </c>
    </row>
    <row r="57" spans="2:23" ht="13.5">
      <c r="B57" s="103" t="s">
        <v>479</v>
      </c>
      <c r="C57" s="113">
        <f>SUM(C47:C49)</f>
        <v>1088</v>
      </c>
      <c r="D57" s="113">
        <f aca="true" t="shared" si="32" ref="D57:W57">SUM(D47:D49)</f>
        <v>1190.3703650115833</v>
      </c>
      <c r="E57" s="113">
        <f t="shared" si="32"/>
        <v>1249.3329783030877</v>
      </c>
      <c r="F57" s="113">
        <f t="shared" si="32"/>
        <v>1293.4003886023002</v>
      </c>
      <c r="G57" s="113">
        <f t="shared" si="32"/>
        <v>1342.6712039840195</v>
      </c>
      <c r="H57" s="113">
        <f t="shared" si="32"/>
        <v>1393.8617852993823</v>
      </c>
      <c r="I57" s="113">
        <f t="shared" si="32"/>
        <v>1475.5086195424772</v>
      </c>
      <c r="J57" s="113">
        <f t="shared" si="32"/>
        <v>1544.0236595962958</v>
      </c>
      <c r="K57" s="113">
        <f t="shared" si="32"/>
        <v>1578.7484420081123</v>
      </c>
      <c r="L57" s="113">
        <f t="shared" si="32"/>
        <v>1571.0239373601003</v>
      </c>
      <c r="M57" s="113">
        <f t="shared" si="32"/>
        <v>1590.1992017182329</v>
      </c>
      <c r="N57" s="113">
        <f t="shared" si="32"/>
        <v>1637.0000384471628</v>
      </c>
      <c r="O57" s="113">
        <f t="shared" si="32"/>
        <v>1682.2739168899795</v>
      </c>
      <c r="P57" s="113">
        <f t="shared" si="32"/>
        <v>1715.3322820233582</v>
      </c>
      <c r="Q57" s="113">
        <f t="shared" si="32"/>
        <v>1727.5463673696072</v>
      </c>
      <c r="R57" s="113">
        <f t="shared" si="32"/>
        <v>1723.10175583319</v>
      </c>
      <c r="S57" s="113">
        <f t="shared" si="32"/>
        <v>1701.001307021287</v>
      </c>
      <c r="T57" s="113">
        <f t="shared" si="32"/>
        <v>1680.7495632016803</v>
      </c>
      <c r="U57" s="113">
        <f t="shared" si="32"/>
        <v>1653.7069484532308</v>
      </c>
      <c r="V57" s="113">
        <f t="shared" si="32"/>
        <v>1622.3853311535706</v>
      </c>
      <c r="W57" s="113">
        <f t="shared" si="32"/>
        <v>1588.8270451787726</v>
      </c>
    </row>
    <row r="59" spans="2:23" ht="13.5">
      <c r="B59" s="107" t="s">
        <v>97</v>
      </c>
      <c r="C59" s="104" t="s">
        <v>451</v>
      </c>
      <c r="D59" s="104" t="s">
        <v>452</v>
      </c>
      <c r="E59" s="104" t="s">
        <v>453</v>
      </c>
      <c r="F59" s="104" t="s">
        <v>454</v>
      </c>
      <c r="G59" s="104" t="s">
        <v>455</v>
      </c>
      <c r="H59" s="104" t="s">
        <v>456</v>
      </c>
      <c r="I59" s="104" t="s">
        <v>457</v>
      </c>
      <c r="J59" s="104" t="s">
        <v>458</v>
      </c>
      <c r="K59" s="104" t="s">
        <v>459</v>
      </c>
      <c r="L59" s="104" t="s">
        <v>460</v>
      </c>
      <c r="M59" s="104" t="s">
        <v>461</v>
      </c>
      <c r="N59" s="104" t="s">
        <v>462</v>
      </c>
      <c r="O59" s="104" t="s">
        <v>463</v>
      </c>
      <c r="P59" s="104" t="s">
        <v>464</v>
      </c>
      <c r="Q59" s="104" t="s">
        <v>465</v>
      </c>
      <c r="R59" s="104" t="s">
        <v>466</v>
      </c>
      <c r="S59" s="104" t="s">
        <v>467</v>
      </c>
      <c r="T59" s="104" t="s">
        <v>468</v>
      </c>
      <c r="U59" s="104" t="s">
        <v>469</v>
      </c>
      <c r="V59" s="104" t="s">
        <v>497</v>
      </c>
      <c r="W59" s="104" t="s">
        <v>520</v>
      </c>
    </row>
    <row r="60" spans="2:23" ht="14.25" thickBot="1">
      <c r="B60" s="11" t="s">
        <v>98</v>
      </c>
      <c r="C60" s="110">
        <f>SUM(C61:C78)</f>
        <v>13155</v>
      </c>
      <c r="D60" s="110">
        <f aca="true" t="shared" si="33" ref="D60:W60">SUM(D61:D78)</f>
        <v>13201.007086859385</v>
      </c>
      <c r="E60" s="110">
        <f t="shared" si="33"/>
        <v>13240.762494090888</v>
      </c>
      <c r="F60" s="110">
        <f t="shared" si="33"/>
        <v>13269.786741179418</v>
      </c>
      <c r="G60" s="110">
        <f t="shared" si="33"/>
        <v>13293.102423375649</v>
      </c>
      <c r="H60" s="110">
        <f t="shared" si="33"/>
        <v>13307.780602786323</v>
      </c>
      <c r="I60" s="110">
        <f t="shared" si="33"/>
        <v>13318.376538557042</v>
      </c>
      <c r="J60" s="110">
        <f t="shared" si="33"/>
        <v>13320.956321239211</v>
      </c>
      <c r="K60" s="110">
        <f t="shared" si="33"/>
        <v>13315.774566538003</v>
      </c>
      <c r="L60" s="110">
        <f t="shared" si="33"/>
        <v>13305.938997062585</v>
      </c>
      <c r="M60" s="110">
        <f t="shared" si="33"/>
        <v>13289.88298259053</v>
      </c>
      <c r="N60" s="110">
        <f t="shared" si="33"/>
        <v>13271.710571786994</v>
      </c>
      <c r="O60" s="110">
        <f t="shared" si="33"/>
        <v>13243.018928935822</v>
      </c>
      <c r="P60" s="110">
        <f t="shared" si="33"/>
        <v>13212.154435600061</v>
      </c>
      <c r="Q60" s="110">
        <f t="shared" si="33"/>
        <v>13175.645823778077</v>
      </c>
      <c r="R60" s="110">
        <f t="shared" si="33"/>
        <v>13131.407656017778</v>
      </c>
      <c r="S60" s="110">
        <f t="shared" si="33"/>
        <v>13085.905497083599</v>
      </c>
      <c r="T60" s="110">
        <f t="shared" si="33"/>
        <v>13036.212183439653</v>
      </c>
      <c r="U60" s="110">
        <f t="shared" si="33"/>
        <v>12980.174863148919</v>
      </c>
      <c r="V60" s="110">
        <f t="shared" si="33"/>
        <v>12924.696873652225</v>
      </c>
      <c r="W60" s="110">
        <f t="shared" si="33"/>
        <v>12864.42348238419</v>
      </c>
    </row>
    <row r="61" spans="2:23" ht="14.25" thickTop="1">
      <c r="B61" s="109" t="s">
        <v>470</v>
      </c>
      <c r="C61" s="111">
        <f>SUM('■【人口】各歳'!C201:C205)</f>
        <v>482</v>
      </c>
      <c r="D61" s="111">
        <f>SUM('■【人口】各歳'!D201:D205)</f>
        <v>462.90512225153213</v>
      </c>
      <c r="E61" s="111">
        <f>SUM('■【人口】各歳'!E201:E205)</f>
        <v>459.5376924366477</v>
      </c>
      <c r="F61" s="111">
        <f>SUM('■【人口】各歳'!F201:F205)</f>
        <v>440.1159559132698</v>
      </c>
      <c r="G61" s="111">
        <f>SUM('■【人口】各歳'!G201:G205)</f>
        <v>423.1736256968869</v>
      </c>
      <c r="H61" s="111">
        <f>SUM('■【人口】各歳'!H201:H205)</f>
        <v>429.8395303871551</v>
      </c>
      <c r="I61" s="111">
        <f>SUM('■【人口】各歳'!I201:I205)</f>
        <v>418.0112376645055</v>
      </c>
      <c r="J61" s="111">
        <f>SUM('■【人口】各歳'!J201:J205)</f>
        <v>407.8459015967053</v>
      </c>
      <c r="K61" s="111">
        <f>SUM('■【人口】各歳'!K201:K205)</f>
        <v>399.0017443344843</v>
      </c>
      <c r="L61" s="111">
        <f>SUM('■【人口】各歳'!L201:L205)</f>
        <v>391.35011981893575</v>
      </c>
      <c r="M61" s="111">
        <f>SUM('■【人口】各歳'!M201:M205)</f>
        <v>384.72164071176655</v>
      </c>
      <c r="N61" s="111">
        <f>SUM('■【人口】各歳'!N201:N205)</f>
        <v>378.71164709513164</v>
      </c>
      <c r="O61" s="111">
        <f>SUM('■【人口】各歳'!O201:O205)</f>
        <v>373.70921998766545</v>
      </c>
      <c r="P61" s="111">
        <f>SUM('■【人口】各歳'!P201:P205)</f>
        <v>370.42766463380894</v>
      </c>
      <c r="Q61" s="111">
        <f>SUM('■【人口】各歳'!Q201:Q205)</f>
        <v>368.7027108418726</v>
      </c>
      <c r="R61" s="111">
        <f>SUM('■【人口】各歳'!R201:R205)</f>
        <v>367.6600552388902</v>
      </c>
      <c r="S61" s="111">
        <f>SUM('■【人口】各歳'!S201:S205)</f>
        <v>367.5454255929589</v>
      </c>
      <c r="T61" s="111">
        <f>SUM('■【人口】各歳'!T201:T205)</f>
        <v>368.4418754722162</v>
      </c>
      <c r="U61" s="111">
        <f>SUM('■【人口】各歳'!U201:U205)</f>
        <v>370.1060240546268</v>
      </c>
      <c r="V61" s="111">
        <f>SUM('■【人口】各歳'!V201:V205)</f>
        <v>372.3648951057811</v>
      </c>
      <c r="W61" s="111">
        <f>SUM('■【人口】各歳'!W201:W205)</f>
        <v>375.1626628739414</v>
      </c>
    </row>
    <row r="62" spans="2:23" ht="13.5">
      <c r="B62" s="13" t="s">
        <v>471</v>
      </c>
      <c r="C62" s="112">
        <f>SUM('■【人口】各歳'!C206:C210)</f>
        <v>612</v>
      </c>
      <c r="D62" s="112">
        <f>SUM('■【人口】各歳'!D206:D210)</f>
        <v>609.5751599046673</v>
      </c>
      <c r="E62" s="112">
        <f>SUM('■【人口】各歳'!E206:E210)</f>
        <v>572.154578480605</v>
      </c>
      <c r="F62" s="112">
        <f>SUM('■【人口】各歳'!F206:F210)</f>
        <v>567.6517913281062</v>
      </c>
      <c r="G62" s="112">
        <f>SUM('■【人口】各歳'!G206:G210)</f>
        <v>555.2252888454387</v>
      </c>
      <c r="H62" s="112">
        <f>SUM('■【人口】各歳'!H206:H210)</f>
        <v>499.0218996705014</v>
      </c>
      <c r="I62" s="112">
        <f>SUM('■【人口】各歳'!I206:I210)</f>
        <v>480.29224131811645</v>
      </c>
      <c r="J62" s="112">
        <f>SUM('■【人口】各歳'!J206:J210)</f>
        <v>476.36781732401926</v>
      </c>
      <c r="K62" s="112">
        <f>SUM('■【人口】各歳'!K206:K210)</f>
        <v>456.52907153822935</v>
      </c>
      <c r="L62" s="112">
        <f>SUM('■【人口】各歳'!L206:L210)</f>
        <v>439.30843537271625</v>
      </c>
      <c r="M62" s="112">
        <f>SUM('■【人口】各歳'!M206:M210)</f>
        <v>445.73895796007076</v>
      </c>
      <c r="N62" s="112">
        <f>SUM('■【人口】各歳'!N206:N210)</f>
        <v>433.53347009554886</v>
      </c>
      <c r="O62" s="112">
        <f>SUM('■【人口】各歳'!O206:O210)</f>
        <v>423.0456103590966</v>
      </c>
      <c r="P62" s="112">
        <f>SUM('■【人口】各歳'!P206:P210)</f>
        <v>413.8853641236338</v>
      </c>
      <c r="Q62" s="112">
        <f>SUM('■【人口】各歳'!Q206:Q210)</f>
        <v>405.9525203202008</v>
      </c>
      <c r="R62" s="112">
        <f>SUM('■【人口】各歳'!R206:R210)</f>
        <v>399.1022477970354</v>
      </c>
      <c r="S62" s="112">
        <f>SUM('■【人口】各歳'!S206:S210)</f>
        <v>392.8973321754557</v>
      </c>
      <c r="T62" s="112">
        <f>SUM('■【人口】各歳'!T206:T210)</f>
        <v>387.7599359880254</v>
      </c>
      <c r="U62" s="112">
        <f>SUM('■【人口】各歳'!U206:U210)</f>
        <v>384.3981868490818</v>
      </c>
      <c r="V62" s="112">
        <f>SUM('■【人口】各歳'!V206:V210)</f>
        <v>382.64192541210014</v>
      </c>
      <c r="W62" s="112">
        <f>SUM('■【人口】各歳'!W206:W210)</f>
        <v>381.5834474270961</v>
      </c>
    </row>
    <row r="63" spans="2:23" ht="13.5">
      <c r="B63" s="13" t="s">
        <v>472</v>
      </c>
      <c r="C63" s="112">
        <f>SUM('■【人口】各歳'!C211:C215)</f>
        <v>626</v>
      </c>
      <c r="D63" s="112">
        <f>SUM('■【人口】各歳'!D211:D215)</f>
        <v>627.1217474828385</v>
      </c>
      <c r="E63" s="112">
        <f>SUM('■【人口】各歳'!E211:E215)</f>
        <v>643.8824687190922</v>
      </c>
      <c r="F63" s="112">
        <f>SUM('■【人口】各歳'!F211:F215)</f>
        <v>621.7263357501402</v>
      </c>
      <c r="G63" s="112">
        <f>SUM('■【人口】各歳'!G211:G215)</f>
        <v>614.4906470087399</v>
      </c>
      <c r="H63" s="112">
        <f>SUM('■【人口】各歳'!H211:H215)</f>
        <v>624.1464728235298</v>
      </c>
      <c r="I63" s="112">
        <f>SUM('■【人口】各歳'!I211:I215)</f>
        <v>621.2610628239281</v>
      </c>
      <c r="J63" s="112">
        <f>SUM('■【人口】各歳'!J211:J215)</f>
        <v>583.2080259360309</v>
      </c>
      <c r="K63" s="112">
        <f>SUM('■【人口】各歳'!K211:K215)</f>
        <v>579.182628299075</v>
      </c>
      <c r="L63" s="112">
        <f>SUM('■【人口】各歳'!L211:L215)</f>
        <v>566.2929558360872</v>
      </c>
      <c r="M63" s="112">
        <f>SUM('■【人口】各歳'!M211:M215)</f>
        <v>508.668457586237</v>
      </c>
      <c r="N63" s="112">
        <f>SUM('■【人口】各歳'!N211:N215)</f>
        <v>490.0104881139953</v>
      </c>
      <c r="O63" s="112">
        <f>SUM('■【人口】各歳'!O211:O215)</f>
        <v>485.87738876642715</v>
      </c>
      <c r="P63" s="112">
        <f>SUM('■【人口】各歳'!P211:P215)</f>
        <v>465.3373800979523</v>
      </c>
      <c r="Q63" s="112">
        <f>SUM('■【人口】各歳'!Q211:Q215)</f>
        <v>447.84087359588483</v>
      </c>
      <c r="R63" s="112">
        <f>SUM('■【人口】各歳'!R211:R215)</f>
        <v>454.5263538566629</v>
      </c>
      <c r="S63" s="112">
        <f>SUM('■【人口】各歳'!S211:S215)</f>
        <v>442.0642927276032</v>
      </c>
      <c r="T63" s="112">
        <f>SUM('■【人口】各歳'!T211:T215)</f>
        <v>431.3484507705895</v>
      </c>
      <c r="U63" s="112">
        <f>SUM('■【人口】各歳'!U211:U215)</f>
        <v>421.99691945965395</v>
      </c>
      <c r="V63" s="112">
        <f>SUM('■【人口】各歳'!V211:V215)</f>
        <v>413.91432128664576</v>
      </c>
      <c r="W63" s="112">
        <f>SUM('■【人口】各歳'!W211:W215)</f>
        <v>406.93435126310766</v>
      </c>
    </row>
    <row r="64" spans="2:23" ht="13.5">
      <c r="B64" s="13" t="s">
        <v>219</v>
      </c>
      <c r="C64" s="112">
        <f>SUM('■【人口】各歳'!C216:C220)</f>
        <v>517</v>
      </c>
      <c r="D64" s="112">
        <f>SUM('■【人口】各歳'!D216:D220)</f>
        <v>555.7423626461108</v>
      </c>
      <c r="E64" s="112">
        <f>SUM('■【人口】各歳'!E216:E220)</f>
        <v>558.2205757830541</v>
      </c>
      <c r="F64" s="112">
        <f>SUM('■【人口】各歳'!F216:F220)</f>
        <v>588.6972467043591</v>
      </c>
      <c r="G64" s="112">
        <f>SUM('■【人口】各歳'!G216:G220)</f>
        <v>608.095653275279</v>
      </c>
      <c r="H64" s="112">
        <f>SUM('■【人口】各歳'!H216:H220)</f>
        <v>626.8810963635805</v>
      </c>
      <c r="I64" s="112">
        <f>SUM('■【人口】各歳'!I216:I220)</f>
        <v>627.937707584317</v>
      </c>
      <c r="J64" s="112">
        <f>SUM('■【人口】各歳'!J216:J220)</f>
        <v>645.0698719195209</v>
      </c>
      <c r="K64" s="112">
        <f>SUM('■【人口】各歳'!K216:K220)</f>
        <v>622.9001764396598</v>
      </c>
      <c r="L64" s="112">
        <f>SUM('■【人口】各歳'!L216:L220)</f>
        <v>615.3781834835137</v>
      </c>
      <c r="M64" s="112">
        <f>SUM('■【人口】各歳'!M216:M220)</f>
        <v>625.0715103651927</v>
      </c>
      <c r="N64" s="112">
        <f>SUM('■【人口】各歳'!N216:N220)</f>
        <v>622.7490410704122</v>
      </c>
      <c r="O64" s="112">
        <f>SUM('■【人口】各歳'!O216:O220)</f>
        <v>583.8160697918873</v>
      </c>
      <c r="P64" s="112">
        <f>SUM('■【人口】各歳'!P216:P220)</f>
        <v>579.7298892201424</v>
      </c>
      <c r="Q64" s="112">
        <f>SUM('■【人口】各歳'!Q216:Q220)</f>
        <v>567.682743892493</v>
      </c>
      <c r="R64" s="112">
        <f>SUM('■【人口】各歳'!R216:R220)</f>
        <v>509.5987958452513</v>
      </c>
      <c r="S64" s="112">
        <f>SUM('■【人口】各歳'!S216:S220)</f>
        <v>490.3940851700979</v>
      </c>
      <c r="T64" s="112">
        <f>SUM('■【人口】各歳'!T216:T220)</f>
        <v>486.9896256291068</v>
      </c>
      <c r="U64" s="112">
        <f>SUM('■【人口】各歳'!U216:U220)</f>
        <v>466.40415709217984</v>
      </c>
      <c r="V64" s="112">
        <f>SUM('■【人口】各歳'!V216:V220)</f>
        <v>448.31210759980206</v>
      </c>
      <c r="W64" s="112">
        <f>SUM('■【人口】各歳'!W216:W220)</f>
        <v>455.2934476760803</v>
      </c>
    </row>
    <row r="65" spans="2:23" ht="13.5">
      <c r="B65" s="13" t="s">
        <v>220</v>
      </c>
      <c r="C65" s="112">
        <f>SUM('■【人口】各歳'!C221:C225)</f>
        <v>567</v>
      </c>
      <c r="D65" s="112">
        <f>SUM('■【人口】各歳'!D221:D225)</f>
        <v>527.3823585856395</v>
      </c>
      <c r="E65" s="112">
        <f>SUM('■【人口】各歳'!E221:E225)</f>
        <v>534.0052618236265</v>
      </c>
      <c r="F65" s="112">
        <f>SUM('■【人口】各歳'!F221:F225)</f>
        <v>543.9059951419381</v>
      </c>
      <c r="G65" s="112">
        <f>SUM('■【人口】各歳'!G221:G225)</f>
        <v>543.508297072058</v>
      </c>
      <c r="H65" s="112">
        <f>SUM('■【人口】各歳'!H221:H225)</f>
        <v>530.8278486041055</v>
      </c>
      <c r="I65" s="112">
        <f>SUM('■【人口】各歳'!I221:I225)</f>
        <v>570.3541220519554</v>
      </c>
      <c r="J65" s="112">
        <f>SUM('■【人口】各歳'!J221:J225)</f>
        <v>572.9543609727306</v>
      </c>
      <c r="K65" s="112">
        <f>SUM('■【人口】各歳'!K221:K225)</f>
        <v>604.038961892334</v>
      </c>
      <c r="L65" s="112">
        <f>SUM('■【人口】各歳'!L221:L225)</f>
        <v>624.3016716772502</v>
      </c>
      <c r="M65" s="112">
        <f>SUM('■【人口】各歳'!M221:M225)</f>
        <v>643.551121713093</v>
      </c>
      <c r="N65" s="112">
        <f>SUM('■【人口】各歳'!N221:N225)</f>
        <v>644.8360991362514</v>
      </c>
      <c r="O65" s="112">
        <f>SUM('■【人口】各歳'!O221:O225)</f>
        <v>662.0114855360672</v>
      </c>
      <c r="P65" s="112">
        <f>SUM('■【人口】各歳'!P221:P225)</f>
        <v>639.6731600655398</v>
      </c>
      <c r="Q65" s="112">
        <f>SUM('■【人口】各歳'!Q221:Q225)</f>
        <v>631.7884033873346</v>
      </c>
      <c r="R65" s="112">
        <f>SUM('■【人口】各歳'!R221:R225)</f>
        <v>641.5116787803855</v>
      </c>
      <c r="S65" s="112">
        <f>SUM('■【人口】各歳'!S221:S225)</f>
        <v>639.4203776692099</v>
      </c>
      <c r="T65" s="112">
        <f>SUM('■【人口】各歳'!T221:T225)</f>
        <v>599.7134361435071</v>
      </c>
      <c r="U65" s="112">
        <f>SUM('■【人口】各歳'!U221:U225)</f>
        <v>595.2307364021985</v>
      </c>
      <c r="V65" s="112">
        <f>SUM('■【人口】各歳'!V221:V225)</f>
        <v>582.7973724784326</v>
      </c>
      <c r="W65" s="112">
        <f>SUM('■【人口】各歳'!W221:W225)</f>
        <v>523.4961281774295</v>
      </c>
    </row>
    <row r="66" spans="2:23" ht="13.5">
      <c r="B66" s="13" t="s">
        <v>221</v>
      </c>
      <c r="C66" s="112">
        <f>SUM('■【人口】各歳'!C226:C230)</f>
        <v>675</v>
      </c>
      <c r="D66" s="112">
        <f>SUM('■【人口】各歳'!D226:D230)</f>
        <v>682.888919133192</v>
      </c>
      <c r="E66" s="112">
        <f>SUM('■【人口】各歳'!E226:E230)</f>
        <v>668.2895790856269</v>
      </c>
      <c r="F66" s="112">
        <f>SUM('■【人口】各歳'!F226:F230)</f>
        <v>620.7828608403455</v>
      </c>
      <c r="G66" s="112">
        <f>SUM('■【人口】各歳'!G226:G230)</f>
        <v>619.371103492307</v>
      </c>
      <c r="H66" s="112">
        <f>SUM('■【人口】各歳'!H226:H230)</f>
        <v>599.7195127706455</v>
      </c>
      <c r="I66" s="112">
        <f>SUM('■【人口】各歳'!I226:I230)</f>
        <v>557.6657290298295</v>
      </c>
      <c r="J66" s="112">
        <f>SUM('■【人口】各歳'!J226:J230)</f>
        <v>565.0632523024907</v>
      </c>
      <c r="K66" s="112">
        <f>SUM('■【人口】各歳'!K226:K230)</f>
        <v>574.7961608381547</v>
      </c>
      <c r="L66" s="112">
        <f>SUM('■【人口】各歳'!L226:L230)</f>
        <v>575.0559534183299</v>
      </c>
      <c r="M66" s="112">
        <f>SUM('■【人口】各歳'!M226:M230)</f>
        <v>560.5382881047581</v>
      </c>
      <c r="N66" s="112">
        <f>SUM('■【人口】各歳'!N226:N230)</f>
        <v>603.2128784618368</v>
      </c>
      <c r="O66" s="112">
        <f>SUM('■【人口】各歳'!O226:O230)</f>
        <v>605.412440644</v>
      </c>
      <c r="P66" s="112">
        <f>SUM('■【人口】各歳'!P226:P230)</f>
        <v>638.0561021650027</v>
      </c>
      <c r="Q66" s="112">
        <f>SUM('■【人口】各歳'!Q226:Q230)</f>
        <v>659.2688271758622</v>
      </c>
      <c r="R66" s="112">
        <f>SUM('■【人口】各歳'!R226:R230)</f>
        <v>680.2777427308486</v>
      </c>
      <c r="S66" s="112">
        <f>SUM('■【人口】各歳'!S226:S230)</f>
        <v>681.7668195996514</v>
      </c>
      <c r="T66" s="112">
        <f>SUM('■【人口】各歳'!T226:T230)</f>
        <v>700.4334018712042</v>
      </c>
      <c r="U66" s="112">
        <f>SUM('■【人口】各歳'!U226:U230)</f>
        <v>676.2179757282763</v>
      </c>
      <c r="V66" s="112">
        <f>SUM('■【人口】各歳'!V226:V230)</f>
        <v>668.5053454934861</v>
      </c>
      <c r="W66" s="112">
        <f>SUM('■【人口】各歳'!W226:W230)</f>
        <v>678.1958273840855</v>
      </c>
    </row>
    <row r="67" spans="2:23" ht="13.5">
      <c r="B67" s="13" t="s">
        <v>222</v>
      </c>
      <c r="C67" s="112">
        <f>SUM('■【人口】各歳'!C231:C235)</f>
        <v>758</v>
      </c>
      <c r="D67" s="112">
        <f>SUM('■【人口】各歳'!D231:D235)</f>
        <v>742.6596933593181</v>
      </c>
      <c r="E67" s="112">
        <f>SUM('■【人口】各歳'!E231:E235)</f>
        <v>725.8698652867174</v>
      </c>
      <c r="F67" s="112">
        <f>SUM('■【人口】各歳'!F231:F235)</f>
        <v>712.8039032902153</v>
      </c>
      <c r="G67" s="112">
        <f>SUM('■【人口】各歳'!G231:G235)</f>
        <v>704.1682460587986</v>
      </c>
      <c r="H67" s="112">
        <f>SUM('■【人口】各歳'!H231:H235)</f>
        <v>730.5788812040228</v>
      </c>
      <c r="I67" s="112">
        <f>SUM('■【人口】各歳'!I231:I235)</f>
        <v>739.9163580146537</v>
      </c>
      <c r="J67" s="112">
        <f>SUM('■【人口】各歳'!J231:J235)</f>
        <v>723.3348999859494</v>
      </c>
      <c r="K67" s="112">
        <f>SUM('■【人口】各歳'!K231:K235)</f>
        <v>672.6018342254972</v>
      </c>
      <c r="L67" s="112">
        <f>SUM('■【人口】各歳'!L231:L235)</f>
        <v>670.3212152741518</v>
      </c>
      <c r="M67" s="112">
        <f>SUM('■【人口】各歳'!M231:M235)</f>
        <v>649.1301196782307</v>
      </c>
      <c r="N67" s="112">
        <f>SUM('■【人口】各歳'!N231:N235)</f>
        <v>604.2388382730867</v>
      </c>
      <c r="O67" s="112">
        <f>SUM('■【人口】各歳'!O231:O235)</f>
        <v>611.3763087910517</v>
      </c>
      <c r="P67" s="112">
        <f>SUM('■【人口】各歳'!P231:P235)</f>
        <v>622.7719245502594</v>
      </c>
      <c r="Q67" s="112">
        <f>SUM('■【人口】各歳'!Q231:Q235)</f>
        <v>622.188678077846</v>
      </c>
      <c r="R67" s="112">
        <f>SUM('■【人口】各歳'!R231:R235)</f>
        <v>607.3195226105548</v>
      </c>
      <c r="S67" s="112">
        <f>SUM('■【人口】各歳'!S231:S235)</f>
        <v>652.9421850720256</v>
      </c>
      <c r="T67" s="112">
        <f>SUM('■【人口】各歳'!T231:T235)</f>
        <v>655.531146956682</v>
      </c>
      <c r="U67" s="112">
        <f>SUM('■【人口】各歳'!U231:U235)</f>
        <v>690.6893395342333</v>
      </c>
      <c r="V67" s="112">
        <f>SUM('■【人口】各歳'!V231:V235)</f>
        <v>714.1376950222236</v>
      </c>
      <c r="W67" s="112">
        <f>SUM('■【人口】各歳'!W231:W235)</f>
        <v>736.5555792397074</v>
      </c>
    </row>
    <row r="68" spans="2:23" ht="13.5">
      <c r="B68" s="13" t="s">
        <v>223</v>
      </c>
      <c r="C68" s="112">
        <f>SUM('■【人口】各歳'!C236:C240)</f>
        <v>1130</v>
      </c>
      <c r="D68" s="112">
        <f>SUM('■【人口】各歳'!D236:D240)</f>
        <v>1039.2377412073165</v>
      </c>
      <c r="E68" s="112">
        <f>SUM('■【人口】各歳'!E236:E240)</f>
        <v>945.0940290576262</v>
      </c>
      <c r="F68" s="112">
        <f>SUM('■【人口】各歳'!F236:F240)</f>
        <v>899.152319460842</v>
      </c>
      <c r="G68" s="112">
        <f>SUM('■【人口】各歳'!G236:G240)</f>
        <v>834.6533230506122</v>
      </c>
      <c r="H68" s="112">
        <f>SUM('■【人口】各歳'!H236:H240)</f>
        <v>773.3655491578238</v>
      </c>
      <c r="I68" s="112">
        <f>SUM('■【人口】各歳'!I236:I240)</f>
        <v>757.090861323399</v>
      </c>
      <c r="J68" s="112">
        <f>SUM('■【人口】各歳'!J236:J240)</f>
        <v>740.846903341615</v>
      </c>
      <c r="K68" s="112">
        <f>SUM('■【人口】各歳'!K236:K240)</f>
        <v>729.7368655176892</v>
      </c>
      <c r="L68" s="112">
        <f>SUM('■【人口】各歳'!L236:L240)</f>
        <v>719.20509648343</v>
      </c>
      <c r="M68" s="112">
        <f>SUM('■【人口】各歳'!M236:M240)</f>
        <v>747.5012362761222</v>
      </c>
      <c r="N68" s="112">
        <f>SUM('■【人口】各歳'!N236:N240)</f>
        <v>755.4372828035418</v>
      </c>
      <c r="O68" s="112">
        <f>SUM('■【人口】各歳'!O236:O240)</f>
        <v>737.7888963052931</v>
      </c>
      <c r="P68" s="112">
        <f>SUM('■【人口】各歳'!P236:P240)</f>
        <v>685.929938365927</v>
      </c>
      <c r="Q68" s="112">
        <f>SUM('■【人口】各歳'!Q236:Q240)</f>
        <v>683.5133035457536</v>
      </c>
      <c r="R68" s="112">
        <f>SUM('■【人口】各歳'!R236:R240)</f>
        <v>663.5649933407335</v>
      </c>
      <c r="S68" s="112">
        <f>SUM('■【人口】各歳'!S236:S240)</f>
        <v>615.8815426315927</v>
      </c>
      <c r="T68" s="112">
        <f>SUM('■【人口】各歳'!T236:T240)</f>
        <v>625.4339171968624</v>
      </c>
      <c r="U68" s="112">
        <f>SUM('■【人口】各歳'!U236:U240)</f>
        <v>636.1608073213802</v>
      </c>
      <c r="V68" s="112">
        <f>SUM('■【人口】各歳'!V236:V240)</f>
        <v>635.660203918193</v>
      </c>
      <c r="W68" s="112">
        <f>SUM('■【人口】各歳'!W236:W240)</f>
        <v>621.3728225552721</v>
      </c>
    </row>
    <row r="69" spans="2:23" ht="13.5">
      <c r="B69" s="13" t="s">
        <v>224</v>
      </c>
      <c r="C69" s="112">
        <f>SUM('■【人口】各歳'!C241:C245)</f>
        <v>1107</v>
      </c>
      <c r="D69" s="112">
        <f>SUM('■【人口】各歳'!D241:D245)</f>
        <v>1144.3362232464965</v>
      </c>
      <c r="E69" s="112">
        <f>SUM('■【人口】各歳'!E241:E245)</f>
        <v>1218.5096333305132</v>
      </c>
      <c r="F69" s="112">
        <f>SUM('■【人口】各歳'!F241:F245)</f>
        <v>1228.8526612482906</v>
      </c>
      <c r="G69" s="112">
        <f>SUM('■【人口】各歳'!G241:G245)</f>
        <v>1203.9747186746602</v>
      </c>
      <c r="H69" s="112">
        <f>SUM('■【人口】各歳'!H241:H245)</f>
        <v>1163.008865040437</v>
      </c>
      <c r="I69" s="112">
        <f>SUM('■【人口】各歳'!I241:I245)</f>
        <v>1070.1030146208473</v>
      </c>
      <c r="J69" s="112">
        <f>SUM('■【人口】各歳'!J241:J245)</f>
        <v>972.3833410735048</v>
      </c>
      <c r="K69" s="112">
        <f>SUM('■【人口】各歳'!K241:K245)</f>
        <v>924.6756746394913</v>
      </c>
      <c r="L69" s="112">
        <f>SUM('■【人口】各歳'!L241:L245)</f>
        <v>858.9977351606005</v>
      </c>
      <c r="M69" s="112">
        <f>SUM('■【人口】各歳'!M241:M245)</f>
        <v>796.0120581495986</v>
      </c>
      <c r="N69" s="112">
        <f>SUM('■【人口】各歳'!N241:N245)</f>
        <v>779.1307430805531</v>
      </c>
      <c r="O69" s="112">
        <f>SUM('■【人口】各歳'!O241:O245)</f>
        <v>761.6996753898804</v>
      </c>
      <c r="P69" s="112">
        <f>SUM('■【人口】各歳'!P241:P245)</f>
        <v>750.0339861516109</v>
      </c>
      <c r="Q69" s="112">
        <f>SUM('■【人口】各歳'!Q241:Q245)</f>
        <v>740.2808201374573</v>
      </c>
      <c r="R69" s="112">
        <f>SUM('■【人口】各歳'!R241:R245)</f>
        <v>768.5524769704366</v>
      </c>
      <c r="S69" s="112">
        <f>SUM('■【人口】各歳'!S241:S245)</f>
        <v>777.4170428332666</v>
      </c>
      <c r="T69" s="112">
        <f>SUM('■【人口】各歳'!T241:T245)</f>
        <v>759.1125941287369</v>
      </c>
      <c r="U69" s="112">
        <f>SUM('■【人口】各歳'!U241:U245)</f>
        <v>706.2197956132821</v>
      </c>
      <c r="V69" s="112">
        <f>SUM('■【人口】各歳'!V241:V245)</f>
        <v>703.0251388258887</v>
      </c>
      <c r="W69" s="112">
        <f>SUM('■【人口】各歳'!W241:W245)</f>
        <v>682.1391547587025</v>
      </c>
    </row>
    <row r="70" spans="2:23" ht="13.5">
      <c r="B70" s="13" t="s">
        <v>225</v>
      </c>
      <c r="C70" s="112">
        <f>SUM('■【人口】各歳'!C246:C250)</f>
        <v>891</v>
      </c>
      <c r="D70" s="112">
        <f>SUM('■【人口】各歳'!D246:D250)</f>
        <v>938.630321998984</v>
      </c>
      <c r="E70" s="112">
        <f>SUM('■【人口】各歳'!E246:E250)</f>
        <v>955.5116637410598</v>
      </c>
      <c r="F70" s="112">
        <f>SUM('■【人口】各歳'!F246:F250)</f>
        <v>985.8925304471111</v>
      </c>
      <c r="G70" s="112">
        <f>SUM('■【人口】各歳'!G246:G250)</f>
        <v>1013.7525389270089</v>
      </c>
      <c r="H70" s="112">
        <f>SUM('■【人口】各歳'!H246:H250)</f>
        <v>1088.3752976605952</v>
      </c>
      <c r="I70" s="112">
        <f>SUM('■【人口】各歳'!I246:I250)</f>
        <v>1124.6801746581884</v>
      </c>
      <c r="J70" s="112">
        <f>SUM('■【人口】各歳'!J246:J250)</f>
        <v>1197.7751673130592</v>
      </c>
      <c r="K70" s="112">
        <f>SUM('■【人口】各歳'!K246:K250)</f>
        <v>1206.9714058317545</v>
      </c>
      <c r="L70" s="112">
        <f>SUM('■【人口】各歳'!L246:L250)</f>
        <v>1181.9742971786623</v>
      </c>
      <c r="M70" s="112">
        <f>SUM('■【人口】各歳'!M246:M250)</f>
        <v>1141.7890339440942</v>
      </c>
      <c r="N70" s="112">
        <f>SUM('■【人口】各歳'!N246:N250)</f>
        <v>1050.0355596915558</v>
      </c>
      <c r="O70" s="112">
        <f>SUM('■【人口】各歳'!O246:O250)</f>
        <v>954.7966274145746</v>
      </c>
      <c r="P70" s="112">
        <f>SUM('■【人口】各歳'!P246:P250)</f>
        <v>908.7117020027035</v>
      </c>
      <c r="Q70" s="112">
        <f>SUM('■【人口】各歳'!Q246:Q250)</f>
        <v>843.5480158674418</v>
      </c>
      <c r="R70" s="112">
        <f>SUM('■【人口】各歳'!R246:R250)</f>
        <v>781.377500824017</v>
      </c>
      <c r="S70" s="112">
        <f>SUM('■【人口】各歳'!S246:S250)</f>
        <v>765.0177592737839</v>
      </c>
      <c r="T70" s="112">
        <f>SUM('■【人口】各歳'!T246:T250)</f>
        <v>748.6880058328659</v>
      </c>
      <c r="U70" s="112">
        <f>SUM('■【人口】各歳'!U246:U250)</f>
        <v>737.6528872510557</v>
      </c>
      <c r="V70" s="112">
        <f>SUM('■【人口】各歳'!V246:V250)</f>
        <v>726.9801929441796</v>
      </c>
      <c r="W70" s="112">
        <f>SUM('■【人口】各歳'!W246:W250)</f>
        <v>755.3475688409444</v>
      </c>
    </row>
    <row r="71" spans="2:23" ht="13.5">
      <c r="B71" s="13" t="s">
        <v>226</v>
      </c>
      <c r="C71" s="112">
        <f>SUM('■【人口】各歳'!C251:C255)</f>
        <v>703</v>
      </c>
      <c r="D71" s="112">
        <f>SUM('■【人口】各歳'!D251:D255)</f>
        <v>739.232850138326</v>
      </c>
      <c r="E71" s="112">
        <f>SUM('■【人口】各歳'!E251:E255)</f>
        <v>776.9982631650761</v>
      </c>
      <c r="F71" s="112">
        <f>SUM('■【人口】各歳'!F251:F255)</f>
        <v>841.1459706309661</v>
      </c>
      <c r="G71" s="112">
        <f>SUM('■【人口】各歳'!G251:G255)</f>
        <v>902.2831070998544</v>
      </c>
      <c r="H71" s="112">
        <f>SUM('■【人口】各歳'!H251:H255)</f>
        <v>906.3411392376379</v>
      </c>
      <c r="I71" s="112">
        <f>SUM('■【人口】各歳'!I251:I255)</f>
        <v>954.551800389344</v>
      </c>
      <c r="J71" s="112">
        <f>SUM('■【人口】各歳'!J251:J255)</f>
        <v>971.4244089696753</v>
      </c>
      <c r="K71" s="112">
        <f>SUM('■【人口】各歳'!K251:K255)</f>
        <v>1001.9289265788782</v>
      </c>
      <c r="L71" s="112">
        <f>SUM('■【人口】各歳'!L251:L255)</f>
        <v>1030.6965748288012</v>
      </c>
      <c r="M71" s="112">
        <f>SUM('■【人口】各歳'!M251:M255)</f>
        <v>1106.1926274469945</v>
      </c>
      <c r="N71" s="112">
        <f>SUM('■【人口】各歳'!N251:N255)</f>
        <v>1143.7089071747598</v>
      </c>
      <c r="O71" s="112">
        <f>SUM('■【人口】各歳'!O251:O255)</f>
        <v>1217.7596627086853</v>
      </c>
      <c r="P71" s="112">
        <f>SUM('■【人口】各歳'!P251:P255)</f>
        <v>1227.5020622465977</v>
      </c>
      <c r="Q71" s="112">
        <f>SUM('■【人口】各歳'!Q251:Q255)</f>
        <v>1202.5610387608167</v>
      </c>
      <c r="R71" s="112">
        <f>SUM('■【人口】各歳'!R251:R255)</f>
        <v>1161.5545137074682</v>
      </c>
      <c r="S71" s="112">
        <f>SUM('■【人口】各歳'!S251:S255)</f>
        <v>1068.0135027120787</v>
      </c>
      <c r="T71" s="112">
        <f>SUM('■【人口】各歳'!T251:T255)</f>
        <v>971.0788620038948</v>
      </c>
      <c r="U71" s="112">
        <f>SUM('■【人口】各歳'!U251:U255)</f>
        <v>923.5869871047321</v>
      </c>
      <c r="V71" s="112">
        <f>SUM('■【人口】各歳'!V251:V255)</f>
        <v>857.5150936981729</v>
      </c>
      <c r="W71" s="112">
        <f>SUM('■【人口】各歳'!W251:W255)</f>
        <v>795.2071782180653</v>
      </c>
    </row>
    <row r="72" spans="2:23" ht="13.5">
      <c r="B72" s="13" t="s">
        <v>227</v>
      </c>
      <c r="C72" s="112">
        <f>SUM('■【人口】各歳'!C256:C260)</f>
        <v>729</v>
      </c>
      <c r="D72" s="112">
        <f>SUM('■【人口】各歳'!D256:D260)</f>
        <v>685.4284835005815</v>
      </c>
      <c r="E72" s="112">
        <f>SUM('■【人口】各歳'!E256:E260)</f>
        <v>663.8101039622775</v>
      </c>
      <c r="F72" s="112">
        <f>SUM('■【人口】各歳'!F256:F260)</f>
        <v>659.5400996289062</v>
      </c>
      <c r="G72" s="112">
        <f>SUM('■【人口】各歳'!G256:G260)</f>
        <v>657.7808744722212</v>
      </c>
      <c r="H72" s="112">
        <f>SUM('■【人口】各歳'!H256:H260)</f>
        <v>681.8984495007554</v>
      </c>
      <c r="I72" s="112">
        <f>SUM('■【人口】各歳'!I256:I260)</f>
        <v>717.178657390876</v>
      </c>
      <c r="J72" s="112">
        <f>SUM('■【人口】各歳'!J256:J260)</f>
        <v>753.7944813215013</v>
      </c>
      <c r="K72" s="112">
        <f>SUM('■【人口】各歳'!K256:K260)</f>
        <v>815.9021557838613</v>
      </c>
      <c r="L72" s="112">
        <f>SUM('■【人口】各歳'!L256:L260)</f>
        <v>875.3365407101597</v>
      </c>
      <c r="M72" s="112">
        <f>SUM('■【人口】各歳'!M256:M260)</f>
        <v>878.8086153489919</v>
      </c>
      <c r="N72" s="112">
        <f>SUM('■【人口】各歳'!N256:N260)</f>
        <v>925.3705222624593</v>
      </c>
      <c r="O72" s="112">
        <f>SUM('■【人口】各歳'!O256:O260)</f>
        <v>941.6086429115686</v>
      </c>
      <c r="P72" s="112">
        <f>SUM('■【人口】各歳'!P256:P260)</f>
        <v>971.6282097429873</v>
      </c>
      <c r="Q72" s="112">
        <f>SUM('■【人口】各歳'!Q256:Q260)</f>
        <v>999.8351489472204</v>
      </c>
      <c r="R72" s="112">
        <f>SUM('■【人口】各歳'!R256:R260)</f>
        <v>1073.0279571752649</v>
      </c>
      <c r="S72" s="112">
        <f>SUM('■【人口】各歳'!S256:S260)</f>
        <v>1109.3455101551558</v>
      </c>
      <c r="T72" s="112">
        <f>SUM('■【人口】各歳'!T256:T260)</f>
        <v>1180.9487540550233</v>
      </c>
      <c r="U72" s="112">
        <f>SUM('■【人口】各歳'!U256:U260)</f>
        <v>1189.9337101600672</v>
      </c>
      <c r="V72" s="112">
        <f>SUM('■【人口】各歳'!V256:V260)</f>
        <v>1165.0382406176361</v>
      </c>
      <c r="W72" s="112">
        <f>SUM('■【人口】各歳'!W256:W260)</f>
        <v>1124.7691436340385</v>
      </c>
    </row>
    <row r="73" spans="2:23" ht="13.5">
      <c r="B73" s="13" t="s">
        <v>228</v>
      </c>
      <c r="C73" s="112">
        <f>SUM('■【人口】各歳'!C261:C265)</f>
        <v>1059</v>
      </c>
      <c r="D73" s="112">
        <f>SUM('■【人口】各歳'!D261:D265)</f>
        <v>985.4698198719153</v>
      </c>
      <c r="E73" s="112">
        <f>SUM('■【人口】各歳'!E261:E265)</f>
        <v>896.1368434178889</v>
      </c>
      <c r="F73" s="112">
        <f>SUM('■【人口】各歳'!F261:F265)</f>
        <v>830.7672280299602</v>
      </c>
      <c r="G73" s="112">
        <f>SUM('■【人口】各歳'!G261:G265)</f>
        <v>748.786475357579</v>
      </c>
      <c r="H73" s="112">
        <f>SUM('■【人口】各歳'!H261:H265)</f>
        <v>711.3394759470474</v>
      </c>
      <c r="I73" s="112">
        <f>SUM('■【人口】各歳'!I261:I265)</f>
        <v>668.8296589093758</v>
      </c>
      <c r="J73" s="112">
        <f>SUM('■【人口】各歳'!J261:J265)</f>
        <v>647.7189680801113</v>
      </c>
      <c r="K73" s="112">
        <f>SUM('■【人口】各歳'!K261:K265)</f>
        <v>643.5605745724961</v>
      </c>
      <c r="L73" s="112">
        <f>SUM('■【人口】各歳'!L261:L265)</f>
        <v>641.7596699245385</v>
      </c>
      <c r="M73" s="112">
        <f>SUM('■【人口】各歳'!M261:M265)</f>
        <v>665.2525978781072</v>
      </c>
      <c r="N73" s="112">
        <f>SUM('■【人口】各歳'!N261:N265)</f>
        <v>699.6892319605473</v>
      </c>
      <c r="O73" s="112">
        <f>SUM('■【人口】各歳'!O261:O265)</f>
        <v>735.432943565095</v>
      </c>
      <c r="P73" s="112">
        <f>SUM('■【人口】各歳'!P261:P265)</f>
        <v>796.014655593099</v>
      </c>
      <c r="Q73" s="112">
        <f>SUM('■【人口】各歳'!Q261:Q265)</f>
        <v>853.9682010587808</v>
      </c>
      <c r="R73" s="112">
        <f>SUM('■【人口】各歳'!R261:R265)</f>
        <v>857.5503457197683</v>
      </c>
      <c r="S73" s="112">
        <f>SUM('■【人口】各歳'!S261:S265)</f>
        <v>902.8525633731089</v>
      </c>
      <c r="T73" s="112">
        <f>SUM('■【人口】各歳'!T261:T265)</f>
        <v>918.7715608524747</v>
      </c>
      <c r="U73" s="112">
        <f>SUM('■【人口】各歳'!U261:U265)</f>
        <v>947.9112454303363</v>
      </c>
      <c r="V73" s="112">
        <f>SUM('■【人口】各歳'!V261:V265)</f>
        <v>975.4802812485076</v>
      </c>
      <c r="W73" s="112">
        <f>SUM('■【人口】各歳'!W261:W265)</f>
        <v>1046.861928358041</v>
      </c>
    </row>
    <row r="74" spans="2:23" ht="13.5">
      <c r="B74" s="13" t="s">
        <v>229</v>
      </c>
      <c r="C74" s="112">
        <f>SUM('■【人口】各歳'!C266:C270)</f>
        <v>911</v>
      </c>
      <c r="D74" s="112">
        <f>SUM('■【人口】各歳'!D266:D270)</f>
        <v>942.1537633278989</v>
      </c>
      <c r="E74" s="112">
        <f>SUM('■【人口】各歳'!E266:E270)</f>
        <v>978.0671882823891</v>
      </c>
      <c r="F74" s="112">
        <f>SUM('■【人口】各歳'!F266:F270)</f>
        <v>957.4227370337203</v>
      </c>
      <c r="G74" s="112">
        <f>SUM('■【人口】各歳'!G266:G270)</f>
        <v>1024.5197244162434</v>
      </c>
      <c r="H74" s="112">
        <f>SUM('■【人口】各歳'!H266:H270)</f>
        <v>1010.1295538305546</v>
      </c>
      <c r="I74" s="112">
        <f>SUM('■【人口】各歳'!I266:I270)</f>
        <v>940.1403809240787</v>
      </c>
      <c r="J74" s="112">
        <f>SUM('■【人口】各歳'!J266:J270)</f>
        <v>854.7719896621428</v>
      </c>
      <c r="K74" s="112">
        <f>SUM('■【人口】各歳'!K266:K270)</f>
        <v>792.4920117345408</v>
      </c>
      <c r="L74" s="112">
        <f>SUM('■【人口】各歳'!L266:L270)</f>
        <v>714.4669998797262</v>
      </c>
      <c r="M74" s="112">
        <f>SUM('■【人口】各歳'!M266:M270)</f>
        <v>678.7724185242151</v>
      </c>
      <c r="N74" s="112">
        <f>SUM('■【人口】各歳'!N266:N270)</f>
        <v>638.164603406214</v>
      </c>
      <c r="O74" s="112">
        <f>SUM('■【人口】各歳'!O266:O270)</f>
        <v>618.0600715673801</v>
      </c>
      <c r="P74" s="112">
        <f>SUM('■【人口】各歳'!P266:P270)</f>
        <v>614.085169117807</v>
      </c>
      <c r="Q74" s="112">
        <f>SUM('■【人口】各歳'!Q266:Q270)</f>
        <v>612.5623592130373</v>
      </c>
      <c r="R74" s="112">
        <f>SUM('■【人口】各歳'!R266:R270)</f>
        <v>635.0748517620627</v>
      </c>
      <c r="S74" s="112">
        <f>SUM('■【人口】各歳'!S266:S270)</f>
        <v>667.8861614532283</v>
      </c>
      <c r="T74" s="112">
        <f>SUM('■【人口】各歳'!T266:T270)</f>
        <v>701.9415088148717</v>
      </c>
      <c r="U74" s="112">
        <f>SUM('■【人口】各歳'!U266:U270)</f>
        <v>759.8179327798034</v>
      </c>
      <c r="V74" s="112">
        <f>SUM('■【人口】各歳'!V266:V270)</f>
        <v>815.2144434096683</v>
      </c>
      <c r="W74" s="112">
        <f>SUM('■【人口】各歳'!W266:W270)</f>
        <v>818.1298707281754</v>
      </c>
    </row>
    <row r="75" spans="2:23" ht="13.5">
      <c r="B75" s="13" t="s">
        <v>230</v>
      </c>
      <c r="C75" s="112">
        <f>SUM('■【人口】各歳'!C271:C275)</f>
        <v>825</v>
      </c>
      <c r="D75" s="112">
        <f>SUM('■【人口】各歳'!D271:D275)</f>
        <v>867.390701405606</v>
      </c>
      <c r="E75" s="112">
        <f>SUM('■【人口】各歳'!E271:E275)</f>
        <v>918.6205887381071</v>
      </c>
      <c r="F75" s="112">
        <f>SUM('■【人口】各歳'!F271:F275)</f>
        <v>959.6093491149161</v>
      </c>
      <c r="G75" s="112">
        <f>SUM('■【人口】各歳'!G271:G275)</f>
        <v>923.3808134224923</v>
      </c>
      <c r="H75" s="112">
        <f>SUM('■【人口】各歳'!H271:H275)</f>
        <v>884.3142221829545</v>
      </c>
      <c r="I75" s="112">
        <f>SUM('■【人口】各歳'!I271:I275)</f>
        <v>914.4745157223149</v>
      </c>
      <c r="J75" s="112">
        <f>SUM('■【人口】各歳'!J271:J275)</f>
        <v>950.0950059336919</v>
      </c>
      <c r="K75" s="112">
        <f>SUM('■【人口】各歳'!K271:K275)</f>
        <v>930.3917459955301</v>
      </c>
      <c r="L75" s="112">
        <f>SUM('■【人口】各歳'!L271:L275)</f>
        <v>994.85087637059</v>
      </c>
      <c r="M75" s="112">
        <f>SUM('■【人口】各歳'!M271:M275)</f>
        <v>980.4667481431478</v>
      </c>
      <c r="N75" s="112">
        <f>SUM('■【人口】各歳'!N271:N275)</f>
        <v>912.6450700587525</v>
      </c>
      <c r="O75" s="112">
        <f>SUM('■【人口】各歳'!O271:O275)</f>
        <v>829.5287283136174</v>
      </c>
      <c r="P75" s="112">
        <f>SUM('■【人口】各歳'!P271:P275)</f>
        <v>769.0755812194657</v>
      </c>
      <c r="Q75" s="112">
        <f>SUM('■【人口】各歳'!Q271:Q275)</f>
        <v>693.4427743009592</v>
      </c>
      <c r="R75" s="112">
        <f>SUM('■【人口】各歳'!R271:R275)</f>
        <v>658.8323181099047</v>
      </c>
      <c r="S75" s="112">
        <f>SUM('■【人口】各歳'!S271:S275)</f>
        <v>619.6347392282886</v>
      </c>
      <c r="T75" s="112">
        <f>SUM('■【人口】各歳'!T271:T275)</f>
        <v>600.06762814705</v>
      </c>
      <c r="U75" s="112">
        <f>SUM('■【人口】各歳'!U271:U275)</f>
        <v>596.1654772500038</v>
      </c>
      <c r="V75" s="112">
        <f>SUM('■【人口】各歳'!V271:V275)</f>
        <v>594.8111710016567</v>
      </c>
      <c r="W75" s="112">
        <f>SUM('■【人口】各歳'!W271:W275)</f>
        <v>616.7365645394932</v>
      </c>
    </row>
    <row r="76" spans="2:23" ht="13.5">
      <c r="B76" s="13" t="s">
        <v>231</v>
      </c>
      <c r="C76" s="112">
        <f>SUM('■【人口】各歳'!C276:C280)</f>
        <v>621</v>
      </c>
      <c r="D76" s="112">
        <f>SUM('■【人口】各歳'!D276:D280)</f>
        <v>647.6202581265825</v>
      </c>
      <c r="E76" s="112">
        <f>SUM('■【人口】各歳'!E276:E280)</f>
        <v>649.2703919691137</v>
      </c>
      <c r="F76" s="112">
        <f>SUM('■【人口】各歳'!F276:F280)</f>
        <v>660.8329028502374</v>
      </c>
      <c r="G76" s="112">
        <f>SUM('■【人口】各歳'!G276:G280)</f>
        <v>704.5187835754133</v>
      </c>
      <c r="H76" s="112">
        <f>SUM('■【人口】各歳'!H276:H280)</f>
        <v>777.5923816336372</v>
      </c>
      <c r="I76" s="112">
        <f>SUM('■【人口】各歳'!I276:I280)</f>
        <v>816.9894779782611</v>
      </c>
      <c r="J76" s="112">
        <f>SUM('■【人口】各歳'!J276:J280)</f>
        <v>864.7604726749747</v>
      </c>
      <c r="K76" s="112">
        <f>SUM('■【人口】各歳'!K276:K280)</f>
        <v>903.2746126737343</v>
      </c>
      <c r="L76" s="112">
        <f>SUM('■【人口】各歳'!L276:L280)</f>
        <v>867.701146905389</v>
      </c>
      <c r="M76" s="112">
        <f>SUM('■【人口】各歳'!M276:M280)</f>
        <v>831.7344929791042</v>
      </c>
      <c r="N76" s="112">
        <f>SUM('■【人口】各歳'!N276:N280)</f>
        <v>861.4863039516717</v>
      </c>
      <c r="O76" s="112">
        <f>SUM('■【人口】各歳'!O276:O280)</f>
        <v>894.9194099748971</v>
      </c>
      <c r="P76" s="112">
        <f>SUM('■【人口】各歳'!P276:P280)</f>
        <v>875.6233288195822</v>
      </c>
      <c r="Q76" s="112">
        <f>SUM('■【人口】各歳'!Q276:Q280)</f>
        <v>936.4724497256348</v>
      </c>
      <c r="R76" s="112">
        <f>SUM('■【人口】各歳'!R276:R280)</f>
        <v>921.710477769325</v>
      </c>
      <c r="S76" s="112">
        <f>SUM('■【人口】各歳'!S276:S280)</f>
        <v>857.5286560489221</v>
      </c>
      <c r="T76" s="112">
        <f>SUM('■【人口】各歳'!T276:T280)</f>
        <v>779.9978692738904</v>
      </c>
      <c r="U76" s="112">
        <f>SUM('■【人口】各歳'!U276:U280)</f>
        <v>722.3415214024259</v>
      </c>
      <c r="V76" s="112">
        <f>SUM('■【人口】各歳'!V276:V280)</f>
        <v>652.1239690156655</v>
      </c>
      <c r="W76" s="112">
        <f>SUM('■【人口】各歳'!W276:W280)</f>
        <v>619.6810027093306</v>
      </c>
    </row>
    <row r="77" spans="2:23" ht="14.25" customHeight="1">
      <c r="B77" s="13" t="s">
        <v>232</v>
      </c>
      <c r="C77" s="112">
        <f>SUM('■【人口】各歳'!C281:C285)</f>
        <v>485</v>
      </c>
      <c r="D77" s="112">
        <f>SUM('■【人口】各歳'!D281:D285)</f>
        <v>498.4330174735076</v>
      </c>
      <c r="E77" s="112">
        <f>SUM('■【人口】各歳'!E281:E285)</f>
        <v>525.6444315283624</v>
      </c>
      <c r="F77" s="112">
        <f>SUM('■【人口】各歳'!F281:F285)</f>
        <v>555.3594082157366</v>
      </c>
      <c r="G77" s="112">
        <f>SUM('■【人口】各歳'!G281:G285)</f>
        <v>579.3697683313726</v>
      </c>
      <c r="H77" s="112">
        <f>SUM('■【人口】各歳'!H281:H285)</f>
        <v>579.3536656406357</v>
      </c>
      <c r="I77" s="112">
        <f>SUM('■【人口】各歳'!I281:I285)</f>
        <v>603.9439221746321</v>
      </c>
      <c r="J77" s="112">
        <f>SUM('■【人口】各歳'!J281:J285)</f>
        <v>605.8033686133131</v>
      </c>
      <c r="K77" s="112">
        <f>SUM('■【人口】各歳'!K281:K285)</f>
        <v>616.5566601571704</v>
      </c>
      <c r="L77" s="112">
        <f>SUM('■【人口】各歳'!L281:L285)</f>
        <v>657.3340092390179</v>
      </c>
      <c r="M77" s="112">
        <f>SUM('■【人口】各歳'!M281:M285)</f>
        <v>725.844496041795</v>
      </c>
      <c r="N77" s="112">
        <f>SUM('■【人口】各歳'!N281:N285)</f>
        <v>763.2146000558997</v>
      </c>
      <c r="O77" s="112">
        <f>SUM('■【人口】各歳'!O281:O285)</f>
        <v>807.1945607046822</v>
      </c>
      <c r="P77" s="112">
        <f>SUM('■【人口】各歳'!P281:P285)</f>
        <v>842.4987933152076</v>
      </c>
      <c r="Q77" s="112">
        <f>SUM('■【人口】各歳'!Q281:Q285)</f>
        <v>809.3512513844272</v>
      </c>
      <c r="R77" s="112">
        <f>SUM('■【人口】各歳'!R281:R285)</f>
        <v>775.0498283740059</v>
      </c>
      <c r="S77" s="112">
        <f>SUM('■【人口】各歳'!S281:S285)</f>
        <v>802.9629647012266</v>
      </c>
      <c r="T77" s="112">
        <f>SUM('■【人口】各歳'!T281:T285)</f>
        <v>835.5614986985217</v>
      </c>
      <c r="U77" s="112">
        <f>SUM('■【人口】各歳'!U281:U285)</f>
        <v>818.1496574259721</v>
      </c>
      <c r="V77" s="112">
        <f>SUM('■【人口】各歳'!V281:V285)</f>
        <v>873.30318301716</v>
      </c>
      <c r="W77" s="112">
        <f>SUM('■【人口】各歳'!W281:W285)</f>
        <v>859.4138479579339</v>
      </c>
    </row>
    <row r="78" spans="2:23" ht="13.5">
      <c r="B78" s="14" t="s">
        <v>437</v>
      </c>
      <c r="C78" s="113">
        <f>SUM('■【人口】各歳'!C286:C296)</f>
        <v>457</v>
      </c>
      <c r="D78" s="113">
        <f>SUM('■【人口】各歳'!D286:D296)</f>
        <v>504.7985431988709</v>
      </c>
      <c r="E78" s="113">
        <f>SUM('■【人口】各歳'!E286:E296)</f>
        <v>551.1393352831013</v>
      </c>
      <c r="F78" s="113">
        <f>SUM('■【人口】各歳'!F286:F296)</f>
        <v>595.5274455503591</v>
      </c>
      <c r="G78" s="113">
        <f>SUM('■【人口】各歳'!G286:G296)</f>
        <v>632.0494345986832</v>
      </c>
      <c r="H78" s="113">
        <f>SUM('■【人口】各歳'!H286:H296)</f>
        <v>691.0467611307033</v>
      </c>
      <c r="I78" s="113">
        <f>SUM('■【人口】各歳'!I286:I296)</f>
        <v>734.9556159784211</v>
      </c>
      <c r="J78" s="113">
        <f>SUM('■【人口】各歳'!J286:J296)</f>
        <v>787.7380842181763</v>
      </c>
      <c r="K78" s="113">
        <f>SUM('■【人口】各歳'!K286:K296)</f>
        <v>841.2333554854197</v>
      </c>
      <c r="L78" s="113">
        <f>SUM('■【人口】各歳'!L286:L296)</f>
        <v>881.6075155006856</v>
      </c>
      <c r="M78" s="113">
        <f>SUM('■【人口】各歳'!M286:M296)</f>
        <v>920.0885617390127</v>
      </c>
      <c r="N78" s="113">
        <f>SUM('■【人口】各歳'!N286:N296)</f>
        <v>965.5352850947777</v>
      </c>
      <c r="O78" s="113">
        <f>SUM('■【人口】各歳'!O286:O296)</f>
        <v>998.9811862039554</v>
      </c>
      <c r="P78" s="113">
        <f>SUM('■【人口】各歳'!P286:P296)</f>
        <v>1041.1695241687357</v>
      </c>
      <c r="Q78" s="113">
        <f>SUM('■【人口】各歳'!Q286:Q296)</f>
        <v>1096.6857035450528</v>
      </c>
      <c r="R78" s="113">
        <f>SUM('■【人口】各歳'!R286:R296)</f>
        <v>1175.1159954051627</v>
      </c>
      <c r="S78" s="113">
        <f>SUM('■【人口】各歳'!S286:S296)</f>
        <v>1232.3345366659444</v>
      </c>
      <c r="T78" s="113">
        <f>SUM('■【人口】各歳'!T286:T296)</f>
        <v>1284.3921116041338</v>
      </c>
      <c r="U78" s="113">
        <f>SUM('■【人口】各歳'!U286:U296)</f>
        <v>1337.1915022896103</v>
      </c>
      <c r="V78" s="113">
        <f>SUM('■【人口】各歳'!V286:V296)</f>
        <v>1342.8712935570247</v>
      </c>
      <c r="W78" s="113">
        <f>SUM('■【人口】各歳'!W286:W296)</f>
        <v>1367.5429560427451</v>
      </c>
    </row>
    <row r="79" spans="2:23" ht="13.5">
      <c r="B79" s="101" t="s">
        <v>119</v>
      </c>
      <c r="C79" s="112">
        <f>SUM(C61:C63)</f>
        <v>1720</v>
      </c>
      <c r="D79" s="112">
        <f aca="true" t="shared" si="34" ref="D79:W79">SUM(D61:D63)</f>
        <v>1699.602029639038</v>
      </c>
      <c r="E79" s="112">
        <f t="shared" si="34"/>
        <v>1675.574739636345</v>
      </c>
      <c r="F79" s="112">
        <f t="shared" si="34"/>
        <v>1629.4940829915163</v>
      </c>
      <c r="G79" s="112">
        <f t="shared" si="34"/>
        <v>1592.8895615510655</v>
      </c>
      <c r="H79" s="112">
        <f t="shared" si="34"/>
        <v>1553.0079028811863</v>
      </c>
      <c r="I79" s="112">
        <f t="shared" si="34"/>
        <v>1519.56454180655</v>
      </c>
      <c r="J79" s="112">
        <f t="shared" si="34"/>
        <v>1467.4217448567556</v>
      </c>
      <c r="K79" s="112">
        <f t="shared" si="34"/>
        <v>1434.7134441717885</v>
      </c>
      <c r="L79" s="112">
        <f t="shared" si="34"/>
        <v>1396.9515110277393</v>
      </c>
      <c r="M79" s="112">
        <f t="shared" si="34"/>
        <v>1339.1290562580743</v>
      </c>
      <c r="N79" s="112">
        <f t="shared" si="34"/>
        <v>1302.2556053046758</v>
      </c>
      <c r="O79" s="112">
        <f t="shared" si="34"/>
        <v>1282.6322191131892</v>
      </c>
      <c r="P79" s="112">
        <f t="shared" si="34"/>
        <v>1249.650408855395</v>
      </c>
      <c r="Q79" s="112">
        <f t="shared" si="34"/>
        <v>1222.4961047579582</v>
      </c>
      <c r="R79" s="112">
        <f t="shared" si="34"/>
        <v>1221.2886568925885</v>
      </c>
      <c r="S79" s="112">
        <f t="shared" si="34"/>
        <v>1202.5070504960177</v>
      </c>
      <c r="T79" s="112">
        <f t="shared" si="34"/>
        <v>1187.550262230831</v>
      </c>
      <c r="U79" s="112">
        <f t="shared" si="34"/>
        <v>1176.5011303633626</v>
      </c>
      <c r="V79" s="112">
        <f t="shared" si="34"/>
        <v>1168.921141804527</v>
      </c>
      <c r="W79" s="112">
        <f t="shared" si="34"/>
        <v>1163.6804615641452</v>
      </c>
    </row>
    <row r="80" spans="2:23" ht="13.5">
      <c r="B80" s="102" t="s">
        <v>473</v>
      </c>
      <c r="C80" s="112">
        <f>SUM(C64:C73)</f>
        <v>8136</v>
      </c>
      <c r="D80" s="112">
        <f aca="true" t="shared" si="35" ref="D80:W80">SUM(D64:D73)</f>
        <v>8041.00877368788</v>
      </c>
      <c r="E80" s="112">
        <f t="shared" si="35"/>
        <v>7942.445818653468</v>
      </c>
      <c r="F80" s="112">
        <f t="shared" si="35"/>
        <v>7911.540815422934</v>
      </c>
      <c r="G80" s="112">
        <f t="shared" si="35"/>
        <v>7836.374337480378</v>
      </c>
      <c r="H80" s="112">
        <f t="shared" si="35"/>
        <v>7812.336115486652</v>
      </c>
      <c r="I80" s="112">
        <f t="shared" si="35"/>
        <v>7788.308083972786</v>
      </c>
      <c r="J80" s="112">
        <f t="shared" si="35"/>
        <v>7790.3656552801585</v>
      </c>
      <c r="K80" s="112">
        <f t="shared" si="35"/>
        <v>7797.112736319817</v>
      </c>
      <c r="L80" s="112">
        <f t="shared" si="35"/>
        <v>7793.026938139437</v>
      </c>
      <c r="M80" s="112">
        <f t="shared" si="35"/>
        <v>7813.847208905183</v>
      </c>
      <c r="N80" s="112">
        <f t="shared" si="35"/>
        <v>7828.409103915004</v>
      </c>
      <c r="O80" s="112">
        <f t="shared" si="35"/>
        <v>7811.702753058103</v>
      </c>
      <c r="P80" s="112">
        <f t="shared" si="35"/>
        <v>7820.051630103871</v>
      </c>
      <c r="Q80" s="112">
        <f t="shared" si="35"/>
        <v>7804.635180851006</v>
      </c>
      <c r="R80" s="112">
        <f t="shared" si="35"/>
        <v>7744.3355277047285</v>
      </c>
      <c r="S80" s="112">
        <f t="shared" si="35"/>
        <v>7703.051388489971</v>
      </c>
      <c r="T80" s="112">
        <f t="shared" si="35"/>
        <v>7646.701304670358</v>
      </c>
      <c r="U80" s="112">
        <f t="shared" si="35"/>
        <v>7570.0076416377415</v>
      </c>
      <c r="V80" s="112">
        <f t="shared" si="35"/>
        <v>7477.451671846522</v>
      </c>
      <c r="W80" s="112">
        <f t="shared" si="35"/>
        <v>7419.238778842367</v>
      </c>
    </row>
    <row r="81" spans="2:23" ht="13.5">
      <c r="B81" s="103" t="s">
        <v>474</v>
      </c>
      <c r="C81" s="113">
        <f>SUM(C74:C78)</f>
        <v>3299</v>
      </c>
      <c r="D81" s="113">
        <f aca="true" t="shared" si="36" ref="D81:W81">SUM(D74:D78)</f>
        <v>3460.396283532466</v>
      </c>
      <c r="E81" s="113">
        <f t="shared" si="36"/>
        <v>3622.741935801074</v>
      </c>
      <c r="F81" s="113">
        <f t="shared" si="36"/>
        <v>3728.7518427649693</v>
      </c>
      <c r="G81" s="113">
        <f t="shared" si="36"/>
        <v>3863.838524344205</v>
      </c>
      <c r="H81" s="113">
        <f t="shared" si="36"/>
        <v>3942.436584418485</v>
      </c>
      <c r="I81" s="113">
        <f t="shared" si="36"/>
        <v>4010.5039127777077</v>
      </c>
      <c r="J81" s="113">
        <f t="shared" si="36"/>
        <v>4063.1689211022986</v>
      </c>
      <c r="K81" s="113">
        <f t="shared" si="36"/>
        <v>4083.948386046395</v>
      </c>
      <c r="L81" s="113">
        <f t="shared" si="36"/>
        <v>4115.960547895409</v>
      </c>
      <c r="M81" s="113">
        <f t="shared" si="36"/>
        <v>4136.906717427275</v>
      </c>
      <c r="N81" s="113">
        <f t="shared" si="36"/>
        <v>4141.045862567315</v>
      </c>
      <c r="O81" s="113">
        <f t="shared" si="36"/>
        <v>4148.683956764532</v>
      </c>
      <c r="P81" s="113">
        <f t="shared" si="36"/>
        <v>4142.452396640799</v>
      </c>
      <c r="Q81" s="113">
        <f t="shared" si="36"/>
        <v>4148.514538169111</v>
      </c>
      <c r="R81" s="113">
        <f t="shared" si="36"/>
        <v>4165.783471420461</v>
      </c>
      <c r="S81" s="113">
        <f t="shared" si="36"/>
        <v>4180.34705809761</v>
      </c>
      <c r="T81" s="113">
        <f t="shared" si="36"/>
        <v>4201.960616538468</v>
      </c>
      <c r="U81" s="113">
        <f t="shared" si="36"/>
        <v>4233.666091147816</v>
      </c>
      <c r="V81" s="113">
        <f t="shared" si="36"/>
        <v>4278.324060001175</v>
      </c>
      <c r="W81" s="113">
        <f t="shared" si="36"/>
        <v>4281.504241977678</v>
      </c>
    </row>
    <row r="82" spans="2:23" ht="27">
      <c r="B82" s="116" t="s">
        <v>475</v>
      </c>
      <c r="C82" s="119">
        <f>SUM('■【人口】各歳'!C201:C207)</f>
        <v>731</v>
      </c>
      <c r="D82" s="119">
        <f>SUM('■【人口】各歳'!D201:D207)</f>
        <v>710.0417840833435</v>
      </c>
      <c r="E82" s="119">
        <f>SUM('■【人口】各歳'!E201:E207)</f>
        <v>668.027277704079</v>
      </c>
      <c r="F82" s="119">
        <f>SUM('■【人口】各歳'!F201:F207)</f>
        <v>643.7952080519298</v>
      </c>
      <c r="G82" s="119">
        <f>SUM('■【人口】各歳'!G201:G207)</f>
        <v>634.5029432231445</v>
      </c>
      <c r="H82" s="119">
        <f>SUM('■【人口】各歳'!H201:H207)</f>
        <v>610.3315930974727</v>
      </c>
      <c r="I82" s="119">
        <f>SUM('■【人口】各歳'!I201:I207)</f>
        <v>590.0705082612893</v>
      </c>
      <c r="J82" s="119">
        <f>SUM('■【人口】各歳'!J201:J207)</f>
        <v>594.1661468626352</v>
      </c>
      <c r="K82" s="119">
        <f>SUM('■【人口】各歳'!K201:K207)</f>
        <v>578.9996390170006</v>
      </c>
      <c r="L82" s="119">
        <f>SUM('■【人口】各歳'!L201:L207)</f>
        <v>565.464478536249</v>
      </c>
      <c r="M82" s="119">
        <f>SUM('■【人口】各歳'!M201:M207)</f>
        <v>554.3613936461973</v>
      </c>
      <c r="N82" s="119">
        <f>SUM('■【人口】各歳'!N201:N207)</f>
        <v>545.1965610440717</v>
      </c>
      <c r="O82" s="119">
        <f>SUM('■【人口】各歳'!O201:O207)</f>
        <v>537.4010331837306</v>
      </c>
      <c r="P82" s="119">
        <f>SUM('■【人口】各歳'!P201:P207)</f>
        <v>530.8195446849384</v>
      </c>
      <c r="Q82" s="119">
        <f>SUM('■【人口】各歳'!Q201:Q207)</f>
        <v>525.7622627764487</v>
      </c>
      <c r="R82" s="119">
        <f>SUM('■【人口】各歳'!R201:R207)</f>
        <v>522.5691916017144</v>
      </c>
      <c r="S82" s="119">
        <f>SUM('■【人口】各歳'!S201:S207)</f>
        <v>521.0275285327965</v>
      </c>
      <c r="T82" s="119">
        <f>SUM('■【人口】各歳'!T201:T207)</f>
        <v>520.8225769755559</v>
      </c>
      <c r="U82" s="119">
        <f>SUM('■【人口】各歳'!U201:U207)</f>
        <v>522.0167587446517</v>
      </c>
      <c r="V82" s="119">
        <f>SUM('■【人口】各歳'!V201:V207)</f>
        <v>524.3180306557605</v>
      </c>
      <c r="W82" s="119">
        <f>SUM('■【人口】各歳'!W201:W207)</f>
        <v>527.262163621375</v>
      </c>
    </row>
    <row r="83" spans="2:23" ht="27">
      <c r="B83" s="117" t="s">
        <v>476</v>
      </c>
      <c r="C83" s="112">
        <f>SUM('■【人口】各歳'!C208:C213)</f>
        <v>751</v>
      </c>
      <c r="D83" s="112">
        <f>SUM('■【人口】各歳'!D208:D213)</f>
        <v>731.7886766686929</v>
      </c>
      <c r="E83" s="112">
        <f>SUM('■【人口】各歳'!E208:E213)</f>
        <v>743.6384865069476</v>
      </c>
      <c r="F83" s="112">
        <f>SUM('■【人口】各歳'!F208:F213)</f>
        <v>731.8120855365837</v>
      </c>
      <c r="G83" s="112">
        <f>SUM('■【人口】各歳'!G208:G213)</f>
        <v>711.4151429257863</v>
      </c>
      <c r="H83" s="112">
        <f>SUM('■【人口】各歳'!H208:H213)</f>
        <v>686.7380127769752</v>
      </c>
      <c r="I83" s="112">
        <f>SUM('■【人口】各歳'!I208:I213)</f>
        <v>677.0395924203184</v>
      </c>
      <c r="J83" s="112">
        <f>SUM('■【人口】各歳'!J208:J213)</f>
        <v>639.0536212889376</v>
      </c>
      <c r="K83" s="112">
        <f>SUM('■【人口】各歳'!K208:K213)</f>
        <v>599.3803791871472</v>
      </c>
      <c r="L83" s="112">
        <f>SUM('■【人口】各歳'!L208:L213)</f>
        <v>577.4020554362678</v>
      </c>
      <c r="M83" s="112">
        <f>SUM('■【人口】各歳'!M208:M213)</f>
        <v>570.4169213033566</v>
      </c>
      <c r="N83" s="112">
        <f>SUM('■【人口】各歳'!N208:N213)</f>
        <v>547.3997637851212</v>
      </c>
      <c r="O83" s="112">
        <f>SUM('■【人口】各歳'!O208:O213)</f>
        <v>527.8577321540547</v>
      </c>
      <c r="P83" s="112">
        <f>SUM('■【人口】各歳'!P208:P213)</f>
        <v>533.3485839788102</v>
      </c>
      <c r="Q83" s="112">
        <f>SUM('■【人口】各歳'!Q208:Q213)</f>
        <v>519.5714572960466</v>
      </c>
      <c r="R83" s="112">
        <f>SUM('■【人口】各歳'!R208:R213)</f>
        <v>507.05521562655275</v>
      </c>
      <c r="S83" s="112">
        <f>SUM('■【人口】各歳'!S208:S213)</f>
        <v>496.3204158062191</v>
      </c>
      <c r="T83" s="112">
        <f>SUM('■【人口】各歳'!T208:T213)</f>
        <v>487.61742097365646</v>
      </c>
      <c r="U83" s="112">
        <f>SUM('■【人口】各歳'!U208:U213)</f>
        <v>479.970159153032</v>
      </c>
      <c r="V83" s="112">
        <f>SUM('■【人口】各歳'!V208:V213)</f>
        <v>473.3311935342943</v>
      </c>
      <c r="W83" s="112">
        <f>SUM('■【人口】各歳'!W208:W213)</f>
        <v>468.020463573336</v>
      </c>
    </row>
    <row r="84" spans="2:23" ht="27">
      <c r="B84" s="118" t="s">
        <v>477</v>
      </c>
      <c r="C84" s="113">
        <f>SUM('■【人口】各歳'!C214:C216)</f>
        <v>346</v>
      </c>
      <c r="D84" s="113">
        <f>SUM('■【人口】各歳'!D214:D216)</f>
        <v>374.7811384740129</v>
      </c>
      <c r="E84" s="113">
        <f>SUM('■【人口】各歳'!E214:E216)</f>
        <v>382.6583385922014</v>
      </c>
      <c r="F84" s="113">
        <f>SUM('■【人口】各歳'!F214:F216)</f>
        <v>390.46542814405836</v>
      </c>
      <c r="G84" s="113">
        <f>SUM('■【人口】各歳'!G214:G216)</f>
        <v>371.8307539573589</v>
      </c>
      <c r="H84" s="113">
        <f>SUM('■【人口】各歳'!H214:H216)</f>
        <v>382.5752267895676</v>
      </c>
      <c r="I84" s="113">
        <f>SUM('■【人口】各歳'!I214:I216)</f>
        <v>370.4741133796079</v>
      </c>
      <c r="J84" s="113">
        <f>SUM('■【人口】各歳'!J214:J216)</f>
        <v>369.69464808561537</v>
      </c>
      <c r="K84" s="113">
        <f>SUM('■【人口】各歳'!K214:K216)</f>
        <v>370.9412949110251</v>
      </c>
      <c r="L84" s="113">
        <f>SUM('■【人口】各歳'!L214:L216)</f>
        <v>371.4726873926311</v>
      </c>
      <c r="M84" s="113">
        <f>SUM('■【人口】各歳'!M214:M216)</f>
        <v>350.86509276063873</v>
      </c>
      <c r="N84" s="113">
        <f>SUM('■【人口】各歳'!N214:N216)</f>
        <v>324.86110189099224</v>
      </c>
      <c r="O84" s="113">
        <f>SUM('■【人口】各歳'!O214:O216)</f>
        <v>314.5240803236909</v>
      </c>
      <c r="P84" s="113">
        <f>SUM('■【人口】各歳'!P214:P216)</f>
        <v>296.0046083434084</v>
      </c>
      <c r="Q84" s="113">
        <f>SUM('■【人口】各歳'!Q214:Q216)</f>
        <v>281.97414165556637</v>
      </c>
      <c r="R84" s="113">
        <f>SUM('■【人口】各歳'!R214:R216)</f>
        <v>270.6160912817121</v>
      </c>
      <c r="S84" s="113">
        <f>SUM('■【人口】各歳'!S214:S216)</f>
        <v>281.6847766083045</v>
      </c>
      <c r="T84" s="113">
        <f>SUM('■【人口】各歳'!T214:T216)</f>
        <v>272.44878300411267</v>
      </c>
      <c r="U84" s="113">
        <f>SUM('■【人口】各歳'!U214:U216)</f>
        <v>264.59601599637983</v>
      </c>
      <c r="V84" s="113">
        <f>SUM('■【人口】各歳'!V214:V216)</f>
        <v>258.6179731811386</v>
      </c>
      <c r="W84" s="113">
        <f>SUM('■【人口】各歳'!W214:W216)</f>
        <v>253.92588958892415</v>
      </c>
    </row>
    <row r="85" spans="2:23" ht="13.5">
      <c r="B85" s="102" t="s">
        <v>478</v>
      </c>
      <c r="C85" s="112">
        <f>SUM(C74:C75)</f>
        <v>1736</v>
      </c>
      <c r="D85" s="112">
        <f aca="true" t="shared" si="37" ref="D85:W85">SUM(D74:D75)</f>
        <v>1809.5444647335048</v>
      </c>
      <c r="E85" s="112">
        <f t="shared" si="37"/>
        <v>1896.6877770204962</v>
      </c>
      <c r="F85" s="112">
        <f t="shared" si="37"/>
        <v>1917.0320861486364</v>
      </c>
      <c r="G85" s="112">
        <f t="shared" si="37"/>
        <v>1947.9005378387358</v>
      </c>
      <c r="H85" s="112">
        <f t="shared" si="37"/>
        <v>1894.4437760135093</v>
      </c>
      <c r="I85" s="112">
        <f t="shared" si="37"/>
        <v>1854.6148966463936</v>
      </c>
      <c r="J85" s="112">
        <f t="shared" si="37"/>
        <v>1804.8669955958349</v>
      </c>
      <c r="K85" s="112">
        <f t="shared" si="37"/>
        <v>1722.883757730071</v>
      </c>
      <c r="L85" s="112">
        <f t="shared" si="37"/>
        <v>1709.3178762503162</v>
      </c>
      <c r="M85" s="112">
        <f t="shared" si="37"/>
        <v>1659.239166667363</v>
      </c>
      <c r="N85" s="112">
        <f t="shared" si="37"/>
        <v>1550.8096734649666</v>
      </c>
      <c r="O85" s="112">
        <f t="shared" si="37"/>
        <v>1447.5887998809976</v>
      </c>
      <c r="P85" s="112">
        <f t="shared" si="37"/>
        <v>1383.1607503372727</v>
      </c>
      <c r="Q85" s="112">
        <f t="shared" si="37"/>
        <v>1306.0051335139965</v>
      </c>
      <c r="R85" s="112">
        <f t="shared" si="37"/>
        <v>1293.9071698719674</v>
      </c>
      <c r="S85" s="112">
        <f t="shared" si="37"/>
        <v>1287.5209006815169</v>
      </c>
      <c r="T85" s="112">
        <f t="shared" si="37"/>
        <v>1302.0091369619217</v>
      </c>
      <c r="U85" s="112">
        <f t="shared" si="37"/>
        <v>1355.9834100298071</v>
      </c>
      <c r="V85" s="112">
        <f t="shared" si="37"/>
        <v>1410.025614411325</v>
      </c>
      <c r="W85" s="112">
        <f t="shared" si="37"/>
        <v>1434.8664352676687</v>
      </c>
    </row>
    <row r="86" spans="2:23" ht="13.5">
      <c r="B86" s="103" t="s">
        <v>479</v>
      </c>
      <c r="C86" s="113">
        <f>SUM(C76:C78)</f>
        <v>1563</v>
      </c>
      <c r="D86" s="113">
        <f aca="true" t="shared" si="38" ref="D86:W86">SUM(D76:D78)</f>
        <v>1650.851818798961</v>
      </c>
      <c r="E86" s="113">
        <f t="shared" si="38"/>
        <v>1726.0541587805774</v>
      </c>
      <c r="F86" s="113">
        <f t="shared" si="38"/>
        <v>1811.7197566163331</v>
      </c>
      <c r="G86" s="113">
        <f t="shared" si="38"/>
        <v>1915.9379865054689</v>
      </c>
      <c r="H86" s="113">
        <f t="shared" si="38"/>
        <v>2047.9928084049761</v>
      </c>
      <c r="I86" s="113">
        <f t="shared" si="38"/>
        <v>2155.8890161313143</v>
      </c>
      <c r="J86" s="113">
        <f t="shared" si="38"/>
        <v>2258.3019255064637</v>
      </c>
      <c r="K86" s="113">
        <f t="shared" si="38"/>
        <v>2361.064628316324</v>
      </c>
      <c r="L86" s="113">
        <f t="shared" si="38"/>
        <v>2406.6426716450924</v>
      </c>
      <c r="M86" s="113">
        <f t="shared" si="38"/>
        <v>2477.667550759912</v>
      </c>
      <c r="N86" s="113">
        <f t="shared" si="38"/>
        <v>2590.2361891023493</v>
      </c>
      <c r="O86" s="113">
        <f t="shared" si="38"/>
        <v>2701.095156883535</v>
      </c>
      <c r="P86" s="113">
        <f t="shared" si="38"/>
        <v>2759.2916463035253</v>
      </c>
      <c r="Q86" s="113">
        <f t="shared" si="38"/>
        <v>2842.509404655115</v>
      </c>
      <c r="R86" s="113">
        <f t="shared" si="38"/>
        <v>2871.8763015484938</v>
      </c>
      <c r="S86" s="113">
        <f t="shared" si="38"/>
        <v>2892.8261574160933</v>
      </c>
      <c r="T86" s="113">
        <f t="shared" si="38"/>
        <v>2899.951479576546</v>
      </c>
      <c r="U86" s="113">
        <f t="shared" si="38"/>
        <v>2877.682681118008</v>
      </c>
      <c r="V86" s="113">
        <f t="shared" si="38"/>
        <v>2868.2984455898504</v>
      </c>
      <c r="W86" s="113">
        <f t="shared" si="38"/>
        <v>2846.6378067100095</v>
      </c>
    </row>
  </sheetData>
  <printOptions/>
  <pageMargins left="0.75" right="0.75" top="1" bottom="1" header="0.512" footer="0.512"/>
  <pageSetup fitToHeight="1" fitToWidth="1" horizontalDpi="600" verticalDpi="600" orientation="landscape" paperSize="9" scale="37" r:id="rId1"/>
  <headerFooter alignWithMargins="0">
    <oddHeader>&amp;L&amp;F&amp;R&amp;A</oddHeader>
    <oddFooter>&amp;C&amp;P／&amp;N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6"/>
  <sheetViews>
    <sheetView zoomScale="75" zoomScaleNormal="75" workbookViewId="0" topLeftCell="A43">
      <selection activeCell="C59" activeCellId="2" sqref="C1:W1 C30:W30 C59:W59"/>
    </sheetView>
  </sheetViews>
  <sheetFormatPr defaultColWidth="9.00390625" defaultRowHeight="13.5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08" t="s">
        <v>98</v>
      </c>
      <c r="C1" s="104" t="s">
        <v>451</v>
      </c>
      <c r="D1" s="104" t="s">
        <v>452</v>
      </c>
      <c r="E1" s="104" t="s">
        <v>453</v>
      </c>
      <c r="F1" s="104" t="s">
        <v>454</v>
      </c>
      <c r="G1" s="104" t="s">
        <v>455</v>
      </c>
      <c r="H1" s="104" t="s">
        <v>456</v>
      </c>
      <c r="I1" s="104" t="s">
        <v>457</v>
      </c>
      <c r="J1" s="104" t="s">
        <v>458</v>
      </c>
      <c r="K1" s="104" t="s">
        <v>459</v>
      </c>
      <c r="L1" s="104" t="s">
        <v>460</v>
      </c>
      <c r="M1" s="104" t="s">
        <v>461</v>
      </c>
      <c r="N1" s="104" t="s">
        <v>462</v>
      </c>
      <c r="O1" s="104" t="s">
        <v>463</v>
      </c>
      <c r="P1" s="104" t="s">
        <v>464</v>
      </c>
      <c r="Q1" s="104" t="s">
        <v>465</v>
      </c>
      <c r="R1" s="104" t="s">
        <v>466</v>
      </c>
      <c r="S1" s="104" t="s">
        <v>467</v>
      </c>
      <c r="T1" s="104" t="s">
        <v>468</v>
      </c>
      <c r="U1" s="104" t="s">
        <v>469</v>
      </c>
      <c r="V1" s="104" t="s">
        <v>497</v>
      </c>
      <c r="W1" s="104" t="s">
        <v>520</v>
      </c>
    </row>
    <row r="2" spans="2:23" s="2" customFormat="1" ht="14.25" thickBot="1">
      <c r="B2" s="11" t="s">
        <v>98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2:23" ht="13.5" customHeight="1" thickTop="1">
      <c r="B3" s="109" t="s">
        <v>470</v>
      </c>
      <c r="C3" s="121">
        <f>'■【人口】年齢階級別人口'!C3/'■【人口】年齢階級別人口'!$C3*100</f>
        <v>100</v>
      </c>
      <c r="D3" s="121">
        <f>'■【人口】年齢階級別人口'!D3/'■【人口】年齢階級別人口'!$C3*100</f>
        <v>96.53566744072292</v>
      </c>
      <c r="E3" s="121">
        <f>'■【人口】年齢階級別人口'!E3/'■【人口】年齢階級別人口'!$C3*100</f>
        <v>94.2839001784117</v>
      </c>
      <c r="F3" s="121">
        <f>'■【人口】年齢階級別人口'!F3/'■【人口】年齢階級別人口'!$C3*100</f>
        <v>88.6789363300765</v>
      </c>
      <c r="G3" s="121">
        <f>'■【人口】年齢階級別人口'!G3/'■【人口】年齢階級別人口'!$C3*100</f>
        <v>84.82779223048227</v>
      </c>
      <c r="H3" s="121">
        <f>'■【人口】年齢階級別人口'!H3/'■【人口】年齢階級別人口'!$C3*100</f>
        <v>84.02619866303095</v>
      </c>
      <c r="I3" s="121">
        <f>'■【人口】年齢階級別人口'!I3/'■【人口】年齢階級別人口'!$C3*100</f>
        <v>81.71668394312644</v>
      </c>
      <c r="J3" s="121">
        <f>'■【人口】年齢階級別人口'!J3/'■【人口】年齢階級別人口'!$C3*100</f>
        <v>79.73306068528775</v>
      </c>
      <c r="K3" s="121">
        <f>'■【人口】年齢階級別人口'!K3/'■【人口】年齢階級別人口'!$C3*100</f>
        <v>78.0059603360553</v>
      </c>
      <c r="L3" s="121">
        <f>'■【人口】年齢階級別人口'!L3/'■【人口】年齢階級別人口'!$C3*100</f>
        <v>76.51030040242023</v>
      </c>
      <c r="M3" s="121">
        <f>'■【人口】年齢階級別人口'!M3/'■【人口】年齢階級別人口'!$C3*100</f>
        <v>75.21467172191136</v>
      </c>
      <c r="N3" s="121">
        <f>'■【人口】年齢階級別人口'!N3/'■【人口】年齢階級別人口'!$C3*100</f>
        <v>74.04096063606137</v>
      </c>
      <c r="O3" s="121">
        <f>'■【人口】年齢階級別人口'!O3/'■【人口】年齢階級別人口'!$C3*100</f>
        <v>73.06609008198446</v>
      </c>
      <c r="P3" s="121">
        <f>'■【人口】年齢階級別人口'!P3/'■【人口】年齢階級別人口'!$C3*100</f>
        <v>72.42688107223036</v>
      </c>
      <c r="Q3" s="121">
        <f>'■【人口】年齢階級別人口'!Q3/'■【人口】年齢階級別人口'!$C3*100</f>
        <v>72.09126197779922</v>
      </c>
      <c r="R3" s="121">
        <f>'■【人口】年齢階級別人口'!R3/'■【人口】年齢階級別人口'!$C3*100</f>
        <v>71.88906308506257</v>
      </c>
      <c r="S3" s="121">
        <f>'■【人口】年齢階級別人口'!S3/'■【人口】年齢階級別人口'!$C3*100</f>
        <v>71.86788161980236</v>
      </c>
      <c r="T3" s="121">
        <f>'■【人口】年齢階級別人口'!T3/'■【人口】年齢階級別人口'!$C3*100</f>
        <v>72.04431975046741</v>
      </c>
      <c r="U3" s="121">
        <f>'■【人口】年齢階級別人口'!U3/'■【人口】年齢階級別人口'!$C3*100</f>
        <v>72.37079733800661</v>
      </c>
      <c r="V3" s="121">
        <f>'■【人口】年齢階級別人口'!V3/'■【人口】年齢階級別人口'!$C3*100</f>
        <v>72.8142592508578</v>
      </c>
      <c r="W3" s="121">
        <f>'■【人口】年齢階級別人口'!W3/'■【人口】年齢階級別人口'!$C3*100</f>
        <v>73.36208056371515</v>
      </c>
    </row>
    <row r="4" spans="2:23" ht="13.5">
      <c r="B4" s="13" t="s">
        <v>471</v>
      </c>
      <c r="C4" s="122">
        <f>'■【人口】年齢階級別人口'!C4/'■【人口】年齢階級別人口'!$C4*100</f>
        <v>100</v>
      </c>
      <c r="D4" s="122">
        <f>'■【人口】年齢階級別人口'!D4/'■【人口】年齢階級別人口'!$C4*100</f>
        <v>97.97728116336428</v>
      </c>
      <c r="E4" s="122">
        <f>'■【人口】年齢階級別人口'!E4/'■【人口】年齢階級別人口'!$C4*100</f>
        <v>93.89494915071145</v>
      </c>
      <c r="F4" s="122">
        <f>'■【人口】年齢階級別人口'!F4/'■【人口】年齢階級別人口'!$C4*100</f>
        <v>95.45991234421356</v>
      </c>
      <c r="G4" s="122">
        <f>'■【人口】年齢階級別人口'!G4/'■【人口】年齢階級別人口'!$C4*100</f>
        <v>93.20381800848413</v>
      </c>
      <c r="H4" s="122">
        <f>'■【人口】年齢階級別人口'!H4/'■【人口】年齢階級別人口'!$C4*100</f>
        <v>88.03066602572785</v>
      </c>
      <c r="I4" s="122">
        <f>'■【人口】年齢階級別人口'!I4/'■【人口】年齢階級別人口'!$C4*100</f>
        <v>85.11395214077207</v>
      </c>
      <c r="J4" s="122">
        <f>'■【人口】年齢階級別人口'!J4/'■【人口】年齢階級別人口'!$C4*100</f>
        <v>83.13746496530526</v>
      </c>
      <c r="K4" s="122">
        <f>'■【人口】年齢階級別人口'!K4/'■【人口】年齢階級別人口'!$C4*100</f>
        <v>78.21959332906921</v>
      </c>
      <c r="L4" s="122">
        <f>'■【人口】年齢階級別人口'!L4/'■【人口】年齢階級別人口'!$C4*100</f>
        <v>74.85026928980584</v>
      </c>
      <c r="M4" s="122">
        <f>'■【人口】年齢階級別人口'!M4/'■【人口】年齢階級別人口'!$C4*100</f>
        <v>74.12781223456217</v>
      </c>
      <c r="N4" s="122">
        <f>'■【人口】年齢階級別人口'!N4/'■【人口】年齢階級別人口'!$C4*100</f>
        <v>72.09609210111535</v>
      </c>
      <c r="O4" s="122">
        <f>'■【人口】年齢階級別人口'!O4/'■【人口】年齢階級別人口'!$C4*100</f>
        <v>70.34868403290348</v>
      </c>
      <c r="P4" s="122">
        <f>'■【人口】年齢階級別人口'!P4/'■【人口】年齢階級別人口'!$C4*100</f>
        <v>68.8232350340779</v>
      </c>
      <c r="Q4" s="122">
        <f>'■【人口】年齢階級別人口'!Q4/'■【人口】年齢階級別人口'!$C4*100</f>
        <v>67.50446518043896</v>
      </c>
      <c r="R4" s="122">
        <f>'■【人口】年齢階級別人口'!R4/'■【人口】年齢階級別人口'!$C4*100</f>
        <v>66.3662589943554</v>
      </c>
      <c r="S4" s="122">
        <f>'■【人口】年齢階級別人口'!S4/'■【人口】年齢階級別人口'!$C4*100</f>
        <v>65.33315350585866</v>
      </c>
      <c r="T4" s="122">
        <f>'■【人口】年齢階級別人口'!T4/'■【人口】年齢階級別人口'!$C4*100</f>
        <v>64.47652661613611</v>
      </c>
      <c r="U4" s="122">
        <f>'■【人口】年齢階級別人口'!U4/'■【人口】年齢階級別人口'!$C4*100</f>
        <v>63.91607406751982</v>
      </c>
      <c r="V4" s="122">
        <f>'■【人口】年齢階級別人口'!V4/'■【人口】年齢階級別人口'!$C4*100</f>
        <v>63.62287654400577</v>
      </c>
      <c r="W4" s="122">
        <f>'■【人口】年齢階級別人口'!W4/'■【人口】年齢階級別人口'!$C4*100</f>
        <v>63.44530310249387</v>
      </c>
    </row>
    <row r="5" spans="2:23" ht="13.5">
      <c r="B5" s="13" t="s">
        <v>472</v>
      </c>
      <c r="C5" s="122">
        <f>'■【人口】年齢階級別人口'!C5/'■【人口】年齢階級別人口'!$C5*100</f>
        <v>100</v>
      </c>
      <c r="D5" s="122">
        <f>'■【人口】年齢階級別人口'!D5/'■【人口】年齢階級別人口'!$C5*100</f>
        <v>101.88736229441437</v>
      </c>
      <c r="E5" s="122">
        <f>'■【人口】年齢階級別人口'!E5/'■【人口】年齢階級別人口'!$C5*100</f>
        <v>105.06347872839508</v>
      </c>
      <c r="F5" s="122">
        <f>'■【人口】年齢階級別人口'!F5/'■【人口】年齢階級別人口'!$C5*100</f>
        <v>101.33597091952882</v>
      </c>
      <c r="G5" s="122">
        <f>'■【人口】年齢階級別人口'!G5/'■【人口】年齢階級別人口'!$C5*100</f>
        <v>101.83304566231035</v>
      </c>
      <c r="H5" s="122">
        <f>'■【人口】年齢階級別人口'!H5/'■【人口】年齢階級別人口'!$C5*100</f>
        <v>100.25582077162458</v>
      </c>
      <c r="I5" s="122">
        <f>'■【人口】年齢階級別人口'!I5/'■【人口】年齢階級別人口'!$C5*100</f>
        <v>98.2083619032992</v>
      </c>
      <c r="J5" s="122">
        <f>'■【人口】年齢階級別人口'!J5/'■【人口】年齢階級別人口'!$C5*100</f>
        <v>94.12592538590557</v>
      </c>
      <c r="K5" s="122">
        <f>'■【人口】年齢階級別人口'!K5/'■【人口】年齢階級別人口'!$C5*100</f>
        <v>95.76839545696171</v>
      </c>
      <c r="L5" s="122">
        <f>'■【人口】年齢階級別人口'!L5/'■【人口】年齢階級別人口'!$C5*100</f>
        <v>93.4950303320846</v>
      </c>
      <c r="M5" s="122">
        <f>'■【人口】年齢階級別人口'!M5/'■【人口】年齢階級別人口'!$C5*100</f>
        <v>88.31095218939343</v>
      </c>
      <c r="N5" s="122">
        <f>'■【人口】年齢階級別人口'!N5/'■【人口】年齢階級別人口'!$C5*100</f>
        <v>85.39342605254771</v>
      </c>
      <c r="O5" s="122">
        <f>'■【人口】年齢階級別人口'!O5/'■【人口】年齢階級別人口'!$C5*100</f>
        <v>83.38680112786054</v>
      </c>
      <c r="P5" s="122">
        <f>'■【人口】年齢階級別人口'!P5/'■【人口】年齢階級別人口'!$C5*100</f>
        <v>78.43076551166868</v>
      </c>
      <c r="Q5" s="122">
        <f>'■【人口】年齢階級別人口'!Q5/'■【人口】年齢階級別人口'!$C5*100</f>
        <v>75.0577190176667</v>
      </c>
      <c r="R5" s="122">
        <f>'■【人口】年齢階級別人口'!R5/'■【人口】年齢階級別人口'!$C5*100</f>
        <v>74.33087017006017</v>
      </c>
      <c r="S5" s="122">
        <f>'■【人口】年齢階級別人口'!S5/'■【人口】年齢階級別人口'!$C5*100</f>
        <v>72.29336952832782</v>
      </c>
      <c r="T5" s="122">
        <f>'■【人口】年齢階級別人口'!T5/'■【人口】年齢階級別人口'!$C5*100</f>
        <v>70.54097983979261</v>
      </c>
      <c r="U5" s="122">
        <f>'■【人口】年齢階級別人口'!U5/'■【人口】年齢階級別人口'!$C5*100</f>
        <v>69.0112262303955</v>
      </c>
      <c r="V5" s="122">
        <f>'■【人口】年齢階級別人口'!V5/'■【人口】年齢階級別人口'!$C5*100</f>
        <v>67.68919382962868</v>
      </c>
      <c r="W5" s="122">
        <f>'■【人口】年齢階級別人口'!W5/'■【人口】年齢階級別人口'!$C5*100</f>
        <v>66.54799164784532</v>
      </c>
    </row>
    <row r="6" spans="2:23" ht="13.5">
      <c r="B6" s="13" t="s">
        <v>219</v>
      </c>
      <c r="C6" s="122">
        <f>'■【人口】年齢階級別人口'!C6/'■【人口】年齢階級別人口'!$C6*100</f>
        <v>100</v>
      </c>
      <c r="D6" s="122">
        <f>'■【人口】年齢階級別人口'!D6/'■【人口】年齢階級別人口'!$C6*100</f>
        <v>105.79156204271915</v>
      </c>
      <c r="E6" s="122">
        <f>'■【人口】年齢階級別人口'!E6/'■【人口】年齢階級別人口'!$C6*100</f>
        <v>106.89489968527035</v>
      </c>
      <c r="F6" s="122">
        <f>'■【人口】年齢階級別人口'!F6/'■【人口】年齢階級別人口'!$C6*100</f>
        <v>111.72356302118042</v>
      </c>
      <c r="G6" s="122">
        <f>'■【人口】年齢階級別人口'!G6/'■【人口】年齢階級別人口'!$C6*100</f>
        <v>113.69530329204052</v>
      </c>
      <c r="H6" s="122">
        <f>'■【人口】年齢階級別人口'!H6/'■【人口】年齢階級別人口'!$C6*100</f>
        <v>116.86411338884457</v>
      </c>
      <c r="I6" s="122">
        <f>'■【人口】年齢階級別人口'!I6/'■【人口】年齢階級別人口'!$C6*100</f>
        <v>119.12436633536723</v>
      </c>
      <c r="J6" s="122">
        <f>'■【人口】年齢階級別人口'!J6/'■【人口】年齢階級別人口'!$C6*100</f>
        <v>122.80685116492332</v>
      </c>
      <c r="K6" s="122">
        <f>'■【人口】年齢階級別人口'!K6/'■【人口】年齢階級別人口'!$C6*100</f>
        <v>118.47015406059673</v>
      </c>
      <c r="L6" s="122">
        <f>'■【人口】年齢階級別人口'!L6/'■【人口】年齢階級別人口'!$C6*100</f>
        <v>119.02809654710573</v>
      </c>
      <c r="M6" s="122">
        <f>'■【人口】年齢階級別人口'!M6/'■【人口】年齢階級別人口'!$C6*100</f>
        <v>117.15944308948369</v>
      </c>
      <c r="N6" s="122">
        <f>'■【人口】年齢階級別人口'!N6/'■【人口】年齢階級別人口'!$C6*100</f>
        <v>114.7909345265493</v>
      </c>
      <c r="O6" s="122">
        <f>'■【人口】年齢階級別人口'!O6/'■【人口】年齢階級別人口'!$C6*100</f>
        <v>110.00938081108114</v>
      </c>
      <c r="P6" s="122">
        <f>'■【人口】年齢階級別人口'!P6/'■【人口】年齢階級別人口'!$C6*100</f>
        <v>111.91384243599136</v>
      </c>
      <c r="Q6" s="122">
        <f>'■【人口】年齢階級別人口'!Q6/'■【人口】年齢階級別人口'!$C6*100</f>
        <v>109.35033795236984</v>
      </c>
      <c r="R6" s="122">
        <f>'■【人口】年齢階級別人口'!R6/'■【人口】年齢階級別人口'!$C6*100</f>
        <v>103.2574507224792</v>
      </c>
      <c r="S6" s="122">
        <f>'■【人口】年齢階級別人口'!S6/'■【人口】年齢階級別人口'!$C6*100</f>
        <v>99.81860874680406</v>
      </c>
      <c r="T6" s="122">
        <f>'■【人口】年齢階級別人口'!T6/'■【人口】年齢階級別人口'!$C6*100</f>
        <v>97.50174668289992</v>
      </c>
      <c r="U6" s="122">
        <f>'■【人口】年齢階級別人口'!U6/'■【人口】年齢階級別人口'!$C6*100</f>
        <v>91.70857259061171</v>
      </c>
      <c r="V6" s="122">
        <f>'■【人口】年齢階級別人口'!V6/'■【人口】年齢階級別人口'!$C6*100</f>
        <v>87.71673522084293</v>
      </c>
      <c r="W6" s="122">
        <f>'■【人口】年齢階級別人口'!W6/'■【人口】年齢階級別人口'!$C6*100</f>
        <v>86.88244345439522</v>
      </c>
    </row>
    <row r="7" spans="2:23" ht="13.5">
      <c r="B7" s="13" t="s">
        <v>220</v>
      </c>
      <c r="C7" s="122">
        <f>'■【人口】年齢階級別人口'!C7/'■【人口】年齢階級別人口'!$C7*100</f>
        <v>100</v>
      </c>
      <c r="D7" s="122">
        <f>'■【人口】年齢階級別人口'!D7/'■【人口】年齢階級別人口'!$C7*100</f>
        <v>95.52687844981119</v>
      </c>
      <c r="E7" s="122">
        <f>'■【人口】年齢階級別人口'!E7/'■【人口】年齢階級別人口'!$C7*100</f>
        <v>95.26453110570381</v>
      </c>
      <c r="F7" s="122">
        <f>'■【人口】年齢階級別人口'!F7/'■【人口】年齢階級別人口'!$C7*100</f>
        <v>96.88560400930922</v>
      </c>
      <c r="G7" s="122">
        <f>'■【人口】年齢階級別人口'!G7/'■【人口】年齢階級別人口'!$C7*100</f>
        <v>97.1703147935825</v>
      </c>
      <c r="H7" s="122">
        <f>'■【人口】年齢階級別人口'!H7/'■【人口】年齢階級別人口'!$C7*100</f>
        <v>97.30071366789716</v>
      </c>
      <c r="I7" s="122">
        <f>'■【人口】年齢階級別人口'!I7/'■【人口】年齢階級別人口'!$C7*100</f>
        <v>102.93822522601879</v>
      </c>
      <c r="J7" s="122">
        <f>'■【人口】年齢階級別人口'!J7/'■【人口】年齢階級別人口'!$C7*100</f>
        <v>104.0208800679909</v>
      </c>
      <c r="K7" s="122">
        <f>'■【人口】年齢階級別人口'!K7/'■【人口】年齢階級別人口'!$C7*100</f>
        <v>108.66934127028551</v>
      </c>
      <c r="L7" s="122">
        <f>'■【人口】年齢階級別人口'!L7/'■【人口】年齢階級別人口'!$C7*100</f>
        <v>110.65441433901803</v>
      </c>
      <c r="M7" s="122">
        <f>'■【人口】年齢階級別人口'!M7/'■【人口】年齢階級別人口'!$C7*100</f>
        <v>113.75582957109249</v>
      </c>
      <c r="N7" s="122">
        <f>'■【人口】年齢階級別人口'!N7/'■【人口】年齢階級別人口'!$C7*100</f>
        <v>115.92527806259064</v>
      </c>
      <c r="O7" s="122">
        <f>'■【人口】年齢階級別人口'!O7/'■【人口】年齢階級別人口'!$C7*100</f>
        <v>119.50506898150918</v>
      </c>
      <c r="P7" s="122">
        <f>'■【人口】年齢階級別人口'!P7/'■【人口】年齢階級別人口'!$C7*100</f>
        <v>115.33046622827922</v>
      </c>
      <c r="Q7" s="122">
        <f>'■【人口】年齢階級別人口'!Q7/'■【人口】年齢階級別人口'!$C7*100</f>
        <v>115.7836572927589</v>
      </c>
      <c r="R7" s="122">
        <f>'■【人口】年齢階級別人口'!R7/'■【人口】年齢階級別人口'!$C7*100</f>
        <v>113.99531295442051</v>
      </c>
      <c r="S7" s="122">
        <f>'■【人口】年齢階級別人口'!S7/'■【人口】年齢階級別人口'!$C7*100</f>
        <v>111.76940267690554</v>
      </c>
      <c r="T7" s="122">
        <f>'■【人口】年齢階級別人口'!T7/'■【人口】年齢階級別人口'!$C7*100</f>
        <v>107.08265257217606</v>
      </c>
      <c r="U7" s="122">
        <f>'■【人口】年齢階級別人口'!U7/'■【人口】年齢階級別人口'!$C7*100</f>
        <v>108.87224969905513</v>
      </c>
      <c r="V7" s="122">
        <f>'■【人口】年齢階級別人口'!V7/'■【人口】年齢階級別人口'!$C7*100</f>
        <v>106.40394884419784</v>
      </c>
      <c r="W7" s="122">
        <f>'■【人口】年齢階級別人口'!W7/'■【人口】年齢階級別人口'!$C7*100</f>
        <v>100.46151919378359</v>
      </c>
    </row>
    <row r="8" spans="2:23" ht="13.5" customHeight="1">
      <c r="B8" s="13" t="s">
        <v>221</v>
      </c>
      <c r="C8" s="122">
        <f>'■【人口】年齢階級別人口'!C8/'■【人口】年齢階級別人口'!$C8*100</f>
        <v>100</v>
      </c>
      <c r="D8" s="122">
        <f>'■【人口】年齢階級別人口'!D8/'■【人口】年齢階級別人口'!$C8*100</f>
        <v>99.2656077360397</v>
      </c>
      <c r="E8" s="122">
        <f>'■【人口】年齢階級別人口'!E8/'■【人口】年齢階級別人口'!$C8*100</f>
        <v>97.66111545292216</v>
      </c>
      <c r="F8" s="122">
        <f>'■【人口】年齢階級別人口'!F8/'■【人口】年齢階級別人口'!$C8*100</f>
        <v>92.19158120572389</v>
      </c>
      <c r="G8" s="122">
        <f>'■【人口】年齢階級別人口'!G8/'■【人口】年齢階級別人口'!$C8*100</f>
        <v>90.01958455844635</v>
      </c>
      <c r="H8" s="122">
        <f>'■【人口】年齢階級別人口'!H8/'■【人口】年齢階級別人口'!$C8*100</f>
        <v>88.64300391320018</v>
      </c>
      <c r="I8" s="122">
        <f>'■【人口】年齢階級別人口'!I8/'■【人口】年齢階級別人口'!$C8*100</f>
        <v>84.49112238456706</v>
      </c>
      <c r="J8" s="122">
        <f>'■【人口】年齢階級別人口'!J8/'■【人口】年齢階級別人口'!$C8*100</f>
        <v>84.36668100829094</v>
      </c>
      <c r="K8" s="122">
        <f>'■【人口】年齢階級別人口'!K8/'■【人口】年齢階級別人口'!$C8*100</f>
        <v>85.81850018494752</v>
      </c>
      <c r="L8" s="122">
        <f>'■【人口】年齢階級別人口'!L8/'■【人口】年齢階級別人口'!$C8*100</f>
        <v>86.10159769209405</v>
      </c>
      <c r="M8" s="122">
        <f>'■【人口】年齢階級別人口'!M8/'■【人口】年齢階級別人口'!$C8*100</f>
        <v>85.99392906024661</v>
      </c>
      <c r="N8" s="122">
        <f>'■【人口】年齢階級別人口'!N8/'■【人口】年齢階級別人口'!$C8*100</f>
        <v>91.11265617903815</v>
      </c>
      <c r="O8" s="122">
        <f>'■【人口】年齢階級別人口'!O8/'■【人口】年齢階級別人口'!$C8*100</f>
        <v>91.95483816021948</v>
      </c>
      <c r="P8" s="122">
        <f>'■【人口】年齢階級別人口'!P8/'■【人口】年齢階級別人口'!$C8*100</f>
        <v>96.16538892026061</v>
      </c>
      <c r="Q8" s="122">
        <f>'■【人口】年齢階級別人口'!Q8/'■【人口】年齢階級別人口'!$C8*100</f>
        <v>97.98306636074521</v>
      </c>
      <c r="R8" s="122">
        <f>'■【人口】年齢階級別人口'!R8/'■【人口】年齢階級別人口'!$C8*100</f>
        <v>100.78024415020124</v>
      </c>
      <c r="S8" s="122">
        <f>'■【人口】年齢階級別人口'!S8/'■【人口】年齢階級別人口'!$C8*100</f>
        <v>102.65544226638409</v>
      </c>
      <c r="T8" s="122">
        <f>'■【人口】年齢階級別人口'!T8/'■【人口】年齢階級別人口'!$C8*100</f>
        <v>105.76961415270961</v>
      </c>
      <c r="U8" s="122">
        <f>'■【人口】年齢階級別人口'!U8/'■【人口】年齢階級別人口'!$C8*100</f>
        <v>101.99656833576314</v>
      </c>
      <c r="V8" s="122">
        <f>'■【人口】年齢階級別人口'!V8/'■【人口】年齢階級別人口'!$C8*100</f>
        <v>102.41272652348592</v>
      </c>
      <c r="W8" s="122">
        <f>'■【人口】年齢階級別人口'!W8/'■【人口】年齢階級別人口'!$C8*100</f>
        <v>100.97294927153084</v>
      </c>
    </row>
    <row r="9" spans="2:23" ht="13.5" customHeight="1">
      <c r="B9" s="13" t="s">
        <v>222</v>
      </c>
      <c r="C9" s="122">
        <f>'■【人口】年齢階級別人口'!C9/'■【人口】年齢階級別人口'!$C9*100</f>
        <v>100</v>
      </c>
      <c r="D9" s="122">
        <f>'■【人口】年齢階級別人口'!D9/'■【人口】年齢階級別人口'!$C9*100</f>
        <v>97.19736158851158</v>
      </c>
      <c r="E9" s="122">
        <f>'■【人口】年齢階級別人口'!E9/'■【人口】年齢階級別人口'!$C9*100</f>
        <v>92.55492733226194</v>
      </c>
      <c r="F9" s="122">
        <f>'■【人口】年齢階級別人口'!F9/'■【人口】年齢階級別人口'!$C9*100</f>
        <v>89.76573013823399</v>
      </c>
      <c r="G9" s="122">
        <f>'■【人口】年齢階級別人口'!G9/'■【人口】年齢階級別人口'!$C9*100</f>
        <v>88.79645571627675</v>
      </c>
      <c r="H9" s="122">
        <f>'■【人口】年齢階級別人口'!H9/'■【人口】年齢階級別人口'!$C9*100</f>
        <v>88.65648965515622</v>
      </c>
      <c r="I9" s="122">
        <f>'■【人口】年齢階級別人口'!I9/'■【人口】年齢階級別人口'!$C9*100</f>
        <v>88.15114422438269</v>
      </c>
      <c r="J9" s="122">
        <f>'■【人口】年齢階級別人口'!J9/'■【人口】年齢階級別人口'!$C9*100</f>
        <v>86.6994548383272</v>
      </c>
      <c r="K9" s="122">
        <f>'■【人口】年齢階級別人口'!K9/'■【人口】年齢階級別人口'!$C9*100</f>
        <v>81.88463757976746</v>
      </c>
      <c r="L9" s="122">
        <f>'■【人口】年齢階級別人口'!L9/'■【人口】年齢階級別人口'!$C9*100</f>
        <v>79.78291916389522</v>
      </c>
      <c r="M9" s="122">
        <f>'■【人口】年齢階級別人口'!M9/'■【人口】年齢階級別人口'!$C9*100</f>
        <v>78.53758786445752</v>
      </c>
      <c r="N9" s="122">
        <f>'■【人口】年齢階級別人口'!N9/'■【人口】年齢階級別人口'!$C9*100</f>
        <v>74.99008135345107</v>
      </c>
      <c r="O9" s="122">
        <f>'■【人口】年齢階級別人口'!O9/'■【人口】年齢階級別人口'!$C9*100</f>
        <v>74.84499984122445</v>
      </c>
      <c r="P9" s="122">
        <f>'■【人口】年齢階級別人口'!P9/'■【人口】年齢階級別人口'!$C9*100</f>
        <v>76.11140876194999</v>
      </c>
      <c r="Q9" s="122">
        <f>'■【人口】年齢階級別人口'!Q9/'■【人口】年齢階級別人口'!$C9*100</f>
        <v>76.24369707200282</v>
      </c>
      <c r="R9" s="122">
        <f>'■【人口】年齢階級別人口'!R9/'■【人口】年齢階級別人口'!$C9*100</f>
        <v>76.12339330881515</v>
      </c>
      <c r="S9" s="122">
        <f>'■【人口】年齢階級別人口'!S9/'■【人口】年齢階級別人口'!$C9*100</f>
        <v>80.67631359181011</v>
      </c>
      <c r="T9" s="122">
        <f>'■【人口】年齢階級別人口'!T9/'■【人口】年齢階級別人口'!$C9*100</f>
        <v>81.56769211297762</v>
      </c>
      <c r="U9" s="122">
        <f>'■【人口】年齢階級別人口'!U9/'■【人口】年齢階級別人口'!$C9*100</f>
        <v>85.20589794423961</v>
      </c>
      <c r="V9" s="122">
        <f>'■【人口】年齢階級別人口'!V9/'■【人口】年齢階級別人口'!$C9*100</f>
        <v>86.87333175419185</v>
      </c>
      <c r="W9" s="122">
        <f>'■【人口】年齢階級別人口'!W9/'■【人口】年齢階級別人口'!$C9*100</f>
        <v>89.2574258431272</v>
      </c>
    </row>
    <row r="10" spans="2:23" ht="13.5" customHeight="1">
      <c r="B10" s="13" t="s">
        <v>223</v>
      </c>
      <c r="C10" s="122">
        <f>'■【人口】年齢階級別人口'!C10/'■【人口】年齢階級別人口'!$C10*100</f>
        <v>100</v>
      </c>
      <c r="D10" s="122">
        <f>'■【人口】年齢階級別人口'!D10/'■【人口】年齢階級別人口'!$C10*100</f>
        <v>93.42682462777104</v>
      </c>
      <c r="E10" s="122">
        <f>'■【人口】年齢階級別人口'!E10/'■【人口】年齢階級別人口'!$C10*100</f>
        <v>87.24839660277955</v>
      </c>
      <c r="F10" s="122">
        <f>'■【人口】年齢階級別人口'!F10/'■【人口】年齢階級別人口'!$C10*100</f>
        <v>83.02381127710761</v>
      </c>
      <c r="G10" s="122">
        <f>'■【人口】年齢階級別人口'!G10/'■【人口】年齢階級別人口'!$C10*100</f>
        <v>77.99450618002538</v>
      </c>
      <c r="H10" s="122">
        <f>'■【人口】年齢階級別人口'!H10/'■【人口】年齢階級別人口'!$C10*100</f>
        <v>73.32615713950996</v>
      </c>
      <c r="I10" s="122">
        <f>'■【人口】年齢階級別人口'!I10/'■【人口】年齢階級別人口'!$C10*100</f>
        <v>71.15631837396815</v>
      </c>
      <c r="J10" s="122">
        <f>'■【人口】年齢階級別人口'!J10/'■【人口】年齢階級別人口'!$C10*100</f>
        <v>67.76397935424926</v>
      </c>
      <c r="K10" s="122">
        <f>'■【人口】年齢階級別人口'!K10/'■【人口】年齢階級別人口'!$C10*100</f>
        <v>65.85672504096893</v>
      </c>
      <c r="L10" s="122">
        <f>'■【人口】年齢階級別人口'!L10/'■【人口】年齢階級別人口'!$C10*100</f>
        <v>65.15512277911438</v>
      </c>
      <c r="M10" s="122">
        <f>'■【人口】年齢階級別人口'!M10/'■【人口】年齢階級別人口'!$C10*100</f>
        <v>65.0836250344678</v>
      </c>
      <c r="N10" s="122">
        <f>'■【人口】年齢階級別人口'!N10/'■【人口】年齢階級別人口'!$C10*100</f>
        <v>64.55930042605704</v>
      </c>
      <c r="O10" s="122">
        <f>'■【人口】年齢階級別人口'!O10/'■【人口】年齢階級別人口'!$C10*100</f>
        <v>63.40487741426721</v>
      </c>
      <c r="P10" s="122">
        <f>'■【人口】年齢階級別人口'!P10/'■【人口】年齢階級別人口'!$C10*100</f>
        <v>59.900620582434826</v>
      </c>
      <c r="Q10" s="122">
        <f>'■【人口】年齢階級別人口'!Q10/'■【人口】年齢階級別人口'!$C10*100</f>
        <v>58.43022644655863</v>
      </c>
      <c r="R10" s="122">
        <f>'■【人口】年齢階級別人口'!R10/'■【人口】年齢階級別人口'!$C10*100</f>
        <v>57.63390269077693</v>
      </c>
      <c r="S10" s="122">
        <f>'■【人口】年齢階級別人口'!S10/'■【人口】年齢階級別人口'!$C10*100</f>
        <v>54.934666921765206</v>
      </c>
      <c r="T10" s="122">
        <f>'■【人口】年齢階級別人口'!T10/'■【人口】年齢階級別人口'!$C10*100</f>
        <v>54.89317795564457</v>
      </c>
      <c r="U10" s="122">
        <f>'■【人口】年齢階級別人口'!U10/'■【人口】年齢階級別人口'!$C10*100</f>
        <v>55.794883957707455</v>
      </c>
      <c r="V10" s="122">
        <f>'■【人口】年齢階級別人口'!V10/'■【人口】年齢階級別人口'!$C10*100</f>
        <v>55.95661240489921</v>
      </c>
      <c r="W10" s="122">
        <f>'■【人口】年齢階級別人口'!W10/'■【人口】年齢階級別人口'!$C10*100</f>
        <v>56.00648676948104</v>
      </c>
    </row>
    <row r="11" spans="2:23" ht="13.5" customHeight="1">
      <c r="B11" s="13" t="s">
        <v>224</v>
      </c>
      <c r="C11" s="122">
        <f>'■【人口】年齢階級別人口'!C11/'■【人口】年齢階級別人口'!$C11*100</f>
        <v>100</v>
      </c>
      <c r="D11" s="122">
        <f>'■【人口】年齢階級別人口'!D11/'■【人口】年齢階級別人口'!$C11*100</f>
        <v>101.32465820144463</v>
      </c>
      <c r="E11" s="122">
        <f>'■【人口】年齢階級別人口'!E11/'■【人口】年齢階級別人口'!$C11*100</f>
        <v>105.10485759894827</v>
      </c>
      <c r="F11" s="122">
        <f>'■【人口】年齢階級別人口'!F11/'■【人口】年齢階級別人口'!$C11*100</f>
        <v>104.69546528149782</v>
      </c>
      <c r="G11" s="122">
        <f>'■【人口】年齢階級別人口'!G11/'■【人口】年齢階級別人口'!$C11*100</f>
        <v>101.9336620447251</v>
      </c>
      <c r="H11" s="122">
        <f>'■【人口】年齢階級別人口'!H11/'■【人口】年齢階級別人口'!$C11*100</f>
        <v>97.7812068487212</v>
      </c>
      <c r="I11" s="122">
        <f>'■【人口】年齢階級別人口'!I11/'■【人口】年齢階級別人口'!$C11*100</f>
        <v>91.35194654650607</v>
      </c>
      <c r="J11" s="122">
        <f>'■【人口】年齢階級別人口'!J11/'■【人口】年齢階級別人口'!$C11*100</f>
        <v>85.24802907725538</v>
      </c>
      <c r="K11" s="122">
        <f>'■【人口】年齢階級別人口'!K11/'■【人口】年齢階級別人口'!$C11*100</f>
        <v>81.0980561152237</v>
      </c>
      <c r="L11" s="122">
        <f>'■【人口】年齢階級別人口'!L11/'■【人口】年齢階級別人口'!$C11*100</f>
        <v>76.19589341299027</v>
      </c>
      <c r="M11" s="122">
        <f>'■【人口】年齢階級別人口'!M11/'■【人口】年齢階級別人口'!$C11*100</f>
        <v>71.63206530177081</v>
      </c>
      <c r="N11" s="122">
        <f>'■【人口】年齢階級別人口'!N11/'■【人口】年齢階級別人口'!$C11*100</f>
        <v>69.51093709597504</v>
      </c>
      <c r="O11" s="122">
        <f>'■【人口】年齢階級別人口'!O11/'■【人口】年齢階級別人口'!$C11*100</f>
        <v>66.19151931068902</v>
      </c>
      <c r="P11" s="122">
        <f>'■【人口】年齢階級別人口'!P11/'■【人口】年齢階級別人口'!$C11*100</f>
        <v>64.33496643967682</v>
      </c>
      <c r="Q11" s="122">
        <f>'■【人口】年齢階級別人口'!Q11/'■【人口】年齢階級別人口'!$C11*100</f>
        <v>63.691766908807224</v>
      </c>
      <c r="R11" s="122">
        <f>'■【人口】年齢階級別人口'!R11/'■【人口】年齢階級別人口'!$C11*100</f>
        <v>63.61419692144643</v>
      </c>
      <c r="S11" s="122">
        <f>'■【人口】年齢階級別人口'!S11/'■【人口】年齢階級別人口'!$C11*100</f>
        <v>63.15628109347925</v>
      </c>
      <c r="T11" s="122">
        <f>'■【人口】年齢階級別人口'!T11/'■【人口】年齢階級別人口'!$C11*100</f>
        <v>62.020559230090534</v>
      </c>
      <c r="U11" s="122">
        <f>'■【人口】年齢階級別人口'!U11/'■【人口】年齢階級別人口'!$C11*100</f>
        <v>58.591780120580296</v>
      </c>
      <c r="V11" s="122">
        <f>'■【人口】年齢階級別人口'!V11/'■【人口】年齢階級別人口'!$C11*100</f>
        <v>57.14447945618729</v>
      </c>
      <c r="W11" s="122">
        <f>'■【人口】年齢階級別人口'!W11/'■【人口】年齢階級別人口'!$C11*100</f>
        <v>56.33645445253575</v>
      </c>
    </row>
    <row r="12" spans="2:23" ht="13.5" customHeight="1">
      <c r="B12" s="13" t="s">
        <v>225</v>
      </c>
      <c r="C12" s="122">
        <f>'■【人口】年齢階級別人口'!C12/'■【人口】年齢階級別人口'!$C12*100</f>
        <v>100</v>
      </c>
      <c r="D12" s="122">
        <f>'■【人口】年齢階級別人口'!D12/'■【人口】年齢階級別人口'!$C12*100</f>
        <v>104.46719472823018</v>
      </c>
      <c r="E12" s="122">
        <f>'■【人口】年齢階級別人口'!E12/'■【人口】年齢階級別人口'!$C12*100</f>
        <v>107.21151545653188</v>
      </c>
      <c r="F12" s="122">
        <f>'■【人口】年齢階級別人口'!F12/'■【人口】年齢階級別人口'!$C12*100</f>
        <v>110.26481416853835</v>
      </c>
      <c r="G12" s="122">
        <f>'■【人口】年齢階級別人口'!G12/'■【人口】年齢階級別人口'!$C12*100</f>
        <v>113.60622374199055</v>
      </c>
      <c r="H12" s="122">
        <f>'■【人口】年齢階級別人口'!H12/'■【人口】年齢階級別人口'!$C12*100</f>
        <v>120.6599398180492</v>
      </c>
      <c r="I12" s="122">
        <f>'■【人口】年齢階級別人口'!I12/'■【人口】年齢階級別人口'!$C12*100</f>
        <v>122.21516357643185</v>
      </c>
      <c r="J12" s="122">
        <f>'■【人口】年齢階級別人口'!J12/'■【人口】年齢階級別人口'!$C12*100</f>
        <v>126.80345894971852</v>
      </c>
      <c r="K12" s="122">
        <f>'■【人口】年齢階級別人口'!K12/'■【人口】年齢階級別人口'!$C12*100</f>
        <v>126.27147135444442</v>
      </c>
      <c r="L12" s="122">
        <f>'■【人口】年齢階級別人口'!L12/'■【人口】年齢階級別人口'!$C12*100</f>
        <v>122.9095454871961</v>
      </c>
      <c r="M12" s="122">
        <f>'■【人口】年齢階級別人口'!M12/'■【人口】年齢階級別人口'!$C12*100</f>
        <v>117.89368882895765</v>
      </c>
      <c r="N12" s="122">
        <f>'■【人口】年齢階級別人口'!N12/'■【人口】年齢階級別人口'!$C12*100</f>
        <v>110.11124213839045</v>
      </c>
      <c r="O12" s="122">
        <f>'■【人口】年齢階級別人口'!O12/'■【人口】年齢階級別人口'!$C12*100</f>
        <v>102.8031378876536</v>
      </c>
      <c r="P12" s="122">
        <f>'■【人口】年齢階級別人口'!P12/'■【人口】年齢階級別人口'!$C12*100</f>
        <v>97.84305955473853</v>
      </c>
      <c r="Q12" s="122">
        <f>'■【人口】年齢階級別人口'!Q12/'■【人口】年齢階級別人口'!$C12*100</f>
        <v>91.880074526763</v>
      </c>
      <c r="R12" s="122">
        <f>'■【人口】年齢階級別人口'!R12/'■【人口】年齢階級別人口'!$C12*100</f>
        <v>86.34982823360306</v>
      </c>
      <c r="S12" s="122">
        <f>'■【人口】年齢階級別人口'!S12/'■【人口】年齢階級別人口'!$C12*100</f>
        <v>83.81547324237832</v>
      </c>
      <c r="T12" s="122">
        <f>'■【人口】年齢階級別人口'!T12/'■【人口】年齢階級別人口'!$C12*100</f>
        <v>79.85599900436023</v>
      </c>
      <c r="U12" s="122">
        <f>'■【人口】年齢階級別人口'!U12/'■【人口】年齢階級別人口'!$C12*100</f>
        <v>77.6533809498541</v>
      </c>
      <c r="V12" s="122">
        <f>'■【人口】年齢階級別人口'!V12/'■【人口】年齢階級別人口'!$C12*100</f>
        <v>76.8277374328584</v>
      </c>
      <c r="W12" s="122">
        <f>'■【人口】年齢階級別人口'!W12/'■【人口】年齢階級別人口'!$C12*100</f>
        <v>76.7418495861419</v>
      </c>
    </row>
    <row r="13" spans="2:23" ht="13.5" customHeight="1">
      <c r="B13" s="13" t="s">
        <v>226</v>
      </c>
      <c r="C13" s="122">
        <f>'■【人口】年齢階級別人口'!C13/'■【人口】年齢階級別人口'!$C13*100</f>
        <v>100</v>
      </c>
      <c r="D13" s="122">
        <f>'■【人口】年齢階級別人口'!D13/'■【人口】年齢階級別人口'!$C13*100</f>
        <v>106.26315786928642</v>
      </c>
      <c r="E13" s="122">
        <f>'■【人口】年齢階級別人口'!E13/'■【人口】年齢階級別人口'!$C13*100</f>
        <v>109.92874933570276</v>
      </c>
      <c r="F13" s="122">
        <f>'■【人口】年齢階級別人口'!F13/'■【人口】年齢階級別人口'!$C13*100</f>
        <v>118.21857195274418</v>
      </c>
      <c r="G13" s="122">
        <f>'■【人口】年齢階級別人口'!G13/'■【人口】年齢階級別人口'!$C13*100</f>
        <v>124.80548336643635</v>
      </c>
      <c r="H13" s="122">
        <f>'■【人口】年齢階級別人口'!H13/'■【人口】年齢階級別人口'!$C13*100</f>
        <v>127.47018575209863</v>
      </c>
      <c r="I13" s="122">
        <f>'■【人口】年齢階級別人口'!I13/'■【人口】年齢階級別人口'!$C13*100</f>
        <v>133.15667181788996</v>
      </c>
      <c r="J13" s="122">
        <f>'■【人口】年齢階級別人口'!J13/'■【人口】年齢階級別人口'!$C13*100</f>
        <v>136.62249026823787</v>
      </c>
      <c r="K13" s="122">
        <f>'■【人口】年齢階級別人口'!K13/'■【人口】年齢階級別人口'!$C13*100</f>
        <v>140.49951283969526</v>
      </c>
      <c r="L13" s="122">
        <f>'■【人口】年齢階級別人口'!L13/'■【人口】年齢階級別人口'!$C13*100</f>
        <v>144.77397236268624</v>
      </c>
      <c r="M13" s="122">
        <f>'■【人口】年齢階級別人口'!M13/'■【人口】年齢階級別人口'!$C13*100</f>
        <v>153.76335250578407</v>
      </c>
      <c r="N13" s="122">
        <f>'■【人口】年齢階級別人口'!N13/'■【人口】年齢階級別人口'!$C13*100</f>
        <v>155.81184477448363</v>
      </c>
      <c r="O13" s="122">
        <f>'■【人口】年齢階級別人口'!O13/'■【人口】年齢階級別人口'!$C13*100</f>
        <v>161.69373573759597</v>
      </c>
      <c r="P13" s="122">
        <f>'■【人口】年齢階級別人口'!P13/'■【人口】年齢階級別人口'!$C13*100</f>
        <v>161.06076408426554</v>
      </c>
      <c r="Q13" s="122">
        <f>'■【人口】年齢階級別人口'!Q13/'■【人口】年齢階級別人口'!$C13*100</f>
        <v>156.8215744801489</v>
      </c>
      <c r="R13" s="122">
        <f>'■【人口】年齢階級別人口'!R13/'■【人口】年齢階級別人口'!$C13*100</f>
        <v>150.42121750779694</v>
      </c>
      <c r="S13" s="122">
        <f>'■【人口】年齢階級別人口'!S13/'■【人口】年齢階級別人口'!$C13*100</f>
        <v>140.4528928213446</v>
      </c>
      <c r="T13" s="122">
        <f>'■【人口】年齢階級別人口'!T13/'■【人口】年齢階級別人口'!$C13*100</f>
        <v>131.09221650904783</v>
      </c>
      <c r="U13" s="122">
        <f>'■【人口】年齢階級別人口'!U13/'■【人口】年齢階級別人口'!$C13*100</f>
        <v>124.72107227748452</v>
      </c>
      <c r="V13" s="122">
        <f>'■【人口】年齢階級別人口'!V13/'■【人口】年齢階級別人口'!$C13*100</f>
        <v>117.12071927869816</v>
      </c>
      <c r="W13" s="122">
        <f>'■【人口】年齢階級別人口'!W13/'■【人口】年齢階級別人口'!$C13*100</f>
        <v>110.10920769386125</v>
      </c>
    </row>
    <row r="14" spans="2:23" ht="13.5" customHeight="1">
      <c r="B14" s="13" t="s">
        <v>227</v>
      </c>
      <c r="C14" s="122">
        <f>'■【人口】年齢階級別人口'!C14/'■【人口】年齢階級別人口'!$C14*100</f>
        <v>100</v>
      </c>
      <c r="D14" s="122">
        <f>'■【人口】年齢階級別人口'!D14/'■【人口】年齢階級別人口'!$C14*100</f>
        <v>96.05445720739283</v>
      </c>
      <c r="E14" s="122">
        <f>'■【人口】年齢階級別人口'!E14/'■【人口】年齢階級別人口'!$C14*100</f>
        <v>95.04219004284595</v>
      </c>
      <c r="F14" s="122">
        <f>'■【人口】年齢階級別人口'!F14/'■【人口】年齢階級別人口'!$C14*100</f>
        <v>95.15874232072925</v>
      </c>
      <c r="G14" s="122">
        <f>'■【人口】年齢階級別人口'!G14/'■【人口】年齢階級別人口'!$C14*100</f>
        <v>97.0763279158048</v>
      </c>
      <c r="H14" s="122">
        <f>'■【人口】年齢階級別人口'!H14/'■【人口】年齢階級別人口'!$C14*100</f>
        <v>99.96337309741217</v>
      </c>
      <c r="I14" s="122">
        <f>'■【人口】年齢階級別人口'!I14/'■【人口】年齢階級別人口'!$C14*100</f>
        <v>106.22930643390762</v>
      </c>
      <c r="J14" s="122">
        <f>'■【人口】年齢階級別人口'!J14/'■【人口】年齢階級別人口'!$C14*100</f>
        <v>109.88029141249669</v>
      </c>
      <c r="K14" s="122">
        <f>'■【人口】年齢階級別人口'!K14/'■【人口】年齢階級別人口'!$C14*100</f>
        <v>118.15255467381253</v>
      </c>
      <c r="L14" s="122">
        <f>'■【人口】年齢階級別人口'!L14/'■【人口】年齢階級別人口'!$C14*100</f>
        <v>124.73476076362581</v>
      </c>
      <c r="M14" s="122">
        <f>'■【人口】年齢階級別人口'!M14/'■【人口】年齢階級別人口'!$C14*100</f>
        <v>127.38905177066641</v>
      </c>
      <c r="N14" s="122">
        <f>'■【人口】年齢階級別人口'!N14/'■【人口】年齢階級別人口'!$C14*100</f>
        <v>133.04356968901658</v>
      </c>
      <c r="O14" s="122">
        <f>'■【人口】年齢階級別人口'!O14/'■【人口】年齢階級別人口'!$C14*100</f>
        <v>136.49354184282961</v>
      </c>
      <c r="P14" s="122">
        <f>'■【人口】年齢階級別人口'!P14/'■【人口】年齢階級別人口'!$C14*100</f>
        <v>140.40534408011933</v>
      </c>
      <c r="Q14" s="122">
        <f>'■【人口】年齢階級別人口'!Q14/'■【人口】年齢階級別人口'!$C14*100</f>
        <v>144.7031748116398</v>
      </c>
      <c r="R14" s="122">
        <f>'■【人口】年齢階級別人口'!R14/'■【人口】年齢階級別人口'!$C14*100</f>
        <v>153.6688824673842</v>
      </c>
      <c r="S14" s="122">
        <f>'■【人口】年齢階級別人口'!S14/'■【人口】年齢階級別人口'!$C14*100</f>
        <v>155.70236538210835</v>
      </c>
      <c r="T14" s="122">
        <f>'■【人口】年齢階級別人口'!T14/'■【人口】年齢階級別人口'!$C14*100</f>
        <v>161.52137722136428</v>
      </c>
      <c r="U14" s="122">
        <f>'■【人口】年齢階級別人口'!U14/'■【人口】年齢階級別人口'!$C14*100</f>
        <v>160.82862395855207</v>
      </c>
      <c r="V14" s="122">
        <f>'■【人口】年齢階級別人口'!V14/'■【人口】年齢階級別人口'!$C14*100</f>
        <v>156.53886516170402</v>
      </c>
      <c r="W14" s="122">
        <f>'■【人口】年齢階級別人口'!W14/'■【人口】年齢階級別人口'!$C14*100</f>
        <v>150.1105722071843</v>
      </c>
    </row>
    <row r="15" spans="2:23" ht="13.5" customHeight="1">
      <c r="B15" s="13" t="s">
        <v>228</v>
      </c>
      <c r="C15" s="122">
        <f>'■【人口】年齢階級別人口'!C15/'■【人口】年齢階級別人口'!$C15*100</f>
        <v>100</v>
      </c>
      <c r="D15" s="122">
        <f>'■【人口】年齢階級別人口'!D15/'■【人口】年齢階級別人口'!$C15*100</f>
        <v>93.03376669113067</v>
      </c>
      <c r="E15" s="122">
        <f>'■【人口】年齢階級別人口'!E15/'■【人口】年齢階級別人口'!$C15*100</f>
        <v>85.4781258659212</v>
      </c>
      <c r="F15" s="122">
        <f>'■【人口】年齢階級別人口'!F15/'■【人口】年齢階級別人口'!$C15*100</f>
        <v>79.23670363741617</v>
      </c>
      <c r="G15" s="122">
        <f>'■【人口】年齢階級別人口'!G15/'■【人口】年齢階級別人口'!$C15*100</f>
        <v>72.93354063372358</v>
      </c>
      <c r="H15" s="122">
        <f>'■【人口】年齢階級別人口'!H15/'■【人口】年齢階級別人口'!$C15*100</f>
        <v>69.48635414681468</v>
      </c>
      <c r="I15" s="122">
        <f>'■【人口】年齢階級別人口'!I15/'■【人口】年齢階級別人口'!$C15*100</f>
        <v>66.72869213064443</v>
      </c>
      <c r="J15" s="122">
        <f>'■【人口】年齢階級別人口'!J15/'■【人口】年齢階級別人口'!$C15*100</f>
        <v>66.03800568559821</v>
      </c>
      <c r="K15" s="122">
        <f>'■【人口】年齢階級別人口'!K15/'■【人口】年齢階級別人口'!$C15*100</f>
        <v>66.12374266886876</v>
      </c>
      <c r="L15" s="122">
        <f>'■【人口】年齢階級別人口'!L15/'■【人口】年齢階級別人口'!$C15*100</f>
        <v>67.44329724011978</v>
      </c>
      <c r="M15" s="122">
        <f>'■【人口】年齢階級別人口'!M15/'■【人口】年齢階級別人口'!$C15*100</f>
        <v>69.44003819259106</v>
      </c>
      <c r="N15" s="122">
        <f>'■【人口】年齢階級別人口'!N15/'■【人口】年齢階級別人口'!$C15*100</f>
        <v>73.78822827414137</v>
      </c>
      <c r="O15" s="122">
        <f>'■【人口】年齢階級別人口'!O15/'■【人口】年齢階級別人口'!$C15*100</f>
        <v>76.34684708578058</v>
      </c>
      <c r="P15" s="122">
        <f>'■【人口】年齢階級別人口'!P15/'■【人口】年齢階級別人口'!$C15*100</f>
        <v>82.09875030132075</v>
      </c>
      <c r="Q15" s="122">
        <f>'■【人口】年齢階級別人口'!Q15/'■【人口】年齢階級別人口'!$C15*100</f>
        <v>86.69510709097035</v>
      </c>
      <c r="R15" s="122">
        <f>'■【人口】年齢階級別人口'!R15/'■【人口】年齢階級別人口'!$C15*100</f>
        <v>88.49467414116515</v>
      </c>
      <c r="S15" s="122">
        <f>'■【人口】年齢階級別人口'!S15/'■【人口】年齢階級別人口'!$C15*100</f>
        <v>92.44113547380024</v>
      </c>
      <c r="T15" s="122">
        <f>'■【人口】年齢階級別人口'!T15/'■【人口】年齢階級別人口'!$C15*100</f>
        <v>94.8274852639995</v>
      </c>
      <c r="U15" s="122">
        <f>'■【人口】年齢階級別人口'!U15/'■【人口】年齢階級別人口'!$C15*100</f>
        <v>97.54863438201407</v>
      </c>
      <c r="V15" s="122">
        <f>'■【人口】年齢階級別人口'!V15/'■【人口】年齢階級別人口'!$C15*100</f>
        <v>100.55069858221799</v>
      </c>
      <c r="W15" s="122">
        <f>'■【人口】年齢階級別人口'!W15/'■【人口】年齢階級別人口'!$C15*100</f>
        <v>106.76872549441391</v>
      </c>
    </row>
    <row r="16" spans="2:23" ht="13.5" customHeight="1">
      <c r="B16" s="13" t="s">
        <v>229</v>
      </c>
      <c r="C16" s="122">
        <f>'■【人口】年齢階級別人口'!C16/'■【人口】年齢階級別人口'!$C16*100</f>
        <v>100</v>
      </c>
      <c r="D16" s="122">
        <f>'■【人口】年齢階級別人口'!D16/'■【人口】年齢階級別人口'!$C16*100</f>
        <v>101.11430553422977</v>
      </c>
      <c r="E16" s="122">
        <f>'■【人口】年齢階級別人口'!E16/'■【人口】年齢階級別人口'!$C16*100</f>
        <v>103.16619789894237</v>
      </c>
      <c r="F16" s="122">
        <f>'■【人口】年齢階級別人口'!F16/'■【人口】年齢階級別人口'!$C16*100</f>
        <v>103.18302333929617</v>
      </c>
      <c r="G16" s="122">
        <f>'■【人口】年齢階級別人口'!G16/'■【人口】年齢階級別人口'!$C16*100</f>
        <v>109.44973423554427</v>
      </c>
      <c r="H16" s="122">
        <f>'■【人口】年齢階級別人口'!H16/'■【人口】年齢階級別人口'!$C16*100</f>
        <v>108.14058287330062</v>
      </c>
      <c r="I16" s="122">
        <f>'■【人口】年齢階級別人口'!I16/'■【人口】年齢階級別人口'!$C16*100</f>
        <v>100.60600242204043</v>
      </c>
      <c r="J16" s="122">
        <f>'■【人口】年齢階級別人口'!J16/'■【人口】年齢階級別人口'!$C16*100</f>
        <v>92.43070516642287</v>
      </c>
      <c r="K16" s="122">
        <f>'■【人口】年齢階級別人口'!K16/'■【人口】年齢階級別人口'!$C16*100</f>
        <v>85.69198832147829</v>
      </c>
      <c r="L16" s="122">
        <f>'■【人口】年齢階級別人口'!L16/'■【人口】年齢階級別人口'!$C16*100</f>
        <v>78.89095650457885</v>
      </c>
      <c r="M16" s="122">
        <f>'■【人口】年齢階級別人口'!M16/'■【人口】年齢階級別人口'!$C16*100</f>
        <v>75.15859594696221</v>
      </c>
      <c r="N16" s="122">
        <f>'■【人口】年齢階級別人口'!N16/'■【人口】年齢階級別人口'!$C16*100</f>
        <v>72.17069432685497</v>
      </c>
      <c r="O16" s="122">
        <f>'■【人口】年齢階級別人口'!O16/'■【人口】年齢階級別人口'!$C16*100</f>
        <v>71.43360977900194</v>
      </c>
      <c r="P16" s="122">
        <f>'■【人口】年齢階級別人口'!P16/'■【人口】年齢階級別人口'!$C16*100</f>
        <v>71.52946103782799</v>
      </c>
      <c r="Q16" s="122">
        <f>'■【人口】年齢階級別人口'!Q16/'■【人口】年齢階級別人口'!$C16*100</f>
        <v>72.97301578032022</v>
      </c>
      <c r="R16" s="122">
        <f>'■【人口】年齢階級別人口'!R16/'■【人口】年齢階級別人口'!$C16*100</f>
        <v>75.12093249437027</v>
      </c>
      <c r="S16" s="122">
        <f>'■【人口】年齢階級別人口'!S16/'■【人口】年齢階級別人口'!$C16*100</f>
        <v>79.83323860733425</v>
      </c>
      <c r="T16" s="122">
        <f>'■【人口】年齢階級別人口'!T16/'■【人口】年齢階級別人口'!$C16*100</f>
        <v>82.59147472938233</v>
      </c>
      <c r="U16" s="122">
        <f>'■【人口】年齢階級別人口'!U16/'■【人口】年齢階級別人口'!$C16*100</f>
        <v>88.83953105631602</v>
      </c>
      <c r="V16" s="122">
        <f>'■【人口】年齢階級別人口'!V16/'■【人口】年齢階級別人口'!$C16*100</f>
        <v>93.804565388965</v>
      </c>
      <c r="W16" s="122">
        <f>'■【人口】年齢階級別人口'!W16/'■【人口】年齢階級別人口'!$C16*100</f>
        <v>95.71868135257033</v>
      </c>
    </row>
    <row r="17" spans="2:23" ht="13.5" customHeight="1">
      <c r="B17" s="13" t="s">
        <v>230</v>
      </c>
      <c r="C17" s="122">
        <f>'■【人口】年齢階級別人口'!C17/'■【人口】年齢階級別人口'!$C17*100</f>
        <v>100</v>
      </c>
      <c r="D17" s="122">
        <f>'■【人口】年齢階級別人口'!D17/'■【人口】年齢階級別人口'!$C17*100</f>
        <v>103.37009795555652</v>
      </c>
      <c r="E17" s="122">
        <f>'■【人口】年齢階級別人口'!E17/'■【人口】年齢階級別人口'!$C17*100</f>
        <v>109.14795706625571</v>
      </c>
      <c r="F17" s="122">
        <f>'■【人口】年齢階級別人口'!F17/'■【人口】年齢階級別人口'!$C17*100</f>
        <v>112.93709879518754</v>
      </c>
      <c r="G17" s="122">
        <f>'■【人口】年齢階級別人口'!G17/'■【人口】年齢階級別人口'!$C17*100</f>
        <v>108.40700024814136</v>
      </c>
      <c r="H17" s="122">
        <f>'■【人口】年齢階級別人口'!H17/'■【人口】年齢階級別人口'!$C17*100</f>
        <v>105.39625874882917</v>
      </c>
      <c r="I17" s="122">
        <f>'■【人口】年齢階級別人口'!I17/'■【人口】年齢階級別人口'!$C17*100</f>
        <v>106.66977307499246</v>
      </c>
      <c r="J17" s="122">
        <f>'■【人口】年齢階級別人口'!J17/'■【人口】年齢階級別人口'!$C17*100</f>
        <v>108.98090075597236</v>
      </c>
      <c r="K17" s="122">
        <f>'■【人口】年齢階級別人口'!K17/'■【人口】年齢階級別人口'!$C17*100</f>
        <v>108.99738421583854</v>
      </c>
      <c r="L17" s="122">
        <f>'■【人口】年齢階級別人口'!L17/'■【人口】年齢階級別人口'!$C17*100</f>
        <v>115.54930295893952</v>
      </c>
      <c r="M17" s="122">
        <f>'■【人口】年齢階級別人口'!M17/'■【人口】年齢階級別人口'!$C17*100</f>
        <v>114.08085374886954</v>
      </c>
      <c r="N17" s="122">
        <f>'■【人口】年齢階級別人口'!N17/'■【人口】年齢階級別人口'!$C17*100</f>
        <v>106.1184620990686</v>
      </c>
      <c r="O17" s="122">
        <f>'■【人口】年齢階級別人口'!O17/'■【人口】年齢階級別人口'!$C17*100</f>
        <v>97.45096509903965</v>
      </c>
      <c r="P17" s="122">
        <f>'■【人口】年齢階級別人口'!P17/'■【人口】年齢階級別人口'!$C17*100</f>
        <v>90.35644177579843</v>
      </c>
      <c r="Q17" s="122">
        <f>'■【人口】年齢階級別人口'!Q17/'■【人口】年齢階級別人口'!$C17*100</f>
        <v>83.14992385608474</v>
      </c>
      <c r="R17" s="122">
        <f>'■【人口】年齢階級別人口'!R17/'■【人口】年齢階級別人口'!$C17*100</f>
        <v>79.22529022533331</v>
      </c>
      <c r="S17" s="122">
        <f>'■【人口】年齢階級別人口'!S17/'■【人口】年齢階級別人口'!$C17*100</f>
        <v>76.03660607790667</v>
      </c>
      <c r="T17" s="122">
        <f>'■【人口】年齢階級別人口'!T17/'■【人口】年齢階級別人口'!$C17*100</f>
        <v>75.23332275273509</v>
      </c>
      <c r="U17" s="122">
        <f>'■【人口】年齢階級別人口'!U17/'■【人口】年齢階級別人口'!$C17*100</f>
        <v>75.32119834048217</v>
      </c>
      <c r="V17" s="122">
        <f>'■【人口】年齢階級別人口'!V17/'■【人口】年齢階級別人口'!$C17*100</f>
        <v>76.81780210948695</v>
      </c>
      <c r="W17" s="122">
        <f>'■【人口】年齢階級別人口'!W17/'■【人口】年齢階級別人口'!$C17*100</f>
        <v>79.09342191618487</v>
      </c>
    </row>
    <row r="18" spans="2:23" ht="13.5" customHeight="1">
      <c r="B18" s="13" t="s">
        <v>231</v>
      </c>
      <c r="C18" s="122">
        <f>'■【人口】年齢階級別人口'!C18/'■【人口】年齢階級別人口'!$C18*100</f>
        <v>100</v>
      </c>
      <c r="D18" s="122">
        <f>'■【人口】年齢階級別人口'!D18/'■【人口】年齢階級別人口'!$C18*100</f>
        <v>106.80462931599557</v>
      </c>
      <c r="E18" s="122">
        <f>'■【人口】年齢階級別人口'!E18/'■【人口】年齢階級別人口'!$C18*100</f>
        <v>107.71290124640021</v>
      </c>
      <c r="F18" s="122">
        <f>'■【人口】年齢階級別人口'!F18/'■【人口】年齢階級別人口'!$C18*100</f>
        <v>107.65059701842048</v>
      </c>
      <c r="G18" s="122">
        <f>'■【人口】年齢階級別人口'!G18/'■【人口】年齢階級別人口'!$C18*100</f>
        <v>110.42988124757707</v>
      </c>
      <c r="H18" s="122">
        <f>'■【人口】年齢階級別人口'!H18/'■【人口】年齢階級別人口'!$C18*100</f>
        <v>117.66559186849032</v>
      </c>
      <c r="I18" s="122">
        <f>'■【人口】年齢階級別人口'!I18/'■【人口】年齢階級別人口'!$C18*100</f>
        <v>121.82877399044567</v>
      </c>
      <c r="J18" s="122">
        <f>'■【人口】年齢階級別人口'!J18/'■【人口】年齢階級別人口'!$C18*100</f>
        <v>128.65956135488065</v>
      </c>
      <c r="K18" s="122">
        <f>'■【人口】年齢階級別人口'!K18/'■【人口】年齢階級別人口'!$C18*100</f>
        <v>133.07260969341584</v>
      </c>
      <c r="L18" s="122">
        <f>'■【人口】年齢階級別人口'!L18/'■【人口】年齢階級別人口'!$C18*100</f>
        <v>127.45589699622283</v>
      </c>
      <c r="M18" s="122">
        <f>'■【人口】年齢階級別人口'!M18/'■【人口】年齢階級別人口'!$C18*100</f>
        <v>123.82837878132342</v>
      </c>
      <c r="N18" s="122">
        <f>'■【人口】年齢階級別人口'!N18/'■【人口】年齢階級別人口'!$C18*100</f>
        <v>125.6786171576506</v>
      </c>
      <c r="O18" s="122">
        <f>'■【人口】年齢階級別人口'!O18/'■【人口】年齢階級別人口'!$C18*100</f>
        <v>128.63807053474952</v>
      </c>
      <c r="P18" s="122">
        <f>'■【人口】年齢階級別人口'!P18/'■【人口】年齢階級別人口'!$C18*100</f>
        <v>128.53962460479798</v>
      </c>
      <c r="Q18" s="122">
        <f>'■【人口】年齢階級別人口'!Q18/'■【人口】年齢階級別人口'!$C18*100</f>
        <v>136.16503004840968</v>
      </c>
      <c r="R18" s="122">
        <f>'■【人口】年齢階級別人口'!R18/'■【人口】年齢階級別人口'!$C18*100</f>
        <v>134.20211193743998</v>
      </c>
      <c r="S18" s="122">
        <f>'■【人口】年齢階級別人口'!S18/'■【人口】年齢階級別人口'!$C18*100</f>
        <v>124.74896565740625</v>
      </c>
      <c r="T18" s="122">
        <f>'■【人口】年齢階級別人口'!T18/'■【人口】年齢階級別人口'!$C18*100</f>
        <v>114.57430704676351</v>
      </c>
      <c r="U18" s="122">
        <f>'■【人口】年齢階級別人口'!U18/'■【人口】年齢階級別人口'!$C18*100</f>
        <v>106.205955131884</v>
      </c>
      <c r="V18" s="122">
        <f>'■【人口】年齢階級別人口'!V18/'■【人口】年齢階級別人口'!$C18*100</f>
        <v>97.76699022234077</v>
      </c>
      <c r="W18" s="122">
        <f>'■【人口】年齢階級別人口'!W18/'■【人口】年齢階級別人口'!$C18*100</f>
        <v>93.1622093683218</v>
      </c>
    </row>
    <row r="19" spans="2:23" ht="13.5" customHeight="1">
      <c r="B19" s="13" t="s">
        <v>232</v>
      </c>
      <c r="C19" s="122">
        <f>'■【人口】年齢階級別人口'!C19/'■【人口】年齢階級別人口'!$C19*100</f>
        <v>100</v>
      </c>
      <c r="D19" s="122">
        <f>'■【人口】年齢階級別人口'!D19/'■【人口】年齢階級別人口'!$C19*100</f>
        <v>104.01332590311432</v>
      </c>
      <c r="E19" s="122">
        <f>'■【人口】年齢階級別人口'!E19/'■【人口】年齢階級別人口'!$C19*100</f>
        <v>110.49524017599177</v>
      </c>
      <c r="F19" s="122">
        <f>'■【人口】年齢階級別人口'!F19/'■【人口】年齢階級別人口'!$C19*100</f>
        <v>117.58261533053864</v>
      </c>
      <c r="G19" s="122">
        <f>'■【人口】年齢階級別人口'!G19/'■【人口】年齢階級別人口'!$C19*100</f>
        <v>126.34804372028883</v>
      </c>
      <c r="H19" s="122">
        <f>'■【人口】年齢階級別人口'!H19/'■【人口】年齢階級別人口'!$C19*100</f>
        <v>129.3533072413715</v>
      </c>
      <c r="I19" s="122">
        <f>'■【人口】年齢階級別人口'!I19/'■【人口】年齢階級別人口'!$C19*100</f>
        <v>137.94458899310686</v>
      </c>
      <c r="J19" s="122">
        <f>'■【人口】年齢階級別人口'!J19/'■【人口】年齢階級別人口'!$C19*100</f>
        <v>138.87458766518438</v>
      </c>
      <c r="K19" s="122">
        <f>'■【人口】年齢階級別人口'!K19/'■【人口】年齢階級別人口'!$C19*100</f>
        <v>138.81001507749522</v>
      </c>
      <c r="L19" s="122">
        <f>'■【人口】年齢階級別人口'!L19/'■【人口】年齢階級別人口'!$C19*100</f>
        <v>142.98880713558555</v>
      </c>
      <c r="M19" s="122">
        <f>'■【人口】年齢階級別人口'!M19/'■【人口】年齢階級別人口'!$C19*100</f>
        <v>152.8600045882978</v>
      </c>
      <c r="N19" s="122">
        <f>'■【人口】年齢階級別人口'!N19/'■【人口】年齢階級別人口'!$C19*100</f>
        <v>159.11241472512293</v>
      </c>
      <c r="O19" s="122">
        <f>'■【人口】年齢階級別人口'!O19/'■【人口】年齢階級別人口'!$C19*100</f>
        <v>168.06059967000604</v>
      </c>
      <c r="P19" s="122">
        <f>'■【人口】年齢階級別人口'!P19/'■【人口】年齢階級別人口'!$C19*100</f>
        <v>173.58031269048487</v>
      </c>
      <c r="Q19" s="122">
        <f>'■【人口】年齢階級別人口'!Q19/'■【人口】年齢階級別人口'!$C19*100</f>
        <v>165.8258482457304</v>
      </c>
      <c r="R19" s="122">
        <f>'■【人口】年齢階級別人口'!R19/'■【人口】年齢階級別人口'!$C19*100</f>
        <v>160.6730117641714</v>
      </c>
      <c r="S19" s="122">
        <f>'■【人口】年齢階級別人口'!S19/'■【人口】年齢階級別人口'!$C19*100</f>
        <v>163.91582267001675</v>
      </c>
      <c r="T19" s="122">
        <f>'■【人口】年齢階級別人口'!T19/'■【人口】年齢階級別人口'!$C19*100</f>
        <v>168.6008733204958</v>
      </c>
      <c r="U19" s="122">
        <f>'■【人口】年齢階級別人口'!U19/'■【人口】年齢階級別人口'!$C19*100</f>
        <v>168.2413691486116</v>
      </c>
      <c r="V19" s="122">
        <f>'■【人口】年齢階級別人口'!V19/'■【人口】年齢階級別人口'!$C19*100</f>
        <v>177.7435262754725</v>
      </c>
      <c r="W19" s="122">
        <f>'■【人口】年齢階級別人口'!W19/'■【人口】年齢階級別人口'!$C19*100</f>
        <v>174.79485653416154</v>
      </c>
    </row>
    <row r="20" spans="2:23" ht="13.5" customHeight="1">
      <c r="B20" s="14" t="s">
        <v>437</v>
      </c>
      <c r="C20" s="123">
        <f>'■【人口】年齢階級別人口'!C20/'■【人口】年齢階級別人口'!$C20*100</f>
        <v>100</v>
      </c>
      <c r="D20" s="123">
        <f>'■【人口】年齢階級別人口'!D20/'■【人口】年齢階級別人口'!$C20*100</f>
        <v>111.89872521630176</v>
      </c>
      <c r="E20" s="123">
        <f>'■【人口】年齢階級別人口'!E20/'■【人口】年齢階級別人口'!$C20*100</f>
        <v>123.12774223170429</v>
      </c>
      <c r="F20" s="123">
        <f>'■【人口】年齢階級別人口'!F20/'■【人口】年齢階級別人口'!$C20*100</f>
        <v>134.7514992639177</v>
      </c>
      <c r="G20" s="123">
        <f>'■【人口】年齢階級別人口'!G20/'■【人口】年齢階級別人口'!$C20*100</f>
        <v>142.54523574368216</v>
      </c>
      <c r="H20" s="123">
        <f>'■【人口】年齢階級別人口'!H20/'■【人口】年齢階級別人口'!$C20*100</f>
        <v>153.79314302590646</v>
      </c>
      <c r="I20" s="123">
        <f>'■【人口】年齢階級別人口'!I20/'■【人口】年齢階級別人口'!$C20*100</f>
        <v>164.84723255532833</v>
      </c>
      <c r="J20" s="123">
        <f>'■【人口】年齢階級別人口'!J20/'■【人口】年齢階級別人口'!$C20*100</f>
        <v>177.55907988776138</v>
      </c>
      <c r="K20" s="123">
        <f>'■【人口】年齢階級別人口'!K20/'■【人口】年齢階級別人口'!$C20*100</f>
        <v>190.89043309275635</v>
      </c>
      <c r="L20" s="123">
        <f>'■【人口】年齢階級別人口'!L20/'■【人口】年齢階級別人口'!$C20*100</f>
        <v>202.3502905532912</v>
      </c>
      <c r="M20" s="123">
        <f>'■【人口】年齢階級別人口'!M20/'■【人口】年齢階級別人口'!$C20*100</f>
        <v>211.040460259247</v>
      </c>
      <c r="N20" s="123">
        <f>'■【人口】年齢階級別人口'!N20/'■【人口】年齢階級別人口'!$C20*100</f>
        <v>224.7343347300663</v>
      </c>
      <c r="O20" s="123">
        <f>'■【人口】年齢階級別人口'!O20/'■【人口】年齢階級別人口'!$C20*100</f>
        <v>232.36807289512785</v>
      </c>
      <c r="P20" s="123">
        <f>'■【人口】年齢階級別人口'!P20/'■【人口】年齢階級別人口'!$C20*100</f>
        <v>239.97118143349047</v>
      </c>
      <c r="Q20" s="123">
        <f>'■【人口】年齢階級別人口'!Q20/'■【人口】年齢階級別人口'!$C20*100</f>
        <v>250.24788238915156</v>
      </c>
      <c r="R20" s="123">
        <f>'■【人口】年齢階級別人口'!R20/'■【人口】年齢階級別人口'!$C20*100</f>
        <v>264.4894333136637</v>
      </c>
      <c r="S20" s="123">
        <f>'■【人口】年齢階級別人口'!S20/'■【人口】年齢階級別人口'!$C20*100</f>
        <v>278.3386217471816</v>
      </c>
      <c r="T20" s="123">
        <f>'■【人口】年齢階級別人口'!T20/'■【人口】年齢階級別人口'!$C20*100</f>
        <v>289.85121633435523</v>
      </c>
      <c r="U20" s="123">
        <f>'■【人口】年齢階級別人口'!U20/'■【人口】年齢階級別人口'!$C20*100</f>
        <v>298.5796335632697</v>
      </c>
      <c r="V20" s="123">
        <f>'■【人口】年齢階級別人口'!V20/'■【人口】年齢階級別人口'!$C20*100</f>
        <v>296.292943056862</v>
      </c>
      <c r="W20" s="123">
        <f>'■【人口】年齢階級別人口'!W20/'■【人口】年齢階級別人口'!$C20*100</f>
        <v>300.1487061760435</v>
      </c>
    </row>
    <row r="21" spans="2:23" ht="13.5">
      <c r="B21" s="101" t="s">
        <v>480</v>
      </c>
      <c r="C21" s="122">
        <f>'■【人口】年齢階級別人口'!C21/'■【人口】年齢階級別人口'!$C21*100</f>
        <v>100</v>
      </c>
      <c r="D21" s="122">
        <f>'■【人口】年齢階級別人口'!D21/'■【人口】年齢階級別人口'!$C21*100</f>
        <v>98.93510450044862</v>
      </c>
      <c r="E21" s="122">
        <f>'■【人口】年齢階級別人口'!E21/'■【人口】年齢階級別人口'!$C21*100</f>
        <v>97.97614023792974</v>
      </c>
      <c r="F21" s="122">
        <f>'■【人口】年齢階級別人口'!F21/'■【人口】年齢階級別人口'!$C21*100</f>
        <v>95.52181758305626</v>
      </c>
      <c r="G21" s="122">
        <f>'■【人口】年齢階級別人口'!G21/'■【人口】年齢階級別人口'!$C21*100</f>
        <v>93.76701328176321</v>
      </c>
      <c r="H21" s="122">
        <f>'■【人口】年齢階級別人口'!H21/'■【人口】年齢階級別人口'!$C21*100</f>
        <v>91.17547756754136</v>
      </c>
      <c r="I21" s="122">
        <f>'■【人口】年齢階級別人口'!I21/'■【人口】年齢階級別人口'!$C21*100</f>
        <v>88.74862771435838</v>
      </c>
      <c r="J21" s="122">
        <f>'■【人口】年齢階級別人口'!J21/'■【人口】年齢階級別人口'!$C21*100</f>
        <v>86.02235020683736</v>
      </c>
      <c r="K21" s="122">
        <f>'■【人口】年齢階級別人口'!K21/'■【人口】年齢階級別人口'!$C21*100</f>
        <v>84.3860458794133</v>
      </c>
      <c r="L21" s="122">
        <f>'■【人口】年齢階級別人口'!L21/'■【人口】年齢階級別人口'!$C21*100</f>
        <v>81.96513095658364</v>
      </c>
      <c r="M21" s="122">
        <f>'■【人口】年齢階級別人口'!M21/'■【人口】年齢階級別人口'!$C21*100</f>
        <v>79.48759566138217</v>
      </c>
      <c r="N21" s="122">
        <f>'■【人口】年齢階級別人口'!N21/'■【人口】年齢階級別人口'!$C21*100</f>
        <v>77.39752358602843</v>
      </c>
      <c r="O21" s="122">
        <f>'■【人口】年齢階級別人口'!O21/'■【人口】年齢階級別人口'!$C21*100</f>
        <v>75.78870241003398</v>
      </c>
      <c r="P21" s="122">
        <f>'■【人口】年齢階級別人口'!P21/'■【人口】年齢階級別人口'!$C21*100</f>
        <v>73.30987363853862</v>
      </c>
      <c r="Q21" s="122">
        <f>'■【人口】年齢階級別人口'!Q21/'■【人口】年齢階級別人口'!$C21*100</f>
        <v>71.55527489035624</v>
      </c>
      <c r="R21" s="122">
        <f>'■【人口】年齢階級別人口'!R21/'■【人口】年齢階級別人口'!$C21*100</f>
        <v>70.8425230872368</v>
      </c>
      <c r="S21" s="122">
        <f>'■【人口】年齢階級別人口'!S21/'■【人口】年齢階級別人口'!$C21*100</f>
        <v>69.75490988118307</v>
      </c>
      <c r="T21" s="122">
        <f>'■【人口】年齢階級別人口'!T21/'■【人口】年齢階級別人口'!$C21*100</f>
        <v>68.88865316543384</v>
      </c>
      <c r="U21" s="122">
        <f>'■【人口】年齢階級別人口'!U21/'■【人口】年齢階級別人口'!$C21*100</f>
        <v>68.24883943040409</v>
      </c>
      <c r="V21" s="122">
        <f>'■【人口】年齢階級別人口'!V21/'■【人口】年齢階級別人口'!$C21*100</f>
        <v>67.81028665093561</v>
      </c>
      <c r="W21" s="122">
        <f>'■【人口】年齢階級別人口'!W21/'■【人口】年齢階級別人口'!$C21*100</f>
        <v>67.50714493321722</v>
      </c>
    </row>
    <row r="22" spans="2:23" ht="13.5">
      <c r="B22" s="102" t="s">
        <v>481</v>
      </c>
      <c r="C22" s="122">
        <f>'■【人口】年齢階級別人口'!C22/'■【人口】年齢階級別人口'!$C22*100</f>
        <v>100</v>
      </c>
      <c r="D22" s="122">
        <f>'■【人口】年齢階級別人口'!D22/'■【人口】年齢階級別人口'!$C22*100</f>
        <v>98.91923349728077</v>
      </c>
      <c r="E22" s="122">
        <f>'■【人口】年齢階級別人口'!E22/'■【人口】年齢階級別人口'!$C22*100</f>
        <v>97.72811828400097</v>
      </c>
      <c r="F22" s="122">
        <f>'■【人口】年齢階級別人口'!F22/'■【人口】年齢階級別人口'!$C22*100</f>
        <v>97.17856482946561</v>
      </c>
      <c r="G22" s="122">
        <f>'■【人口】年齢階級別人口'!G22/'■【人口】年齢階級別人口'!$C22*100</f>
        <v>96.36999703518518</v>
      </c>
      <c r="H22" s="122">
        <f>'■【人口】年齢階級別人口'!H22/'■【人口】年齢階級別人口'!$C22*100</f>
        <v>96.13159186239739</v>
      </c>
      <c r="I22" s="122">
        <f>'■【人口】年齢階級別人口'!I22/'■【人口】年齢階級別人口'!$C22*100</f>
        <v>96.0071521606932</v>
      </c>
      <c r="J22" s="122">
        <f>'■【人口】年齢階級別人口'!J22/'■【人口】年齢階級別人口'!$C22*100</f>
        <v>95.93603859379947</v>
      </c>
      <c r="K22" s="122">
        <f>'■【人口】年齢階級別人口'!K22/'■【人口】年齢階級別人口'!$C22*100</f>
        <v>95.81084889594382</v>
      </c>
      <c r="L22" s="122">
        <f>'■【人口】年齢階級別人口'!L22/'■【人口】年齢階級別人口'!$C22*100</f>
        <v>95.76700125771231</v>
      </c>
      <c r="M22" s="122">
        <f>'■【人口】年齢階級別人口'!M22/'■【人口】年齢階級別人口'!$C22*100</f>
        <v>95.79579413044415</v>
      </c>
      <c r="N22" s="122">
        <f>'■【人口】年齢階級別人口'!N22/'■【人口】年齢階級別人口'!$C22*100</f>
        <v>95.80877836499107</v>
      </c>
      <c r="O22" s="122">
        <f>'■【人口】年齢階級別人口'!O22/'■【人口】年齢階級別人口'!$C22*100</f>
        <v>95.48209127864334</v>
      </c>
      <c r="P22" s="122">
        <f>'■【人口】年齢階級別人口'!P22/'■【人口】年齢階級別人口'!$C22*100</f>
        <v>95.46250652614242</v>
      </c>
      <c r="Q22" s="122">
        <f>'■【人口】年齢階級別人口'!Q22/'■【人口】年齢階級別人口'!$C22*100</f>
        <v>95.06906121763284</v>
      </c>
      <c r="R22" s="122">
        <f>'■【人口】年齢階級別人口'!R22/'■【人口】年齢階級別人口'!$C22*100</f>
        <v>94.43227826190412</v>
      </c>
      <c r="S22" s="122">
        <f>'■【人口】年齢階級別人口'!S22/'■【人口】年齢階級別人口'!$C22*100</f>
        <v>93.67800997990955</v>
      </c>
      <c r="T22" s="122">
        <f>'■【人口】年齢階級別人口'!T22/'■【人口】年齢階級別人口'!$C22*100</f>
        <v>92.87377920684642</v>
      </c>
      <c r="U22" s="122">
        <f>'■【人口】年齢階級別人口'!U22/'■【人口】年齢階級別人口'!$C22*100</f>
        <v>91.75327325271041</v>
      </c>
      <c r="V22" s="122">
        <f>'■【人口】年齢階級別人口'!V22/'■【人口】年齢階級別人口'!$C22*100</f>
        <v>90.53886861907766</v>
      </c>
      <c r="W22" s="122">
        <f>'■【人口】年齢階級別人口'!W22/'■【人口】年齢階級別人口'!$C22*100</f>
        <v>89.63545052817106</v>
      </c>
    </row>
    <row r="23" spans="2:23" ht="13.5">
      <c r="B23" s="103" t="s">
        <v>482</v>
      </c>
      <c r="C23" s="123">
        <f>'■【人口】年齢階級別人口'!C23/'■【人口】年齢階級別人口'!$C23*100</f>
        <v>100</v>
      </c>
      <c r="D23" s="123">
        <f>'■【人口】年齢階級別人口'!D23/'■【人口】年齢階級別人口'!$C23*100</f>
        <v>104.40337128729563</v>
      </c>
      <c r="E23" s="123">
        <f>'■【人口】年齢階級別人口'!E23/'■【人口】年齢階級別人口'!$C23*100</f>
        <v>108.77220568946741</v>
      </c>
      <c r="F23" s="123">
        <f>'■【人口】年齢階級別人口'!F23/'■【人口】年齢階級別人口'!$C23*100</f>
        <v>111.94925255420105</v>
      </c>
      <c r="G23" s="123">
        <f>'■【人口】年齢階級別人口'!G23/'■【人口】年齢階級別人口'!$C23*100</f>
        <v>115.16957942423561</v>
      </c>
      <c r="H23" s="123">
        <f>'■【人口】年齢階級別人口'!H23/'■【人口】年齢階級別人口'!$C23*100</f>
        <v>117.07187714027654</v>
      </c>
      <c r="I23" s="123">
        <f>'■【人口】年齢階級別人口'!I23/'■【人口】年齢階級別人口'!$C23*100</f>
        <v>118.38327473620072</v>
      </c>
      <c r="J23" s="123">
        <f>'■【人口】年齢階級別人口'!J23/'■【人口】年齢階級別人口'!$C23*100</f>
        <v>119.46717126513792</v>
      </c>
      <c r="K23" s="123">
        <f>'■【人口】年齢階級別人口'!K23/'■【人口】年齢階級別人口'!$C23*100</f>
        <v>119.80771258649743</v>
      </c>
      <c r="L23" s="123">
        <f>'■【人口】年齢階級別人口'!L23/'■【人口】年齢階級別人口'!$C23*100</f>
        <v>120.17333130509932</v>
      </c>
      <c r="M23" s="123">
        <f>'■【人口】年齢階級別人口'!M23/'■【人口】年齢階級別人口'!$C23*100</f>
        <v>120.20989648314897</v>
      </c>
      <c r="N23" s="123">
        <f>'■【人口】年齢階級別人口'!N23/'■【人口】年齢階級別人口'!$C23*100</f>
        <v>119.92051320738545</v>
      </c>
      <c r="O23" s="123">
        <f>'■【人口】年齢階級別人口'!O23/'■【人口】年齢階級別人口'!$C23*100</f>
        <v>120.05018439695365</v>
      </c>
      <c r="P23" s="123">
        <f>'■【人口】年齢階級別人口'!P23/'■【人口】年齢階級別人口'!$C23*100</f>
        <v>119.74751902634632</v>
      </c>
      <c r="Q23" s="123">
        <f>'■【人口】年齢階級別人口'!Q23/'■【人口】年齢階級別人口'!$C23*100</f>
        <v>119.87982957678531</v>
      </c>
      <c r="R23" s="123">
        <f>'■【人口】年齢階級別人口'!R23/'■【人口】年齢階級別人口'!$C23*100</f>
        <v>119.89626468416867</v>
      </c>
      <c r="S23" s="123">
        <f>'■【人口】年齢階級別人口'!S23/'■【人口】年齢階級別人口'!$C23*100</f>
        <v>120.41848493490563</v>
      </c>
      <c r="T23" s="123">
        <f>'■【人口】年齢階級別人口'!T23/'■【人口】年齢階級別人口'!$C23*100</f>
        <v>120.79421979127454</v>
      </c>
      <c r="U23" s="123">
        <f>'■【人口】年齢階級別人口'!U23/'■【人口】年齢階級別人口'!$C23*100</f>
        <v>121.8174924123526</v>
      </c>
      <c r="V23" s="123">
        <f>'■【人口】年齢階級別人口'!V23/'■【人口】年齢階級別人口'!$C23*100</f>
        <v>122.97965385138396</v>
      </c>
      <c r="W23" s="123">
        <f>'■【人口】年齢階級別人口'!W23/'■【人口】年齢階級別人口'!$C23*100</f>
        <v>123.21018104453196</v>
      </c>
    </row>
    <row r="24" spans="2:23" ht="27">
      <c r="B24" s="116" t="s">
        <v>483</v>
      </c>
      <c r="C24" s="124">
        <f>'■【人口】年齢階級別人口'!C24/'■【人口】年齢階級別人口'!$C24*100</f>
        <v>100</v>
      </c>
      <c r="D24" s="124">
        <f>'■【人口】年齢階級別人口'!D24/'■【人口】年齢階級別人口'!$C24*100</f>
        <v>96.73426044157972</v>
      </c>
      <c r="E24" s="124">
        <f>'■【人口】年齢階級別人口'!E24/'■【人口】年齢階級別人口'!$C24*100</f>
        <v>93.04241718478508</v>
      </c>
      <c r="F24" s="124">
        <f>'■【人口】年齢階級別人口'!F24/'■【人口】年齢階級別人口'!$C24*100</f>
        <v>89.92602618940563</v>
      </c>
      <c r="G24" s="124">
        <f>'■【人口】年齢階級別人口'!G24/'■【人口】年齢階級別人口'!$C24*100</f>
        <v>87.6041417095138</v>
      </c>
      <c r="H24" s="124">
        <f>'■【人口】年齢階級別人口'!H24/'■【人口】年齢階級別人口'!$C24*100</f>
        <v>83.16013708853093</v>
      </c>
      <c r="I24" s="124">
        <f>'■【人口】年齢階級別人口'!I24/'■【人口】年齢階級別人口'!$C24*100</f>
        <v>80.09562868274726</v>
      </c>
      <c r="J24" s="124">
        <f>'■【人口】年齢階級別人口'!J24/'■【人口】年齢階級別人口'!$C24*100</f>
        <v>79.19522114382995</v>
      </c>
      <c r="K24" s="124">
        <f>'■【人口】年齢階級別人口'!K24/'■【人口】年齢階級別人口'!$C24*100</f>
        <v>77.17848382057339</v>
      </c>
      <c r="L24" s="124">
        <f>'■【人口】年齢階級別人口'!L24/'■【人口】年齢階級別人口'!$C24*100</f>
        <v>75.37857652727389</v>
      </c>
      <c r="M24" s="124">
        <f>'■【人口】年齢階級別人口'!M24/'■【人口】年齢階級別人口'!$C24*100</f>
        <v>73.90163798565007</v>
      </c>
      <c r="N24" s="124">
        <f>'■【人口】年齢階級別人口'!N24/'■【人口】年齢階級別人口'!$C24*100</f>
        <v>72.6818012233438</v>
      </c>
      <c r="O24" s="124">
        <f>'■【人口】年齢階級別人口'!O24/'■【人口】年齢階級別人口'!$C24*100</f>
        <v>71.64559905248676</v>
      </c>
      <c r="P24" s="124">
        <f>'■【人口】年齢階級別人口'!P24/'■【人口】年齢階級別人口'!$C24*100</f>
        <v>70.7724502726897</v>
      </c>
      <c r="Q24" s="124">
        <f>'■【人口】年齢階級別人口'!Q24/'■【人口】年齢階級別人口'!$C24*100</f>
        <v>70.10371147210613</v>
      </c>
      <c r="R24" s="124">
        <f>'■【人口】年齢階級別人口'!R24/'■【人口】年齢階級別人口'!$C24*100</f>
        <v>69.68233975769155</v>
      </c>
      <c r="S24" s="124">
        <f>'■【人口】年齢階級別人口'!S24/'■【人口】年齢階級別人口'!$C24*100</f>
        <v>69.47980999403327</v>
      </c>
      <c r="T24" s="124">
        <f>'■【人口】年齢階級別人口'!T24/'■【人口】年齢階級別人口'!$C24*100</f>
        <v>69.45590570722793</v>
      </c>
      <c r="U24" s="124">
        <f>'■【人口】年齢階級別人口'!U24/'■【人口】年齢階級別人口'!$C24*100</f>
        <v>69.6179545111521</v>
      </c>
      <c r="V24" s="124">
        <f>'■【人口】年齢階級別人口'!V24/'■【人口】年齢階級別人口'!$C24*100</f>
        <v>69.92767777867107</v>
      </c>
      <c r="W24" s="124">
        <f>'■【人口】年齢階級別人口'!W24/'■【人口】年齢階級別人口'!$C24*100</f>
        <v>70.3223649250359</v>
      </c>
    </row>
    <row r="25" spans="2:23" ht="27">
      <c r="B25" s="117" t="s">
        <v>484</v>
      </c>
      <c r="C25" s="122">
        <f>'■【人口】年齢階級別人口'!C25/'■【人口】年齢階級別人口'!$C25*100</f>
        <v>100</v>
      </c>
      <c r="D25" s="122">
        <f>'■【人口】年齢階級別人口'!D25/'■【人口】年齢階級別人口'!$C25*100</f>
        <v>98.43272409903192</v>
      </c>
      <c r="E25" s="122">
        <f>'■【人口】年齢階級別人口'!E25/'■【人口】年齢階級別人口'!$C25*100</f>
        <v>98.91114260214638</v>
      </c>
      <c r="F25" s="122">
        <f>'■【人口】年齢階級別人口'!F25/'■【人口】年齢階級別人口'!$C25*100</f>
        <v>96.61726004316573</v>
      </c>
      <c r="G25" s="122">
        <f>'■【人口】年齢階級別人口'!G25/'■【人口】年齢階級別人口'!$C25*100</f>
        <v>93.78297317708734</v>
      </c>
      <c r="H25" s="122">
        <f>'■【人口】年齢階級別人口'!H25/'■【人口】年齢階級別人口'!$C25*100</f>
        <v>92.36823783353788</v>
      </c>
      <c r="I25" s="122">
        <f>'■【人口】年齢階級別人口'!I25/'■【人口】年齢階級別人口'!$C25*100</f>
        <v>92.08876874246072</v>
      </c>
      <c r="J25" s="122">
        <f>'■【人口】年齢階級別人口'!J25/'■【人口】年齢階級別人口'!$C25*100</f>
        <v>87.90561233017525</v>
      </c>
      <c r="K25" s="122">
        <f>'■【人口】年齢階級別人口'!K25/'■【人口】年齢階級別人口'!$C25*100</f>
        <v>84.56840720564209</v>
      </c>
      <c r="L25" s="122">
        <f>'■【人口】年齢階級別人口'!L25/'■【人口】年齢階級別人口'!$C25*100</f>
        <v>81.75465031083115</v>
      </c>
      <c r="M25" s="122">
        <f>'■【人口】年齢階級別人口'!M25/'■【人口】年齢階級別人口'!$C25*100</f>
        <v>79.72166698699861</v>
      </c>
      <c r="N25" s="122">
        <f>'■【人口】年齢階級別人口'!N25/'■【人口】年齢階級別人口'!$C25*100</f>
        <v>75.32511135625377</v>
      </c>
      <c r="O25" s="122">
        <f>'■【人口】年齢階級別人口'!O25/'■【人口】年齢階級別人口'!$C25*100</f>
        <v>72.31088024145595</v>
      </c>
      <c r="P25" s="122">
        <f>'■【人口】年齢階級別人口'!P25/'■【人口】年齢階級別人口'!$C25*100</f>
        <v>71.5522815308627</v>
      </c>
      <c r="Q25" s="122">
        <f>'■【人口】年齢階級別人口'!Q25/'■【人口】年齢階級別人口'!$C25*100</f>
        <v>69.70241402633177</v>
      </c>
      <c r="R25" s="122">
        <f>'■【人口】年齢階級別人口'!R25/'■【人口】年齢階級別人口'!$C25*100</f>
        <v>68.02329130167129</v>
      </c>
      <c r="S25" s="122">
        <f>'■【人口】年齢階級別人口'!S25/'■【人口】年齢階級別人口'!$C25*100</f>
        <v>66.58302166928199</v>
      </c>
      <c r="T25" s="122">
        <f>'■【人口】年齢階級別人口'!T25/'■【人口】年齢階級別人口'!$C25*100</f>
        <v>65.41414381054254</v>
      </c>
      <c r="U25" s="122">
        <f>'■【人口】年齢階級別人口'!U25/'■【人口】年齢階級別人口'!$C25*100</f>
        <v>64.38703702648952</v>
      </c>
      <c r="V25" s="122">
        <f>'■【人口】年齢階級別人口'!V25/'■【人口】年齢階級別人口'!$C25*100</f>
        <v>63.49494459820537</v>
      </c>
      <c r="W25" s="122">
        <f>'■【人口】年齢階級別人口'!W25/'■【人口】年齢階級別人口'!$C25*100</f>
        <v>62.7810789791031</v>
      </c>
    </row>
    <row r="26" spans="2:23" ht="27">
      <c r="B26" s="118" t="s">
        <v>485</v>
      </c>
      <c r="C26" s="123">
        <f>'■【人口】年齢階級別人口'!C26/'■【人口】年齢階級別人口'!$C26*100</f>
        <v>100</v>
      </c>
      <c r="D26" s="123">
        <f>'■【人口】年齢階級別人口'!D26/'■【人口】年齢階級別人口'!$C26*100</f>
        <v>105.28731071123556</v>
      </c>
      <c r="E26" s="123">
        <f>'■【人口】年齢階級別人口'!E26/'■【人口】年齢階級別人口'!$C26*100</f>
        <v>106.31442889048274</v>
      </c>
      <c r="F26" s="123">
        <f>'■【人口】年齢階級別人口'!F26/'■【人口】年齢階級別人口'!$C26*100</f>
        <v>112.15742320612006</v>
      </c>
      <c r="G26" s="123">
        <f>'■【人口】年齢階級別人口'!G26/'■【人口】年齢階級別人口'!$C26*100</f>
        <v>110.37388234986341</v>
      </c>
      <c r="H26" s="123">
        <f>'■【人口】年齢階級別人口'!H26/'■【人口】年齢階級別人口'!$C26*100</f>
        <v>113.84859132664364</v>
      </c>
      <c r="I26" s="123">
        <f>'■【人口】年齢階級別人口'!I26/'■【人口】年齢階級別人口'!$C26*100</f>
        <v>107.72512927509234</v>
      </c>
      <c r="J26" s="123">
        <f>'■【人口】年齢階級別人口'!J26/'■【人口】年齢階級別人口'!$C26*100</f>
        <v>106.08664323707356</v>
      </c>
      <c r="K26" s="123">
        <f>'■【人口】年齢階級別人口'!K26/'■【人口】年齢階級別人口'!$C26*100</f>
        <v>103.59632452880965</v>
      </c>
      <c r="L26" s="123">
        <f>'■【人口】年齢階級別人口'!L26/'■【人口】年齢階級別人口'!$C26*100</f>
        <v>104.80035167725852</v>
      </c>
      <c r="M26" s="123">
        <f>'■【人口】年齢階級別人口'!M26/'■【人口】年齢階級別人口'!$C26*100</f>
        <v>100.06347159006594</v>
      </c>
      <c r="N26" s="123">
        <f>'■【人口】年齢階級別人口'!N26/'■【人口】年齢階級別人口'!$C26*100</f>
        <v>99.61174399298312</v>
      </c>
      <c r="O26" s="123">
        <f>'■【人口】年齢階級別人口'!O26/'■【人口】年齢階級別人口'!$C26*100</f>
        <v>97.75832659692718</v>
      </c>
      <c r="P26" s="123">
        <f>'■【人口】年齢階級別人口'!P26/'■【人口】年齢階級別人口'!$C26*100</f>
        <v>93.21697300429011</v>
      </c>
      <c r="Q26" s="123">
        <f>'■【人口】年齢階級別人口'!Q26/'■【人口】年齢階級別人口'!$C26*100</f>
        <v>86.26653121915778</v>
      </c>
      <c r="R26" s="123">
        <f>'■【人口】年齢階級別人口'!R26/'■【人口】年齢階級別人口'!$C26*100</f>
        <v>82.02259507611831</v>
      </c>
      <c r="S26" s="123">
        <f>'■【人口】年齢階級別人口'!S26/'■【人口】年齢階級別人口'!$C26*100</f>
        <v>82.02031166343956</v>
      </c>
      <c r="T26" s="123">
        <f>'■【人口】年齢階級別人口'!T26/'■【人口】年齢階級別人口'!$C26*100</f>
        <v>79.33057068430197</v>
      </c>
      <c r="U26" s="123">
        <f>'■【人口】年齢階級別人口'!U26/'■【人口】年齢階級別人口'!$C26*100</f>
        <v>77.04153303324543</v>
      </c>
      <c r="V26" s="123">
        <f>'■【人口】年齢階級別人口'!V26/'■【人口】年齢階級別人口'!$C26*100</f>
        <v>75.2983981857771</v>
      </c>
      <c r="W26" s="123">
        <f>'■【人口】年齢階級別人口'!W26/'■【人口】年齢階級別人口'!$C26*100</f>
        <v>73.93160563274972</v>
      </c>
    </row>
    <row r="27" spans="2:23" ht="13.5">
      <c r="B27" s="102" t="s">
        <v>486</v>
      </c>
      <c r="C27" s="122">
        <f>'■【人口】年齢階級別人口'!C27/'■【人口】年齢階級別人口'!$C27*100</f>
        <v>100</v>
      </c>
      <c r="D27" s="122">
        <f>'■【人口】年齢階級別人口'!D27/'■【人口】年齢階級別人口'!$C27*100</f>
        <v>102.18115142082034</v>
      </c>
      <c r="E27" s="122">
        <f>'■【人口】年齢階級別人口'!E27/'■【人口】年齢階級別人口'!$C27*100</f>
        <v>105.99518832460855</v>
      </c>
      <c r="F27" s="122">
        <f>'■【人口】年齢階級別人口'!F27/'■【人口】年齢階級別人口'!$C27*100</f>
        <v>107.79607868039508</v>
      </c>
      <c r="G27" s="122">
        <f>'■【人口】年齢階級別人口'!G27/'■【人口】年齢階級別人口'!$C27*100</f>
        <v>108.95658759015625</v>
      </c>
      <c r="H27" s="122">
        <f>'■【人口】年齢階級別人口'!H27/'■【人口】年齢階級別人口'!$C27*100</f>
        <v>106.8426926614248</v>
      </c>
      <c r="I27" s="122">
        <f>'■【人口】年齢階級別人口'!I27/'■【人口】年齢階級別人口'!$C27*100</f>
        <v>103.47377904774862</v>
      </c>
      <c r="J27" s="122">
        <f>'■【人口】年齢階級別人口'!J27/'■【人口】年齢階級別人口'!$C27*100</f>
        <v>100.2578917107396</v>
      </c>
      <c r="K27" s="122">
        <f>'■【人口】年齢階級別人口'!K27/'■【人口】年齢階級別人口'!$C27*100</f>
        <v>96.7139536008189</v>
      </c>
      <c r="L27" s="122">
        <f>'■【人口】年齢階級別人口'!L27/'■【人口】年齢階級別人口'!$C27*100</f>
        <v>96.22801542644766</v>
      </c>
      <c r="M27" s="122">
        <f>'■【人口】年齢階級別人口'!M27/'■【人口】年齢階級別人口'!$C27*100</f>
        <v>93.56634048950322</v>
      </c>
      <c r="N27" s="122">
        <f>'■【人口】年齢階級別人口'!N27/'■【人口】年齢階級別人口'!$C27*100</f>
        <v>88.2258224779714</v>
      </c>
      <c r="O27" s="122">
        <f>'■【人口】年齢階級別人口'!O27/'■【人口】年齢階級別人口'!$C27*100</f>
        <v>83.73815883268774</v>
      </c>
      <c r="P27" s="122">
        <f>'■【人口】年齢階級別人口'!P27/'■【人口】年齢階級別人口'!$C27*100</f>
        <v>80.4334216892298</v>
      </c>
      <c r="Q27" s="122">
        <f>'■【人口】年齢階級別人口'!Q27/'■【人口】年齢階級別人口'!$C27*100</f>
        <v>77.78604397218467</v>
      </c>
      <c r="R27" s="122">
        <f>'■【人口】年齢階級別人口'!R27/'■【人口】年齢階級別人口'!$C27*100</f>
        <v>77.06203182646165</v>
      </c>
      <c r="S27" s="122">
        <f>'■【人口】年齢階級別人口'!S27/'■【人口】年齢階級別人口'!$C27*100</f>
        <v>78.03767366145439</v>
      </c>
      <c r="T27" s="122">
        <f>'■【人口】年齢階級別人口'!T27/'■【人口】年齢階級別人口'!$C27*100</f>
        <v>79.11153832433962</v>
      </c>
      <c r="U27" s="122">
        <f>'■【人口】年齢階級別人口'!U27/'■【人口】年齢階級別人口'!$C27*100</f>
        <v>82.4462222061303</v>
      </c>
      <c r="V27" s="122">
        <f>'■【人口】年齢階級別人口'!V27/'■【人口】年齢階級別人口'!$C27*100</f>
        <v>85.77091018209966</v>
      </c>
      <c r="W27" s="122">
        <f>'■【人口】年齢階級別人口'!W27/'■【人口】年齢階級別人口'!$C27*100</f>
        <v>87.85599439807778</v>
      </c>
    </row>
    <row r="28" spans="2:23" ht="13.5">
      <c r="B28" s="103" t="s">
        <v>487</v>
      </c>
      <c r="C28" s="123">
        <f>'■【人口】年齢階級別人口'!C28/'■【人口】年齢階級別人口'!$C28*100</f>
        <v>100</v>
      </c>
      <c r="D28" s="123">
        <f>'■【人口】年齢階級別人口'!D28/'■【人口】年齢階級別人口'!$C28*100</f>
        <v>107.17548788421519</v>
      </c>
      <c r="E28" s="123">
        <f>'■【人口】年齢階級別人口'!E28/'■【人口】年齢階級別人口'!$C28*100</f>
        <v>112.23640652899529</v>
      </c>
      <c r="F28" s="123">
        <f>'■【人口】年齢階級別人口'!F28/'■【人口】年齢階級別人口'!$C28*100</f>
        <v>117.13014504785491</v>
      </c>
      <c r="G28" s="123">
        <f>'■【人口】年齢階級別人口'!G28/'■【人口】年齢階級別人口'!$C28*100</f>
        <v>122.91999964124815</v>
      </c>
      <c r="H28" s="123">
        <f>'■【人口】年齢階級別人口'!H28/'■【人口】年齢階級別人口'!$C28*100</f>
        <v>129.83231209748615</v>
      </c>
      <c r="I28" s="123">
        <f>'■【人口】年齢階級別人口'!I28/'■【人口】年齢階級別人口'!$C28*100</f>
        <v>136.98218165499023</v>
      </c>
      <c r="J28" s="123">
        <f>'■【人口】年齢階級別人口'!J28/'■【人口】年齢階級別人口'!$C28*100</f>
        <v>143.42985986807847</v>
      </c>
      <c r="K28" s="123">
        <f>'■【人口】年齢階級別人口'!K28/'■【人口】年齢階級別人口'!$C28*100</f>
        <v>148.61610978213642</v>
      </c>
      <c r="L28" s="123">
        <f>'■【人口】年齢階級別人口'!L28/'■【人口】年齢階級別人口'!$C28*100</f>
        <v>150.0440063751487</v>
      </c>
      <c r="M28" s="123">
        <f>'■【人口】年齢階級別人口'!M28/'■【人口】年齢階級別人口'!$C28*100</f>
        <v>153.44650141373612</v>
      </c>
      <c r="N28" s="123">
        <f>'■【人口】年齢階級別人口'!N28/'■【人口】年齢階級別人口'!$C28*100</f>
        <v>159.458175313071</v>
      </c>
      <c r="O28" s="123">
        <f>'■【人口】年齢階級別人口'!O28/'■【人口】年齢階級別人口'!$C28*100</f>
        <v>165.3477583467942</v>
      </c>
      <c r="P28" s="123">
        <f>'■【人口】年齢階級別人口'!P28/'■【人口】年齢階級別人口'!$C28*100</f>
        <v>168.79003879015028</v>
      </c>
      <c r="Q28" s="123">
        <f>'■【人口】年齢階級別人口'!Q28/'■【人口】年齢階級別人口'!$C28*100</f>
        <v>172.38988200772243</v>
      </c>
      <c r="R28" s="123">
        <f>'■【人口】年齢階級別人口'!R28/'■【人口】年齢階級別人口'!$C28*100</f>
        <v>173.32999084804544</v>
      </c>
      <c r="S28" s="123">
        <f>'■【人口】年齢階級別人口'!S28/'■【人口】年齢階級別人口'!$C28*100</f>
        <v>173.28658862457112</v>
      </c>
      <c r="T28" s="123">
        <f>'■【人口】年齢階級別人口'!T28/'■【人口】年齢階級別人口'!$C28*100</f>
        <v>172.79143880717564</v>
      </c>
      <c r="U28" s="123">
        <f>'■【人口】年齢階級別人口'!U28/'■【人口】年齢階級別人口'!$C28*100</f>
        <v>170.9313326884662</v>
      </c>
      <c r="V28" s="123">
        <f>'■【人口】年齢階級別人口'!V28/'■【人口】年齢階級別人口'!$C28*100</f>
        <v>169.39584220080803</v>
      </c>
      <c r="W28" s="123">
        <f>'■【人口】年齢階級別人口'!W28/'■【人口】年齢階級別人口'!$C28*100</f>
        <v>167.31289520515966</v>
      </c>
    </row>
    <row r="29" spans="2:23" ht="13.5" customHeight="1">
      <c r="B29" s="11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2:23" ht="13.5">
      <c r="B30" s="106" t="s">
        <v>0</v>
      </c>
      <c r="C30" s="104" t="s">
        <v>451</v>
      </c>
      <c r="D30" s="104" t="s">
        <v>452</v>
      </c>
      <c r="E30" s="104" t="s">
        <v>453</v>
      </c>
      <c r="F30" s="104" t="s">
        <v>454</v>
      </c>
      <c r="G30" s="104" t="s">
        <v>455</v>
      </c>
      <c r="H30" s="104" t="s">
        <v>456</v>
      </c>
      <c r="I30" s="104" t="s">
        <v>457</v>
      </c>
      <c r="J30" s="104" t="s">
        <v>458</v>
      </c>
      <c r="K30" s="104" t="s">
        <v>459</v>
      </c>
      <c r="L30" s="104" t="s">
        <v>460</v>
      </c>
      <c r="M30" s="104" t="s">
        <v>461</v>
      </c>
      <c r="N30" s="104" t="s">
        <v>462</v>
      </c>
      <c r="O30" s="104" t="s">
        <v>463</v>
      </c>
      <c r="P30" s="104" t="s">
        <v>464</v>
      </c>
      <c r="Q30" s="104" t="s">
        <v>465</v>
      </c>
      <c r="R30" s="104" t="s">
        <v>466</v>
      </c>
      <c r="S30" s="104" t="s">
        <v>467</v>
      </c>
      <c r="T30" s="104" t="s">
        <v>468</v>
      </c>
      <c r="U30" s="104" t="s">
        <v>469</v>
      </c>
      <c r="V30" s="104" t="s">
        <v>497</v>
      </c>
      <c r="W30" s="104" t="s">
        <v>520</v>
      </c>
    </row>
    <row r="31" spans="2:23" s="2" customFormat="1" ht="14.25" thickBot="1">
      <c r="B31" s="11" t="s">
        <v>98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2:23" ht="13.5" customHeight="1" thickTop="1">
      <c r="B32" s="109" t="s">
        <v>470</v>
      </c>
      <c r="C32" s="121">
        <f>'■【人口】年齢階級別人口'!C32/'■【人口】年齢階級別人口'!$C32*100</f>
        <v>100</v>
      </c>
      <c r="D32" s="121">
        <f>'■【人口】年齢階級別人口'!D32/'■【人口】年齢階級別人口'!$C32*100</f>
        <v>96.96063106000526</v>
      </c>
      <c r="E32" s="121">
        <f>'■【人口】年齢階級別人口'!E32/'■【人口】年齢階級別人口'!$C32*100</f>
        <v>93.38154316126572</v>
      </c>
      <c r="F32" s="121">
        <f>'■【人口】年齢階級別人口'!F32/'■【人口】年齢階級別人口'!$C32*100</f>
        <v>86.4300918615834</v>
      </c>
      <c r="G32" s="121">
        <f>'■【人口】年齢階級別人口'!G32/'■【人口】年齢階級別人口'!$C32*100</f>
        <v>82.29168103438967</v>
      </c>
      <c r="H32" s="121">
        <f>'■【人口】年齢階級別人口'!H32/'■【人口】年齢階級別人口'!$C32*100</f>
        <v>79.62313965038096</v>
      </c>
      <c r="I32" s="121">
        <f>'■【人口】年齢階級別人口'!I32/'■【人口】年齢階級別人口'!$C32*100</f>
        <v>77.43710574124061</v>
      </c>
      <c r="J32" s="121">
        <f>'■【人口】年齢階級別人口'!J32/'■【人口】年齢階級別人口'!$C32*100</f>
        <v>75.56062290273132</v>
      </c>
      <c r="K32" s="121">
        <f>'■【人口】年齢階級別人口'!K32/'■【人口】年齢階級別人口'!$C32*100</f>
        <v>73.92563843628616</v>
      </c>
      <c r="L32" s="121">
        <f>'■【人口】年齢階級別人口'!L32/'■【人口】年齢階級別人口'!$C32*100</f>
        <v>72.50844368623756</v>
      </c>
      <c r="M32" s="121">
        <f>'■【人口】年齢階級別人口'!M32/'■【人口】年齢階級別人口'!$C32*100</f>
        <v>71.28082012401174</v>
      </c>
      <c r="N32" s="121">
        <f>'■【人口】年齢階級別人口'!N32/'■【人口】年齢階級別人口'!$C32*100</f>
        <v>70.16964559540253</v>
      </c>
      <c r="O32" s="121">
        <f>'■【人口】年齢階級別人口'!O32/'■【人口】年齢階級別人口'!$C32*100</f>
        <v>69.24859614714396</v>
      </c>
      <c r="P32" s="121">
        <f>'■【人口】年齢階級別人口'!P32/'■【人口】年齢階級別人口'!$C32*100</f>
        <v>68.64494882654618</v>
      </c>
      <c r="Q32" s="121">
        <f>'■【人口】年齢階級別人口'!Q32/'■【人口】年齢階級別人口'!$C32*100</f>
        <v>68.32834919253675</v>
      </c>
      <c r="R32" s="121">
        <f>'■【人口】年齢階級別人口'!R32/'■【人口】年齢階級別人口'!$C32*100</f>
        <v>68.13821713313197</v>
      </c>
      <c r="S32" s="121">
        <f>'■【人口】年齢階級別人口'!S32/'■【人口】年齢階級別人口'!$C32*100</f>
        <v>68.11925818265495</v>
      </c>
      <c r="T32" s="121">
        <f>'■【人口】年齢階級別人口'!T32/'■【人口】年齢階級別人口'!$C32*100</f>
        <v>68.28753707760158</v>
      </c>
      <c r="U32" s="121">
        <f>'■【人口】年齢階級別人口'!U32/'■【人口】年齢階級別人口'!$C32*100</f>
        <v>68.59796384768127</v>
      </c>
      <c r="V32" s="121">
        <f>'■【人口】年齢階級別人口'!V32/'■【人口】年齢階級別人口'!$C32*100</f>
        <v>69.0199036627999</v>
      </c>
      <c r="W32" s="121">
        <f>'■【人口】年齢階級別人口'!W32/'■【人口】年齢階級別人口'!$C32*100</f>
        <v>69.53984039406367</v>
      </c>
    </row>
    <row r="33" spans="2:23" ht="13.5">
      <c r="B33" s="13" t="s">
        <v>471</v>
      </c>
      <c r="C33" s="122">
        <f>'■【人口】年齢階級別人口'!C33/'■【人口】年齢階級別人口'!$C33*100</f>
        <v>100</v>
      </c>
      <c r="D33" s="122">
        <f>'■【人口】年齢階級別人口'!D33/'■【人口】年齢階級別人口'!$C33*100</f>
        <v>96.32375970408226</v>
      </c>
      <c r="E33" s="122">
        <f>'■【人口】年齢階級別人口'!E33/'■【人口】年齢階級別人口'!$C33*100</f>
        <v>94.30732628057011</v>
      </c>
      <c r="F33" s="122">
        <f>'■【人口】年齢階級別人口'!F33/'■【人口】年齢階級別人口'!$C33*100</f>
        <v>98.21122002170203</v>
      </c>
      <c r="G33" s="122">
        <f>'■【人口】年齢階級別人口'!G33/'■【人口】年齢階級別人口'!$C33*100</f>
        <v>95.72575777035861</v>
      </c>
      <c r="H33" s="122">
        <f>'■【人口】年齢階級別人口'!H33/'■【人口】年齢階級別人口'!$C33*100</f>
        <v>94.62963220628488</v>
      </c>
      <c r="I33" s="122">
        <f>'■【人口】年齢階級別人口'!I33/'■【人口】年齢階級別人口'!$C33*100</f>
        <v>91.85899296858076</v>
      </c>
      <c r="J33" s="122">
        <f>'■【人口】年齢階級別人口'!J33/'■【人口】年齢階級別人口'!$C33*100</f>
        <v>88.52508427820374</v>
      </c>
      <c r="K33" s="122">
        <f>'■【人口】年齢階級別人口'!K33/'■【人口】年齢階級別人口'!$C33*100</f>
        <v>81.90312150775264</v>
      </c>
      <c r="L33" s="122">
        <f>'■【人口】年齢階級別人口'!L33/'■【人口】年齢階級別人口'!$C33*100</f>
        <v>77.96907538297783</v>
      </c>
      <c r="M33" s="122">
        <f>'■【人口】年齢階級別人口'!M33/'■【人口】年齢階級別人口'!$C33*100</f>
        <v>75.44396720390596</v>
      </c>
      <c r="N33" s="122">
        <f>'■【人口】年齢階級別人口'!N33/'■【人口】年齢階級別人口'!$C33*100</f>
        <v>73.3742671116265</v>
      </c>
      <c r="O33" s="122">
        <f>'■【人口】年齢階級別人口'!O33/'■【人口】年齢階級別人口'!$C33*100</f>
        <v>71.59259365454344</v>
      </c>
      <c r="P33" s="122">
        <f>'■【人口】年齢階級別人口'!P33/'■【人口】年齢階級別人口'!$C33*100</f>
        <v>70.03799155981261</v>
      </c>
      <c r="Q33" s="122">
        <f>'■【人口】年齢階級別人口'!Q33/'■【人口】年齢階級別人口'!$C33*100</f>
        <v>68.69629351666582</v>
      </c>
      <c r="R33" s="122">
        <f>'■【人口】年齢階級別人口'!R33/'■【人口】年齢階級別人口'!$C33*100</f>
        <v>67.53889308877726</v>
      </c>
      <c r="S33" s="122">
        <f>'■【人口】年齢階級別人口'!S33/'■【人口】年齢階級別人口'!$C33*100</f>
        <v>66.48623777170573</v>
      </c>
      <c r="T33" s="122">
        <f>'■【人口】年齢階級別人口'!T33/'■【人口】年齢階級別人口'!$C33*100</f>
        <v>65.61214238070879</v>
      </c>
      <c r="U33" s="122">
        <f>'■【人口】年齢階級別人口'!U33/'■【人口】年齢階級別人口'!$C33*100</f>
        <v>65.04035753000149</v>
      </c>
      <c r="V33" s="122">
        <f>'■【人口】年齢階級別人口'!V33/'■【人口】年齢階級別人口'!$C33*100</f>
        <v>64.74082987244682</v>
      </c>
      <c r="W33" s="122">
        <f>'■【人口】年齢階級別人口'!W33/'■【人口】年齢階級別人口'!$C33*100</f>
        <v>64.55856017228895</v>
      </c>
    </row>
    <row r="34" spans="2:23" ht="13.5">
      <c r="B34" s="13" t="s">
        <v>472</v>
      </c>
      <c r="C34" s="122">
        <f>'■【人口】年齢階級別人口'!C34/'■【人口】年齢階級別人口'!$C34*100</f>
        <v>100</v>
      </c>
      <c r="D34" s="122">
        <f>'■【人口】年齢階級別人口'!D34/'■【人口】年齢階級別人口'!$C34*100</f>
        <v>103.61764392551396</v>
      </c>
      <c r="E34" s="122">
        <f>'■【人口】年齢階級別人口'!E34/'■【人口】年齢階級別人口'!$C34*100</f>
        <v>107.298900754392</v>
      </c>
      <c r="F34" s="122">
        <f>'■【人口】年齢階級別人口'!F34/'■【人口】年齢階級別人口'!$C34*100</f>
        <v>103.38076739300945</v>
      </c>
      <c r="G34" s="122">
        <f>'■【人口】年齢階級別人口'!G34/'■【人口】年齢階級別人口'!$C34*100</f>
        <v>105.55217492401307</v>
      </c>
      <c r="H34" s="122">
        <f>'■【人口】年齢階級別人口'!H34/'■【人口】年齢階級別人口'!$C34*100</f>
        <v>100.81487663033654</v>
      </c>
      <c r="I34" s="122">
        <f>'■【人口】年齢階級別人口'!I34/'■【人口】年齢階級別人口'!$C34*100</f>
        <v>97.16034939370778</v>
      </c>
      <c r="J34" s="122">
        <f>'■【人口】年齢階級別人口'!J34/'■【人口】年齢階級別人口'!$C34*100</f>
        <v>95.10007861887289</v>
      </c>
      <c r="K34" s="122">
        <f>'■【人口】年齢階級別人口'!K34/'■【人口】年齢階級別人口'!$C34*100</f>
        <v>99.05763935040918</v>
      </c>
      <c r="L34" s="122">
        <f>'■【人口】年齢階級別人口'!L34/'■【人口】年齢階級別人口'!$C34*100</f>
        <v>96.56718794418205</v>
      </c>
      <c r="M34" s="122">
        <f>'■【人口】年齢階級別人口'!M34/'■【人口】年齢階級別人口'!$C34*100</f>
        <v>95.45627631874066</v>
      </c>
      <c r="N34" s="122">
        <f>'■【人口】年齢階級別人口'!N34/'■【人口】年齢階級別人口'!$C34*100</f>
        <v>92.6025456277829</v>
      </c>
      <c r="O34" s="122">
        <f>'■【人口】年齢階級別人口'!O34/'■【人口】年齢階級別人口'!$C34*100</f>
        <v>89.2321063534236</v>
      </c>
      <c r="P34" s="122">
        <f>'■【人口】年齢階級別人口'!P34/'■【人口】年齢階級別人口'!$C34*100</f>
        <v>82.57950531831814</v>
      </c>
      <c r="Q34" s="122">
        <f>'■【人口】年齢階級別人口'!Q34/'■【人口】年齢階級別人口'!$C34*100</f>
        <v>78.62089821745776</v>
      </c>
      <c r="R34" s="122">
        <f>'■【人口】年齢階級別人口'!R34/'■【人口】年齢階級別人口'!$C34*100</f>
        <v>76.07599855321773</v>
      </c>
      <c r="S34" s="122">
        <f>'■【人口】年齢階級別人口'!S34/'■【人口】年齢階級別人口'!$C34*100</f>
        <v>73.9911366027176</v>
      </c>
      <c r="T34" s="122">
        <f>'■【人口】年齢階級別人口'!T34/'■【人口】年齢階級別人口'!$C34*100</f>
        <v>72.19762757871044</v>
      </c>
      <c r="U34" s="122">
        <f>'■【人口】年齢階級別人口'!U34/'■【人口】年齢階級別人口'!$C34*100</f>
        <v>70.63151049295566</v>
      </c>
      <c r="V34" s="122">
        <f>'■【人口】年齢階級別人口'!V34/'■【人口】年齢階級別人口'!$C34*100</f>
        <v>69.27819578542639</v>
      </c>
      <c r="W34" s="122">
        <f>'■【人口】年齢階級別人口'!W34/'■【人口】年齢階級別人口'!$C34*100</f>
        <v>68.11046356571005</v>
      </c>
    </row>
    <row r="35" spans="2:23" ht="13.5">
      <c r="B35" s="13" t="s">
        <v>219</v>
      </c>
      <c r="C35" s="122">
        <f>'■【人口】年齢階級別人口'!C35/'■【人口】年齢階級別人口'!$C35*100</f>
        <v>100</v>
      </c>
      <c r="D35" s="122">
        <f>'■【人口】年齢階級別人口'!D35/'■【人口】年齢階級別人口'!$C35*100</f>
        <v>104.20883058853698</v>
      </c>
      <c r="E35" s="122">
        <f>'■【人口】年齢階級別人口'!E35/'■【人口】年齢階級別人口'!$C35*100</f>
        <v>105.89239169782316</v>
      </c>
      <c r="F35" s="122">
        <f>'■【人口】年齢階級別人口'!F35/'■【人口】年齢階級別人口'!$C35*100</f>
        <v>109.72960153109833</v>
      </c>
      <c r="G35" s="122">
        <f>'■【人口】年齢階級別人口'!G35/'■【人口】年齢階級別人口'!$C35*100</f>
        <v>110.04585450509276</v>
      </c>
      <c r="H35" s="122">
        <f>'■【人口】年齢階級別人口'!H35/'■【人口】年齢階級別人口'!$C35*100</f>
        <v>112.78252523358306</v>
      </c>
      <c r="I35" s="122">
        <f>'■【人口】年齢階級別人口'!I35/'■【人口】年齢階級別人口'!$C35*100</f>
        <v>116.9544502147794</v>
      </c>
      <c r="J35" s="122">
        <f>'■【人口】年齢階級別人口'!J35/'■【人口】年齢階級別人口'!$C35*100</f>
        <v>120.9797915611702</v>
      </c>
      <c r="K35" s="122">
        <f>'■【人口】年齢階級別人口'!K35/'■【人口】年齢階級別人口'!$C35*100</f>
        <v>116.59794543714803</v>
      </c>
      <c r="L35" s="122">
        <f>'■【人口】年齢階級別人口'!L35/'■【人口】年齢階級別人口'!$C35*100</f>
        <v>119.02757058757749</v>
      </c>
      <c r="M35" s="122">
        <f>'■【人口】年齢階級別人口'!M35/'■【人口】年齢階級別人口'!$C35*100</f>
        <v>113.67793416995815</v>
      </c>
      <c r="N35" s="122">
        <f>'■【人口】年齢階級別人口'!N35/'■【人口】年齢階級別人口'!$C35*100</f>
        <v>109.52476374091036</v>
      </c>
      <c r="O35" s="122">
        <f>'■【人口】年齢階級別人口'!O35/'■【人口】年齢階級別人口'!$C35*100</f>
        <v>107.29938602716065</v>
      </c>
      <c r="P35" s="122">
        <f>'■【人口】年齢階級別人口'!P35/'■【人口】年齢階級別人口'!$C35*100</f>
        <v>111.70964750324548</v>
      </c>
      <c r="Q35" s="122">
        <f>'■【人口】年齢階級別人口'!Q35/'■【人口】年齢階級別人口'!$C35*100</f>
        <v>108.9292054561934</v>
      </c>
      <c r="R35" s="122">
        <f>'■【人口】年齢階級別人口'!R35/'■【人口】年齢階級別人口'!$C35*100</f>
        <v>107.61756302283281</v>
      </c>
      <c r="S35" s="122">
        <f>'■【人口】年齢階級別人口'!S35/'■【人口】年齢階級別人口'!$C35*100</f>
        <v>104.43517746099091</v>
      </c>
      <c r="T35" s="122">
        <f>'■【人口】年齢階級別人口'!T35/'■【人口】年齢階級別人口'!$C35*100</f>
        <v>100.57627990618873</v>
      </c>
      <c r="U35" s="122">
        <f>'■【人口】年齢階級別人口'!U35/'■【人口】年齢階級別人口'!$C35*100</f>
        <v>93.09870985702943</v>
      </c>
      <c r="V35" s="122">
        <f>'■【人口】年齢階級別人口'!V35/'■【人口】年齢階級別人口'!$C35*100</f>
        <v>88.64900383450404</v>
      </c>
      <c r="W35" s="122">
        <f>'■【人口】年齢階級別人口'!W35/'■【人口】年齢階級別人口'!$C35*100</f>
        <v>85.7833040628742</v>
      </c>
    </row>
    <row r="36" spans="2:23" ht="13.5">
      <c r="B36" s="13" t="s">
        <v>220</v>
      </c>
      <c r="C36" s="122">
        <f>'■【人口】年齢階級別人口'!C36/'■【人口】年齢階級別人口'!$C36*100</f>
        <v>100</v>
      </c>
      <c r="D36" s="122">
        <f>'■【人口】年齢階級別人口'!D36/'■【人口】年齢階級別人口'!$C36*100</f>
        <v>98.11870430886393</v>
      </c>
      <c r="E36" s="122">
        <f>'■【人口】年齢階級別人口'!E36/'■【人口】年齢階級別人口'!$C36*100</f>
        <v>96.38173647765183</v>
      </c>
      <c r="F36" s="122">
        <f>'■【人口】年齢階級別人口'!F36/'■【人口】年齢階級別人口'!$C36*100</f>
        <v>97.87385484400836</v>
      </c>
      <c r="G36" s="122">
        <f>'■【人口】年齢階級別人口'!G36/'■【人口】年齢階級別人口'!$C36*100</f>
        <v>98.52438530404702</v>
      </c>
      <c r="H36" s="122">
        <f>'■【人口】年齢階級別人口'!H36/'■【人口】年齢階級別人口'!$C36*100</f>
        <v>101.09474964841922</v>
      </c>
      <c r="I36" s="122">
        <f>'■【人口】年齢階級別人口'!I36/'■【人口】年齢階級別人口'!$C36*100</f>
        <v>105.35742794957719</v>
      </c>
      <c r="J36" s="122">
        <f>'■【人口】年齢階級別人口'!J36/'■【人口】年齢階級別人口'!$C36*100</f>
        <v>107.08343079758689</v>
      </c>
      <c r="K36" s="122">
        <f>'■【人口】年齢階級別人口'!K36/'■【人口】年齢階級別人口'!$C36*100</f>
        <v>110.87228729031915</v>
      </c>
      <c r="L36" s="122">
        <f>'■【人口】年齢階級別人口'!L36/'■【人口】年齢階級別人口'!$C36*100</f>
        <v>111.21966117992388</v>
      </c>
      <c r="M36" s="122">
        <f>'■【人口】年齢階級別人口'!M36/'■【人口】年齢階級別人口'!$C36*100</f>
        <v>114.01845356291093</v>
      </c>
      <c r="N36" s="122">
        <f>'■【人口】年齢階級別人口'!N36/'■【人口】年齢階級別人口'!$C36*100</f>
        <v>118.19077396779744</v>
      </c>
      <c r="O36" s="122">
        <f>'■【人口】年齢階級別人口'!O36/'■【人口】年齢階級別人口'!$C36*100</f>
        <v>122.3382063613437</v>
      </c>
      <c r="P36" s="122">
        <f>'■【人口】年齢階級別人口'!P36/'■【人口】年齢階級別人口'!$C36*100</f>
        <v>117.92148140078889</v>
      </c>
      <c r="Q36" s="122">
        <f>'■【人口】年齢階級別人口'!Q36/'■【人口】年齢階級別人口'!$C36*100</f>
        <v>120.2754633768695</v>
      </c>
      <c r="R36" s="122">
        <f>'■【人口】年齢階級別人口'!R36/'■【人口】年齢階級別人口'!$C36*100</f>
        <v>114.87563034918028</v>
      </c>
      <c r="S36" s="122">
        <f>'■【人口】年齢階級別人口'!S36/'■【人口】年齢階級別人口'!$C36*100</f>
        <v>110.73524549669543</v>
      </c>
      <c r="T36" s="122">
        <f>'■【人口】年齢階級別人口'!T36/'■【人口】年齢階級別人口'!$C36*100</f>
        <v>108.43632601594535</v>
      </c>
      <c r="U36" s="122">
        <f>'■【人口】年齢階級別人口'!U36/'■【人口】年齢階級別人口'!$C36*100</f>
        <v>112.88587140659045</v>
      </c>
      <c r="V36" s="122">
        <f>'■【人口】年齢階級別人口'!V36/'■【人口】年齢階級別人口'!$C36*100</f>
        <v>110.13358838386493</v>
      </c>
      <c r="W36" s="122">
        <f>'■【人口】年齢階級別人口'!W36/'■【人口】年齢階級別人口'!$C36*100</f>
        <v>108.84709840311511</v>
      </c>
    </row>
    <row r="37" spans="2:23" ht="13.5" customHeight="1">
      <c r="B37" s="13" t="s">
        <v>221</v>
      </c>
      <c r="C37" s="122">
        <f>'■【人口】年齢階級別人口'!C37/'■【人口】年齢階級別人口'!$C37*100</f>
        <v>100</v>
      </c>
      <c r="D37" s="122">
        <f>'■【人口】年齢階級別人口'!D37/'■【人口】年齢階級別人口'!$C37*100</f>
        <v>97.07718066365058</v>
      </c>
      <c r="E37" s="122">
        <f>'■【人口】年齢階級別人口'!E37/'■【人口】年齢階級別人口'!$C37*100</f>
        <v>96.11476966443794</v>
      </c>
      <c r="F37" s="122">
        <f>'■【人口】年齢階級別人口'!F37/'■【人口】年齢階級別人口'!$C37*100</f>
        <v>92.44887461258777</v>
      </c>
      <c r="G37" s="122">
        <f>'■【人口】年齢階級別人口'!G37/'■【人口】年齢階級別人口'!$C37*100</f>
        <v>88.0197706363349</v>
      </c>
      <c r="H37" s="122">
        <f>'■【人口】年齢階級別人口'!H37/'■【人口】年齢階級別人口'!$C37*100</f>
        <v>88.40804030901883</v>
      </c>
      <c r="I37" s="122">
        <f>'■【人口】年齢階級別人口'!I37/'■【人口】年齢階級別人口'!$C37*100</f>
        <v>86.64603670586148</v>
      </c>
      <c r="J37" s="122">
        <f>'■【人口】年齢階級別人口'!J37/'■【人口】年齢階級別人口'!$C37*100</f>
        <v>85.11827291688942</v>
      </c>
      <c r="K37" s="122">
        <f>'■【人口】年齢階級別人口'!K37/'■【人口】年齢階級別人口'!$C37*100</f>
        <v>86.58148407084892</v>
      </c>
      <c r="L37" s="122">
        <f>'■【人口】年齢階級別人口'!L37/'■【人口】年齢階級別人口'!$C37*100</f>
        <v>87.14586191752929</v>
      </c>
      <c r="M37" s="122">
        <f>'■【人口】年齢階級別人口'!M37/'■【人口】年齢階級別人口'!$C37*100</f>
        <v>89.38758034677242</v>
      </c>
      <c r="N37" s="122">
        <f>'■【人口】年齢階級別人口'!N37/'■【人口】年齢階級別人口'!$C37*100</f>
        <v>93.12246039482534</v>
      </c>
      <c r="O37" s="122">
        <f>'■【人口】年齢階級別人口'!O37/'■【人口】年齢階級別人口'!$C37*100</f>
        <v>94.55836745110217</v>
      </c>
      <c r="P37" s="122">
        <f>'■【人口】年齢階級別人口'!P37/'■【人口】年齢階級別人口'!$C37*100</f>
        <v>98.04959216502318</v>
      </c>
      <c r="Q37" s="122">
        <f>'■【人口】年齢階級別人口'!Q37/'■【人口】年齢階級別人口'!$C37*100</f>
        <v>98.34369170302257</v>
      </c>
      <c r="R37" s="122">
        <f>'■【人口】年齢階級別人口'!R37/'■【人口】年齢階級別人口'!$C37*100</f>
        <v>100.77835407916376</v>
      </c>
      <c r="S37" s="122">
        <f>'■【人口】年齢階級別人口'!S37/'■【人口】年齢階級別人口'!$C37*100</f>
        <v>104.55619451484081</v>
      </c>
      <c r="T37" s="122">
        <f>'■【人口】年齢階級別人口'!T37/'■【人口】年齢階級別人口'!$C37*100</f>
        <v>108.07140182895931</v>
      </c>
      <c r="U37" s="122">
        <f>'■【人口】年齢階級別人口'!U37/'■【人口】年齢階級別人口'!$C37*100</f>
        <v>104.08496025026483</v>
      </c>
      <c r="V37" s="122">
        <f>'■【人口】年齢階級別人口'!V37/'■【人口】年齢階級別人口'!$C37*100</f>
        <v>106.2935712492174</v>
      </c>
      <c r="W37" s="122">
        <f>'■【人口】年齢階級別人口'!W37/'■【人口】年齢階級別人口'!$C37*100</f>
        <v>101.54732409244185</v>
      </c>
    </row>
    <row r="38" spans="2:23" ht="13.5" customHeight="1">
      <c r="B38" s="13" t="s">
        <v>222</v>
      </c>
      <c r="C38" s="122">
        <f>'■【人口】年齢階級別人口'!C38/'■【人口】年齢階級別人口'!$C38*100</f>
        <v>100</v>
      </c>
      <c r="D38" s="122">
        <f>'■【人口】年齢階級別人口'!D38/'■【人口】年齢階級別人口'!$C38*100</f>
        <v>96.44529884731409</v>
      </c>
      <c r="E38" s="122">
        <f>'■【人口】年齢階級別人口'!E38/'■【人口】年齢階級別人口'!$C38*100</f>
        <v>89.45893801911903</v>
      </c>
      <c r="F38" s="122">
        <f>'■【人口】年齢階級別人口'!F38/'■【人口】年齢階級別人口'!$C38*100</f>
        <v>85.6409315595841</v>
      </c>
      <c r="G38" s="122">
        <f>'■【人口】年齢階級別人口'!G38/'■【人口】年齢階級別人口'!$C38*100</f>
        <v>84.83580454055436</v>
      </c>
      <c r="H38" s="122">
        <f>'■【人口】年齢階級別人口'!H38/'■【人口】年齢階級別人口'!$C38*100</f>
        <v>81.19627441720225</v>
      </c>
      <c r="I38" s="122">
        <f>'■【人口】年齢階級別人口'!I38/'■【人口】年齢階級別人口'!$C38*100</f>
        <v>79.0134773716651</v>
      </c>
      <c r="J38" s="122">
        <f>'■【人口】年齢階級別人口'!J38/'■【人口】年齢階級別人口'!$C38*100</f>
        <v>78.2723169642598</v>
      </c>
      <c r="K38" s="122">
        <f>'■【人口】年齢階級別人口'!K38/'■【人口】年齢階級別人口'!$C38*100</f>
        <v>75.27109855163243</v>
      </c>
      <c r="L38" s="122">
        <f>'■【人口】年齢階級別人口'!L38/'■【人口】年齢階級別人口'!$C38*100</f>
        <v>71.43047483117851</v>
      </c>
      <c r="M38" s="122">
        <f>'■【人口】年齢階級別人口'!M38/'■【人口】年齢階級別人口'!$C38*100</f>
        <v>71.68214790705079</v>
      </c>
      <c r="N38" s="122">
        <f>'■【人口】年齢階級別人口'!N38/'■【人口】年齢階級別人口'!$C38*100</f>
        <v>70.42778560645392</v>
      </c>
      <c r="O38" s="122">
        <f>'■【人口】年齢階級別人口'!O38/'■【人口】年齢階級別人口'!$C38*100</f>
        <v>69.23338073363587</v>
      </c>
      <c r="P38" s="122">
        <f>'■【人口】年齢階級別人口'!P38/'■【人口】年齢階級別人口'!$C38*100</f>
        <v>70.2709697639018</v>
      </c>
      <c r="Q38" s="122">
        <f>'■【人口】年齢階級別人口'!Q38/'■【人口】年齢階級別人口'!$C38*100</f>
        <v>70.60529525390541</v>
      </c>
      <c r="R38" s="122">
        <f>'■【人口】年齢階級別人口'!R38/'■【人口】年齢階級別人口'!$C38*100</f>
        <v>72.26298549610995</v>
      </c>
      <c r="S38" s="122">
        <f>'■【人口】年齢階級別人口'!S38/'■【人口】年齢階級別人口'!$C38*100</f>
        <v>75.40042466873942</v>
      </c>
      <c r="T38" s="122">
        <f>'■【人口】年齢階級別人口'!T38/'■【人口】年齢階級別人口'!$C38*100</f>
        <v>76.82271877026274</v>
      </c>
      <c r="U38" s="122">
        <f>'■【人口】年齢階級別人口'!U38/'■【人口】年齢階級別人口'!$C38*100</f>
        <v>79.49524404399793</v>
      </c>
      <c r="V38" s="122">
        <f>'■【人口】年齢階級別人口'!V38/'■【人口】年齢階級別人口'!$C38*100</f>
        <v>79.78570878279703</v>
      </c>
      <c r="W38" s="122">
        <f>'■【人口】年齢階級別人口'!W38/'■【人口】年齢階級別人口'!$C38*100</f>
        <v>81.61611484327965</v>
      </c>
    </row>
    <row r="39" spans="2:23" ht="13.5" customHeight="1">
      <c r="B39" s="13" t="s">
        <v>223</v>
      </c>
      <c r="C39" s="122">
        <f>'■【人口】年齢階級別人口'!C39/'■【人口】年齢階級別人口'!$C39*100</f>
        <v>100</v>
      </c>
      <c r="D39" s="122">
        <f>'■【人口】年齢階級別人口'!D39/'■【人口】年齢階級別人口'!$C39*100</f>
        <v>94.99090215020901</v>
      </c>
      <c r="E39" s="122">
        <f>'■【人口】年齢階級別人口'!E39/'■【人口】年齢階級別人口'!$C39*100</f>
        <v>91.1205837520948</v>
      </c>
      <c r="F39" s="122">
        <f>'■【人口】年齢階級別人口'!F39/'■【人口】年齢階級別人口'!$C39*100</f>
        <v>86.72559002193438</v>
      </c>
      <c r="G39" s="122">
        <f>'■【人口】年齢階級別人口'!G39/'■【人口】年齢階級別人口'!$C39*100</f>
        <v>82.42378481225255</v>
      </c>
      <c r="H39" s="122">
        <f>'■【人口】年齢階級別人口'!H39/'■【人口】年齢階級別人口'!$C39*100</f>
        <v>78.56524883957056</v>
      </c>
      <c r="I39" s="122">
        <f>'■【人口】年齢階級別人口'!I39/'■【人口】年齢階級別人口'!$C39*100</f>
        <v>75.61320037609728</v>
      </c>
      <c r="J39" s="122">
        <f>'■【人口】年齢階級別人口'!J39/'■【人口】年齢階級別人口'!$C39*100</f>
        <v>70.12508593502741</v>
      </c>
      <c r="K39" s="122">
        <f>'■【人口】年齢階級別人口'!K39/'■【人口】年齢階級別人口'!$C39*100</f>
        <v>67.22713561452296</v>
      </c>
      <c r="L39" s="122">
        <f>'■【人口】年齢階級別人口'!L39/'■【人口】年齢階級別人口'!$C39*100</f>
        <v>66.77256024785846</v>
      </c>
      <c r="M39" s="122">
        <f>'■【人口】年齢階級別人口'!M39/'■【人口】年齢階級別人口'!$C39*100</f>
        <v>63.939766079379</v>
      </c>
      <c r="N39" s="122">
        <f>'■【人口】年齢階級別人口'!N39/'■【人口】年齢階級別人口'!$C39*100</f>
        <v>62.1003641842072</v>
      </c>
      <c r="O39" s="122">
        <f>'■【人口】年齢階級別人口'!O39/'■【人口】年齢階級別人口'!$C39*100</f>
        <v>61.382697004013565</v>
      </c>
      <c r="P39" s="122">
        <f>'■【人口】年齢階級別人口'!P39/'■【人口】年齢階級別人口'!$C39*100</f>
        <v>59.04170921768972</v>
      </c>
      <c r="Q39" s="122">
        <f>'■【人口】年齢階級別人口'!Q39/'■【人口】年齢階級別人口'!$C39*100</f>
        <v>56.224178562342196</v>
      </c>
      <c r="R39" s="122">
        <f>'■【人口】年齢階級別人口'!R39/'■【人口】年齢階級別人口'!$C39*100</f>
        <v>56.46674017322908</v>
      </c>
      <c r="S39" s="122">
        <f>'■【人口】年齢階級別人口'!S39/'■【人口】年齢階級別人口'!$C39*100</f>
        <v>55.397683390869</v>
      </c>
      <c r="T39" s="122">
        <f>'■【人口】年齢階級別人口'!T39/'■【人口】年齢階級別人口'!$C39*100</f>
        <v>54.40541644728797</v>
      </c>
      <c r="U39" s="122">
        <f>'■【人口】年齢階級別人口'!U39/'■【人口】年齢階級別人口'!$C39*100</f>
        <v>55.256115589653746</v>
      </c>
      <c r="V39" s="122">
        <f>'■【人口】年齢階級別人口'!V39/'■【人口】年齢階級別人口'!$C39*100</f>
        <v>55.63872969685064</v>
      </c>
      <c r="W39" s="122">
        <f>'■【人口】年齢階級別人口'!W39/'■【人口】年齢階級別人口'!$C39*100</f>
        <v>57.09761370874706</v>
      </c>
    </row>
    <row r="40" spans="2:23" ht="13.5" customHeight="1">
      <c r="B40" s="13" t="s">
        <v>224</v>
      </c>
      <c r="C40" s="122">
        <f>'■【人口】年齢階級別人口'!C40/'■【人口】年齢階級別人口'!$C40*100</f>
        <v>100</v>
      </c>
      <c r="D40" s="122">
        <f>'■【人口】年齢階級別人口'!D40/'■【人口】年齢階級別人口'!$C40*100</f>
        <v>99.37015329140114</v>
      </c>
      <c r="E40" s="122">
        <f>'■【人口】年齢階級別人口'!E40/'■【人口】年齢階級別人口'!$C40*100</f>
        <v>100.36357658945208</v>
      </c>
      <c r="F40" s="122">
        <f>'■【人口】年齢階級別人口'!F40/'■【人口】年齢階級別人口'!$C40*100</f>
        <v>98.67185661062628</v>
      </c>
      <c r="G40" s="122">
        <f>'■【人口】年齢階級別人口'!G40/'■【人口】年齢階級別人口'!$C40*100</f>
        <v>95.41908619648773</v>
      </c>
      <c r="H40" s="122">
        <f>'■【人口】年齢階級別人口'!H40/'■【人口】年齢階級別人口'!$C40*100</f>
        <v>90.8354391569028</v>
      </c>
      <c r="I40" s="122">
        <f>'■【人口】年齢階級別人口'!I40/'■【人口】年齢階級別人口'!$C40*100</f>
        <v>86.27979427486598</v>
      </c>
      <c r="J40" s="122">
        <f>'■【人口】年齢階級別人口'!J40/'■【人口】年齢階級別人口'!$C40*100</f>
        <v>82.77495500929956</v>
      </c>
      <c r="K40" s="122">
        <f>'■【人口】年齢階級別人口'!K40/'■【人口】年齢階級別人口'!$C40*100</f>
        <v>78.7773497838474</v>
      </c>
      <c r="L40" s="122">
        <f>'■【人口】年齢階級別人口'!L40/'■【人口】年齢階級別人口'!$C40*100</f>
        <v>74.8588938372318</v>
      </c>
      <c r="M40" s="122">
        <f>'■【人口】年齢階級別人口'!M40/'■【人口】年齢階級別人口'!$C40*100</f>
        <v>71.3695570897884</v>
      </c>
      <c r="N40" s="122">
        <f>'■【人口】年齢階級別人口'!N40/'■【人口】年齢階級別人口'!$C40*100</f>
        <v>68.67950007631043</v>
      </c>
      <c r="O40" s="122">
        <f>'■【人口】年齢階級別人口'!O40/'■【人口】年齢階級別人口'!$C40*100</f>
        <v>63.695005808917195</v>
      </c>
      <c r="P40" s="122">
        <f>'■【人口】年齢階級別人口'!P40/'■【人口】年齢階級別人口'!$C40*100</f>
        <v>61.07238819274679</v>
      </c>
      <c r="Q40" s="122">
        <f>'■【人口】年齢階級別人口'!Q40/'■【人口】年齢階級別人口'!$C40*100</f>
        <v>60.65616686941399</v>
      </c>
      <c r="R40" s="122">
        <f>'■【人口】年齢階級別人口'!R40/'■【人口】年齢階級別人口'!$C40*100</f>
        <v>58.06735924472017</v>
      </c>
      <c r="S40" s="122">
        <f>'■【人口】年齢階級別人口'!S40/'■【人口】年齢階級別人口'!$C40*100</f>
        <v>56.408262892750706</v>
      </c>
      <c r="T40" s="122">
        <f>'■【人口】年齢階級別人口'!T40/'■【人口】年齢階級別人口'!$C40*100</f>
        <v>55.76667962219099</v>
      </c>
      <c r="U40" s="122">
        <f>'■【人口】年齢階級別人口'!U40/'■【人口】年齢階級別人口'!$C40*100</f>
        <v>53.6255051482994</v>
      </c>
      <c r="V40" s="122">
        <f>'■【人口】年齢階級別人口'!V40/'■【人口】年齢階級別人口'!$C40*100</f>
        <v>51.07243193498942</v>
      </c>
      <c r="W40" s="122">
        <f>'■【人口】年齢階級別人口'!W40/'■【人口】年齢階級別人口'!$C40*100</f>
        <v>51.29381617933474</v>
      </c>
    </row>
    <row r="41" spans="2:23" ht="13.5" customHeight="1">
      <c r="B41" s="13" t="s">
        <v>225</v>
      </c>
      <c r="C41" s="122">
        <f>'■【人口】年齢階級別人口'!C41/'■【人口】年齢階級別人口'!$C41*100</f>
        <v>100</v>
      </c>
      <c r="D41" s="122">
        <f>'■【人口】年齢階級別人口'!D41/'■【人口】年齢階級別人口'!$C41*100</f>
        <v>103.64582883416378</v>
      </c>
      <c r="E41" s="122">
        <f>'■【人口】年齢階級別人口'!E41/'■【人口】年齢階級別人口'!$C41*100</f>
        <v>107.18454158209742</v>
      </c>
      <c r="F41" s="122">
        <f>'■【人口】年齢階級別人口'!F41/'■【人口】年齢階級別人口'!$C41*100</f>
        <v>109.90457951948962</v>
      </c>
      <c r="G41" s="122">
        <f>'■【人口】年齢階級別人口'!G41/'■【人口】年齢階級別人口'!$C41*100</f>
        <v>113.44661352311611</v>
      </c>
      <c r="H41" s="122">
        <f>'■【人口】年齢階級別人口'!H41/'■【人口】年齢階級別人口'!$C41*100</f>
        <v>119.26484707074832</v>
      </c>
      <c r="I41" s="122">
        <f>'■【人口】年齢階級別人口'!I41/'■【人口】年齢階級別人口'!$C41*100</f>
        <v>118.46457940096693</v>
      </c>
      <c r="J41" s="122">
        <f>'■【人口】年齢階級別人口'!J41/'■【人口】年齢階級別人口'!$C41*100</f>
        <v>119.67267741025711</v>
      </c>
      <c r="K41" s="122">
        <f>'■【人口】年齢階級別人口'!K41/'■【人口】年齢階級別人口'!$C41*100</f>
        <v>117.6783343068416</v>
      </c>
      <c r="L41" s="122">
        <f>'■【人口】年齢階級別人口'!L41/'■【人口】年齢階級別人口'!$C41*100</f>
        <v>113.79619324294165</v>
      </c>
      <c r="M41" s="122">
        <f>'■【人口】年齢階級別人口'!M41/'■【人口】年齢階級別人口'!$C41*100</f>
        <v>108.30751186378649</v>
      </c>
      <c r="N41" s="122">
        <f>'■【人口】年齢階級別人口'!N41/'■【人口】年齢階級別人口'!$C41*100</f>
        <v>102.87678335155972</v>
      </c>
      <c r="O41" s="122">
        <f>'■【人口】年齢階級別人口'!O41/'■【人口】年齢階級別人口'!$C41*100</f>
        <v>98.7296154495024</v>
      </c>
      <c r="P41" s="122">
        <f>'■【人口】年齢階級別人口'!P41/'■【人口】年齢階級別人口'!$C41*100</f>
        <v>93.96792404896904</v>
      </c>
      <c r="Q41" s="122">
        <f>'■【人口】年齢階級別人口'!Q41/'■【人口】年齢階級別人口'!$C41*100</f>
        <v>89.26763467010157</v>
      </c>
      <c r="R41" s="122">
        <f>'■【人口】年齢階級別人口'!R41/'■【人口】年齢階級別人口'!$C41*100</f>
        <v>85.09059095525957</v>
      </c>
      <c r="S41" s="122">
        <f>'■【人口】年齢階級別人口'!S41/'■【人口】年齢階級別人口'!$C41*100</f>
        <v>81.90341734687013</v>
      </c>
      <c r="T41" s="122">
        <f>'■【人口】年齢階級別人口'!T41/'■【人口】年齢階級別人口'!$C41*100</f>
        <v>75.95557353699232</v>
      </c>
      <c r="U41" s="122">
        <f>'■【人口】年齢階級別人口'!U41/'■【人口】年齢階級別人口'!$C41*100</f>
        <v>72.85156951356281</v>
      </c>
      <c r="V41" s="122">
        <f>'■【人口】年齢階級別人口'!V41/'■【人口】年齢階級別人口'!$C41*100</f>
        <v>72.3739019221122</v>
      </c>
      <c r="W41" s="122">
        <f>'■【人口】年齢階級別人口'!W41/'■【人口】年齢階級別人口'!$C41*100</f>
        <v>69.23107424213138</v>
      </c>
    </row>
    <row r="42" spans="2:23" ht="13.5" customHeight="1">
      <c r="B42" s="13" t="s">
        <v>226</v>
      </c>
      <c r="C42" s="122">
        <f>'■【人口】年齢階級別人口'!C42/'■【人口】年齢階級別人口'!$C42*100</f>
        <v>100</v>
      </c>
      <c r="D42" s="122">
        <f>'■【人口】年齢階級別人口'!D42/'■【人口】年齢階級別人口'!$C42*100</f>
        <v>107.3000128802914</v>
      </c>
      <c r="E42" s="122">
        <f>'■【人口】年齢階級別人口'!E42/'■【人口】年齢階級別人口'!$C42*100</f>
        <v>109.37035101986692</v>
      </c>
      <c r="F42" s="122">
        <f>'■【人口】年齢階級別人口'!F42/'■【人口】年齢階級別人口'!$C42*100</f>
        <v>116.87955469168374</v>
      </c>
      <c r="G42" s="122">
        <f>'■【人口】年齢階級別人口'!G42/'■【人口】年齢階級別人口'!$C42*100</f>
        <v>121.49423881406844</v>
      </c>
      <c r="H42" s="122">
        <f>'■【人口】年齢階級別人口'!H42/'■【人口】年齢階級別人口'!$C42*100</f>
        <v>126.11038077864325</v>
      </c>
      <c r="I42" s="122">
        <f>'■【人口】年齢階級別人口'!I42/'■【人口】年齢階級別人口'!$C42*100</f>
        <v>130.70183172353123</v>
      </c>
      <c r="J42" s="122">
        <f>'■【人口】年齢階級別人口'!J42/'■【人口】年齢階級別人口'!$C42*100</f>
        <v>135.16393941930662</v>
      </c>
      <c r="K42" s="122">
        <f>'■【人口】年齢階級別人口'!K42/'■【人口】年齢階級別人口'!$C42*100</f>
        <v>138.60890761152766</v>
      </c>
      <c r="L42" s="122">
        <f>'■【人口】年齢階級別人口'!L42/'■【人口】年齢階級別人口'!$C42*100</f>
        <v>143.05381955429303</v>
      </c>
      <c r="M42" s="122">
        <f>'■【人口】年齢階級別人口'!M42/'■【人口】年齢階級別人口'!$C42*100</f>
        <v>150.40746695640473</v>
      </c>
      <c r="N42" s="122">
        <f>'■【人口】年齢階級別人口'!N42/'■【人口】年齢階級別人口'!$C42*100</f>
        <v>149.38210562419914</v>
      </c>
      <c r="O42" s="122">
        <f>'■【人口】年齢階級別人口'!O42/'■【人口】年齢階級別人口'!$C42*100</f>
        <v>150.9154511001777</v>
      </c>
      <c r="P42" s="122">
        <f>'■【人口】年齢階級別人口'!P42/'■【人口】年齢階級別人口'!$C42*100</f>
        <v>148.39522010365235</v>
      </c>
      <c r="Q42" s="122">
        <f>'■【人口】年齢階級別人口'!Q42/'■【人口】年齢階級別人口'!$C42*100</f>
        <v>143.50969014964758</v>
      </c>
      <c r="R42" s="122">
        <f>'■【人口】年齢階級別人口'!R42/'■【人口】年齢階級別人口'!$C42*100</f>
        <v>136.57901609454487</v>
      </c>
      <c r="S42" s="122">
        <f>'■【人口】年齢階級別人口'!S42/'■【人口】年齢階級別人口'!$C42*100</f>
        <v>129.7308627444794</v>
      </c>
      <c r="T42" s="122">
        <f>'■【人口】年齢階級別人口'!T42/'■【人口】年齢階級別人口'!$C42*100</f>
        <v>124.50969258015307</v>
      </c>
      <c r="U42" s="122">
        <f>'■【人口】年齢階級別人口'!U42/'■【人口】年齢階級別人口'!$C42*100</f>
        <v>118.49795406019517</v>
      </c>
      <c r="V42" s="122">
        <f>'■【人口】年齢階級別人口'!V42/'■【人口】年齢階級別人口'!$C42*100</f>
        <v>112.57863986793686</v>
      </c>
      <c r="W42" s="122">
        <f>'■【人口】年齢階級別人口'!W42/'■【人口】年齢階級別人口'!$C42*100</f>
        <v>107.29811086803404</v>
      </c>
    </row>
    <row r="43" spans="2:23" ht="13.5" customHeight="1">
      <c r="B43" s="13" t="s">
        <v>227</v>
      </c>
      <c r="C43" s="122">
        <f>'■【人口】年齢階級別人口'!C43/'■【人口】年齢階級別人口'!$C43*100</f>
        <v>100</v>
      </c>
      <c r="D43" s="122">
        <f>'■【人口】年齢階級別人口'!D43/'■【人口】年齢階級別人口'!$C43*100</f>
        <v>98.18517800470397</v>
      </c>
      <c r="E43" s="122">
        <f>'■【人口】年齢階級別人口'!E43/'■【人口】年齢階級別人口'!$C43*100</f>
        <v>99.22168089897102</v>
      </c>
      <c r="F43" s="122">
        <f>'■【人口】年齢階級別人口'!F43/'■【人口】年齢階級別人口'!$C43*100</f>
        <v>100.07487640550767</v>
      </c>
      <c r="G43" s="122">
        <f>'■【人口】年齢階級別人口'!G43/'■【人口】年齢階級別人口'!$C43*100</f>
        <v>104.25698346026464</v>
      </c>
      <c r="H43" s="122">
        <f>'■【人口】年齢階級別人口'!H43/'■【人口】年齢階級別人口'!$C43*100</f>
        <v>106.70215588581209</v>
      </c>
      <c r="I43" s="122">
        <f>'■【人口】年齢階級別人口'!I43/'■【人口】年齢階級別人口'!$C43*100</f>
        <v>114.46426852200986</v>
      </c>
      <c r="J43" s="122">
        <f>'■【人口】年齢階級別人口'!J43/'■【人口】年齢階級別人口'!$C43*100</f>
        <v>116.67638394135993</v>
      </c>
      <c r="K43" s="122">
        <f>'■【人口】年齢階級別人口'!K43/'■【人口】年齢階級別人口'!$C43*100</f>
        <v>124.68924068650782</v>
      </c>
      <c r="L43" s="122">
        <f>'■【人口】年齢階級別人口'!L43/'■【人口】年齢階級別人口'!$C43*100</f>
        <v>129.62395000919022</v>
      </c>
      <c r="M43" s="122">
        <f>'■【人口】年齢階級別人口'!M43/'■【人口】年齢階級別人口'!$C43*100</f>
        <v>134.56280314608603</v>
      </c>
      <c r="N43" s="122">
        <f>'■【人口】年齢階級別人口'!N43/'■【人口】年齢階級別人口'!$C43*100</f>
        <v>139.4489079293722</v>
      </c>
      <c r="O43" s="122">
        <f>'■【人口】年齢階級別人口'!O43/'■【人口】年齢階級別人口'!$C43*100</f>
        <v>144.18120761587414</v>
      </c>
      <c r="P43" s="122">
        <f>'■【人口】年齢階級別人口'!P43/'■【人口】年齢階級別人口'!$C43*100</f>
        <v>147.87681869898012</v>
      </c>
      <c r="Q43" s="122">
        <f>'■【人口】年齢階級別人口'!Q43/'■【人口】年齢階級別人口'!$C43*100</f>
        <v>152.62418134827774</v>
      </c>
      <c r="R43" s="122">
        <f>'■【人口】年齢階級別人口'!R43/'■【人口】年齢階級別人口'!$C43*100</f>
        <v>160.46286750507716</v>
      </c>
      <c r="S43" s="122">
        <f>'■【人口】年齢階級別人口'!S43/'■【人口】年齢階級別人口'!$C43*100</f>
        <v>159.40376588288734</v>
      </c>
      <c r="T43" s="122">
        <f>'■【人口】年齢階級別人口'!T43/'■【人口】年齢階級別人口'!$C43*100</f>
        <v>161.02383562261932</v>
      </c>
      <c r="U43" s="122">
        <f>'■【人口】年齢階級別人口'!U43/'■【人口】年齢階級別人口'!$C43*100</f>
        <v>158.31163956974302</v>
      </c>
      <c r="V43" s="122">
        <f>'■【人口】年齢階級別人口'!V43/'■【人口】年齢階級別人口'!$C43*100</f>
        <v>153.10434522086746</v>
      </c>
      <c r="W43" s="122">
        <f>'■【人口】年齢階級別人口'!W43/'■【人口】年齢階級別人口'!$C43*100</f>
        <v>145.7273963447865</v>
      </c>
    </row>
    <row r="44" spans="2:23" ht="13.5" customHeight="1">
      <c r="B44" s="13" t="s">
        <v>228</v>
      </c>
      <c r="C44" s="122">
        <f>'■【人口】年齢階級別人口'!C44/'■【人口】年齢階級別人口'!$C44*100</f>
        <v>100</v>
      </c>
      <c r="D44" s="122">
        <f>'■【人口】年齢階級別人口'!D44/'■【人口】年齢階級別人口'!$C44*100</f>
        <v>93.00749439038863</v>
      </c>
      <c r="E44" s="122">
        <f>'■【人口】年齢階級別人口'!E44/'■【人口】年齢階級別人口'!$C44*100</f>
        <v>86.46256290520715</v>
      </c>
      <c r="F44" s="122">
        <f>'■【人口】年齢階級別人口'!F44/'■【人口】年齢階級別人口'!$C44*100</f>
        <v>80.14228536087357</v>
      </c>
      <c r="G44" s="122">
        <f>'■【人口】年齢階級別人口'!G44/'■【人口】年齢階級別人口'!$C44*100</f>
        <v>75.49099399094197</v>
      </c>
      <c r="H44" s="122">
        <f>'■【人口】年齢階級別人口'!H44/'■【人口】年齢階級別人口'!$C44*100</f>
        <v>72.14590018452833</v>
      </c>
      <c r="I44" s="122">
        <f>'■【人口】年齢階級別人口'!I44/'■【人口】年齢階級別人口'!$C44*100</f>
        <v>70.83142431656077</v>
      </c>
      <c r="J44" s="122">
        <f>'■【人口】年齢階級別人口'!J44/'■【人口】年齢階級別人口'!$C44*100</f>
        <v>71.63708509236326</v>
      </c>
      <c r="K44" s="122">
        <f>'■【人口】年齢階級別人口'!K44/'■【人口】年齢階級別人口'!$C44*100</f>
        <v>72.2723175377217</v>
      </c>
      <c r="L44" s="122">
        <f>'■【人口】年齢階級別人口'!L44/'■【人口】年齢階級別人口'!$C44*100</f>
        <v>75.30282520631609</v>
      </c>
      <c r="M44" s="122">
        <f>'■【人口】年齢階級別人口'!M44/'■【人口】年齢階級別人口'!$C44*100</f>
        <v>77.04496298450341</v>
      </c>
      <c r="N44" s="122">
        <f>'■【人口】年齢階級別人口'!N44/'■【人口】年齢階級別人口'!$C44*100</f>
        <v>82.6524479555524</v>
      </c>
      <c r="O44" s="122">
        <f>'■【人口】年齢階級別人口'!O44/'■【人口】年齢階級別人口'!$C44*100</f>
        <v>84.27311249503454</v>
      </c>
      <c r="P44" s="122">
        <f>'■【人口】年齢階級別人口'!P44/'■【人口】年齢階級別人口'!$C44*100</f>
        <v>90.06090974794633</v>
      </c>
      <c r="Q44" s="122">
        <f>'■【人口】年齢階級別人口'!Q44/'■【人口】年齢階級別人口'!$C44*100</f>
        <v>93.65096208387658</v>
      </c>
      <c r="R44" s="122">
        <f>'■【人口】年齢階級別人口'!R44/'■【人口】年齢階級別人口'!$C44*100</f>
        <v>97.12897494758276</v>
      </c>
      <c r="S44" s="122">
        <f>'■【人口】年齢階級別人口'!S44/'■【人口】年齢階級別人口'!$C44*100</f>
        <v>100.69482975736162</v>
      </c>
      <c r="T44" s="122">
        <f>'■【人口】年齢階級別人口'!T44/'■【人口】年齢階級別人口'!$C44*100</f>
        <v>104.09554471012532</v>
      </c>
      <c r="U44" s="122">
        <f>'■【人口】年齢階級別人口'!U44/'■【人口】年齢階級別人口'!$C44*100</f>
        <v>106.78169215589617</v>
      </c>
      <c r="V44" s="122">
        <f>'■【人口】年齢階級別人口'!V44/'■【人口】年齢階級別人口'!$C44*100</f>
        <v>110.24176330425499</v>
      </c>
      <c r="W44" s="122">
        <f>'■【人口】年齢階級別人口'!W44/'■【人口】年齢階級別人口'!$C44*100</f>
        <v>115.85970972736428</v>
      </c>
    </row>
    <row r="45" spans="2:23" ht="13.5" customHeight="1">
      <c r="B45" s="13" t="s">
        <v>229</v>
      </c>
      <c r="C45" s="122">
        <f>'■【人口】年齢階級別人口'!C45/'■【人口】年齢階級別人口'!$C45*100</f>
        <v>100</v>
      </c>
      <c r="D45" s="122">
        <f>'■【人口】年齢階級別人口'!D45/'■【人口】年齢階級別人口'!$C45*100</f>
        <v>98.58997381414977</v>
      </c>
      <c r="E45" s="122">
        <f>'■【人口】年齢階級別人口'!E45/'■【人口】年齢階級別人口'!$C45*100</f>
        <v>98.57207224713662</v>
      </c>
      <c r="F45" s="122">
        <f>'■【人口】年齢階級別人口'!F45/'■【人口】年齢階級別人口'!$C45*100</f>
        <v>101.08862497238123</v>
      </c>
      <c r="G45" s="122">
        <f>'■【人口】年齢階級別人口'!G45/'■【人口】年齢階級別人口'!$C45*100</f>
        <v>106.1525412631362</v>
      </c>
      <c r="H45" s="122">
        <f>'■【人口】年齢階級別人口'!H45/'■【人口】年齢階級別人口'!$C45*100</f>
        <v>105.139519909985</v>
      </c>
      <c r="I45" s="122">
        <f>'■【人口】年齢階級別人口'!I45/'■【人口】年齢階級別人口'!$C45*100</f>
        <v>97.76709630914495</v>
      </c>
      <c r="J45" s="122">
        <f>'■【人口】年齢階級別人口'!J45/'■【人口】年齢階級別人口'!$C45*100</f>
        <v>90.90086555151535</v>
      </c>
      <c r="K45" s="122">
        <f>'■【人口】年齢階級別人口'!K45/'■【人口】年齢階級別人口'!$C45*100</f>
        <v>84.26915200827234</v>
      </c>
      <c r="L45" s="122">
        <f>'■【人口】年齢階級別人口'!L45/'■【人口】年齢階級別人口'!$C45*100</f>
        <v>79.39932355710135</v>
      </c>
      <c r="M45" s="122">
        <f>'■【人口】年齢階級別人口'!M45/'■【人口】年齢階級別人口'!$C45*100</f>
        <v>75.87042173453563</v>
      </c>
      <c r="N45" s="122">
        <f>'■【人口】年齢階級別人口'!N45/'■【人口】年齢階級別人口'!$C45*100</f>
        <v>74.4916584989024</v>
      </c>
      <c r="O45" s="122">
        <f>'■【人口】年齢階級別人口'!O45/'■【人口】年齢階級別人口'!$C45*100</f>
        <v>75.36391188469035</v>
      </c>
      <c r="P45" s="122">
        <f>'■【人口】年齢階級別人口'!P45/'■【人口】年齢階級別人口'!$C45*100</f>
        <v>76.04246836196334</v>
      </c>
      <c r="Q45" s="122">
        <f>'■【人口】年齢階級別人口'!Q45/'■【人口】年齢階級別人口'!$C45*100</f>
        <v>79.24967618244521</v>
      </c>
      <c r="R45" s="122">
        <f>'■【人口】年齢階級別人口'!R45/'■【人口】年齢階級別人口'!$C45*100</f>
        <v>81.04363000178014</v>
      </c>
      <c r="S45" s="122">
        <f>'■【人口】年齢階級別人口'!S45/'■【人口】年齢階級別人口'!$C45*100</f>
        <v>86.97201772507304</v>
      </c>
      <c r="T45" s="122">
        <f>'■【人口】年齢階級別人口'!T45/'■【人口】年齢階級別人口'!$C45*100</f>
        <v>88.65719900459884</v>
      </c>
      <c r="U45" s="122">
        <f>'■【人口】年齢階級別人口'!U45/'■【人口】年齢階級別人口'!$C45*100</f>
        <v>94.79027566487798</v>
      </c>
      <c r="V45" s="122">
        <f>'■【人口】年齢階級別人口'!V45/'■【人口】年齢階級別人口'!$C45*100</f>
        <v>98.53354943749899</v>
      </c>
      <c r="W45" s="122">
        <f>'■【人口】年齢階級別人口'!W45/'■【人口】年齢階級別人口'!$C45*100</f>
        <v>102.19311841912567</v>
      </c>
    </row>
    <row r="46" spans="2:23" ht="13.5" customHeight="1">
      <c r="B46" s="13" t="s">
        <v>230</v>
      </c>
      <c r="C46" s="122">
        <f>'■【人口】年齢階級別人口'!C46/'■【人口】年齢階級別人口'!$C46*100</f>
        <v>100</v>
      </c>
      <c r="D46" s="122">
        <f>'■【人口】年齢階級別人口'!D46/'■【人口】年齢階級別人口'!$C46*100</f>
        <v>101.39616111221895</v>
      </c>
      <c r="E46" s="122">
        <f>'■【人口】年齢階級別人口'!E46/'■【人口】年齢階級別人口'!$C46*100</f>
        <v>106.69194313641839</v>
      </c>
      <c r="F46" s="122">
        <f>'■【人口】年齢階級別人口'!F46/'■【人口】年齢階級別人口'!$C46*100</f>
        <v>109.16466522893333</v>
      </c>
      <c r="G46" s="122">
        <f>'■【人口】年齢階級別人口'!G46/'■【人口】年齢階級別人口'!$C46*100</f>
        <v>104.47965770750183</v>
      </c>
      <c r="H46" s="122">
        <f>'■【人口】年齢階級別人口'!H46/'■【人口】年齢階級別人口'!$C46*100</f>
        <v>103.39421713785302</v>
      </c>
      <c r="I46" s="122">
        <f>'■【人口】年齢階級別人口'!I46/'■【人口】年齢階級別人口'!$C46*100</f>
        <v>102.00821856164642</v>
      </c>
      <c r="J46" s="122">
        <f>'■【人口】年齢階級別人口'!J46/'■【人口】年齢階級別人口'!$C46*100</f>
        <v>102.07933449116582</v>
      </c>
      <c r="K46" s="122">
        <f>'■【人口】年齢階級別人口'!K46/'■【人口】年齢階級別人口'!$C46*100</f>
        <v>104.78042532343497</v>
      </c>
      <c r="L46" s="122">
        <f>'■【人口】年齢階級別人口'!L46/'■【人口】年齢階級別人口'!$C46*100</f>
        <v>109.92425194955675</v>
      </c>
      <c r="M46" s="122">
        <f>'■【人口】年齢階級別人口'!M46/'■【人口】年齢階級別人口'!$C46*100</f>
        <v>108.76289641260783</v>
      </c>
      <c r="N46" s="122">
        <f>'■【人口】年齢階級別人口'!N46/'■【人口】年齢階級別人口'!$C46*100</f>
        <v>101.08899555760217</v>
      </c>
      <c r="O46" s="122">
        <f>'■【人口】年齢階級別人口'!O46/'■【人口】年齢階級別人口'!$C46*100</f>
        <v>93.99247169626015</v>
      </c>
      <c r="P46" s="122">
        <f>'■【人口】年齢階級別人口'!P46/'■【人口】年齢階級別人口'!$C46*100</f>
        <v>87.15820949310172</v>
      </c>
      <c r="Q46" s="122">
        <f>'■【人口】年齢階級別人口'!Q46/'■【人口】年齢階級別人口'!$C46*100</f>
        <v>82.14100606335673</v>
      </c>
      <c r="R46" s="122">
        <f>'■【人口】年齢階級別人口'!R46/'■【人口】年齢階級別人口'!$C46*100</f>
        <v>78.51843315484554</v>
      </c>
      <c r="S46" s="122">
        <f>'■【人口】年齢階級別人口'!S46/'■【人口】年齢階級別人口'!$C46*100</f>
        <v>77.07412446957669</v>
      </c>
      <c r="T46" s="122">
        <f>'■【人口】年齢階級別人口'!T46/'■【人口】年齢階級別人口'!$C46*100</f>
        <v>78.02185922946235</v>
      </c>
      <c r="U46" s="122">
        <f>'■【人口】年齢階級別人口'!U46/'■【人口】年齢階級別人口'!$C46*100</f>
        <v>78.73586803723101</v>
      </c>
      <c r="V46" s="122">
        <f>'■【人口】年齢階級別人口'!V46/'■【人口】年齢階級別人口'!$C46*100</f>
        <v>82.08650256978608</v>
      </c>
      <c r="W46" s="122">
        <f>'■【人口】年齢階級別人口'!W46/'■【人口】年齢階級別人口'!$C46*100</f>
        <v>83.93566363053291</v>
      </c>
    </row>
    <row r="47" spans="2:23" ht="13.5" customHeight="1">
      <c r="B47" s="13" t="s">
        <v>231</v>
      </c>
      <c r="C47" s="122">
        <f>'■【人口】年齢階級別人口'!C47/'■【人口】年齢階級別人口'!$C47*100</f>
        <v>100</v>
      </c>
      <c r="D47" s="122">
        <f>'■【人口】年齢階級別人口'!D47/'■【人口】年齢階級別人口'!$C47*100</f>
        <v>109.43703502740128</v>
      </c>
      <c r="E47" s="122">
        <f>'■【人口】年齢階級別人口'!E47/'■【人口】年齢階級別人口'!$C47*100</f>
        <v>111.01706366576582</v>
      </c>
      <c r="F47" s="122">
        <f>'■【人口】年齢階級別人口'!F47/'■【人口】年齢階級別人口'!$C47*100</f>
        <v>108.9430725460558</v>
      </c>
      <c r="G47" s="122">
        <f>'■【人口】年齢階級別人口'!G47/'■【人口】年齢階級別人口'!$C47*100</f>
        <v>107.27344673108554</v>
      </c>
      <c r="H47" s="122">
        <f>'■【人口】年齢階級別人口'!H47/'■【人口】年齢階級別人口'!$C47*100</f>
        <v>109.77181137517175</v>
      </c>
      <c r="I47" s="122">
        <f>'■【人口】年齢階級別人口'!I47/'■【人口】年齢階級別人口'!$C47*100</f>
        <v>111.65490336795523</v>
      </c>
      <c r="J47" s="122">
        <f>'■【人口】年齢階級別人口'!J47/'■【人口】年齢階級別人口'!$C47*100</f>
        <v>117.58471343212544</v>
      </c>
      <c r="K47" s="122">
        <f>'■【人口】年齢階級別人口'!K47/'■【人口】年齢階級別人口'!$C47*100</f>
        <v>120.12754126283977</v>
      </c>
      <c r="L47" s="122">
        <f>'■【人口】年齢階級別人口'!L47/'■【人口】年齢階級別人口'!$C47*100</f>
        <v>114.62760969675396</v>
      </c>
      <c r="M47" s="122">
        <f>'■【人口】年齢階級別人口'!M47/'■【人口】年齢階級別人口'!$C47*100</f>
        <v>113.26267831885104</v>
      </c>
      <c r="N47" s="122">
        <f>'■【人口】年齢階級別人口'!N47/'■【人口】年齢階級別人口'!$C47*100</f>
        <v>112.03853442992984</v>
      </c>
      <c r="O47" s="122">
        <f>'■【人口】年齢階級別人口'!O47/'■【人口】年齢階級別人口'!$C47*100</f>
        <v>112.46349276469856</v>
      </c>
      <c r="P47" s="122">
        <f>'■【人口】年齢階級別人口'!P47/'■【人口】年齢階級別人口'!$C47*100</f>
        <v>115.51062460079346</v>
      </c>
      <c r="Q47" s="122">
        <f>'■【人口】年齢階級別人口'!Q47/'■【人口】年齢階級別人口'!$C47*100</f>
        <v>120.86408507786916</v>
      </c>
      <c r="R47" s="122">
        <f>'■【人口】年齢階級別人口'!R47/'■【人口】年齢階級別人口'!$C47*100</f>
        <v>119.33420576945639</v>
      </c>
      <c r="S47" s="122">
        <f>'■【人口】年齢階級別人口'!S47/'■【人口】年齢階級別人口'!$C47*100</f>
        <v>110.80324523376494</v>
      </c>
      <c r="T47" s="122">
        <f>'■【人口】年齢階級別人口'!T47/'■【人口】年齢階級別人口'!$C47*100</f>
        <v>103.04376453607513</v>
      </c>
      <c r="U47" s="122">
        <f>'■【人口】年齢階級別人口'!U47/'■【人口】年齢階級別人口'!$C47*100</f>
        <v>95.63313694443849</v>
      </c>
      <c r="V47" s="122">
        <f>'■【人口】年齢階級別人口'!V47/'■【人口】年齢階級別人口'!$C47*100</f>
        <v>90.19275457672975</v>
      </c>
      <c r="W47" s="122">
        <f>'■【人口】年齢階級別人口'!W47/'■【人口】年齢階級別人口'!$C47*100</f>
        <v>86.23566348750492</v>
      </c>
    </row>
    <row r="48" spans="2:23" ht="13.5" customHeight="1">
      <c r="B48" s="13" t="s">
        <v>232</v>
      </c>
      <c r="C48" s="122">
        <f>'■【人口】年齢階級別人口'!C48/'■【人口】年齢階級別人口'!$C48*100</f>
        <v>100</v>
      </c>
      <c r="D48" s="122">
        <f>'■【人口】年齢階級別人口'!D48/'■【人口】年齢階級別人口'!$C48*100</f>
        <v>105.91005960015734</v>
      </c>
      <c r="E48" s="122">
        <f>'■【人口】年齢階級別人口'!E48/'■【人口】年齢階級別人口'!$C48*100</f>
        <v>113.72086386316091</v>
      </c>
      <c r="F48" s="122">
        <f>'■【人口】年齢階級別人口'!F48/'■【人口】年齢階級別人口'!$C48*100</f>
        <v>122.27326820392727</v>
      </c>
      <c r="G48" s="122">
        <f>'■【人口】年齢階級別人口'!G48/'■【人口】年齢階級別人口'!$C48*100</f>
        <v>136.85692539073796</v>
      </c>
      <c r="H48" s="122">
        <f>'■【人口】年齢階級別人口'!H48/'■【人口】年齢階級別人口'!$C48*100</f>
        <v>144.450752046408</v>
      </c>
      <c r="I48" s="122">
        <f>'■【人口】年齢階級別人口'!I48/'■【人口】年齢階級別人口'!$C48*100</f>
        <v>158.41230422642008</v>
      </c>
      <c r="J48" s="122">
        <f>'■【人口】年齢階級別人口'!J48/'■【人口】年齢階級別人口'!$C48*100</f>
        <v>160.17596551513125</v>
      </c>
      <c r="K48" s="122">
        <f>'■【人口】年齢階級別人口'!K48/'■【人口】年齢階級別人口'!$C48*100</f>
        <v>156.6313713569548</v>
      </c>
      <c r="L48" s="122">
        <f>'■【人口】年齢階級別人口'!L48/'■【人口】年齢階級別人口'!$C48*100</f>
        <v>154.36041259740068</v>
      </c>
      <c r="M48" s="122">
        <f>'■【人口】年齢階級別人口'!M48/'■【人口】年齢階級別人口'!$C48*100</f>
        <v>157.7425600007033</v>
      </c>
      <c r="N48" s="122">
        <f>'■【人口】年齢階級別人口'!N48/'■【人口】年齢階級別人口'!$C48*100</f>
        <v>161.77927364365954</v>
      </c>
      <c r="O48" s="122">
        <f>'■【人口】年齢階級別人口'!O48/'■【人口】年齢階級別人口'!$C48*100</f>
        <v>170.54467127215915</v>
      </c>
      <c r="P48" s="122">
        <f>'■【人口】年齢階級別人口'!P48/'■【人口】年齢階級別人口'!$C48*100</f>
        <v>173.38085458785721</v>
      </c>
      <c r="Q48" s="122">
        <f>'■【人口】年齢階級別人口'!Q48/'■【人口】年齢階級別人口'!$C48*100</f>
        <v>164.22336793358113</v>
      </c>
      <c r="R48" s="122">
        <f>'■【人口】年齢階級別人口'!R48/'■【人口】年齢階級別人口'!$C48*100</f>
        <v>161.99825663279572</v>
      </c>
      <c r="S48" s="122">
        <f>'■【人口】年齢階級別人口'!S48/'■【人口】年齢階級別人口'!$C48*100</f>
        <v>161.40914821981383</v>
      </c>
      <c r="T48" s="122">
        <f>'■【人口】年齢階級別人口'!T48/'■【人口】年齢階級別人口'!$C48*100</f>
        <v>162.98852643555318</v>
      </c>
      <c r="U48" s="122">
        <f>'■【人口】年齢階級別人口'!U48/'■【人口】年齢階級別人口'!$C48*100</f>
        <v>167.55614365955316</v>
      </c>
      <c r="V48" s="122">
        <f>'■【人口】年齢階級別人口'!V48/'■【人口】年齢階級別人口'!$C48*100</f>
        <v>174.206708482668</v>
      </c>
      <c r="W48" s="122">
        <f>'■【人口】年齢階級別人口'!W48/'■【人口】年齢階級別人口'!$C48*100</f>
        <v>171.1285691859696</v>
      </c>
    </row>
    <row r="49" spans="2:23" ht="13.5" customHeight="1">
      <c r="B49" s="14" t="s">
        <v>437</v>
      </c>
      <c r="C49" s="123">
        <f>'■【人口】年齢階級別人口'!C49/'■【人口】年齢階級別人口'!$C49*100</f>
        <v>100</v>
      </c>
      <c r="D49" s="123">
        <f>'■【人口】年齢階級別人口'!D49/'■【人口】年齢階級別人口'!$C49*100</f>
        <v>115.63658376154504</v>
      </c>
      <c r="E49" s="123">
        <f>'■【人口】年齢階級別人口'!E49/'■【人口】年齢階級別人口'!$C49*100</f>
        <v>129.69276877476528</v>
      </c>
      <c r="F49" s="123">
        <f>'■【人口】年齢階級別人口'!F49/'■【人口】年齢階級別人口'!$C49*100</f>
        <v>146.27815044899995</v>
      </c>
      <c r="G49" s="123">
        <f>'■【人口】年齢階級別人口'!G49/'■【人口】年齢階級別人口'!$C49*100</f>
        <v>153.5579020788778</v>
      </c>
      <c r="H49" s="123">
        <f>'■【人口】年齢階級別人口'!H49/'■【人口】年齢階級別人口'!$C49*100</f>
        <v>160.49081489959343</v>
      </c>
      <c r="I49" s="123">
        <f>'■【人口】年齢階級別人口'!I49/'■【人口】年齢階級別人口'!$C49*100</f>
        <v>175.29963982773145</v>
      </c>
      <c r="J49" s="123">
        <f>'■【人口】年齢階級別人口'!J49/'■【人口】年齢階級別人口'!$C49*100</f>
        <v>191.0289156087235</v>
      </c>
      <c r="K49" s="123">
        <f>'■【人口】年齢階級別人口'!K49/'■【人口】年齢階級別人口'!$C49*100</f>
        <v>208.5812988589363</v>
      </c>
      <c r="L49" s="123">
        <f>'■【人口】年齢階級別人口'!L49/'■【人口】年齢階級別人口'!$C49*100</f>
        <v>226.85785437593614</v>
      </c>
      <c r="M49" s="123">
        <f>'■【人口】年齢階級別人口'!M49/'■【人口】年齢階級別人口'!$C49*100</f>
        <v>236.24860892160285</v>
      </c>
      <c r="N49" s="123">
        <f>'■【人口】年齢階級別人口'!N49/'■【人口】年齢階級別人口'!$C49*100</f>
        <v>259.67787144689896</v>
      </c>
      <c r="O49" s="123">
        <f>'■【人口】年齢階級別人口'!O49/'■【人口】年齢階級別人口'!$C49*100</f>
        <v>268.12995183079767</v>
      </c>
      <c r="P49" s="123">
        <f>'■【人口】年齢階級別人口'!P49/'■【人口】年齢階級別人口'!$C49*100</f>
        <v>271.5045763098062</v>
      </c>
      <c r="Q49" s="123">
        <f>'■【人口】年齢階級別人口'!Q49/'■【人口】年齢階級別人口'!$C49*100</f>
        <v>276.9223818058389</v>
      </c>
      <c r="R49" s="123">
        <f>'■【人口】年齢階級別人口'!R49/'■【人口】年齢階級別人口'!$C49*100</f>
        <v>283.5807485626867</v>
      </c>
      <c r="S49" s="123">
        <f>'■【人口】年齢階級別人口'!S49/'■【人口】年齢階級別人口'!$C49*100</f>
        <v>300.8800789737018</v>
      </c>
      <c r="T49" s="123">
        <f>'■【人口】年齢階級別人口'!T49/'■【人口】年齢階級別人口'!$C49*100</f>
        <v>312.708004427463</v>
      </c>
      <c r="U49" s="123">
        <f>'■【人口】年齢階級別人口'!U49/'■【人口】年齢階級別人口'!$C49*100</f>
        <v>314.100896685163</v>
      </c>
      <c r="V49" s="123">
        <f>'■【人口】年齢階級別人口'!V49/'■【人口】年齢階級別人口'!$C49*100</f>
        <v>302.64945226869975</v>
      </c>
      <c r="W49" s="123">
        <f>'■【人口】年齢階級別人口'!W49/'■【人口】年齢階級別人口'!$C49*100</f>
        <v>302.4990648020513</v>
      </c>
    </row>
    <row r="50" spans="2:23" ht="13.5">
      <c r="B50" s="101" t="s">
        <v>480</v>
      </c>
      <c r="C50" s="122">
        <f>'■【人口】年齢階級別人口'!C50/'■【人口】年齢階級別人口'!$C50*100</f>
        <v>100</v>
      </c>
      <c r="D50" s="122">
        <f>'■【人口】年齢階級別人口'!D50/'■【人口】年齢階級別人口'!$C50*100</f>
        <v>99.05179551887227</v>
      </c>
      <c r="E50" s="122">
        <f>'■【人口】年齢階級別人口'!E50/'■【人口】年齢階級別人口'!$C50*100</f>
        <v>98.51509048770814</v>
      </c>
      <c r="F50" s="122">
        <f>'■【人口】年齢階級別人口'!F50/'■【人口】年齢階級別人口'!$C50*100</f>
        <v>96.27748907616451</v>
      </c>
      <c r="G50" s="122">
        <f>'■【人口】年齢階級別人口'!G50/'■【人口】年齢階級別人口'!$C50*100</f>
        <v>94.88265604495052</v>
      </c>
      <c r="H50" s="122">
        <f>'■【人口】年齢階級別人口'!H50/'■【人口】年齢階級別人口'!$C50*100</f>
        <v>92.02807349133764</v>
      </c>
      <c r="I50" s="122">
        <f>'■【人口】年齢階級別人口'!I50/'■【人口】年齢階級別人口'!$C50*100</f>
        <v>89.13606352604077</v>
      </c>
      <c r="J50" s="122">
        <f>'■【人口】年齢階級別人口'!J50/'■【人口】年齢階級別人口'!$C50*100</f>
        <v>86.70411470800592</v>
      </c>
      <c r="K50" s="122">
        <f>'■【人口】年齢階級別人口'!K50/'■【人口】年齢階級別人口'!$C50*100</f>
        <v>85.32363247998059</v>
      </c>
      <c r="L50" s="122">
        <f>'■【人口】年齢階級別人口'!L50/'■【人口】年齢階級別人口'!$C50*100</f>
        <v>82.68535188850625</v>
      </c>
      <c r="M50" s="122">
        <f>'■【人口】年齢階級別人口'!M50/'■【人口】年齢階級別人口'!$C50*100</f>
        <v>81.06033047739672</v>
      </c>
      <c r="N50" s="122">
        <f>'■【人口】年齢階級別人口'!N50/'■【人口】年齢階級別人口'!$C50*100</f>
        <v>79.02206396579373</v>
      </c>
      <c r="O50" s="122">
        <f>'■【人口】年齢階級別人口'!O50/'■【人口】年齢階級別人口'!$C50*100</f>
        <v>76.96210276538123</v>
      </c>
      <c r="P50" s="122">
        <f>'■【人口】年齢階級別人口'!P50/'■【人口】年齢階級別人口'!$C50*100</f>
        <v>73.94212799545956</v>
      </c>
      <c r="Q50" s="122">
        <f>'■【人口】年齢階級別人口'!Q50/'■【人口】年齢階級別人口'!$C50*100</f>
        <v>72.01797799328052</v>
      </c>
      <c r="R50" s="122">
        <f>'■【人口】年齢階級別人口'!R50/'■【人口】年齢階級別人口'!$C50*100</f>
        <v>70.68572601368773</v>
      </c>
      <c r="S50" s="122">
        <f>'■【人口】年齢階級別人口'!S50/'■【人口】年齢階級別人口'!$C50*100</f>
        <v>69.60229774330925</v>
      </c>
      <c r="T50" s="122">
        <f>'■【人口】年齢階級別人口'!T50/'■【人口】年齢階級別人口'!$C50*100</f>
        <v>68.73924577836156</v>
      </c>
      <c r="U50" s="122">
        <f>'■【人口】年齢階級別人口'!U50/'■【人口】年齢階級別人口'!$C50*100</f>
        <v>68.10191722410298</v>
      </c>
      <c r="V50" s="122">
        <f>'■【人口】年齢階級別人口'!V50/'■【人口】年齢階級別人口'!$C50*100</f>
        <v>67.66543175135968</v>
      </c>
      <c r="W50" s="122">
        <f>'■【人口】年齢階級別人口'!W50/'■【人口】年齢階級別人口'!$C50*100</f>
        <v>67.363783458284</v>
      </c>
    </row>
    <row r="51" spans="2:23" ht="13.5">
      <c r="B51" s="102" t="s">
        <v>481</v>
      </c>
      <c r="C51" s="122">
        <f>'■【人口】年齢階級別人口'!C51/'■【人口】年齢階級別人口'!$C51*100</f>
        <v>100</v>
      </c>
      <c r="D51" s="122">
        <f>'■【人口】年齢階級別人口'!D51/'■【人口】年齢階級別人口'!$C51*100</f>
        <v>99.00733012382038</v>
      </c>
      <c r="E51" s="122">
        <f>'■【人口】年齢階級別人口'!E51/'■【人口】年齢階級別人口'!$C51*100</f>
        <v>97.83685156242436</v>
      </c>
      <c r="F51" s="122">
        <f>'■【人口】年齢階級別人口'!F51/'■【人口】年齢階級別人口'!$C51*100</f>
        <v>97.11501627821015</v>
      </c>
      <c r="G51" s="122">
        <f>'■【人口】年齢階級別人口'!G51/'■【人口】年齢階級別人口'!$C51*100</f>
        <v>96.42351115175977</v>
      </c>
      <c r="H51" s="122">
        <f>'■【人口】年齢階級別人口'!H51/'■【人口】年齢階級別人口'!$C51*100</f>
        <v>96.24302433604349</v>
      </c>
      <c r="I51" s="122">
        <f>'■【人口】年齢階級別人口'!I51/'■【人口】年齢階級別人口'!$C51*100</f>
        <v>96.29207624131725</v>
      </c>
      <c r="J51" s="122">
        <f>'■【人口】年齢階級別人口'!J51/'■【人口】年齢階級別人口'!$C51*100</f>
        <v>96.12309180956396</v>
      </c>
      <c r="K51" s="122">
        <f>'■【人口】年齢階級別人口'!K51/'■【人口】年齢階級別人口'!$C51*100</f>
        <v>95.7866154276904</v>
      </c>
      <c r="L51" s="122">
        <f>'■【人口】年齢階級別人口'!L51/'■【人口】年齢階級別人口'!$C51*100</f>
        <v>95.74923589943974</v>
      </c>
      <c r="M51" s="122">
        <f>'■【人口】年齢階級別人口'!M51/'■【人口】年齢階級別人口'!$C51*100</f>
        <v>95.54746123236274</v>
      </c>
      <c r="N51" s="122">
        <f>'■【人口】年齢階級別人口'!N51/'■【人口】年齢階級別人口'!$C51*100</f>
        <v>95.39192166247884</v>
      </c>
      <c r="O51" s="122">
        <f>'■【人口】年齢階級別人口'!O51/'■【人口】年齢階級別人口'!$C51*100</f>
        <v>94.94203878765653</v>
      </c>
      <c r="P51" s="122">
        <f>'■【人口】年齢階級別人口'!P51/'■【人口】年齢階級別人口'!$C51*100</f>
        <v>94.79839248650023</v>
      </c>
      <c r="Q51" s="122">
        <f>'■【人口】年齢階級別人口'!Q51/'■【人口】年齢階級別人口'!$C51*100</f>
        <v>94.19788128021833</v>
      </c>
      <c r="R51" s="122">
        <f>'■【人口】年齢階級別人口'!R51/'■【人口】年齢階級別人口'!$C51*100</f>
        <v>93.66705030687278</v>
      </c>
      <c r="S51" s="122">
        <f>'■【人口】年齢階級別人口'!S51/'■【人口】年齢階級別人口'!$C51*100</f>
        <v>92.66218147323958</v>
      </c>
      <c r="T51" s="122">
        <f>'■【人口】年齢階級別人口'!T51/'■【人口】年齢階級別人口'!$C51*100</f>
        <v>91.74462237628325</v>
      </c>
      <c r="U51" s="122">
        <f>'■【人口】年齢階級別人口'!U51/'■【人口】年齢階級別人口'!$C51*100</f>
        <v>90.44354864830284</v>
      </c>
      <c r="V51" s="122">
        <f>'■【人口】年齢階級別人口'!V51/'■【人口】年齢階級別人口'!$C51*100</f>
        <v>89.15118056070027</v>
      </c>
      <c r="W51" s="122">
        <f>'■【人口】年齢階級別人口'!W51/'■【人口】年齢階級別人口'!$C51*100</f>
        <v>88.05698130093914</v>
      </c>
    </row>
    <row r="52" spans="2:23" ht="13.5">
      <c r="B52" s="103" t="s">
        <v>482</v>
      </c>
      <c r="C52" s="123">
        <f>'■【人口】年齢階級別人口'!C52/'■【人口】年齢階級別人口'!$C52*100</f>
        <v>100</v>
      </c>
      <c r="D52" s="123">
        <f>'■【人口】年齢階級別人口'!D52/'■【人口】年齢階級別人口'!$C52*100</f>
        <v>103.79678743003413</v>
      </c>
      <c r="E52" s="123">
        <f>'■【人口】年齢階級別人口'!E52/'■【人口】年齢階級別人口'!$C52*100</f>
        <v>107.48048436169219</v>
      </c>
      <c r="F52" s="123">
        <f>'■【人口】年齢階級別人口'!F52/'■【人口】年齢階級別人口'!$C52*100</f>
        <v>110.61243416375814</v>
      </c>
      <c r="G52" s="123">
        <f>'■【人口】年齢階級別人口'!G52/'■【人口】年齢階級別人口'!$C52*100</f>
        <v>112.74783820051717</v>
      </c>
      <c r="H52" s="123">
        <f>'■【人口】年齢階級別人口'!H52/'■【人口】年齢階級別人口'!$C52*100</f>
        <v>114.05437591572738</v>
      </c>
      <c r="I52" s="123">
        <f>'■【人口】年齢階級別人口'!I52/'■【人口】年齢階級別人口'!$C52*100</f>
        <v>114.43292952256978</v>
      </c>
      <c r="J52" s="123">
        <f>'■【人口】年齢階級別人口'!J52/'■【人口】年齢階級別人口'!$C52*100</f>
        <v>114.88097566282886</v>
      </c>
      <c r="K52" s="123">
        <f>'■【人口】年齢階級別人口'!K52/'■【人口】年齢階級別人口'!$C52*100</f>
        <v>114.86254719282145</v>
      </c>
      <c r="L52" s="123">
        <f>'■【人口】年齢階級別人口'!L52/'■【人口】年齢階級別人口'!$C52*100</f>
        <v>114.4778687951263</v>
      </c>
      <c r="M52" s="123">
        <f>'■【人口】年齢階級別人口'!M52/'■【人口】年齢階級別人口'!$C52*100</f>
        <v>113.77205396911398</v>
      </c>
      <c r="N52" s="123">
        <f>'■【人口】年齢階級別人口'!N52/'■【人口】年齢階級別人口'!$C52*100</f>
        <v>112.96796970021478</v>
      </c>
      <c r="O52" s="123">
        <f>'■【人口】年齢階級別人口'!O52/'■【人口】年齢階級別人口'!$C52*100</f>
        <v>112.97126850718186</v>
      </c>
      <c r="P52" s="123">
        <f>'■【人口】年齢階級別人口'!P52/'■【人口】年齢階級別人口'!$C52*100</f>
        <v>112.5274459175974</v>
      </c>
      <c r="Q52" s="123">
        <f>'■【人口】年齢階級別人口'!Q52/'■【人口】年齢階級別人口'!$C52*100</f>
        <v>112.5959273416983</v>
      </c>
      <c r="R52" s="123">
        <f>'■【人口】年齢階級別人口'!R52/'■【人口】年齢階級別人口'!$C52*100</f>
        <v>111.98330118323841</v>
      </c>
      <c r="S52" s="123">
        <f>'■【人口】年齢階級別人口'!S52/'■【人口】年齢階級別人口'!$C52*100</f>
        <v>112.60572675156324</v>
      </c>
      <c r="T52" s="123">
        <f>'■【人口】年齢階級別人口'!T52/'■【人口】年齢階級別人口'!$C52*100</f>
        <v>112.63478746241704</v>
      </c>
      <c r="U52" s="123">
        <f>'■【人口】年齢階級別人口'!U52/'■【人口】年齢階級別人口'!$C52*100</f>
        <v>113.73524282738447</v>
      </c>
      <c r="V52" s="123">
        <f>'■【人口】年齢階級別人口'!V52/'■【人口】年齢階級別人口'!$C52*100</f>
        <v>114.6597862528876</v>
      </c>
      <c r="W52" s="123">
        <f>'■【人口】年齢階級別人口'!W52/'■【人口】年齢階級別人口'!$C52*100</f>
        <v>115.05672601186671</v>
      </c>
    </row>
    <row r="53" spans="2:23" ht="27">
      <c r="B53" s="116" t="s">
        <v>483</v>
      </c>
      <c r="C53" s="124">
        <f>'■【人口】年齢階級別人口'!C53/'■【人口】年齢階級別人口'!$C53*100</f>
        <v>100</v>
      </c>
      <c r="D53" s="124">
        <f>'■【人口】年齢階級別人口'!D53/'■【人口】年齢階級別人口'!$C53*100</f>
        <v>96.36767676165574</v>
      </c>
      <c r="E53" s="124">
        <f>'■【人口】年齢階級別人口'!E53/'■【人口】年齢階級別人口'!$C53*100</f>
        <v>94.5660388095272</v>
      </c>
      <c r="F53" s="124">
        <f>'■【人口】年齢階級別人口'!F53/'■【人口】年齢階級別人口'!$C53*100</f>
        <v>91.63219516961009</v>
      </c>
      <c r="G53" s="124">
        <f>'■【人口】年齢階級別人口'!G53/'■【人口】年齢階級別人口'!$C53*100</f>
        <v>88.34418355522465</v>
      </c>
      <c r="H53" s="124">
        <f>'■【人口】年齢階級別人口'!H53/'■【人口】年齢階級別人口'!$C53*100</f>
        <v>82.8543520595609</v>
      </c>
      <c r="I53" s="124">
        <f>'■【人口】年齢階級別人口'!I53/'■【人口】年齢階級別人口'!$C53*100</f>
        <v>79.52060194181558</v>
      </c>
      <c r="J53" s="124">
        <f>'■【人口】年齢階級別人口'!J53/'■【人口】年齢階級別人口'!$C53*100</f>
        <v>77.27709783549813</v>
      </c>
      <c r="K53" s="124">
        <f>'■【人口】年齢階級別人口'!K53/'■【人口】年齢階級別人口'!$C53*100</f>
        <v>75.31371372137728</v>
      </c>
      <c r="L53" s="124">
        <f>'■【人口】年齢階級別人口'!L53/'■【人口】年齢階級別人口'!$C53*100</f>
        <v>73.56133324150322</v>
      </c>
      <c r="M53" s="124">
        <f>'■【人口】年齢階級別人口'!M53/'■【人口】年齢階級別人口'!$C53*100</f>
        <v>72.12296880689594</v>
      </c>
      <c r="N53" s="124">
        <f>'■【人口】年齢階級別人口'!N53/'■【人口】年齢階級別人口'!$C53*100</f>
        <v>70.93430510995658</v>
      </c>
      <c r="O53" s="124">
        <f>'■【人口】年齢階級別人口'!O53/'■【人口】年齢階級別人口'!$C53*100</f>
        <v>69.92588784367511</v>
      </c>
      <c r="P53" s="124">
        <f>'■【人口】年齢階級別人口'!P53/'■【人口】年齢階級別人口'!$C53*100</f>
        <v>69.0777416951329</v>
      </c>
      <c r="Q53" s="124">
        <f>'■【人口】年齢階級別人口'!Q53/'■【人口】年齢階級別人口'!$C53*100</f>
        <v>68.43023575948312</v>
      </c>
      <c r="R53" s="124">
        <f>'■【人口】年齢階級別人口'!R53/'■【人口】年齢階級別人口'!$C53*100</f>
        <v>68.0230582516552</v>
      </c>
      <c r="S53" s="124">
        <f>'■【人口】年齢階級別人口'!S53/'■【人口】年齢階級別人口'!$C53*100</f>
        <v>67.82822289008193</v>
      </c>
      <c r="T53" s="124">
        <f>'■【人口】年齢階級別人口'!T53/'■【人口】年齢階級別人口'!$C53*100</f>
        <v>67.80811875682295</v>
      </c>
      <c r="U53" s="124">
        <f>'■【人口】年齢階級別人口'!U53/'■【人口】年齢階級別人口'!$C53*100</f>
        <v>67.96895938308548</v>
      </c>
      <c r="V53" s="124">
        <f>'■【人口】年齢階級別人口'!V53/'■【人口】年齢階級別人口'!$C53*100</f>
        <v>68.27400405619623</v>
      </c>
      <c r="W53" s="124">
        <f>'■【人口】年齢階級別人口'!W53/'■【人口】年齢階級別人口'!$C53*100</f>
        <v>68.66127360184564</v>
      </c>
    </row>
    <row r="54" spans="2:23" ht="27">
      <c r="B54" s="117" t="s">
        <v>484</v>
      </c>
      <c r="C54" s="122">
        <f>'■【人口】年齢階級別人口'!C54/'■【人口】年齢階級別人口'!$C54*100</f>
        <v>100</v>
      </c>
      <c r="D54" s="122">
        <f>'■【人口】年齢階級別人口'!D54/'■【人口】年齢階級別人口'!$C54*100</f>
        <v>99.40924395664831</v>
      </c>
      <c r="E54" s="122">
        <f>'■【人口】年齢階級別人口'!E54/'■【人口】年齢階級別人口'!$C54*100</f>
        <v>98.80408150439986</v>
      </c>
      <c r="F54" s="122">
        <f>'■【人口】年齢階級別人口'!F54/'■【人口】年齢階級別人口'!$C54*100</f>
        <v>95.80145130137977</v>
      </c>
      <c r="G54" s="122">
        <f>'■【人口】年齢階級別人口'!G54/'■【人口】年齢階級別人口'!$C54*100</f>
        <v>92.85055659364109</v>
      </c>
      <c r="H54" s="122">
        <f>'■【人口】年齢階級別人口'!H54/'■【人口】年齢階級別人口'!$C54*100</f>
        <v>93.27997711869459</v>
      </c>
      <c r="I54" s="122">
        <f>'■【人口】年齢階級別人口'!I54/'■【人口】年齢階級別人口'!$C54*100</f>
        <v>93.99783184424044</v>
      </c>
      <c r="J54" s="122">
        <f>'■【人口】年齢階級別人口'!J54/'■【人口】年齢階級別人口'!$C54*100</f>
        <v>90.67694137357137</v>
      </c>
      <c r="K54" s="122">
        <f>'■【人口】年齢階級別人口'!K54/'■【人口】年齢階級別人口'!$C54*100</f>
        <v>89.25716821971359</v>
      </c>
      <c r="L54" s="122">
        <f>'■【人口】年齢階級別人口'!L54/'■【人口】年齢階級別人口'!$C54*100</f>
        <v>86.55456742343934</v>
      </c>
      <c r="M54" s="122">
        <f>'■【人口】年齢階級別人口'!M54/'■【人口】年齢階級別人口'!$C54*100</f>
        <v>83.43463257348192</v>
      </c>
      <c r="N54" s="122">
        <f>'■【人口】年齢階級別人口'!N54/'■【人口】年齢階級別人口'!$C54*100</f>
        <v>77.72561299671895</v>
      </c>
      <c r="O54" s="122">
        <f>'■【人口】年齢階級別人口'!O54/'■【人口】年齢階級別人口'!$C54*100</f>
        <v>74.30523436997032</v>
      </c>
      <c r="P54" s="122">
        <f>'■【人口】年齢階級別人口'!P54/'■【人口】年齢階級別人口'!$C54*100</f>
        <v>72.07840361983497</v>
      </c>
      <c r="Q54" s="122">
        <f>'■【人口】年齢階級別人口'!Q54/'■【人口】年齢階級別人口'!$C54*100</f>
        <v>70.21339460923265</v>
      </c>
      <c r="R54" s="122">
        <f>'■【人口】年齢階級別人口'!R54/'■【人口】年齢階級別人口'!$C54*100</f>
        <v>68.52193986453202</v>
      </c>
      <c r="S54" s="122">
        <f>'■【人口】年齢階級別人口'!S54/'■【人口】年齢階級別人口'!$C54*100</f>
        <v>67.0709582742805</v>
      </c>
      <c r="T54" s="122">
        <f>'■【人口】年齢階級別人口'!T54/'■【人口】年齢階級別人口'!$C54*100</f>
        <v>65.8922014278021</v>
      </c>
      <c r="U54" s="122">
        <f>'■【人口】年齢階級別人口'!U54/'■【人口】年齢階級別人口'!$C54*100</f>
        <v>64.85639252726439</v>
      </c>
      <c r="V54" s="122">
        <f>'■【人口】年齢階級別人口'!V54/'■【人口】年齢階級別人口'!$C54*100</f>
        <v>63.9563409759256</v>
      </c>
      <c r="W54" s="122">
        <f>'■【人口】年齢階級別人口'!W54/'■【人口】年齢階級別人口'!$C54*100</f>
        <v>63.23586107355563</v>
      </c>
    </row>
    <row r="55" spans="2:23" ht="27">
      <c r="B55" s="118" t="s">
        <v>485</v>
      </c>
      <c r="C55" s="123">
        <f>'■【人口】年齢階級別人口'!C55/'■【人口】年齢階級別人口'!$C55*100</f>
        <v>100</v>
      </c>
      <c r="D55" s="123">
        <f>'■【人口】年齢階級別人口'!D55/'■【人口】年齢階級別人口'!$C55*100</f>
        <v>102.33321397514037</v>
      </c>
      <c r="E55" s="123">
        <f>'■【人口】年齢階級別人口'!E55/'■【人口】年齢階級別人口'!$C55*100</f>
        <v>102.14248110706556</v>
      </c>
      <c r="F55" s="123">
        <f>'■【人口】年齢階級別人口'!F55/'■【人口】年齢階級別人口'!$C55*100</f>
        <v>111.48115733263191</v>
      </c>
      <c r="G55" s="123">
        <f>'■【人口】年齢階級別人口'!G55/'■【人口】年齢階級別人口'!$C55*100</f>
        <v>113.20849614512211</v>
      </c>
      <c r="H55" s="123">
        <f>'■【人口】年齢階級別人口'!H55/'■【人口】年齢階級別人口'!$C55*100</f>
        <v>117.04321081977587</v>
      </c>
      <c r="I55" s="123">
        <f>'■【人口】年齢階級別人口'!I55/'■【人口】年齢階級別人口'!$C55*100</f>
        <v>108.36029375740549</v>
      </c>
      <c r="J55" s="123">
        <f>'■【人口】年齢階級別人口'!J55/'■【人口】年齢階級別人口'!$C55*100</f>
        <v>105.3444284524705</v>
      </c>
      <c r="K55" s="123">
        <f>'■【人口】年齢階級別人口'!K55/'■【人口】年齢階級別人口'!$C55*100</f>
        <v>100.07575775660015</v>
      </c>
      <c r="L55" s="123">
        <f>'■【人口】年齢階級別人口'!L55/'■【人口】年齢階級別人口'!$C55*100</f>
        <v>102.3035993985778</v>
      </c>
      <c r="M55" s="123">
        <f>'■【人口】年齢階級別人口'!M55/'■【人口】年齢階級別人口'!$C55*100</f>
        <v>98.75488537626019</v>
      </c>
      <c r="N55" s="123">
        <f>'■【人口】年齢階級別人口'!N55/'■【人口】年齢階級別人口'!$C55*100</f>
        <v>105.18795028163925</v>
      </c>
      <c r="O55" s="123">
        <f>'■【人口】年齢階級別人口'!O55/'■【人口】年齢階級別人口'!$C55*100</f>
        <v>104.43994059739958</v>
      </c>
      <c r="P55" s="123">
        <f>'■【人口】年齢階級別人口'!P55/'■【人口】年齢階級別人口'!$C55*100</f>
        <v>100.68911899060993</v>
      </c>
      <c r="Q55" s="123">
        <f>'■【人口】年齢階級別人口'!Q55/'■【人口】年齢階級別人口'!$C55*100</f>
        <v>90.91668794105061</v>
      </c>
      <c r="R55" s="123">
        <f>'■【人口】年齢階級別人口'!R55/'■【人口】年齢階級別人口'!$C55*100</f>
        <v>85.73585921179641</v>
      </c>
      <c r="S55" s="123">
        <f>'■【人口】年齢階級別人口'!S55/'■【人口】年齢階級別人口'!$C55*100</f>
        <v>82.61341074715686</v>
      </c>
      <c r="T55" s="123">
        <f>'■【人口】年齢階級別人口'!T55/'■【人口】年齢階級別人口'!$C55*100</f>
        <v>79.90380774446312</v>
      </c>
      <c r="U55" s="123">
        <f>'■【人口】年齢階級別人口'!U55/'■【人口】年齢階級別人口'!$C55*100</f>
        <v>77.59581142723114</v>
      </c>
      <c r="V55" s="123">
        <f>'■【人口】年齢階級別人口'!V55/'■【人口】年齢階級別人口'!$C55*100</f>
        <v>75.83768960596026</v>
      </c>
      <c r="W55" s="123">
        <f>'■【人口】年齢階級別人口'!W55/'■【人口】年齢階級別人口'!$C55*100</f>
        <v>74.46046926666236</v>
      </c>
    </row>
    <row r="56" spans="2:23" ht="13.5">
      <c r="B56" s="102" t="s">
        <v>486</v>
      </c>
      <c r="C56" s="122">
        <f>'■【人口】年齢階級別人口'!C56/'■【人口】年齢階級別人口'!$C56*100</f>
        <v>100</v>
      </c>
      <c r="D56" s="122">
        <f>'■【人口】年齢階級別人口'!D56/'■【人口】年齢階級別人口'!$C56*100</f>
        <v>99.91000717714984</v>
      </c>
      <c r="E56" s="122">
        <f>'■【人口】年齢階級別人口'!E56/'■【人口】年齢階級別人口'!$C56*100</f>
        <v>102.39166778321504</v>
      </c>
      <c r="F56" s="122">
        <f>'■【人口】年齢階級別人口'!F56/'■【人口】年齢階級別人口'!$C56*100</f>
        <v>104.8876025341839</v>
      </c>
      <c r="G56" s="122">
        <f>'■【人口】年齢階級別人口'!G56/'■【人口】年齢階級別人口'!$C56*100</f>
        <v>105.36561513480152</v>
      </c>
      <c r="H56" s="122">
        <f>'■【人口】年齢階級別人口'!H56/'■【人口】年齢階級別人口'!$C56*100</f>
        <v>104.3185277084538</v>
      </c>
      <c r="I56" s="122">
        <f>'■【人口】年齢階級別人口'!I56/'■【人口】年齢階級別人口'!$C56*100</f>
        <v>99.76212453613323</v>
      </c>
      <c r="J56" s="122">
        <f>'■【人口】年齢階級別人口'!J56/'■【人口】年齢階級別人口'!$C56*100</f>
        <v>96.15922872554572</v>
      </c>
      <c r="K56" s="122">
        <f>'■【人口】年齢階級別人口'!K56/'■【人口】年齢階級別人口'!$C56*100</f>
        <v>93.91767586562764</v>
      </c>
      <c r="L56" s="122">
        <f>'■【人口】年齢階級別人口'!L56/'■【人口】年齢階級別人口'!$C56*100</f>
        <v>93.75828096131812</v>
      </c>
      <c r="M56" s="122">
        <f>'■【人口】年齢階級別人口'!M56/'■【人口】年齢階級別人口'!$C56*100</f>
        <v>91.34307532275673</v>
      </c>
      <c r="N56" s="122">
        <f>'■【人口】年齢階級別人口'!N56/'■【人口】年齢階級別人口'!$C56*100</f>
        <v>87.0030729396275</v>
      </c>
      <c r="O56" s="122">
        <f>'■【人口】年齢階級別人口'!O56/'■【人口】年齢階級別人口'!$C56*100</f>
        <v>84.126805392488</v>
      </c>
      <c r="P56" s="122">
        <f>'■【人口】年齢階級別人口'!P56/'■【人口】年齢階級別人口'!$C56*100</f>
        <v>81.27132431098389</v>
      </c>
      <c r="Q56" s="122">
        <f>'■【人口】年齢階級別人口'!Q56/'■【人口】年齢階級別人口'!$C56*100</f>
        <v>80.60976070312861</v>
      </c>
      <c r="R56" s="122">
        <f>'■【人口】年齢階級別人口'!R56/'■【人口】年齢階級別人口'!$C56*100</f>
        <v>79.85577483317118</v>
      </c>
      <c r="S56" s="122">
        <f>'■【人口】年齢階級別人口'!S56/'■【人口】年齢階級別人口'!$C56*100</f>
        <v>82.31603865708335</v>
      </c>
      <c r="T56" s="122">
        <f>'■【人口】年齢階級別人口'!T56/'■【人口】年齢階級別人口'!$C56*100</f>
        <v>83.65432434271096</v>
      </c>
      <c r="U56" s="122">
        <f>'■【人口】年齢階級別人口'!U56/'■【人口】年齢階級別人口'!$C56*100</f>
        <v>87.2382659660676</v>
      </c>
      <c r="V56" s="122">
        <f>'■【人口】年齢階級別人口'!V56/'■【人口】年齢階級別人口'!$C56*100</f>
        <v>90.7968418402744</v>
      </c>
      <c r="W56" s="122">
        <f>'■【人口】年齢階級別人口'!W56/'■【人口】年齢階級別人口'!$C56*100</f>
        <v>93.6047930920919</v>
      </c>
    </row>
    <row r="57" spans="2:23" ht="13.5">
      <c r="B57" s="103" t="s">
        <v>487</v>
      </c>
      <c r="C57" s="123">
        <f>'■【人口】年齢階級別人口'!C57/'■【人口】年齢階級別人口'!$C57*100</f>
        <v>100</v>
      </c>
      <c r="D57" s="123">
        <f>'■【人口】年齢階級別人口'!D57/'■【人口】年齢階級別人口'!$C57*100</f>
        <v>109.40904090179995</v>
      </c>
      <c r="E57" s="123">
        <f>'■【人口】年齢階級別人口'!E57/'■【人口】年齢階級別人口'!$C57*100</f>
        <v>114.82839874109261</v>
      </c>
      <c r="F57" s="123">
        <f>'■【人口】年齢階級別人口'!F57/'■【人口】年齢階級別人口'!$C57*100</f>
        <v>118.87871218771141</v>
      </c>
      <c r="G57" s="123">
        <f>'■【人口】年齢階級別人口'!G57/'■【人口】年齢階級別人口'!$C57*100</f>
        <v>123.40727977794297</v>
      </c>
      <c r="H57" s="123">
        <f>'■【人口】年齢階級別人口'!H57/'■【人口】年齢階級別人口'!$C57*100</f>
        <v>128.11229644295793</v>
      </c>
      <c r="I57" s="123">
        <f>'■【人口】年齢階級別人口'!I57/'■【人口】年齢階級別人口'!$C57*100</f>
        <v>135.61660106088945</v>
      </c>
      <c r="J57" s="123">
        <f>'■【人口】年齢階級別人口'!J57/'■【人口】年齢階級別人口'!$C57*100</f>
        <v>141.9139393011301</v>
      </c>
      <c r="K57" s="123">
        <f>'■【人口】年齢階級別人口'!K57/'■【人口】年齢階級別人口'!$C57*100</f>
        <v>145.10555533162795</v>
      </c>
      <c r="L57" s="123">
        <f>'■【人口】年齢階級別人口'!L57/'■【人口】年齢階級別人口'!$C57*100</f>
        <v>144.3955824779504</v>
      </c>
      <c r="M57" s="123">
        <f>'■【人口】年齢階級別人口'!M57/'■【人口】年齢階級別人口'!$C57*100</f>
        <v>146.15801486380818</v>
      </c>
      <c r="N57" s="123">
        <f>'■【人口】年齢階級別人口'!N57/'■【人口】年齢階級別人口'!$C57*100</f>
        <v>150.45956235727598</v>
      </c>
      <c r="O57" s="123">
        <f>'■【人口】年齢階級別人口'!O57/'■【人口】年齢階級別人口'!$C57*100</f>
        <v>154.6207644200349</v>
      </c>
      <c r="P57" s="123">
        <f>'■【人口】年齢階級別人口'!P57/'■【人口】年齢階級別人口'!$C57*100</f>
        <v>157.6592170977351</v>
      </c>
      <c r="Q57" s="123">
        <f>'■【人口】年齢階級別人口'!Q57/'■【人口】年齢階級別人口'!$C57*100</f>
        <v>158.78183523617713</v>
      </c>
      <c r="R57" s="123">
        <f>'■【人口】年齢階級別人口'!R57/'■【人口】年齢階級別人口'!$C57*100</f>
        <v>158.3733231464329</v>
      </c>
      <c r="S57" s="123">
        <f>'■【人口】年齢階級別人口'!S57/'■【人口】年齢階級別人口'!$C57*100</f>
        <v>156.3420318953389</v>
      </c>
      <c r="T57" s="123">
        <f>'■【人口】年齢階級別人口'!T57/'■【人口】年齢階級別人口'!$C57*100</f>
        <v>154.4806583825074</v>
      </c>
      <c r="U57" s="123">
        <f>'■【人口】年齢階級別人口'!U57/'■【人口】年齢階級別人口'!$C57*100</f>
        <v>151.99512393871606</v>
      </c>
      <c r="V57" s="123">
        <f>'■【人口】年齢階級別人口'!V57/'■【人口】年齢階級別人口'!$C57*100</f>
        <v>149.116298819262</v>
      </c>
      <c r="W57" s="123">
        <f>'■【人口】年齢階級別人口'!W57/'■【人口】年齢階級別人口'!$C57*100</f>
        <v>146.03189753481365</v>
      </c>
    </row>
    <row r="59" spans="2:23" ht="13.5">
      <c r="B59" s="107" t="s">
        <v>97</v>
      </c>
      <c r="C59" s="104" t="s">
        <v>451</v>
      </c>
      <c r="D59" s="104" t="s">
        <v>452</v>
      </c>
      <c r="E59" s="104" t="s">
        <v>453</v>
      </c>
      <c r="F59" s="104" t="s">
        <v>454</v>
      </c>
      <c r="G59" s="104" t="s">
        <v>455</v>
      </c>
      <c r="H59" s="104" t="s">
        <v>456</v>
      </c>
      <c r="I59" s="104" t="s">
        <v>457</v>
      </c>
      <c r="J59" s="104" t="s">
        <v>458</v>
      </c>
      <c r="K59" s="104" t="s">
        <v>459</v>
      </c>
      <c r="L59" s="104" t="s">
        <v>460</v>
      </c>
      <c r="M59" s="104" t="s">
        <v>461</v>
      </c>
      <c r="N59" s="104" t="s">
        <v>462</v>
      </c>
      <c r="O59" s="104" t="s">
        <v>463</v>
      </c>
      <c r="P59" s="104" t="s">
        <v>464</v>
      </c>
      <c r="Q59" s="104" t="s">
        <v>465</v>
      </c>
      <c r="R59" s="104" t="s">
        <v>466</v>
      </c>
      <c r="S59" s="104" t="s">
        <v>467</v>
      </c>
      <c r="T59" s="104" t="s">
        <v>468</v>
      </c>
      <c r="U59" s="104" t="s">
        <v>469</v>
      </c>
      <c r="V59" s="104" t="s">
        <v>497</v>
      </c>
      <c r="W59" s="104" t="s">
        <v>520</v>
      </c>
    </row>
    <row r="60" spans="2:23" ht="14.25" thickBot="1">
      <c r="B60" s="11" t="s">
        <v>98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</row>
    <row r="61" spans="2:23" ht="14.25" thickTop="1">
      <c r="B61" s="109" t="s">
        <v>470</v>
      </c>
      <c r="C61" s="121">
        <f>'■【人口】年齢階級別人口'!C61/'■【人口】年齢階級別人口'!$C61*100</f>
        <v>100</v>
      </c>
      <c r="D61" s="121">
        <f>'■【人口】年齢階級別人口'!D61/'■【人口】年齢階級別人口'!$C61*100</f>
        <v>96.038407106127</v>
      </c>
      <c r="E61" s="121">
        <f>'■【人口】年齢階級別人口'!E61/'■【人口】年齢階級別人口'!$C61*100</f>
        <v>95.33977021507214</v>
      </c>
      <c r="F61" s="121">
        <f>'■【人口】年齢階級別人口'!F61/'■【人口】年齢階級別人口'!$C61*100</f>
        <v>91.31036429735887</v>
      </c>
      <c r="G61" s="121">
        <f>'■【人口】年齢階級別人口'!G61/'■【人口】年齢階級別人口'!$C61*100</f>
        <v>87.79535802839978</v>
      </c>
      <c r="H61" s="121">
        <f>'■【人口】年齢階級別人口'!H61/'■【人口】年齢階級別人口'!$C61*100</f>
        <v>89.1783258064637</v>
      </c>
      <c r="I61" s="121">
        <f>'■【人口】年齢階級別人口'!I61/'■【人口】年齢階級別人口'!$C61*100</f>
        <v>86.72432316690984</v>
      </c>
      <c r="J61" s="121">
        <f>'■【人口】年齢階級別人口'!J61/'■【人口】年齢階級別人口'!$C61*100</f>
        <v>84.61533228147414</v>
      </c>
      <c r="K61" s="121">
        <f>'■【人口】年齢階級別人口'!K61/'■【人口】年齢階級別人口'!$C61*100</f>
        <v>82.7804448826731</v>
      </c>
      <c r="L61" s="121">
        <f>'■【人口】年齢階級別人口'!L61/'■【人口】年齢階級別人口'!$C61*100</f>
        <v>81.19297091679165</v>
      </c>
      <c r="M61" s="121">
        <f>'■【人口】年齢階級別人口'!M61/'■【人口】年齢階級別人口'!$C61*100</f>
        <v>79.81776778252419</v>
      </c>
      <c r="N61" s="121">
        <f>'■【人口】年齢階級別人口'!N61/'■【人口】年齢階級別人口'!$C61*100</f>
        <v>78.5708811400688</v>
      </c>
      <c r="O61" s="121">
        <f>'■【人口】年齢階級別人口'!O61/'■【人口】年齢階級別人口'!$C61*100</f>
        <v>77.53303319246172</v>
      </c>
      <c r="P61" s="121">
        <f>'■【人口】年齢階級別人口'!P61/'■【人口】年齢階級別人口'!$C61*100</f>
        <v>76.85221257962841</v>
      </c>
      <c r="Q61" s="121">
        <f>'■【人口】年齢階級別人口'!Q61/'■【人口】年齢階級別人口'!$C61*100</f>
        <v>76.49433834893622</v>
      </c>
      <c r="R61" s="121">
        <f>'■【人口】年齢階級別人口'!R61/'■【人口】年齢階級別人口'!$C61*100</f>
        <v>76.27801975910586</v>
      </c>
      <c r="S61" s="121">
        <f>'■【人口】年齢階級別人口'!S61/'■【人口】年齢階級別人口'!$C61*100</f>
        <v>76.25423767488773</v>
      </c>
      <c r="T61" s="121">
        <f>'■【人口】年齢階級別人口'!T61/'■【人口】年齢階級別人口'!$C61*100</f>
        <v>76.44022312701581</v>
      </c>
      <c r="U61" s="121">
        <f>'■【人口】年齢階級別人口'!U61/'■【人口】年齢階級別人口'!$C61*100</f>
        <v>76.78548216900971</v>
      </c>
      <c r="V61" s="121">
        <f>'■【人口】年齢階級別人口'!V61/'■【人口】年齢階級別人口'!$C61*100</f>
        <v>77.25412761530728</v>
      </c>
      <c r="W61" s="121">
        <f>'■【人口】年齢階級別人口'!W61/'■【人口】年齢階級別人口'!$C61*100</f>
        <v>77.83457735973887</v>
      </c>
    </row>
    <row r="62" spans="2:23" ht="13.5">
      <c r="B62" s="13" t="s">
        <v>471</v>
      </c>
      <c r="C62" s="122">
        <f>'■【人口】年齢階級別人口'!C62/'■【人口】年齢階級別人口'!$C62*100</f>
        <v>100</v>
      </c>
      <c r="D62" s="122">
        <f>'■【人口】年齢階級別人口'!D62/'■【人口】年齢階級別人口'!$C62*100</f>
        <v>99.60378429814826</v>
      </c>
      <c r="E62" s="122">
        <f>'■【人口】年齢階級別人口'!E62/'■【人口】年齢階級別人口'!$C62*100</f>
        <v>93.48931020924918</v>
      </c>
      <c r="F62" s="122">
        <f>'■【人口】年齢階級別人口'!F62/'■【人口】年齢階級別人口'!$C62*100</f>
        <v>92.75356067452717</v>
      </c>
      <c r="G62" s="122">
        <f>'■【人口】年齢階級別人口'!G62/'■【人口】年齢階級別人口'!$C62*100</f>
        <v>90.72308641265339</v>
      </c>
      <c r="H62" s="122">
        <f>'■【人口】年齢階級別人口'!H62/'■【人口】年齢階級別人口'!$C62*100</f>
        <v>81.53952608995121</v>
      </c>
      <c r="I62" s="122">
        <f>'■【人口】年齢階級別人口'!I62/'■【人口】年齢階級別人口'!$C62*100</f>
        <v>78.47912439838504</v>
      </c>
      <c r="J62" s="122">
        <f>'■【人口】年齢階級別人口'!J62/'■【人口】年齢階級別人口'!$C62*100</f>
        <v>77.83787864771557</v>
      </c>
      <c r="K62" s="122">
        <f>'■【人口】年齢階級別人口'!K62/'■【人口】年齢階級別人口'!$C62*100</f>
        <v>74.59625351931852</v>
      </c>
      <c r="L62" s="122">
        <f>'■【人口】年齢階級別人口'!L62/'■【人口】年齢階級別人口'!$C62*100</f>
        <v>71.78242408050919</v>
      </c>
      <c r="M62" s="122">
        <f>'■【人口】年齢階級別人口'!M62/'■【人口】年齢階級別人口'!$C62*100</f>
        <v>72.83316306537104</v>
      </c>
      <c r="N62" s="122">
        <f>'■【人口】年齢階級別人口'!N62/'■【人口】年齢階級別人口'!$C62*100</f>
        <v>70.83880230319426</v>
      </c>
      <c r="O62" s="122">
        <f>'■【人口】年齢階級別人口'!O62/'■【人口】年齢階級別人口'!$C62*100</f>
        <v>69.12509973187852</v>
      </c>
      <c r="P62" s="122">
        <f>'■【人口】年齢階級別人口'!P62/'■【人口】年齢階級別人口'!$C62*100</f>
        <v>67.62832747118199</v>
      </c>
      <c r="Q62" s="122">
        <f>'■【人口】年齢階級別人口'!Q62/'■【人口】年齢階級別人口'!$C62*100</f>
        <v>66.3321111634315</v>
      </c>
      <c r="R62" s="122">
        <f>'■【人口】年齢階級別人口'!R62/'■【人口】年齢階級別人口'!$C62*100</f>
        <v>65.21278558775087</v>
      </c>
      <c r="S62" s="122">
        <f>'■【人口】年齢階級別人口'!S62/'■【人口】年齢階級別人口'!$C62*100</f>
        <v>64.19891048618557</v>
      </c>
      <c r="T62" s="122">
        <f>'■【人口】年齢階級別人口'!T62/'■【人口】年齢階級別人口'!$C62*100</f>
        <v>63.35946666471003</v>
      </c>
      <c r="U62" s="122">
        <f>'■【人口】年齢階級別人口'!U62/'■【人口】年齢階級別人口'!$C62*100</f>
        <v>62.81016124984997</v>
      </c>
      <c r="V62" s="122">
        <f>'■【人口】年齢階級別人口'!V62/'■【人口】年齢階級別人口'!$C62*100</f>
        <v>62.52319042681375</v>
      </c>
      <c r="W62" s="122">
        <f>'■【人口】年齢階級別人口'!W62/'■【人口】年齢階級別人口'!$C62*100</f>
        <v>62.350236507695435</v>
      </c>
    </row>
    <row r="63" spans="2:23" ht="13.5">
      <c r="B63" s="13" t="s">
        <v>472</v>
      </c>
      <c r="C63" s="122">
        <f>'■【人口】年齢階級別人口'!C63/'■【人口】年齢階級別人口'!$C63*100</f>
        <v>100</v>
      </c>
      <c r="D63" s="122">
        <f>'■【人口】年齢階級別人口'!D63/'■【人口】年齢階級別人口'!$C63*100</f>
        <v>100.17919288863236</v>
      </c>
      <c r="E63" s="122">
        <f>'■【人口】年齢階級別人口'!E63/'■【人口】年齢階級別人口'!$C63*100</f>
        <v>102.85662439602112</v>
      </c>
      <c r="F63" s="122">
        <f>'■【人口】年齢階級別人口'!F63/'■【人口】年齢階級別人口'!$C63*100</f>
        <v>99.31730603037383</v>
      </c>
      <c r="G63" s="122">
        <f>'■【人口】年齢階級別人口'!G63/'■【人口】年齢階級別人口'!$C63*100</f>
        <v>98.16144520906388</v>
      </c>
      <c r="H63" s="122">
        <f>'■【人口】年齢階級別人口'!H63/'■【人口】年齢階級別人口'!$C63*100</f>
        <v>99.70390939673001</v>
      </c>
      <c r="I63" s="122">
        <f>'■【人口】年齢階級別人口'!I63/'■【人口】年齢階級別人口'!$C63*100</f>
        <v>99.24298128177766</v>
      </c>
      <c r="J63" s="122">
        <f>'■【人口】年齢階級別人口'!J63/'■【人口】年齢階級別人口'!$C63*100</f>
        <v>93.1642213955321</v>
      </c>
      <c r="K63" s="122">
        <f>'■【人口】年齢階級別人口'!K63/'■【人口】年齢階級別人口'!$C63*100</f>
        <v>92.5211866292452</v>
      </c>
      <c r="L63" s="122">
        <f>'■【人口】年齢階級別人口'!L63/'■【人口】年齢階級別人口'!$C63*100</f>
        <v>90.46213352014173</v>
      </c>
      <c r="M63" s="122">
        <f>'■【人口】年齢階級別人口'!M63/'■【人口】年齢階級別人口'!$C63*100</f>
        <v>81.25694210642764</v>
      </c>
      <c r="N63" s="122">
        <f>'■【人口】年齢階級別人口'!N63/'■【人口】年齢階級別人口'!$C63*100</f>
        <v>78.27643580095771</v>
      </c>
      <c r="O63" s="122">
        <f>'■【人口】年齢階級別人口'!O63/'■【人口】年齢階級別人口'!$C63*100</f>
        <v>77.61619628856664</v>
      </c>
      <c r="P63" s="122">
        <f>'■【人口】年齢階級別人口'!P63/'■【人口】年齢階級別人口'!$C63*100</f>
        <v>74.33504474408184</v>
      </c>
      <c r="Q63" s="122">
        <f>'■【人口】年齢階級別人口'!Q63/'■【人口】年齢階級別人口'!$C63*100</f>
        <v>71.5400756542947</v>
      </c>
      <c r="R63" s="122">
        <f>'■【人口】年齢階級別人口'!R63/'■【人口】年齢階級別人口'!$C63*100</f>
        <v>72.60804374707075</v>
      </c>
      <c r="S63" s="122">
        <f>'■【人口】年齢階級別人口'!S63/'■【人口】年齢階級別人口'!$C63*100</f>
        <v>70.6172991577641</v>
      </c>
      <c r="T63" s="122">
        <f>'■【人口】年齢階級別人口'!T63/'■【人口】年齢階級別人口'!$C63*100</f>
        <v>68.90550331798555</v>
      </c>
      <c r="U63" s="122">
        <f>'■【人口】年齢階級別人口'!U63/'■【人口】年齢階級別人口'!$C63*100</f>
        <v>67.41164847598306</v>
      </c>
      <c r="V63" s="122">
        <f>'■【人口】年齢階級別人口'!V63/'■【人口】年齢階級別人口'!$C63*100</f>
        <v>66.12049860809037</v>
      </c>
      <c r="W63" s="122">
        <f>'■【人口】年齢階級別人口'!W63/'■【人口】年齢階級別人口'!$C63*100</f>
        <v>65.00548742222168</v>
      </c>
    </row>
    <row r="64" spans="2:23" ht="13.5">
      <c r="B64" s="13" t="s">
        <v>219</v>
      </c>
      <c r="C64" s="122">
        <f>'■【人口】年齢階級別人口'!C64/'■【人口】年齢階級別人口'!$C64*100</f>
        <v>100</v>
      </c>
      <c r="D64" s="122">
        <f>'■【人口】年齢階級別人口'!D64/'■【人口】年齢階級別人口'!$C64*100</f>
        <v>107.49368716559202</v>
      </c>
      <c r="E64" s="122">
        <f>'■【人口】年齢階級別人口'!E64/'■【人口】年齢階級別人口'!$C64*100</f>
        <v>107.97303206635476</v>
      </c>
      <c r="F64" s="122">
        <f>'■【人口】年齢階級別人口'!F64/'■【人口】年齢階級別人口'!$C64*100</f>
        <v>113.86793940123002</v>
      </c>
      <c r="G64" s="122">
        <f>'■【人口】年齢階級別人口'!G64/'■【人口】年齢階級別人口'!$C64*100</f>
        <v>117.62004898941566</v>
      </c>
      <c r="H64" s="122">
        <f>'■【人口】年齢階級別人口'!H64/'■【人口】年齢階級別人口'!$C64*100</f>
        <v>121.25359697554747</v>
      </c>
      <c r="I64" s="122">
        <f>'■【人口】年齢階級別人口'!I64/'■【人口】年齢階級別人口'!$C64*100</f>
        <v>121.45797051921024</v>
      </c>
      <c r="J64" s="122">
        <f>'■【人口】年齢階級別人口'!J64/'■【人口】年齢階級別人口'!$C64*100</f>
        <v>124.77173538095181</v>
      </c>
      <c r="K64" s="122">
        <f>'■【人口】年齢階級別人口'!K64/'■【人口】年齢階級別人口'!$C64*100</f>
        <v>120.48359312179106</v>
      </c>
      <c r="L64" s="122">
        <f>'■【人口】年齢階級別人口'!L64/'■【人口】年齢階級別人口'!$C64*100</f>
        <v>119.02866218249781</v>
      </c>
      <c r="M64" s="122">
        <f>'■【人口】年齢階級別人口'!M64/'■【人口】年齢階級別人口'!$C64*100</f>
        <v>120.90358034142992</v>
      </c>
      <c r="N64" s="122">
        <f>'■【人口】年齢階級別人口'!N64/'■【人口】年齢階級別人口'!$C64*100</f>
        <v>120.45435997493466</v>
      </c>
      <c r="O64" s="122">
        <f>'■【人口】年齢階級別人口'!O64/'■【人口】年齢階級別人口'!$C64*100</f>
        <v>112.92380460191245</v>
      </c>
      <c r="P64" s="122">
        <f>'■【人口】年齢階級別人口'!P64/'■【人口】年齢階級別人口'!$C64*100</f>
        <v>112.13344085495984</v>
      </c>
      <c r="Q64" s="122">
        <f>'■【人口】年齢階級別人口'!Q64/'■【人口】年齢階級別人口'!$C64*100</f>
        <v>109.80323866392514</v>
      </c>
      <c r="R64" s="122">
        <f>'■【人口】年齢階級別人口'!R64/'■【人口】年齢階級別人口'!$C64*100</f>
        <v>98.56843246523236</v>
      </c>
      <c r="S64" s="122">
        <f>'■【人口】年齢階級別人口'!S64/'■【人口】年齢階級別人口'!$C64*100</f>
        <v>94.8537882340615</v>
      </c>
      <c r="T64" s="122">
        <f>'■【人口】年齢階級別人口'!T64/'■【人口】年齢階級別人口'!$C64*100</f>
        <v>94.19528542149067</v>
      </c>
      <c r="U64" s="122">
        <f>'■【人口】年齢階級別人口'!U64/'■【人口】年齢階級別人口'!$C64*100</f>
        <v>90.21357003717212</v>
      </c>
      <c r="V64" s="122">
        <f>'■【人口】年齢階級別人口'!V64/'■【人口】年齢階級別人口'!$C64*100</f>
        <v>86.7141407349714</v>
      </c>
      <c r="W64" s="122">
        <f>'■【人口】年齢階級別人口'!W64/'■【人口】年齢階級別人口'!$C64*100</f>
        <v>88.06449664914511</v>
      </c>
    </row>
    <row r="65" spans="2:23" ht="13.5">
      <c r="B65" s="13" t="s">
        <v>220</v>
      </c>
      <c r="C65" s="122">
        <f>'■【人口】年齢階級別人口'!C65/'■【人口】年齢階級別人口'!$C65*100</f>
        <v>100</v>
      </c>
      <c r="D65" s="122">
        <f>'■【人口】年齢階級別人口'!D65/'■【人口】年齢階級別人口'!$C65*100</f>
        <v>93.01276165531561</v>
      </c>
      <c r="E65" s="122">
        <f>'■【人口】年齢階級別人口'!E65/'■【人口】年齢階級別人口'!$C65*100</f>
        <v>94.1808221911158</v>
      </c>
      <c r="F65" s="122">
        <f>'■【人口】年齢階級別人口'!F65/'■【人口】年齢階級別人口'!$C65*100</f>
        <v>95.92698327018309</v>
      </c>
      <c r="G65" s="122">
        <f>'■【人口】年齢階級別人口'!G65/'■【人口】年齢階級別人口'!$C65*100</f>
        <v>95.85684251711781</v>
      </c>
      <c r="H65" s="122">
        <f>'■【人口】年齢階級別人口'!H65/'■【人口】年齢階級別人口'!$C65*100</f>
        <v>93.62043185257592</v>
      </c>
      <c r="I65" s="122">
        <f>'■【人口】年齢階級別人口'!I65/'■【人口】年齢階級別人口'!$C65*100</f>
        <v>100.59155591745245</v>
      </c>
      <c r="J65" s="122">
        <f>'■【人口】年齢階級別人口'!J65/'■【人口】年齢階級別人口'!$C65*100</f>
        <v>101.05015184704243</v>
      </c>
      <c r="K65" s="122">
        <f>'■【人口】年齢階級別人口'!K65/'■【人口】年齢階級別人口'!$C65*100</f>
        <v>106.53244477818942</v>
      </c>
      <c r="L65" s="122">
        <f>'■【人口】年齢階級別人口'!L65/'■【人口】年齢階級別人口'!$C65*100</f>
        <v>110.10611493425928</v>
      </c>
      <c r="M65" s="122">
        <f>'■【人口】年齢階級別人口'!M65/'■【人口】年齢階級別人口'!$C65*100</f>
        <v>113.50107966721217</v>
      </c>
      <c r="N65" s="122">
        <f>'■【人口】年齢階級別人口'!N65/'■【人口】年齢階級別人口'!$C65*100</f>
        <v>113.72770707870394</v>
      </c>
      <c r="O65" s="122">
        <f>'■【人口】年齢階級別人口'!O65/'■【人口】年齢階級別人口'!$C65*100</f>
        <v>116.75687575592013</v>
      </c>
      <c r="P65" s="122">
        <f>'■【人口】年齢階級別人口'!P65/'■【人口】年齢階級別人口'!$C65*100</f>
        <v>112.81713581402819</v>
      </c>
      <c r="Q65" s="122">
        <f>'■【人口】年齢階級別人口'!Q65/'■【人口】年齢階級別人口'!$C65*100</f>
        <v>111.42652617060575</v>
      </c>
      <c r="R65" s="122">
        <f>'■【人口】年齢階級別人口'!R65/'■【人口】年齢階級別人口'!$C65*100</f>
        <v>113.14138955562353</v>
      </c>
      <c r="S65" s="122">
        <f>'■【人口】年齢階級別人口'!S65/'■【人口】年齢階級別人口'!$C65*100</f>
        <v>112.77255338081302</v>
      </c>
      <c r="T65" s="122">
        <f>'■【人口】年齢階級別人口'!T65/'■【人口】年齢階級別人口'!$C65*100</f>
        <v>105.76956545740866</v>
      </c>
      <c r="U65" s="122">
        <f>'■【人口】年齢階級別人口'!U65/'■【人口】年齢階級別人口'!$C65*100</f>
        <v>104.97896585576694</v>
      </c>
      <c r="V65" s="122">
        <f>'■【人口】年齢階級別人口'!V65/'■【人口】年齢階級別人口'!$C65*100</f>
        <v>102.78613271224562</v>
      </c>
      <c r="W65" s="122">
        <f>'■【人口】年齢階級別人口'!W65/'■【人口】年齢階級別人口'!$C65*100</f>
        <v>92.32735946691878</v>
      </c>
    </row>
    <row r="66" spans="2:23" ht="13.5">
      <c r="B66" s="13" t="s">
        <v>221</v>
      </c>
      <c r="C66" s="122">
        <f>'■【人口】年齢階級別人口'!C66/'■【人口】年齢階級別人口'!$C66*100</f>
        <v>100</v>
      </c>
      <c r="D66" s="122">
        <f>'■【人口】年齢階級別人口'!D66/'■【人口】年齢階級別人口'!$C66*100</f>
        <v>101.16872876047289</v>
      </c>
      <c r="E66" s="122">
        <f>'■【人口】年齢階級別人口'!E66/'■【人口】年齢階級別人口'!$C66*100</f>
        <v>99.00586356824101</v>
      </c>
      <c r="F66" s="122">
        <f>'■【人口】年齢階級別人口'!F66/'■【人口】年齢階級別人口'!$C66*100</f>
        <v>91.96783123560675</v>
      </c>
      <c r="G66" s="122">
        <f>'■【人口】年齢階級別人口'!G66/'■【人口】年齢階級別人口'!$C66*100</f>
        <v>91.7586819988603</v>
      </c>
      <c r="H66" s="122">
        <f>'■【人口】年齢階級別人口'!H66/'■【人口】年齢階級別人口'!$C66*100</f>
        <v>88.84733522528082</v>
      </c>
      <c r="I66" s="122">
        <f>'■【人口】年齢階級別人口'!I66/'■【人口】年齢階級別人口'!$C66*100</f>
        <v>82.61714504145623</v>
      </c>
      <c r="J66" s="122">
        <f>'■【人口】年齢階級別人口'!J66/'■【人口】年齢階級別人口'!$C66*100</f>
        <v>83.71307441518381</v>
      </c>
      <c r="K66" s="122">
        <f>'■【人口】年齢階級別人口'!K66/'■【人口】年齢階級別人口'!$C66*100</f>
        <v>85.15498679083774</v>
      </c>
      <c r="L66" s="122">
        <f>'■【人口】年齢階級別人口'!L66/'■【人口】年齢階級別人口'!$C66*100</f>
        <v>85.19347458049332</v>
      </c>
      <c r="M66" s="122">
        <f>'■【人口】年齢階級別人口'!M66/'■【人口】年齢階級別人口'!$C66*100</f>
        <v>83.04270934885305</v>
      </c>
      <c r="N66" s="122">
        <f>'■【人口】年齢階級別人口'!N66/'■【人口】年齢階級別人口'!$C66*100</f>
        <v>89.36487088323508</v>
      </c>
      <c r="O66" s="122">
        <f>'■【人口】年齢階級別人口'!O66/'■【人口】年齢階級別人口'!$C66*100</f>
        <v>89.69073194725925</v>
      </c>
      <c r="P66" s="122">
        <f>'■【人口】年齢階級別人口'!P66/'■【人口】年齢階級別人口'!$C66*100</f>
        <v>94.52682995037077</v>
      </c>
      <c r="Q66" s="122">
        <f>'■【人口】年齢階級別人口'!Q66/'■【人口】年齢階級別人口'!$C66*100</f>
        <v>97.6694558779055</v>
      </c>
      <c r="R66" s="122">
        <f>'■【人口】年齢階級別人口'!R66/'■【人口】年齢階級別人口'!$C66*100</f>
        <v>100.78188781197757</v>
      </c>
      <c r="S66" s="122">
        <f>'■【人口】年齢階級別人口'!S66/'■【人口】年齢階級別人口'!$C66*100</f>
        <v>101.00249179254095</v>
      </c>
      <c r="T66" s="122">
        <f>'■【人口】年齢階級別人口'!T66/'■【人口】年齢階級別人口'!$C66*100</f>
        <v>103.76791138832655</v>
      </c>
      <c r="U66" s="122">
        <f>'■【人口】年齢階級別人口'!U66/'■【人口】年齢階級別人口'!$C66*100</f>
        <v>100.18044084863354</v>
      </c>
      <c r="V66" s="122">
        <f>'■【人口】年齢階級別人口'!V66/'■【人口】年齢階級別人口'!$C66*100</f>
        <v>99.03782896199793</v>
      </c>
      <c r="W66" s="122">
        <f>'■【人口】年齢階級別人口'!W66/'■【人口】年齢階級別人口'!$C66*100</f>
        <v>100.47345590875341</v>
      </c>
    </row>
    <row r="67" spans="2:23" ht="13.5">
      <c r="B67" s="13" t="s">
        <v>222</v>
      </c>
      <c r="C67" s="122">
        <f>'■【人口】年齢階級別人口'!C67/'■【人口】年齢階級別人口'!$C67*100</f>
        <v>100</v>
      </c>
      <c r="D67" s="122">
        <f>'■【人口】年齢階級別人口'!D67/'■【人口】年齢階級別人口'!$C67*100</f>
        <v>97.97621284423722</v>
      </c>
      <c r="E67" s="122">
        <f>'■【人口】年齢階級別人口'!E67/'■【人口】年齢階級別人口'!$C67*100</f>
        <v>95.76119594811576</v>
      </c>
      <c r="F67" s="122">
        <f>'■【人口】年齢階級別人口'!F67/'■【人口】年齢階級別人口'!$C67*100</f>
        <v>94.03745425992287</v>
      </c>
      <c r="G67" s="122">
        <f>'■【人口】年齢階級別人口'!G67/'■【人口】年齢階級別人口'!$C67*100</f>
        <v>92.89818549588371</v>
      </c>
      <c r="H67" s="122">
        <f>'■【人口】年齢階級別人口'!H67/'■【人口】年齢階級別人口'!$C67*100</f>
        <v>96.382438153565</v>
      </c>
      <c r="I67" s="122">
        <f>'■【人口】年齢階級別人口'!I67/'■【人口】年齢階級別人口'!$C67*100</f>
        <v>97.61429525259284</v>
      </c>
      <c r="J67" s="122">
        <f>'■【人口】年齢階級別人口'!J67/'■【人口】年齢階級別人口'!$C67*100</f>
        <v>95.42676780817274</v>
      </c>
      <c r="K67" s="122">
        <f>'■【人口】年齢階級別人口'!K67/'■【人口】年齢階級別人口'!$C67*100</f>
        <v>88.73375121708406</v>
      </c>
      <c r="L67" s="122">
        <f>'■【人口】年齢階級別人口'!L67/'■【人口】年齢階級別人口'!$C67*100</f>
        <v>88.43287800450551</v>
      </c>
      <c r="M67" s="122">
        <f>'■【人口】年齢階級別人口'!M67/'■【人口】年齢階級別人口'!$C67*100</f>
        <v>85.6372189549117</v>
      </c>
      <c r="N67" s="122">
        <f>'■【人口】年齢階級別人口'!N67/'■【人口】年齢階級別人口'!$C67*100</f>
        <v>79.71488631571064</v>
      </c>
      <c r="O67" s="122">
        <f>'■【人口】年齢階級別人口'!O67/'■【人口】年齢階級別人口'!$C67*100</f>
        <v>80.656505117553</v>
      </c>
      <c r="P67" s="122">
        <f>'■【人口】年齢階級別人口'!P67/'■【人口】年齢階級別人口'!$C67*100</f>
        <v>82.15988450531127</v>
      </c>
      <c r="Q67" s="122">
        <f>'■【人口】年齢階級別人口'!Q67/'■【人口】年齢階級別人口'!$C67*100</f>
        <v>82.08293906040186</v>
      </c>
      <c r="R67" s="122">
        <f>'■【人口】年齢階級別人口'!R67/'■【人口】年齢階級別人口'!$C67*100</f>
        <v>80.12130905152438</v>
      </c>
      <c r="S67" s="122">
        <f>'■【人口】年齢階級別人口'!S67/'■【人口】年齢階級別人口'!$C67*100</f>
        <v>86.14012995673161</v>
      </c>
      <c r="T67" s="122">
        <f>'■【人口】年齢階級別人口'!T67/'■【人口】年齢階級別人口'!$C67*100</f>
        <v>86.48168165655437</v>
      </c>
      <c r="U67" s="122">
        <f>'■【人口】年齢階級別人口'!U67/'■【人口】年齢階級別人口'!$C67*100</f>
        <v>91.11996563776165</v>
      </c>
      <c r="V67" s="122">
        <f>'■【人口】年齢階級別人口'!V67/'■【人口】年齢階級別人口'!$C67*100</f>
        <v>94.21341622984481</v>
      </c>
      <c r="W67" s="122">
        <f>'■【人口】年齢階級別人口'!W67/'■【人口】年齢階級別人口'!$C67*100</f>
        <v>97.17092074402473</v>
      </c>
    </row>
    <row r="68" spans="2:23" ht="13.5">
      <c r="B68" s="13" t="s">
        <v>223</v>
      </c>
      <c r="C68" s="122">
        <f>'■【人口】年齢階級別人口'!C68/'■【人口】年齢階級別人口'!$C68*100</f>
        <v>100</v>
      </c>
      <c r="D68" s="122">
        <f>'■【人口】年齢階級別人口'!D68/'■【人口】年齢階級別人口'!$C68*100</f>
        <v>91.96794169976252</v>
      </c>
      <c r="E68" s="122">
        <f>'■【人口】年齢階級別人口'!E68/'■【人口】年齢階級別人口'!$C68*100</f>
        <v>83.63663973961295</v>
      </c>
      <c r="F68" s="122">
        <f>'■【人口】年齢階級別人口'!F68/'■【人口】年齢階級別人口'!$C68*100</f>
        <v>79.5710017221984</v>
      </c>
      <c r="G68" s="122">
        <f>'■【人口】年齢階級別人口'!G68/'■【人口】年齢階級別人口'!$C68*100</f>
        <v>73.8631259336825</v>
      </c>
      <c r="H68" s="122">
        <f>'■【人口】年齢階級別人口'!H68/'■【人口】年齢階級別人口'!$C68*100</f>
        <v>68.43942912901096</v>
      </c>
      <c r="I68" s="122">
        <f>'■【人口】年齢階級別人口'!I68/'■【人口】年齢階級別人口'!$C68*100</f>
        <v>66.99919126755744</v>
      </c>
      <c r="J68" s="122">
        <f>'■【人口】年齢階級別人口'!J68/'■【人口】年齢階級別人口'!$C68*100</f>
        <v>65.56167286208982</v>
      </c>
      <c r="K68" s="122">
        <f>'■【人口】年齢階級別人口'!K68/'■【人口】年齢階級別人口'!$C68*100</f>
        <v>64.57848367413179</v>
      </c>
      <c r="L68" s="122">
        <f>'■【人口】年齢階級別人口'!L68/'■【人口】年齢階級別人口'!$C68*100</f>
        <v>63.646468715347794</v>
      </c>
      <c r="M68" s="122">
        <f>'■【人口】年齢階級別人口'!M68/'■【人口】年齢階級別人口'!$C68*100</f>
        <v>66.15055188284266</v>
      </c>
      <c r="N68" s="122">
        <f>'■【人口】年齢階級別人口'!N68/'■【人口】年齢階級別人口'!$C68*100</f>
        <v>66.85285688526919</v>
      </c>
      <c r="O68" s="122">
        <f>'■【人口】年齢階級別人口'!O68/'■【人口】年齢階級別人口'!$C68*100</f>
        <v>65.29105277037992</v>
      </c>
      <c r="P68" s="122">
        <f>'■【人口】年齢階級別人口'!P68/'■【人口】年齢階級別人口'!$C68*100</f>
        <v>60.70176445716168</v>
      </c>
      <c r="Q68" s="122">
        <f>'■【人口】年齢階級別人口'!Q68/'■【人口】年齢階級別人口'!$C68*100</f>
        <v>60.487902968650765</v>
      </c>
      <c r="R68" s="122">
        <f>'■【人口】年齢階級別人口'!R68/'■【人口】年齢階級別人口'!$C68*100</f>
        <v>58.7225657823658</v>
      </c>
      <c r="S68" s="122">
        <f>'■【人口】年齢階級別人口'!S68/'■【人口】年齢階級別人口'!$C68*100</f>
        <v>54.50279138332679</v>
      </c>
      <c r="T68" s="122">
        <f>'■【人口】年齢階級別人口'!T68/'■【人口】年齢階級別人口'!$C68*100</f>
        <v>55.34813426520906</v>
      </c>
      <c r="U68" s="122">
        <f>'■【人口】年齢階級別人口'!U68/'■【人口】年齢階級別人口'!$C68*100</f>
        <v>56.29741657711329</v>
      </c>
      <c r="V68" s="122">
        <f>'■【人口】年齢階級別人口'!V68/'■【人口】年齢階級別人口'!$C68*100</f>
        <v>56.25311539099054</v>
      </c>
      <c r="W68" s="122">
        <f>'■【人口】年齢階級別人口'!W68/'■【人口】年齢階級別人口'!$C68*100</f>
        <v>54.988745358873636</v>
      </c>
    </row>
    <row r="69" spans="2:23" ht="13.5">
      <c r="B69" s="13" t="s">
        <v>224</v>
      </c>
      <c r="C69" s="122">
        <f>'■【人口】年齢階級別人口'!C69/'■【人口】年齢階級別人口'!$C69*100</f>
        <v>100</v>
      </c>
      <c r="D69" s="122">
        <f>'■【人口】年齢階級別人口'!D69/'■【人口】年齢階級別人口'!$C69*100</f>
        <v>103.3727392273258</v>
      </c>
      <c r="E69" s="122">
        <f>'■【人口】年齢階級別人口'!E69/'■【人口】年齢階級別人口'!$C69*100</f>
        <v>110.07313760889912</v>
      </c>
      <c r="F69" s="122">
        <f>'■【人口】年齢階級別人口'!F69/'■【人口】年齢階級別人口'!$C69*100</f>
        <v>111.00746714076699</v>
      </c>
      <c r="G69" s="122">
        <f>'■【人口】年齢階級別人口'!G69/'■【人口】年齢階級別人口'!$C69*100</f>
        <v>108.76013718831618</v>
      </c>
      <c r="H69" s="122">
        <f>'■【人口】年齢階級別人口'!H69/'■【人口】年齢階級別人口'!$C69*100</f>
        <v>105.05951807050018</v>
      </c>
      <c r="I69" s="122">
        <f>'■【人口】年齢階級別人口'!I69/'■【人口】年齢階級別人口'!$C69*100</f>
        <v>96.66693899013977</v>
      </c>
      <c r="J69" s="122">
        <f>'■【人口】年齢階級別人口'!J69/'■【人口】年齢階級別人口'!$C69*100</f>
        <v>87.83950687204198</v>
      </c>
      <c r="K69" s="122">
        <f>'■【人口】年齢階級別人口'!K69/'■【人口】年齢階級別人口'!$C69*100</f>
        <v>83.52987124114645</v>
      </c>
      <c r="L69" s="122">
        <f>'■【人口】年齢階級別人口'!L69/'■【人口】年齢階級別人口'!$C69*100</f>
        <v>77.59690471188804</v>
      </c>
      <c r="M69" s="122">
        <f>'■【人口】年齢階級別人口'!M69/'■【人口】年齢階級別人口'!$C69*100</f>
        <v>71.90714165759698</v>
      </c>
      <c r="N69" s="122">
        <f>'■【人口】年齢階級別人口'!N69/'■【人口】年齢階級別人口'!$C69*100</f>
        <v>70.38218094675275</v>
      </c>
      <c r="O69" s="122">
        <f>'■【人口】年齢階級別人口'!O69/'■【人口】年齢階級別人口'!$C69*100</f>
        <v>68.80755875247338</v>
      </c>
      <c r="P69" s="122">
        <f>'■【人口】年齢階級別人口'!P69/'■【人口】年齢階級別人口'!$C69*100</f>
        <v>67.75374761983838</v>
      </c>
      <c r="Q69" s="122">
        <f>'■【人口】年齢階級別人口'!Q69/'■【人口】年齢階級別人口'!$C69*100</f>
        <v>66.87270281277844</v>
      </c>
      <c r="R69" s="122">
        <f>'■【人口】年齢階級別人口'!R69/'■【人口】年齢階級別人口'!$C69*100</f>
        <v>69.42660135234297</v>
      </c>
      <c r="S69" s="122">
        <f>'■【人口】年齢階級別人口'!S69/'■【人口】年齢階級別人口'!$C69*100</f>
        <v>70.22737514302318</v>
      </c>
      <c r="T69" s="122">
        <f>'■【人口】年齢階級別人口'!T69/'■【人口】年齢階級別人口'!$C69*100</f>
        <v>68.57385674152998</v>
      </c>
      <c r="U69" s="122">
        <f>'■【人口】年齢階級別人口'!U69/'■【人口】年齢階級別人口'!$C69*100</f>
        <v>63.795826161994775</v>
      </c>
      <c r="V69" s="122">
        <f>'■【人口】年齢階級別人口'!V69/'■【人口】年齢階級別人口'!$C69*100</f>
        <v>63.50723927966474</v>
      </c>
      <c r="W69" s="122">
        <f>'■【人口】年齢階級別人口'!W69/'■【人口】年齢階級別人口'!$C69*100</f>
        <v>61.62051985173464</v>
      </c>
    </row>
    <row r="70" spans="2:23" ht="13.5">
      <c r="B70" s="13" t="s">
        <v>225</v>
      </c>
      <c r="C70" s="122">
        <f>'■【人口】年齢階級別人口'!C70/'■【人口】年齢階級別人口'!$C70*100</f>
        <v>100</v>
      </c>
      <c r="D70" s="122">
        <f>'■【人口】年齢階級別人口'!D70/'■【人口】年齢階級別人口'!$C70*100</f>
        <v>105.34571515140112</v>
      </c>
      <c r="E70" s="122">
        <f>'■【人口】年齢階級別人口'!E70/'■【人口】年齢階級別人口'!$C70*100</f>
        <v>107.24036630090458</v>
      </c>
      <c r="F70" s="122">
        <f>'■【人口】年齢階級別人口'!F70/'■【人口】年齢階級別人口'!$C70*100</f>
        <v>110.65011565062974</v>
      </c>
      <c r="G70" s="122">
        <f>'■【人口】年齢階級別人口'!G70/'■【人口】年齢階級別人口'!$C70*100</f>
        <v>113.77694039584836</v>
      </c>
      <c r="H70" s="122">
        <f>'■【人口】年齢階級別人口'!H70/'■【人口】年齢階級別人口'!$C70*100</f>
        <v>122.15210972621719</v>
      </c>
      <c r="I70" s="122">
        <f>'■【人口】年齢階級別人口'!I70/'■【人口】年齢階級別人口'!$C70*100</f>
        <v>126.22673116253517</v>
      </c>
      <c r="J70" s="122">
        <f>'■【人口】年齢階級別人口'!J70/'■【人口】年齢階級別人口'!$C70*100</f>
        <v>134.43043404186972</v>
      </c>
      <c r="K70" s="122">
        <f>'■【人口】年齢階級別人口'!K70/'■【人口】年齢階級別人口'!$C70*100</f>
        <v>135.46255957707683</v>
      </c>
      <c r="L70" s="122">
        <f>'■【人口】年齢階級別人口'!L70/'■【人口】年齢階級別人口'!$C70*100</f>
        <v>132.65704794373315</v>
      </c>
      <c r="M70" s="122">
        <f>'■【人口】年齢階級別人口'!M70/'■【人口】年齢階級別人口'!$C70*100</f>
        <v>128.14691738990956</v>
      </c>
      <c r="N70" s="122">
        <f>'■【人口】年齢階級別人口'!N70/'■【人口】年齢階級別人口'!$C70*100</f>
        <v>117.84910883182445</v>
      </c>
      <c r="O70" s="122">
        <f>'■【人口】年齢階級別人口'!O70/'■【人口】年齢階級別人口'!$C70*100</f>
        <v>107.16011531027773</v>
      </c>
      <c r="P70" s="122">
        <f>'■【人口】年齢階級別人口'!P70/'■【人口】年齢階級別人口'!$C70*100</f>
        <v>101.98784534261544</v>
      </c>
      <c r="Q70" s="122">
        <f>'■【人口】年齢階級別人口'!Q70/'■【人口】年齢階級別人口'!$C70*100</f>
        <v>94.67430032182287</v>
      </c>
      <c r="R70" s="122">
        <f>'■【人口】年齢階級別人口'!R70/'■【人口】年齢階級別人口'!$C70*100</f>
        <v>87.69668920583806</v>
      </c>
      <c r="S70" s="122">
        <f>'■【人口】年齢階級別人口'!S70/'■【人口】年齢階級別人口'!$C70*100</f>
        <v>85.86057904307339</v>
      </c>
      <c r="T70" s="122">
        <f>'■【人口】年齢階級別人口'!T70/'■【人口】年齢階級別人口'!$C70*100</f>
        <v>84.0278345491432</v>
      </c>
      <c r="U70" s="122">
        <f>'■【人口】年齢階級別人口'!U70/'■【人口】年齢階級別人口'!$C70*100</f>
        <v>82.78932516846866</v>
      </c>
      <c r="V70" s="122">
        <f>'■【人口】年齢階級別人口'!V70/'■【人口】年齢階級別人口'!$C70*100</f>
        <v>81.59149191292701</v>
      </c>
      <c r="W70" s="122">
        <f>'■【人口】年齢階級別人口'!W70/'■【人口】年齢階級別人口'!$C70*100</f>
        <v>84.77526025150891</v>
      </c>
    </row>
    <row r="71" spans="2:23" ht="13.5">
      <c r="B71" s="13" t="s">
        <v>226</v>
      </c>
      <c r="C71" s="122">
        <f>'■【人口】年齢階級別人口'!C71/'■【人口】年齢階級別人口'!$C71*100</f>
        <v>100</v>
      </c>
      <c r="D71" s="122">
        <f>'■【人口】年齢階級別人口'!D71/'■【人口】年齢階級別人口'!$C71*100</f>
        <v>105.15403273660398</v>
      </c>
      <c r="E71" s="122">
        <f>'■【人口】年齢階級別人口'!E71/'■【人口】年齢階級別人口'!$C71*100</f>
        <v>110.52606872902932</v>
      </c>
      <c r="F71" s="122">
        <f>'■【人口】年齢階級別人口'!F71/'■【人口】年齢階級別人口'!$C71*100</f>
        <v>119.65092043114738</v>
      </c>
      <c r="G71" s="122">
        <f>'■【人口】年齢階級別人口'!G71/'■【人口】年齢階級別人口'!$C71*100</f>
        <v>128.34752590325098</v>
      </c>
      <c r="H71" s="122">
        <f>'■【人口】年齢階級別人口'!H71/'■【人口】年齢階級別人口'!$C71*100</f>
        <v>128.92477087306372</v>
      </c>
      <c r="I71" s="122">
        <f>'■【人口】年齢階級別人口'!I71/'■【人口】年齢階級別人口'!$C71*100</f>
        <v>135.7826174095795</v>
      </c>
      <c r="J71" s="122">
        <f>'■【人口】年齢階級別人口'!J71/'■【人口】年齢階級別人口'!$C71*100</f>
        <v>138.18270397861667</v>
      </c>
      <c r="K71" s="122">
        <f>'■【人口】年齢階級別人口'!K71/'■【人口】年齢階級別人口'!$C71*100</f>
        <v>142.52189567267115</v>
      </c>
      <c r="L71" s="122">
        <f>'■【人口】年齢階級別人口'!L71/'■【人口】年齢階級別人口'!$C71*100</f>
        <v>146.61402202401155</v>
      </c>
      <c r="M71" s="122">
        <f>'■【人口】年齢階級別人口'!M71/'■【人口】年齢階級別人口'!$C71*100</f>
        <v>157.35314757425243</v>
      </c>
      <c r="N71" s="122">
        <f>'■【人口】年齢階級別人口'!N71/'■【人口】年齢階級別人口'!$C71*100</f>
        <v>162.68974497507253</v>
      </c>
      <c r="O71" s="122">
        <f>'■【人口】年齢階級別人口'!O71/'■【人口】年齢階級別人口'!$C71*100</f>
        <v>173.22328061289974</v>
      </c>
      <c r="P71" s="122">
        <f>'■【人口】年齢階級別人口'!P71/'■【人口】年齢階級別人口'!$C71*100</f>
        <v>174.60911269510635</v>
      </c>
      <c r="Q71" s="122">
        <f>'■【人口】年齢階級別人口'!Q71/'■【人口】年齢階級別人口'!$C71*100</f>
        <v>171.06131419072784</v>
      </c>
      <c r="R71" s="122">
        <f>'■【人口】年齢階級別人口'!R71/'■【人口】年齢階級別人口'!$C71*100</f>
        <v>165.22823808072093</v>
      </c>
      <c r="S71" s="122">
        <f>'■【人口】年齢階級別人口'!S71/'■【人口】年齢階級別人口'!$C71*100</f>
        <v>151.92226212120607</v>
      </c>
      <c r="T71" s="122">
        <f>'■【人口】年齢階級別人口'!T71/'■【人口】年齢階級別人口'!$C71*100</f>
        <v>138.13355078291534</v>
      </c>
      <c r="U71" s="122">
        <f>'■【人口】年齢階級別人口'!U71/'■【人口】年齢階級別人口'!$C71*100</f>
        <v>131.37794980152663</v>
      </c>
      <c r="V71" s="122">
        <f>'■【人口】年齢階級別人口'!V71/'■【人口】年齢階級別人口'!$C71*100</f>
        <v>121.97938743928492</v>
      </c>
      <c r="W71" s="122">
        <f>'■【人口】年齢階級別人口'!W71/'■【人口】年齢階級別人口'!$C71*100</f>
        <v>113.11624156729236</v>
      </c>
    </row>
    <row r="72" spans="2:23" ht="13.5">
      <c r="B72" s="13" t="s">
        <v>227</v>
      </c>
      <c r="C72" s="122">
        <f>'■【人口】年齢階級別人口'!C72/'■【人口】年齢階級別人口'!$C72*100</f>
        <v>100</v>
      </c>
      <c r="D72" s="122">
        <f>'■【人口】年齢階級別人口'!D72/'■【人口】年齢階級別人口'!$C72*100</f>
        <v>94.02311159130062</v>
      </c>
      <c r="E72" s="122">
        <f>'■【人口】年齢階級別人口'!E72/'■【人口】年齢階級別人口'!$C72*100</f>
        <v>91.0576274296677</v>
      </c>
      <c r="F72" s="122">
        <f>'■【人口】年齢階級別人口'!F72/'■【人口】年齢階級別人口'!$C72*100</f>
        <v>90.47189295321073</v>
      </c>
      <c r="G72" s="122">
        <f>'■【人口】年齢階級別人口'!G72/'■【人口】年齢階級別人口'!$C72*100</f>
        <v>90.23057262993431</v>
      </c>
      <c r="H72" s="122">
        <f>'■【人口】年齢階級別人口'!H72/'■【人口】年齢階級別人口'!$C72*100</f>
        <v>93.53888196169484</v>
      </c>
      <c r="I72" s="122">
        <f>'■【人口】年齢階級別人口'!I72/'■【人口】年齢階級別人口'!$C72*100</f>
        <v>98.37841665169766</v>
      </c>
      <c r="J72" s="122">
        <f>'■【人口】年齢階級別人口'!J72/'■【人口】年齢階級別人口'!$C72*100</f>
        <v>103.40116341858727</v>
      </c>
      <c r="K72" s="122">
        <f>'■【人口】年齢階級別人口'!K72/'■【人口】年齢階級別人口'!$C72*100</f>
        <v>111.92073467542679</v>
      </c>
      <c r="L72" s="122">
        <f>'■【人口】年齢階級別人口'!L72/'■【人口】年齢階級別人口'!$C72*100</f>
        <v>120.07359954871876</v>
      </c>
      <c r="M72" s="122">
        <f>'■【人口】年齢階級別人口'!M72/'■【人口】年齢階級別人口'!$C72*100</f>
        <v>120.54987864869572</v>
      </c>
      <c r="N72" s="122">
        <f>'■【人口】年齢階級別人口'!N72/'■【人口】年齢階級別人口'!$C72*100</f>
        <v>126.9369715037667</v>
      </c>
      <c r="O72" s="122">
        <f>'■【人口】年齢階級別人口'!O72/'■【人口】年齢階級別人口'!$C72*100</f>
        <v>129.16442289596276</v>
      </c>
      <c r="P72" s="122">
        <f>'■【人口】年齢階級別人口'!P72/'■【人口】年齢階級別人口'!$C72*100</f>
        <v>133.28233329807782</v>
      </c>
      <c r="Q72" s="122">
        <f>'■【人口】年齢階級別人口'!Q72/'■【人口】年齢階級別人口'!$C72*100</f>
        <v>137.15159793514684</v>
      </c>
      <c r="R72" s="122">
        <f>'■【人口】年齢階級別人口'!R72/'■【人口】年齢階級別人口'!$C72*100</f>
        <v>147.19176367287582</v>
      </c>
      <c r="S72" s="122">
        <f>'■【人口】年齢階級別人口'!S72/'■【人口】年齢階級別人口'!$C72*100</f>
        <v>152.1735953573602</v>
      </c>
      <c r="T72" s="122">
        <f>'■【人口】年齢階級別人口'!T72/'■【人口】年齢階級別人口'!$C72*100</f>
        <v>161.9957138621431</v>
      </c>
      <c r="U72" s="122">
        <f>'■【人口】年齢階級別人口'!U72/'■【人口】年齢階級別人口'!$C72*100</f>
        <v>163.228218128953</v>
      </c>
      <c r="V72" s="122">
        <f>'■【人口】年齢階級別人口'!V72/'■【人口】年齢階級別人口'!$C72*100</f>
        <v>159.81320173081428</v>
      </c>
      <c r="W72" s="122">
        <f>'■【人口】年齢階級別人口'!W72/'■【人口】年齢階級別人口'!$C72*100</f>
        <v>154.28932011440855</v>
      </c>
    </row>
    <row r="73" spans="2:23" ht="13.5">
      <c r="B73" s="13" t="s">
        <v>228</v>
      </c>
      <c r="C73" s="122">
        <f>'■【人口】年齢階級別人口'!C73/'■【人口】年齢階級別人口'!$C73*100</f>
        <v>100</v>
      </c>
      <c r="D73" s="122">
        <f>'■【人口】年齢階級別人口'!D73/'■【人口】年齢階級別人口'!$C73*100</f>
        <v>93.05664021453403</v>
      </c>
      <c r="E73" s="122">
        <f>'■【人口】年齢階級別人口'!E73/'■【人口】年齢階級別人口'!$C73*100</f>
        <v>84.62104281566468</v>
      </c>
      <c r="F73" s="122">
        <f>'■【人口】年齢階級別人口'!F73/'■【人口】年齢階級別人口'!$C73*100</f>
        <v>78.4482746015071</v>
      </c>
      <c r="G73" s="122">
        <f>'■【人口】年齢階級別人口'!G73/'■【人口】年齢階級別人口'!$C73*100</f>
        <v>70.70693818296307</v>
      </c>
      <c r="H73" s="122">
        <f>'■【人口】年齢階級別人口'!H73/'■【人口】年齢階級別人口'!$C73*100</f>
        <v>67.17086647280901</v>
      </c>
      <c r="I73" s="122">
        <f>'■【人口】年齢階級別人口'!I73/'■【人口】年齢階級別人口'!$C73*100</f>
        <v>63.15671944375597</v>
      </c>
      <c r="J73" s="122">
        <f>'■【人口】年齢階級別人口'!J73/'■【人口】年齢階級別人口'!$C73*100</f>
        <v>61.1632642190851</v>
      </c>
      <c r="K73" s="122">
        <f>'■【人口】年齢階級別人口'!K73/'■【人口】年齢階級別人口'!$C73*100</f>
        <v>60.77059249976355</v>
      </c>
      <c r="L73" s="122">
        <f>'■【人口】年齢階級別人口'!L73/'■【人口】年齢階級別人口'!$C73*100</f>
        <v>60.600535403639135</v>
      </c>
      <c r="M73" s="122">
        <f>'■【人口】年齢階級別人口'!M73/'■【人口】年齢階級別人口'!$C73*100</f>
        <v>62.81894219812154</v>
      </c>
      <c r="N73" s="122">
        <f>'■【人口】年齢階級別人口'!N73/'■【人口】年齢階級別人口'!$C73*100</f>
        <v>66.07074900477312</v>
      </c>
      <c r="O73" s="122">
        <f>'■【人口】年齢階級別人口'!O73/'■【人口】年齢階級別人口'!$C73*100</f>
        <v>69.44598145090605</v>
      </c>
      <c r="P73" s="122">
        <f>'■【人口】年齢階級別人口'!P73/'■【人口】年齢階級別人口'!$C73*100</f>
        <v>75.16663414476855</v>
      </c>
      <c r="Q73" s="122">
        <f>'■【人口】年齢階級別人口'!Q73/'■【人口】年齢階級別人口'!$C73*100</f>
        <v>80.63911247013984</v>
      </c>
      <c r="R73" s="122">
        <f>'■【人口】年齢階級別人口'!R73/'■【人口】年齢階級別人口'!$C73*100</f>
        <v>80.97736975635206</v>
      </c>
      <c r="S73" s="122">
        <f>'■【人口】年齢階級別人口'!S73/'■【人口】年齢階級別人口'!$C73*100</f>
        <v>85.25519956308865</v>
      </c>
      <c r="T73" s="122">
        <f>'■【人口】年齢階級別人口'!T73/'■【人口】年齢階級別人口'!$C73*100</f>
        <v>86.75840990108354</v>
      </c>
      <c r="U73" s="122">
        <f>'■【人口】年齢階級別人口'!U73/'■【人口】年齢階級別人口'!$C73*100</f>
        <v>89.51003261853978</v>
      </c>
      <c r="V73" s="122">
        <f>'■【人口】年齢階級別人口'!V73/'■【人口】年齢階級別人口'!$C73*100</f>
        <v>92.1133410055248</v>
      </c>
      <c r="W73" s="122">
        <f>'■【人口】年齢階級別人口'!W73/'■【人口】年齢階級別人口'!$C73*100</f>
        <v>98.85381759754873</v>
      </c>
    </row>
    <row r="74" spans="2:23" ht="13.5">
      <c r="B74" s="13" t="s">
        <v>229</v>
      </c>
      <c r="C74" s="122">
        <f>'■【人口】年齢階級別人口'!C74/'■【人口】年齢階級別人口'!$C74*100</f>
        <v>100</v>
      </c>
      <c r="D74" s="122">
        <f>'■【人口】年齢階級別人口'!D74/'■【人口】年齢階級別人口'!$C74*100</f>
        <v>103.41973252776057</v>
      </c>
      <c r="E74" s="122">
        <f>'■【人口】年齢階級別人口'!E74/'■【人口】年齢階級別人口'!$C74*100</f>
        <v>107.36193065668375</v>
      </c>
      <c r="F74" s="122">
        <f>'■【人口】年齢階級別人口'!F74/'■【人口】年齢階級別人口'!$C74*100</f>
        <v>105.09579989393198</v>
      </c>
      <c r="G74" s="122">
        <f>'■【人口】年齢階級別人口'!G74/'■【人口】年齢階級別人口'!$C74*100</f>
        <v>112.4610015824636</v>
      </c>
      <c r="H74" s="122">
        <f>'■【人口】年齢階級別人口'!H74/'■【人口】年齢階級別人口'!$C74*100</f>
        <v>110.88139998140008</v>
      </c>
      <c r="I74" s="122">
        <f>'■【人口】年齢階級別人口'!I74/'■【人口】年齢階級別人口'!$C74*100</f>
        <v>103.19872458003059</v>
      </c>
      <c r="J74" s="122">
        <f>'■【人口】年齢階級別人口'!J74/'■【人口】年齢階級別人口'!$C74*100</f>
        <v>93.82788031417594</v>
      </c>
      <c r="K74" s="122">
        <f>'■【人口】年齢階級別人口'!K74/'■【人口】年齢階級別人口'!$C74*100</f>
        <v>86.991439268336</v>
      </c>
      <c r="L74" s="122">
        <f>'■【人口】年齢階級別人口'!L74/'■【人口】年齢階級別人口'!$C74*100</f>
        <v>78.42667397142988</v>
      </c>
      <c r="M74" s="122">
        <f>'■【人口】年齢階級別人口'!M74/'■【人口】年齢階級別人口'!$C74*100</f>
        <v>74.5084981914616</v>
      </c>
      <c r="N74" s="122">
        <f>'■【人口】年齢階級別人口'!N74/'■【人口】年齢階級別人口'!$C74*100</f>
        <v>70.05099927620351</v>
      </c>
      <c r="O74" s="122">
        <f>'■【人口】年齢階級別人口'!O74/'■【人口】年齢階級別人口'!$C74*100</f>
        <v>67.84413518851593</v>
      </c>
      <c r="P74" s="122">
        <f>'■【人口】年齢階級別人口'!P74/'■【人口】年齢階級別人口'!$C74*100</f>
        <v>67.40781219734436</v>
      </c>
      <c r="Q74" s="122">
        <f>'■【人口】年齢階級別人口'!Q74/'■【人口】年齢階級別人口'!$C74*100</f>
        <v>67.24065413974066</v>
      </c>
      <c r="R74" s="122">
        <f>'■【人口】年齢階級別人口'!R74/'■【人口】年齢階級別人口'!$C74*100</f>
        <v>69.71183883227911</v>
      </c>
      <c r="S74" s="122">
        <f>'■【人口】年齢階級別人口'!S74/'■【人口】年齢階級別人口'!$C74*100</f>
        <v>73.31351936917983</v>
      </c>
      <c r="T74" s="122">
        <f>'■【人口】年齢階級別人口'!T74/'■【人口】年齢階級別人口'!$C74*100</f>
        <v>77.05175727934926</v>
      </c>
      <c r="U74" s="122">
        <f>'■【人口】年齢階級別人口'!U74/'■【人口】年齢階級別人口'!$C74*100</f>
        <v>83.40482247857337</v>
      </c>
      <c r="V74" s="122">
        <f>'■【人口】年齢階級別人口'!V74/'■【人口】年齢階級別人口'!$C74*100</f>
        <v>89.4856688704356</v>
      </c>
      <c r="W74" s="122">
        <f>'■【人口】年齢階級別人口'!W74/'■【人口】年齢階級別人口'!$C74*100</f>
        <v>89.80569382307085</v>
      </c>
    </row>
    <row r="75" spans="2:23" ht="13.5">
      <c r="B75" s="13" t="s">
        <v>230</v>
      </c>
      <c r="C75" s="122">
        <f>'■【人口】年齢階級別人口'!C75/'■【人口】年齢階級別人口'!$C75*100</f>
        <v>100</v>
      </c>
      <c r="D75" s="122">
        <f>'■【人口】年齢階級別人口'!D75/'■【人口】年齢階級別人口'!$C75*100</f>
        <v>105.13826683704315</v>
      </c>
      <c r="E75" s="122">
        <f>'■【人口】年齢階級別人口'!E75/'■【人口】年齢階級別人口'!$C75*100</f>
        <v>111.34795015007359</v>
      </c>
      <c r="F75" s="122">
        <f>'■【人口】年齢階級別人口'!F75/'■【人口】年齢階級別人口'!$C75*100</f>
        <v>116.31628474120194</v>
      </c>
      <c r="G75" s="122">
        <f>'■【人口】年齢階級別人口'!G75/'■【人口】年齢階級別人口'!$C75*100</f>
        <v>111.92494708151422</v>
      </c>
      <c r="H75" s="122">
        <f>'■【人口】年齢階級別人口'!H75/'■【人口】年齢階級別人口'!$C75*100</f>
        <v>107.18960268884297</v>
      </c>
      <c r="I75" s="122">
        <f>'■【人口】年齢階級別人口'!I75/'■【人口】年齢階級別人口'!$C75*100</f>
        <v>110.84539584512908</v>
      </c>
      <c r="J75" s="122">
        <f>'■【人口】年齢階級別人口'!J75/'■【人口】年齢階級別人口'!$C75*100</f>
        <v>115.16303102226568</v>
      </c>
      <c r="K75" s="122">
        <f>'■【人口】年齢階級別人口'!K75/'■【人口】年齢階級別人口'!$C75*100</f>
        <v>112.77475709036729</v>
      </c>
      <c r="L75" s="122">
        <f>'■【人口】年齢階級別人口'!L75/'■【人口】年齢階級別人口'!$C75*100</f>
        <v>120.58798501461696</v>
      </c>
      <c r="M75" s="122">
        <f>'■【人口】年齢階級別人口'!M75/'■【人口】年齢階級別人口'!$C75*100</f>
        <v>118.84445432038156</v>
      </c>
      <c r="N75" s="122">
        <f>'■【人口】年齢階級別人口'!N75/'■【人口】年齢階級別人口'!$C75*100</f>
        <v>110.62364485560636</v>
      </c>
      <c r="O75" s="122">
        <f>'■【人口】年齢階級別人口'!O75/'■【人口】年齢階級別人口'!$C75*100</f>
        <v>100.54893676528695</v>
      </c>
      <c r="P75" s="122">
        <f>'■【人口】年齢階級別人口'!P75/'■【人口】年齢階級別人口'!$C75*100</f>
        <v>93.22128257205644</v>
      </c>
      <c r="Q75" s="122">
        <f>'■【人口】年齢階級別人口'!Q75/'■【人口】年齢階級別人口'!$C75*100</f>
        <v>84.05366961223748</v>
      </c>
      <c r="R75" s="122">
        <f>'■【人口】年齢階級別人口'!R75/'■【人口】年齢階級別人口'!$C75*100</f>
        <v>79.85846280120057</v>
      </c>
      <c r="S75" s="122">
        <f>'■【人口】年齢階級別人口'!S75/'■【人口】年齢階級別人口'!$C75*100</f>
        <v>75.10724111858043</v>
      </c>
      <c r="T75" s="122">
        <f>'■【人口】年齢階級別人口'!T75/'■【人口】年齢階級別人口'!$C75*100</f>
        <v>72.7354700784303</v>
      </c>
      <c r="U75" s="122">
        <f>'■【人口】年齢階級別人口'!U75/'■【人口】年齢階級別人口'!$C75*100</f>
        <v>72.26248209090956</v>
      </c>
      <c r="V75" s="122">
        <f>'■【人口】年齢階級別人口'!V75/'■【人口】年齢階級別人口'!$C75*100</f>
        <v>72.09832375777657</v>
      </c>
      <c r="W75" s="122">
        <f>'■【人口】年齢階級別人口'!W75/'■【人口】年齢階級別人口'!$C75*100</f>
        <v>74.75594721690827</v>
      </c>
    </row>
    <row r="76" spans="2:23" ht="13.5">
      <c r="B76" s="13" t="s">
        <v>231</v>
      </c>
      <c r="C76" s="122">
        <f>'■【人口】年齢階級別人口'!C76/'■【人口】年齢階級別人口'!$C76*100</f>
        <v>100</v>
      </c>
      <c r="D76" s="122">
        <f>'■【人口】年齢階級別人口'!D76/'■【人口】年齢階級別人口'!$C76*100</f>
        <v>104.28667602682489</v>
      </c>
      <c r="E76" s="122">
        <f>'■【人口】年齢階級別人口'!E76/'■【人口】年齢階級別人口'!$C76*100</f>
        <v>104.55239806265921</v>
      </c>
      <c r="F76" s="122">
        <f>'■【人口】年齢階級別人口'!F76/'■【人口】年齢階級別人口'!$C76*100</f>
        <v>106.4143160789432</v>
      </c>
      <c r="G76" s="122">
        <f>'■【人口】年齢階級別人口'!G76/'■【人口】年齢階級別人口'!$C76*100</f>
        <v>113.44907948074288</v>
      </c>
      <c r="H76" s="122">
        <f>'■【人口】年齢階級別人口'!H76/'■【人口】年齢階級別人口'!$C76*100</f>
        <v>125.21616451427329</v>
      </c>
      <c r="I76" s="122">
        <f>'■【人口】年齢階級別人口'!I76/'■【人口】年齢階級別人口'!$C76*100</f>
        <v>131.5603024119583</v>
      </c>
      <c r="J76" s="122">
        <f>'■【人口】年齢階級別人口'!J76/'■【人口】年齢階級別人口'!$C76*100</f>
        <v>139.25289415055954</v>
      </c>
      <c r="K76" s="122">
        <f>'■【人口】年齢階級別人口'!K76/'■【人口】年齢階級別人口'!$C76*100</f>
        <v>145.45484906179297</v>
      </c>
      <c r="L76" s="122">
        <f>'■【人口】年齢階級別人口'!L76/'■【人口】年齢階級別人口'!$C76*100</f>
        <v>139.7264326739757</v>
      </c>
      <c r="M76" s="122">
        <f>'■【人口】年齢階級別人口'!M76/'■【人口】年齢階級別人口'!$C76*100</f>
        <v>133.9347009628187</v>
      </c>
      <c r="N76" s="122">
        <f>'■【人口】年齢階級別人口'!N76/'■【人口】年齢階級別人口'!$C76*100</f>
        <v>138.7256528102531</v>
      </c>
      <c r="O76" s="122">
        <f>'■【人口】年齢階級別人口'!O76/'■【人口】年齢階級別人口'!$C76*100</f>
        <v>144.1094057930591</v>
      </c>
      <c r="P76" s="122">
        <f>'■【人口】年齢階級別人口'!P76/'■【人口】年齢階級別人口'!$C76*100</f>
        <v>141.0021463477588</v>
      </c>
      <c r="Q76" s="122">
        <f>'■【人口】年齢階級別人口'!Q76/'■【人口】年齢階級別人口'!$C76*100</f>
        <v>150.8007165419702</v>
      </c>
      <c r="R76" s="122">
        <f>'■【人口】年齢階級別人口'!R76/'■【人口】年齢階級別人口'!$C76*100</f>
        <v>148.4235874024678</v>
      </c>
      <c r="S76" s="122">
        <f>'■【人口】年齢階級別人口'!S76/'■【人口】年齢階級別人口'!$C76*100</f>
        <v>138.08835041045444</v>
      </c>
      <c r="T76" s="122">
        <f>'■【人口】年齢階級別人口'!T76/'■【人口】年齢階級別人口'!$C76*100</f>
        <v>125.60352162220457</v>
      </c>
      <c r="U76" s="122">
        <f>'■【人口】年齢階級別人口'!U76/'■【人口】年齢階級別人口'!$C76*100</f>
        <v>116.31908557204926</v>
      </c>
      <c r="V76" s="122">
        <f>'■【人口】年齢階級別人口'!V76/'■【人口】年齢階級別人口'!$C76*100</f>
        <v>105.01191127466431</v>
      </c>
      <c r="W76" s="122">
        <f>'■【人口】年齢階級別人口'!W76/'■【人口】年齢階級別人口'!$C76*100</f>
        <v>99.78760108040751</v>
      </c>
    </row>
    <row r="77" spans="2:23" ht="14.25" customHeight="1">
      <c r="B77" s="13" t="s">
        <v>232</v>
      </c>
      <c r="C77" s="122">
        <f>'■【人口】年齢階級別人口'!C77/'■【人口】年齢階級別人口'!$C77*100</f>
        <v>100</v>
      </c>
      <c r="D77" s="122">
        <f>'■【人口】年齢階級別人口'!D77/'■【人口】年齢階級別人口'!$C77*100</f>
        <v>102.76969432443457</v>
      </c>
      <c r="E77" s="122">
        <f>'■【人口】年齢階級別人口'!E77/'■【人口】年齢階級別人口'!$C77*100</f>
        <v>108.38029516048708</v>
      </c>
      <c r="F77" s="122">
        <f>'■【人口】年齢階級別人口'!F77/'■【人口】年齢階級別人口'!$C77*100</f>
        <v>114.50709447747147</v>
      </c>
      <c r="G77" s="122">
        <f>'■【人口】年齢階級別人口'!G77/'■【人口】年齢階級別人口'!$C77*100</f>
        <v>119.4576841920356</v>
      </c>
      <c r="H77" s="122">
        <f>'■【人口】年齢階級別人口'!H77/'■【人口】年齢階級別人口'!$C77*100</f>
        <v>119.4543640496156</v>
      </c>
      <c r="I77" s="122">
        <f>'■【人口】年齢階級別人口'!I77/'■【人口】年齢階級別人口'!$C77*100</f>
        <v>124.52452003600662</v>
      </c>
      <c r="J77" s="122">
        <f>'■【人口】年齢階級別人口'!J77/'■【人口】年齢階級別人口'!$C77*100</f>
        <v>124.90791105429136</v>
      </c>
      <c r="K77" s="122">
        <f>'■【人口】年齢階級別人口'!K77/'■【人口】年齢階級別人口'!$C77*100</f>
        <v>127.12508456848875</v>
      </c>
      <c r="L77" s="122">
        <f>'■【人口】年齢階級別人口'!L77/'■【人口】年齢階級別人口'!$C77*100</f>
        <v>135.53278541010678</v>
      </c>
      <c r="M77" s="122">
        <f>'■【人口】年齢階級別人口'!M77/'■【人口】年齢階級別人口'!$C77*100</f>
        <v>149.6586589776897</v>
      </c>
      <c r="N77" s="122">
        <f>'■【人口】年齢階級別人口'!N77/'■【人口】年齢階級別人口'!$C77*100</f>
        <v>157.3638350630721</v>
      </c>
      <c r="O77" s="122">
        <f>'■【人口】年齢階級別人口'!O77/'■【人口】年齢階級別人口'!$C77*100</f>
        <v>166.43186818653243</v>
      </c>
      <c r="P77" s="122">
        <f>'■【人口】年齢階級別人口'!P77/'■【人口】年齢階級別人口'!$C77*100</f>
        <v>173.71109140519744</v>
      </c>
      <c r="Q77" s="122">
        <f>'■【人口】年齢階級別人口'!Q77/'■【人口】年齢階級別人口'!$C77*100</f>
        <v>166.87654667720147</v>
      </c>
      <c r="R77" s="122">
        <f>'■【人口】年齢階級別人口'!R77/'■【人口】年齢階級別人口'!$C77*100</f>
        <v>159.8040883245373</v>
      </c>
      <c r="S77" s="122">
        <f>'■【人口】年齢階級別人口'!S77/'■【人口】年齢階級別人口'!$C77*100</f>
        <v>165.55937416520138</v>
      </c>
      <c r="T77" s="122">
        <f>'■【人口】年齢階級別人口'!T77/'■【人口】年齢階級別人口'!$C77*100</f>
        <v>172.2807213811385</v>
      </c>
      <c r="U77" s="122">
        <f>'■【人口】年齢階級別人口'!U77/'■【人口】年齢階級別人口'!$C77*100</f>
        <v>168.69065101566437</v>
      </c>
      <c r="V77" s="122">
        <f>'■【人口】年齢階級別人口'!V77/'■【人口】年齢階級別人口'!$C77*100</f>
        <v>180.06251196230102</v>
      </c>
      <c r="W77" s="122">
        <f>'■【人口】年齢階級別人口'!W77/'■【人口】年齢階級別人口'!$C77*100</f>
        <v>177.19873153771832</v>
      </c>
    </row>
    <row r="78" spans="2:23" ht="13.5">
      <c r="B78" s="14" t="s">
        <v>437</v>
      </c>
      <c r="C78" s="123">
        <f>'■【人口】年齢階級別人口'!C78/'■【人口】年齢階級別人口'!$C78*100</f>
        <v>100</v>
      </c>
      <c r="D78" s="123">
        <f>'■【人口】年齢階級別人口'!D78/'■【人口】年齢階級別人口'!$C78*100</f>
        <v>110.45919982469823</v>
      </c>
      <c r="E78" s="123">
        <f>'■【人口】年齢階級別人口'!E78/'■【人口】年齢階級別人口'!$C78*100</f>
        <v>120.5994169109631</v>
      </c>
      <c r="F78" s="123">
        <f>'■【人口】年齢階級別人口'!F78/'■【人口】年齢階級別人口'!$C78*100</f>
        <v>130.3123513239298</v>
      </c>
      <c r="G78" s="123">
        <f>'■【人口】年齢階級別人口'!G78/'■【人口】年齢階級別人口'!$C78*100</f>
        <v>138.30403382903353</v>
      </c>
      <c r="H78" s="123">
        <f>'■【人口】年齢階級別人口'!H78/'■【人口】年齢階級別人口'!$C78*100</f>
        <v>151.21373328899418</v>
      </c>
      <c r="I78" s="123">
        <f>'■【人口】年齢階級別人口'!I78/'■【人口】年齢階級別人口'!$C78*100</f>
        <v>160.82179780709433</v>
      </c>
      <c r="J78" s="123">
        <f>'■【人口】年齢階級別人口'!J78/'■【人口】年齢階級別人口'!$C78*100</f>
        <v>172.37157203898823</v>
      </c>
      <c r="K78" s="123">
        <f>'■【人口】年齢階級別人口'!K78/'■【人口】年齢階級別人口'!$C78*100</f>
        <v>184.07732067514652</v>
      </c>
      <c r="L78" s="123">
        <f>'■【人口】年齢階級別人口'!L78/'■【人口】年齢階級別人口'!$C78*100</f>
        <v>192.91192899358546</v>
      </c>
      <c r="M78" s="123">
        <f>'■【人口】年齢階級別人口'!M78/'■【人口】年齢階級別人口'!$C78*100</f>
        <v>201.33228922079053</v>
      </c>
      <c r="N78" s="123">
        <f>'■【人口】年齢階級別人口'!N78/'■【人口】年齢階級別人口'!$C78*100</f>
        <v>211.27686763561874</v>
      </c>
      <c r="O78" s="123">
        <f>'■【人口】年齢階級別人口'!O78/'■【人口】年齢階級別人口'!$C78*100</f>
        <v>218.5954455588524</v>
      </c>
      <c r="P78" s="123">
        <f>'■【人口】年齢階級別人口'!P78/'■【人口】年齢階級別人口'!$C78*100</f>
        <v>227.82702935858552</v>
      </c>
      <c r="Q78" s="123">
        <f>'■【人口】年齢階級別人口'!Q78/'■【人口】年齢階級別人口'!$C78*100</f>
        <v>239.97498983480367</v>
      </c>
      <c r="R78" s="123">
        <f>'■【人口】年齢階級別人口'!R78/'■【人口】年齢階級別人口'!$C78*100</f>
        <v>257.13697930091087</v>
      </c>
      <c r="S78" s="123">
        <f>'■【人口】年齢階級別人口'!S78/'■【人口】年齢階級別人口'!$C78*100</f>
        <v>269.65744784812784</v>
      </c>
      <c r="T78" s="123">
        <f>'■【人口】年齢階級別人口'!T78/'■【人口】年齢階級別人口'!$C78*100</f>
        <v>281.048602101561</v>
      </c>
      <c r="U78" s="123">
        <f>'■【人口】年齢階級別人口'!U78/'■【人口】年齢階級別人口'!$C78*100</f>
        <v>292.6020792756259</v>
      </c>
      <c r="V78" s="123">
        <f>'■【人口】年齢階級別人口'!V78/'■【人口】年齢階級別人口'!$C78*100</f>
        <v>293.84492200372534</v>
      </c>
      <c r="W78" s="123">
        <f>'■【人口】年齢階級別人口'!W78/'■【人口】年齢階級別人口'!$C78*100</f>
        <v>299.24353523911276</v>
      </c>
    </row>
    <row r="79" spans="2:23" ht="13.5">
      <c r="B79" s="101" t="s">
        <v>480</v>
      </c>
      <c r="C79" s="122">
        <f>'■【人口】年齢階級別人口'!C79/'■【人口】年齢階級別人口'!$C79*100</f>
        <v>100</v>
      </c>
      <c r="D79" s="122">
        <f>'■【人口】年齢階級別人口'!D79/'■【人口】年齢階級別人口'!$C79*100</f>
        <v>98.81407149064174</v>
      </c>
      <c r="E79" s="122">
        <f>'■【人口】年齢階級別人口'!E79/'■【人口】年齢階級別人口'!$C79*100</f>
        <v>97.41713602536889</v>
      </c>
      <c r="F79" s="122">
        <f>'■【人口】年齢階級別人口'!F79/'■【人口】年齢階級別人口'!$C79*100</f>
        <v>94.73802808090211</v>
      </c>
      <c r="G79" s="122">
        <f>'■【人口】年齢階級別人口'!G79/'■【人口】年齢階級別人口'!$C79*100</f>
        <v>92.60985822971311</v>
      </c>
      <c r="H79" s="122">
        <f>'■【人口】年齢階級別人口'!H79/'■【人口】年齢階級別人口'!$C79*100</f>
        <v>90.29115714425502</v>
      </c>
      <c r="I79" s="122">
        <f>'■【人口】年齢階級別人口'!I79/'■【人口】年齢階級別人口'!$C79*100</f>
        <v>88.34677568642732</v>
      </c>
      <c r="J79" s="122">
        <f>'■【人口】年齢階級別人口'!J79/'■【人口】年齢階級別人口'!$C79*100</f>
        <v>85.31521772422998</v>
      </c>
      <c r="K79" s="122">
        <f>'■【人口】年齢階級別人口'!K79/'■【人口】年齢階級別人口'!$C79*100</f>
        <v>83.4135723355691</v>
      </c>
      <c r="L79" s="122">
        <f>'■【人口】年齢階級別人口'!L79/'■【人口】年齢階級別人口'!$C79*100</f>
        <v>81.21811110626392</v>
      </c>
      <c r="M79" s="122">
        <f>'■【人口】年齢階級別人口'!M79/'■【人口】年齢階級別人口'!$C79*100</f>
        <v>77.8563404801206</v>
      </c>
      <c r="N79" s="122">
        <f>'■【人口】年齢階級別人口'!N79/'■【人口】年齢階級別人口'!$C79*100</f>
        <v>75.71253519213231</v>
      </c>
      <c r="O79" s="122">
        <f>'■【人口】年齢階級別人口'!O79/'■【人口】年齢階級別人口'!$C79*100</f>
        <v>74.57164064611565</v>
      </c>
      <c r="P79" s="122">
        <f>'■【人口】年齢階級別人口'!P79/'■【人口】年齢階級別人口'!$C79*100</f>
        <v>72.65409353810436</v>
      </c>
      <c r="Q79" s="122">
        <f>'■【人口】年齢階級別人口'!Q79/'■【人口】年齢階級別人口'!$C79*100</f>
        <v>71.07535492778827</v>
      </c>
      <c r="R79" s="122">
        <f>'■【人口】年齢階級別人口'!R79/'■【人口】年齢階級別人口'!$C79*100</f>
        <v>71.00515447049933</v>
      </c>
      <c r="S79" s="122">
        <f>'■【人口】年齢階級別人口'!S79/'■【人口】年齢階級別人口'!$C79*100</f>
        <v>69.91320061023359</v>
      </c>
      <c r="T79" s="122">
        <f>'■【人口】年齢階級別人口'!T79/'■【人口】年齢階級別人口'!$C79*100</f>
        <v>69.04361989714134</v>
      </c>
      <c r="U79" s="122">
        <f>'■【人口】年齢階級別人口'!U79/'■【人口】年齢階級別人口'!$C79*100</f>
        <v>68.40122850949783</v>
      </c>
      <c r="V79" s="122">
        <f>'■【人口】年齢階級別人口'!V79/'■【人口】年齢階級別人口'!$C79*100</f>
        <v>67.9605315002632</v>
      </c>
      <c r="W79" s="122">
        <f>'■【人口】年齢階級別人口'!W79/'■【人口】年齢階級別人口'!$C79*100</f>
        <v>67.65584078861309</v>
      </c>
    </row>
    <row r="80" spans="2:23" ht="13.5">
      <c r="B80" s="102" t="s">
        <v>481</v>
      </c>
      <c r="C80" s="122">
        <f>'■【人口】年齢階級別人口'!C80/'■【人口】年齢階級別人口'!$C80*100</f>
        <v>100</v>
      </c>
      <c r="D80" s="122">
        <f>'■【人口】年齢階級別人口'!D80/'■【人口】年齢階級別人口'!$C80*100</f>
        <v>98.83245788701917</v>
      </c>
      <c r="E80" s="122">
        <f>'■【人口】年齢階級別人口'!E80/'■【人口】年齢階級別人口'!$C80*100</f>
        <v>97.62101547017538</v>
      </c>
      <c r="F80" s="122">
        <f>'■【人口】年齢階級別人口'!F80/'■【人口】年齢階級別人口'!$C80*100</f>
        <v>97.24116046488366</v>
      </c>
      <c r="G80" s="122">
        <f>'■【人口】年齢階級別人口'!G80/'■【人口】年齢階級別人口'!$C80*100</f>
        <v>96.31728536726129</v>
      </c>
      <c r="H80" s="122">
        <f>'■【人口】年齢階級別人口'!H80/'■【人口】年齢階級別人口'!$C80*100</f>
        <v>96.02183032800703</v>
      </c>
      <c r="I80" s="122">
        <f>'■【人口】年齢階級別人口'!I80/'■【人口】年齢階級別人口'!$C80*100</f>
        <v>95.7265005404718</v>
      </c>
      <c r="J80" s="122">
        <f>'■【人口】年齢階級別人口'!J80/'■【人口】年齢階級別人口'!$C80*100</f>
        <v>95.75179025663911</v>
      </c>
      <c r="K80" s="122">
        <f>'■【人口】年齢階級別人口'!K80/'■【人口】年齢階級別人口'!$C80*100</f>
        <v>95.83471898131535</v>
      </c>
      <c r="L80" s="122">
        <f>'■【人口】年齢階級別人口'!L80/'■【人口】年齢階級別人口'!$C80*100</f>
        <v>95.78450022295277</v>
      </c>
      <c r="M80" s="122">
        <f>'■【人口】年齢階級別人口'!M80/'■【人口】年齢階級別人口'!$C80*100</f>
        <v>96.04040325596341</v>
      </c>
      <c r="N80" s="122">
        <f>'■【人口】年齢階級別人口'!N80/'■【人口】年齢階級別人口'!$C80*100</f>
        <v>96.2193842664086</v>
      </c>
      <c r="O80" s="122">
        <f>'■【人口】年齢階級別人口'!O80/'■【人口】年齢階級別人口'!$C80*100</f>
        <v>96.01404563739064</v>
      </c>
      <c r="P80" s="122">
        <f>'■【人口】年齢階級別人口'!P80/'■【人口】年齢階級別人口'!$C80*100</f>
        <v>96.11666212025406</v>
      </c>
      <c r="Q80" s="122">
        <f>'■【人口】年齢階級別人口'!Q80/'■【人口】年齢階級別人口'!$C80*100</f>
        <v>95.92717773907333</v>
      </c>
      <c r="R80" s="122">
        <f>'■【人口】年齢階級別人口'!R80/'■【人口】年齢階級別人口'!$C80*100</f>
        <v>95.18603155979262</v>
      </c>
      <c r="S80" s="122">
        <f>'■【人口】年齢階級別人口'!S80/'■【人口】年齢階級別人口'!$C80*100</f>
        <v>94.67860605321991</v>
      </c>
      <c r="T80" s="122">
        <f>'■【人口】年齢階級別人口'!T80/'■【人口】年齢階級別人口'!$C80*100</f>
        <v>93.98600423636132</v>
      </c>
      <c r="U80" s="122">
        <f>'■【人口】年齢階級別人口'!U80/'■【人口】年齢階級別人口'!$C80*100</f>
        <v>93.04335842720921</v>
      </c>
      <c r="V80" s="122">
        <f>'■【人口】年齢階級別人口'!V80/'■【人口】年齢階級別人口'!$C80*100</f>
        <v>91.90574817903789</v>
      </c>
      <c r="W80" s="122">
        <f>'■【人口】年齢階級別人口'!W80/'■【人口】年齢階級別人口'!$C80*100</f>
        <v>91.19025047741354</v>
      </c>
    </row>
    <row r="81" spans="2:23" ht="13.5">
      <c r="B81" s="103" t="s">
        <v>482</v>
      </c>
      <c r="C81" s="123">
        <f>'■【人口】年齢階級別人口'!C81/'■【人口】年齢階級別人口'!$C81*100</f>
        <v>100</v>
      </c>
      <c r="D81" s="123">
        <f>'■【人口】年齢階級別人口'!D81/'■【人口】年齢階級別人口'!$C81*100</f>
        <v>104.89227897946245</v>
      </c>
      <c r="E81" s="123">
        <f>'■【人口】年齢階級別人口'!E81/'■【人口】年齢階級別人口'!$C81*100</f>
        <v>109.8133354289504</v>
      </c>
      <c r="F81" s="123">
        <f>'■【人口】年齢階級別人口'!F81/'■【人口】年齢階級別人口'!$C81*100</f>
        <v>113.02673060821368</v>
      </c>
      <c r="G81" s="123">
        <f>'■【人口】年齢階級別人口'!G81/'■【人口】年齢階級別人口'!$C81*100</f>
        <v>117.12150725505319</v>
      </c>
      <c r="H81" s="123">
        <f>'■【人口】年齢階級別人口'!H81/'■【人口】年齢階級別人口'!$C81*100</f>
        <v>119.50398861529206</v>
      </c>
      <c r="I81" s="123">
        <f>'■【人口】年齢階級別人口'!I81/'■【人口】年齢階級別人口'!$C81*100</f>
        <v>121.56726016301023</v>
      </c>
      <c r="J81" s="123">
        <f>'■【人口】年齢階級別人口'!J81/'■【人口】年齢階級別人口'!$C81*100</f>
        <v>123.1636532616641</v>
      </c>
      <c r="K81" s="123">
        <f>'■【人口】年齢階級別人口'!K81/'■【人口】年齢階級別人口'!$C81*100</f>
        <v>123.79352488773554</v>
      </c>
      <c r="L81" s="123">
        <f>'■【人口】年齢階級別人口'!L81/'■【人口】年齢階級別人口'!$C81*100</f>
        <v>124.76388444666291</v>
      </c>
      <c r="M81" s="123">
        <f>'■【人口】年齢階級別人口'!M81/'■【人口】年齢階級別人口'!$C81*100</f>
        <v>125.39880925817748</v>
      </c>
      <c r="N81" s="123">
        <f>'■【人口】年齢階級別人口'!N81/'■【人口】年齢階級別人口'!$C81*100</f>
        <v>125.52427591898501</v>
      </c>
      <c r="O81" s="123">
        <f>'■【人口】年齢階級別人口'!O81/'■【人口】年齢階級別人口'!$C81*100</f>
        <v>125.75580347876726</v>
      </c>
      <c r="P81" s="123">
        <f>'■【人口】年齢階級別人口'!P81/'■【人口】年齢階級別人口'!$C81*100</f>
        <v>125.5669110833828</v>
      </c>
      <c r="Q81" s="123">
        <f>'■【人口】年齢階級別人口'!Q81/'■【人口】年齢階級別人口'!$C81*100</f>
        <v>125.75066802573845</v>
      </c>
      <c r="R81" s="123">
        <f>'■【人口】年齢階級別人口'!R81/'■【人口】年齢階級別人口'!$C81*100</f>
        <v>126.27412765748593</v>
      </c>
      <c r="S81" s="123">
        <f>'■【人口】年齢階級別人口'!S81/'■【人口】年齢階級別人口'!$C81*100</f>
        <v>126.7155822400003</v>
      </c>
      <c r="T81" s="123">
        <f>'■【人口】年齢階級別人口'!T81/'■【人口】年齢階級別人口'!$C81*100</f>
        <v>127.37073708816209</v>
      </c>
      <c r="U81" s="123">
        <f>'■【人口】年齢階級別人口'!U81/'■【人口】年齢階級別人口'!$C81*100</f>
        <v>128.33180027729057</v>
      </c>
      <c r="V81" s="123">
        <f>'■【人口】年齢階級別人口'!V81/'■【人口】年齢階級別人口'!$C81*100</f>
        <v>129.68548226738938</v>
      </c>
      <c r="W81" s="123">
        <f>'■【人口】年齢階級別人口'!W81/'■【人口】年齢階級別人口'!$C81*100</f>
        <v>129.78188062981746</v>
      </c>
    </row>
    <row r="82" spans="2:23" ht="27">
      <c r="B82" s="116" t="s">
        <v>483</v>
      </c>
      <c r="C82" s="124">
        <f>'■【人口】年齢階級別人口'!C82/'■【人口】年齢階級別人口'!$C82*100</f>
        <v>100</v>
      </c>
      <c r="D82" s="124">
        <f>'■【人口】年齢階級別人口'!D82/'■【人口】年齢階級別人口'!$C82*100</f>
        <v>97.13293899908939</v>
      </c>
      <c r="E82" s="124">
        <f>'■【人口】年齢階級別人口'!E82/'■【人口】年齢階級別人口'!$C82*100</f>
        <v>91.38540050671395</v>
      </c>
      <c r="F82" s="124">
        <f>'■【人口】年齢階級別人口'!F82/'■【人口】年齢階級別人口'!$C82*100</f>
        <v>88.07047989766481</v>
      </c>
      <c r="G82" s="124">
        <f>'■【人口】年齢階級別人口'!G82/'■【人口】年齢階級別人口'!$C82*100</f>
        <v>86.79930823846026</v>
      </c>
      <c r="H82" s="124">
        <f>'■【人口】年齢階級別人口'!H82/'■【人口】年齢階級別人口'!$C82*100</f>
        <v>83.4926939941823</v>
      </c>
      <c r="I82" s="124">
        <f>'■【人口】年齢階級別人口'!I82/'■【人口】年齢階級別人口'!$C82*100</f>
        <v>80.72099976214628</v>
      </c>
      <c r="J82" s="124">
        <f>'■【人口】年齢階級別人口'!J82/'■【人口】年齢階級別人口'!$C82*100</f>
        <v>81.28127864057937</v>
      </c>
      <c r="K82" s="124">
        <f>'■【人口】年齢階級別人口'!K82/'■【人口】年齢階級別人口'!$C82*100</f>
        <v>79.20651696538997</v>
      </c>
      <c r="L82" s="124">
        <f>'■【人口】年齢階級別人口'!L82/'■【人口】年齢階級別人口'!$C82*100</f>
        <v>77.35492182438426</v>
      </c>
      <c r="M82" s="124">
        <f>'■【人口】年齢階級別人口'!M82/'■【人口】年齢階級別人口'!$C82*100</f>
        <v>75.83603196254408</v>
      </c>
      <c r="N82" s="124">
        <f>'■【人口】年齢階級別人口'!N82/'■【人口】年齢階級別人口'!$C82*100</f>
        <v>74.58229289248587</v>
      </c>
      <c r="O82" s="124">
        <f>'■【人口】年齢階級別人口'!O82/'■【人口】年齢階級別人口'!$C82*100</f>
        <v>73.51587321254866</v>
      </c>
      <c r="P82" s="124">
        <f>'■【人口】年齢階級別人口'!P82/'■【人口】年齢階級別人口'!$C82*100</f>
        <v>72.61553278863727</v>
      </c>
      <c r="Q82" s="124">
        <f>'■【人口】年齢階級別人口'!Q82/'■【人口】年齢階級別人口'!$C82*100</f>
        <v>71.92370215820091</v>
      </c>
      <c r="R82" s="124">
        <f>'■【人口】年齢階級別人口'!R82/'■【人口】年齢階級別人口'!$C82*100</f>
        <v>71.4868935159664</v>
      </c>
      <c r="S82" s="124">
        <f>'■【人口】年齢階級別人口'!S82/'■【人口】年齢階級別人口'!$C82*100</f>
        <v>71.275995695321</v>
      </c>
      <c r="T82" s="124">
        <f>'■【人口】年齢階級別人口'!T82/'■【人口】年齢階級別人口'!$C82*100</f>
        <v>71.24795854658768</v>
      </c>
      <c r="U82" s="124">
        <f>'■【人口】年齢階級別人口'!U82/'■【人口】年齢階級別人口'!$C82*100</f>
        <v>71.41132130569791</v>
      </c>
      <c r="V82" s="124">
        <f>'■【人口】年齢階級別人口'!V82/'■【人口】年齢階級別人口'!$C82*100</f>
        <v>71.72613278464576</v>
      </c>
      <c r="W82" s="124">
        <f>'■【人口】年齢階級別人口'!W82/'■【人口】年齢階級別人口'!$C82*100</f>
        <v>72.12888695230848</v>
      </c>
    </row>
    <row r="83" spans="2:23" ht="27">
      <c r="B83" s="117" t="s">
        <v>484</v>
      </c>
      <c r="C83" s="122">
        <f>'■【人口】年齢階級別人口'!C83/'■【人口】年齢階級別人口'!$C83*100</f>
        <v>100</v>
      </c>
      <c r="D83" s="122">
        <f>'■【人口】年齢階級別人口'!D83/'■【人口】年齢階級別人口'!$C83*100</f>
        <v>97.44190102113089</v>
      </c>
      <c r="E83" s="122">
        <f>'■【人口】年齢階級別人口'!E83/'■【人口】年齢階級別人口'!$C83*100</f>
        <v>99.01977183847505</v>
      </c>
      <c r="F83" s="122">
        <f>'■【人口】年齢階級別人口'!F83/'■【人口】年齢階級別人口'!$C83*100</f>
        <v>97.44501804748118</v>
      </c>
      <c r="G83" s="122">
        <f>'■【人口】年齢階級別人口'!G83/'■【人口】年齢階級別人口'!$C83*100</f>
        <v>94.7290469941127</v>
      </c>
      <c r="H83" s="122">
        <f>'■【人口】年齢階級別人口'!H83/'■【人口】年齢階級別人口'!$C83*100</f>
        <v>91.44314417802599</v>
      </c>
      <c r="I83" s="122">
        <f>'■【人口】年齢階級別人口'!I83/'■【人口】年齢階級別人口'!$C83*100</f>
        <v>90.15174333160031</v>
      </c>
      <c r="J83" s="122">
        <f>'■【人口】年齢階級別人口'!J83/'■【人口】年齢階級別人口'!$C83*100</f>
        <v>85.09369125019143</v>
      </c>
      <c r="K83" s="122">
        <f>'■【人口】年齢階級別人口'!K83/'■【人口】年齢階級別人口'!$C83*100</f>
        <v>79.81096926593172</v>
      </c>
      <c r="L83" s="122">
        <f>'■【人口】年齢階級別人口'!L83/'■【人口】年齢階級別人口'!$C83*100</f>
        <v>76.88442815396375</v>
      </c>
      <c r="M83" s="122">
        <f>'■【人口】年齢階級別人口'!M83/'■【人口】年齢階級別人口'!$C83*100</f>
        <v>75.9543170843351</v>
      </c>
      <c r="N83" s="122">
        <f>'■【人口】年齢階級別人口'!N83/'■【人口】年齢階級別人口'!$C83*100</f>
        <v>72.8894492390308</v>
      </c>
      <c r="O83" s="122">
        <f>'■【人口】年齢階級別人口'!O83/'■【人口】年齢階級別人口'!$C83*100</f>
        <v>70.28731453449464</v>
      </c>
      <c r="P83" s="122">
        <f>'■【人口】年齢階級別人口'!P83/'■【人口】年齢階級別人口'!$C83*100</f>
        <v>71.01845325949536</v>
      </c>
      <c r="Q83" s="122">
        <f>'■【人口】年齢階級別人口'!Q83/'■【人口】年齢階級別人口'!$C83*100</f>
        <v>69.18394904075187</v>
      </c>
      <c r="R83" s="122">
        <f>'■【人口】年齢階級別人口'!R83/'■【人口】年齢階級別人口'!$C83*100</f>
        <v>67.51733896492047</v>
      </c>
      <c r="S83" s="122">
        <f>'■【人口】年齢階級別人口'!S83/'■【人口】年齢階級別人口'!$C83*100</f>
        <v>66.08793818990934</v>
      </c>
      <c r="T83" s="122">
        <f>'■【人口】年齢階級別人口'!T83/'■【人口】年齢階級別人口'!$C83*100</f>
        <v>64.92908401779714</v>
      </c>
      <c r="U83" s="122">
        <f>'■【人口】年齢階級別人口'!U83/'■【人口】年齢階級別人口'!$C83*100</f>
        <v>63.91080681132251</v>
      </c>
      <c r="V83" s="122">
        <f>'■【人口】年齢階級別人口'!V83/'■【人口】年齢階級別人口'!$C83*100</f>
        <v>63.02679008445996</v>
      </c>
      <c r="W83" s="122">
        <f>'■【人口】年齢階級別人口'!W83/'■【人口】年齢階級別人口'!$C83*100</f>
        <v>62.31963562893954</v>
      </c>
    </row>
    <row r="84" spans="2:23" ht="27">
      <c r="B84" s="118" t="s">
        <v>485</v>
      </c>
      <c r="C84" s="123">
        <f>'■【人口】年齢階級別人口'!C84/'■【人口】年齢階級別人口'!$C84*100</f>
        <v>100</v>
      </c>
      <c r="D84" s="123">
        <f>'■【人口】年齢階級別人口'!D84/'■【人口】年齢階級別人口'!$C84*100</f>
        <v>108.31824811387656</v>
      </c>
      <c r="E84" s="123">
        <f>'■【人口】年齢階級別人口'!E84/'■【人口】年齢階級別人口'!$C84*100</f>
        <v>110.59489554687903</v>
      </c>
      <c r="F84" s="123">
        <f>'■【人口】年齢階級別人口'!F84/'■【人口】年齢階級別人口'!$C84*100</f>
        <v>112.85127981042149</v>
      </c>
      <c r="G84" s="123">
        <f>'■【人口】年齢階級別人口'!G84/'■【人口】年齢階級別人口'!$C84*100</f>
        <v>107.46553582582628</v>
      </c>
      <c r="H84" s="123">
        <f>'■【人口】年齢階級別人口'!H84/'■【人口】年齢階級別人口'!$C84*100</f>
        <v>110.57087479467272</v>
      </c>
      <c r="I84" s="123">
        <f>'■【人口】年齢階級別人口'!I84/'■【人口】年齢階級別人口'!$C84*100</f>
        <v>107.07344317329708</v>
      </c>
      <c r="J84" s="123">
        <f>'■【人口】年齢階級別人口'!J84/'■【人口】年齢階級別人口'!$C84*100</f>
        <v>106.84816418659405</v>
      </c>
      <c r="K84" s="123">
        <f>'■【人口】年齢階級別人口'!K84/'■【人口】年齢階級別人口'!$C84*100</f>
        <v>107.2084667372905</v>
      </c>
      <c r="L84" s="123">
        <f>'■【人口】年齢階級別人口'!L84/'■【人口】年齢階級別人口'!$C84*100</f>
        <v>107.36204837937315</v>
      </c>
      <c r="M84" s="123">
        <f>'■【人口】年齢階級別人口'!M84/'■【人口】年齢階級別人口'!$C84*100</f>
        <v>101.40609617359502</v>
      </c>
      <c r="N84" s="123">
        <f>'■【人口】年齢階級別人口'!N84/'■【人口】年齢階級別人口'!$C84*100</f>
        <v>93.89049187600932</v>
      </c>
      <c r="O84" s="123">
        <f>'■【人口】年齢階級別人口'!O84/'■【人口】年齢階級別人口'!$C84*100</f>
        <v>90.90291338834997</v>
      </c>
      <c r="P84" s="123">
        <f>'■【人口】年齢階級別人口'!P84/'■【人口】年齢階級別人口'!$C84*100</f>
        <v>85.55046483913537</v>
      </c>
      <c r="Q84" s="123">
        <f>'■【人口】年齢階級別人口'!Q84/'■【人口】年齢階級別人口'!$C84*100</f>
        <v>81.49541666345849</v>
      </c>
      <c r="R84" s="123">
        <f>'■【人口】年齢階級別人口'!R84/'■【人口】年齢階級別人口'!$C84*100</f>
        <v>78.2127431450035</v>
      </c>
      <c r="S84" s="123">
        <f>'■【人口】年齢階級別人口'!S84/'■【人口】年齢階級別人口'!$C84*100</f>
        <v>81.41178514690881</v>
      </c>
      <c r="T84" s="123">
        <f>'■【人口】年齢階級別人口'!T84/'■【人口】年齢階級別人口'!$C84*100</f>
        <v>78.74242283355858</v>
      </c>
      <c r="U84" s="123">
        <f>'■【人口】年齢階級別人口'!U84/'■【人口】年齢階級別人口'!$C84*100</f>
        <v>76.47283699317336</v>
      </c>
      <c r="V84" s="123">
        <f>'■【人口】年齢階級別人口'!V84/'■【人口】年齢階級別人口'!$C84*100</f>
        <v>74.74507895408631</v>
      </c>
      <c r="W84" s="123">
        <f>'■【人口】年齢階級別人口'!W84/'■【人口】年齢階級別人口'!$C84*100</f>
        <v>73.3889854303249</v>
      </c>
    </row>
    <row r="85" spans="2:23" ht="13.5">
      <c r="B85" s="102" t="s">
        <v>486</v>
      </c>
      <c r="C85" s="122">
        <f>'■【人口】年齢階級別人口'!C85/'■【人口】年齢階級別人口'!$C85*100</f>
        <v>100</v>
      </c>
      <c r="D85" s="122">
        <f>'■【人口】年齢階級別人口'!D85/'■【人口】年齢階級別人口'!$C85*100</f>
        <v>104.23643230031709</v>
      </c>
      <c r="E85" s="122">
        <f>'■【人口】年齢階級別人口'!E85/'■【人口】年齢階級別人口'!$C85*100</f>
        <v>109.25620835371521</v>
      </c>
      <c r="F85" s="122">
        <f>'■【人口】年齢階級別人口'!F85/'■【人口】年齢階級別人口'!$C85*100</f>
        <v>110.4281155615574</v>
      </c>
      <c r="G85" s="122">
        <f>'■【人口】年齢階級別人口'!G85/'■【人口】年齢階級別人口'!$C85*100</f>
        <v>112.20625217965068</v>
      </c>
      <c r="H85" s="122">
        <f>'■【人口】年齢階級別人口'!H85/'■【人口】年齢階級別人口'!$C85*100</f>
        <v>109.12694562289799</v>
      </c>
      <c r="I85" s="122">
        <f>'■【人口】年齢階級別人口'!I85/'■【人口】年齢階級別人口'!$C85*100</f>
        <v>106.83265533677383</v>
      </c>
      <c r="J85" s="122">
        <f>'■【人口】年齢階級別人口'!J85/'■【人口】年齢階級別人口'!$C85*100</f>
        <v>103.96699283386145</v>
      </c>
      <c r="K85" s="122">
        <f>'■【人口】年齢階級別人口'!K85/'■【人口】年齢階級別人口'!$C85*100</f>
        <v>99.24445609044187</v>
      </c>
      <c r="L85" s="122">
        <f>'■【人口】年齢階級別人口'!L85/'■【人口】年齢階級別人口'!$C85*100</f>
        <v>98.46301130474173</v>
      </c>
      <c r="M85" s="122">
        <f>'■【人口】年齢階級別人口'!M85/'■【人口】年齢階級別人口'!$C85*100</f>
        <v>95.57829301079279</v>
      </c>
      <c r="N85" s="122">
        <f>'■【人口】年齢階級別人口'!N85/'■【人口】年齢階級別人口'!$C85*100</f>
        <v>89.33235446226766</v>
      </c>
      <c r="O85" s="122">
        <f>'■【人口】年齢階級別人口'!O85/'■【人口】年齢階級別人口'!$C85*100</f>
        <v>83.38645160604825</v>
      </c>
      <c r="P85" s="122">
        <f>'■【人口】年齢階級別人口'!P85/'■【人口】年齢階級別人口'!$C85*100</f>
        <v>79.6751584295664</v>
      </c>
      <c r="Q85" s="122">
        <f>'■【人口】年齢階級別人口'!Q85/'■【人口】年齢階級別人口'!$C85*100</f>
        <v>75.23071045587537</v>
      </c>
      <c r="R85" s="122">
        <f>'■【人口】年齢階級別人口'!R85/'■【人口】年齢階級別人口'!$C85*100</f>
        <v>74.53382314930688</v>
      </c>
      <c r="S85" s="122">
        <f>'■【人口】年齢階級別人口'!S85/'■【人口】年齢階級別人口'!$C85*100</f>
        <v>74.16595050008738</v>
      </c>
      <c r="T85" s="122">
        <f>'■【人口】年齢階級別人口'!T85/'■【人口】年齢階級別人口'!$C85*100</f>
        <v>75.00052632269134</v>
      </c>
      <c r="U85" s="122">
        <f>'■【人口】年齢階級別人口'!U85/'■【人口】年齢階級別人口'!$C85*100</f>
        <v>78.10964343489673</v>
      </c>
      <c r="V85" s="122">
        <f>'■【人口】年齢階級別人口'!V85/'■【人口】年齢階級別人口'!$C85*100</f>
        <v>81.22267364120536</v>
      </c>
      <c r="W85" s="122">
        <f>'■【人口】年齢階級別人口'!W85/'■【人口】年齢階級別人口'!$C85*100</f>
        <v>82.65359650159382</v>
      </c>
    </row>
    <row r="86" spans="2:23" ht="13.5">
      <c r="B86" s="103" t="s">
        <v>487</v>
      </c>
      <c r="C86" s="123">
        <f>'■【人口】年齢階級別人口'!C86/'■【人口】年齢階級別人口'!$C86*100</f>
        <v>100</v>
      </c>
      <c r="D86" s="123">
        <f>'■【人口】年齢階級別人口'!D86/'■【人口】年齢階級別人口'!$C86*100</f>
        <v>105.62071777344599</v>
      </c>
      <c r="E86" s="123">
        <f>'■【人口】年齢階級別人口'!E86/'■【人口】年齢階級別人口'!$C86*100</f>
        <v>110.43212788103503</v>
      </c>
      <c r="F86" s="123">
        <f>'■【人口】年齢階級別人口'!F86/'■【人口】年齢階級別人口'!$C86*100</f>
        <v>115.91297227231819</v>
      </c>
      <c r="G86" s="123">
        <f>'■【人口】年齢階級別人口'!G86/'■【人口】年齢階級別人口'!$C86*100</f>
        <v>122.58080527866085</v>
      </c>
      <c r="H86" s="123">
        <f>'■【人口】年齢階級別人口'!H86/'■【人口】年齢階級別人口'!$C86*100</f>
        <v>131.02961026263444</v>
      </c>
      <c r="I86" s="123">
        <f>'■【人口】年齢階級別人口'!I86/'■【人口】年齢階級別人口'!$C86*100</f>
        <v>137.93275854966822</v>
      </c>
      <c r="J86" s="123">
        <f>'■【人口】年齢階級別人口'!J86/'■【人口】年齢階級別人口'!$C86*100</f>
        <v>144.48508800425233</v>
      </c>
      <c r="K86" s="123">
        <f>'■【人口】年齢階級別人口'!K86/'■【人口】年齢階級別人口'!$C86*100</f>
        <v>151.05979707718004</v>
      </c>
      <c r="L86" s="123">
        <f>'■【人口】年齢階級別人口'!L86/'■【人口】年齢階級別人口'!$C86*100</f>
        <v>153.97585871049856</v>
      </c>
      <c r="M86" s="123">
        <f>'■【人口】年齢階級別人口'!M86/'■【人口】年齢階級別人口'!$C86*100</f>
        <v>158.5199968496425</v>
      </c>
      <c r="N86" s="123">
        <f>'■【人口】年齢階級別人口'!N86/'■【人口】年齢階級別人口'!$C86*100</f>
        <v>165.72208503533906</v>
      </c>
      <c r="O86" s="123">
        <f>'■【人口】年齢階級別人口'!O86/'■【人口】年齢階級別人口'!$C86*100</f>
        <v>172.8147893079677</v>
      </c>
      <c r="P86" s="123">
        <f>'■【人口】年齢階級別人口'!P86/'■【人口】年齢階級別人口'!$C86*100</f>
        <v>176.53817314801825</v>
      </c>
      <c r="Q86" s="123">
        <f>'■【人口】年齢階級別人口'!Q86/'■【人口】年齢階級別人口'!$C86*100</f>
        <v>181.86240592803037</v>
      </c>
      <c r="R86" s="123">
        <f>'■【人口】年齢階級別人口'!R86/'■【人口】年齢階級別人口'!$C86*100</f>
        <v>183.74128608755558</v>
      </c>
      <c r="S86" s="123">
        <f>'■【人口】年齢階級別人口'!S86/'■【人口】年齢階級別人口'!$C86*100</f>
        <v>185.08164794728683</v>
      </c>
      <c r="T86" s="123">
        <f>'■【人口】年齢階級別人口'!T86/'■【人口】年齢階級別人口'!$C86*100</f>
        <v>185.53752268563952</v>
      </c>
      <c r="U86" s="123">
        <f>'■【人口】年齢階級別人口'!U86/'■【人口】年齢階級別人口'!$C86*100</f>
        <v>184.11277550339142</v>
      </c>
      <c r="V86" s="123">
        <f>'■【人口】年齢階級別人口'!V86/'■【人口】年齢階級別人口'!$C86*100</f>
        <v>183.5123765572521</v>
      </c>
      <c r="W86" s="123">
        <f>'■【人口】年齢階級別人口'!W86/'■【人口】年齢階級別人口'!$C86*100</f>
        <v>182.1265391369168</v>
      </c>
    </row>
  </sheetData>
  <printOptions/>
  <pageMargins left="0.75" right="0.75" top="1" bottom="1" header="0.512" footer="0.512"/>
  <pageSetup fitToHeight="1" fitToWidth="1" horizontalDpi="600" verticalDpi="600" orientation="landscape" paperSize="9" scale="37" r:id="rId1"/>
  <headerFooter alignWithMargins="0">
    <oddHeader>&amp;L&amp;F&amp;R&amp;A</oddHeader>
    <oddFooter>&amp;C&amp;P／&amp;N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6"/>
  <sheetViews>
    <sheetView zoomScale="75" zoomScaleNormal="75" workbookViewId="0" topLeftCell="A16">
      <selection activeCell="C59" activeCellId="2" sqref="C1:W1 C30:W30 C59:W59"/>
    </sheetView>
  </sheetViews>
  <sheetFormatPr defaultColWidth="9.00390625" defaultRowHeight="13.5"/>
  <cols>
    <col min="1" max="1" width="4.75390625" style="0" customWidth="1"/>
    <col min="2" max="2" width="16.375" style="0" customWidth="1"/>
    <col min="3" max="23" width="11.625" style="0" bestFit="1" customWidth="1"/>
  </cols>
  <sheetData>
    <row r="1" spans="2:23" ht="13.5">
      <c r="B1" s="108" t="s">
        <v>98</v>
      </c>
      <c r="C1" s="104" t="s">
        <v>451</v>
      </c>
      <c r="D1" s="104" t="s">
        <v>452</v>
      </c>
      <c r="E1" s="104" t="s">
        <v>453</v>
      </c>
      <c r="F1" s="104" t="s">
        <v>454</v>
      </c>
      <c r="G1" s="104" t="s">
        <v>455</v>
      </c>
      <c r="H1" s="104" t="s">
        <v>456</v>
      </c>
      <c r="I1" s="104" t="s">
        <v>457</v>
      </c>
      <c r="J1" s="104" t="s">
        <v>458</v>
      </c>
      <c r="K1" s="104" t="s">
        <v>459</v>
      </c>
      <c r="L1" s="104" t="s">
        <v>460</v>
      </c>
      <c r="M1" s="104" t="s">
        <v>461</v>
      </c>
      <c r="N1" s="104" t="s">
        <v>462</v>
      </c>
      <c r="O1" s="104" t="s">
        <v>463</v>
      </c>
      <c r="P1" s="104" t="s">
        <v>464</v>
      </c>
      <c r="Q1" s="104" t="s">
        <v>465</v>
      </c>
      <c r="R1" s="104" t="s">
        <v>466</v>
      </c>
      <c r="S1" s="104" t="s">
        <v>467</v>
      </c>
      <c r="T1" s="104" t="s">
        <v>468</v>
      </c>
      <c r="U1" s="104" t="s">
        <v>469</v>
      </c>
      <c r="V1" s="104" t="s">
        <v>497</v>
      </c>
      <c r="W1" s="104" t="s">
        <v>520</v>
      </c>
    </row>
    <row r="2" spans="2:23" s="2" customFormat="1" ht="14.25" thickBot="1">
      <c r="B2" s="11" t="s">
        <v>98</v>
      </c>
      <c r="C2" s="130">
        <f>SUM(C3:C20)</f>
        <v>1.0000000000000002</v>
      </c>
      <c r="D2" s="130">
        <f aca="true" t="shared" si="0" ref="D2:W2">SUM(D3:D20)</f>
        <v>0.9999999999999997</v>
      </c>
      <c r="E2" s="130">
        <f t="shared" si="0"/>
        <v>0.9999999999999999</v>
      </c>
      <c r="F2" s="130">
        <f t="shared" si="0"/>
        <v>1.0000000000000002</v>
      </c>
      <c r="G2" s="130">
        <f t="shared" si="0"/>
        <v>1</v>
      </c>
      <c r="H2" s="130">
        <f t="shared" si="0"/>
        <v>1.0000000000000002</v>
      </c>
      <c r="I2" s="130">
        <f t="shared" si="0"/>
        <v>1.0000000000000002</v>
      </c>
      <c r="J2" s="130">
        <f t="shared" si="0"/>
        <v>0.9999999999999999</v>
      </c>
      <c r="K2" s="130">
        <f t="shared" si="0"/>
        <v>1</v>
      </c>
      <c r="L2" s="130">
        <f t="shared" si="0"/>
        <v>1.0000000000000002</v>
      </c>
      <c r="M2" s="130">
        <f t="shared" si="0"/>
        <v>1</v>
      </c>
      <c r="N2" s="130">
        <f t="shared" si="0"/>
        <v>1.0000000000000002</v>
      </c>
      <c r="O2" s="130">
        <f t="shared" si="0"/>
        <v>1.0000000000000002</v>
      </c>
      <c r="P2" s="130">
        <f t="shared" si="0"/>
        <v>1</v>
      </c>
      <c r="Q2" s="130">
        <f t="shared" si="0"/>
        <v>1.0000000000000002</v>
      </c>
      <c r="R2" s="130">
        <f t="shared" si="0"/>
        <v>1.0000000000000002</v>
      </c>
      <c r="S2" s="130">
        <f t="shared" si="0"/>
        <v>1</v>
      </c>
      <c r="T2" s="130">
        <f t="shared" si="0"/>
        <v>1</v>
      </c>
      <c r="U2" s="130">
        <f t="shared" si="0"/>
        <v>1</v>
      </c>
      <c r="V2" s="130">
        <f t="shared" si="0"/>
        <v>1.0000000000000002</v>
      </c>
      <c r="W2" s="130">
        <f t="shared" si="0"/>
        <v>1</v>
      </c>
    </row>
    <row r="3" spans="2:23" ht="13.5" customHeight="1" thickTop="1">
      <c r="B3" s="109" t="s">
        <v>470</v>
      </c>
      <c r="C3" s="126">
        <f>'■【人口】年齢階級別人口'!C3/'■【人口】年齢階級別人口'!C$2</f>
        <v>0.04084023114165235</v>
      </c>
      <c r="D3" s="126">
        <f>'■【人口】年齢階級別人口'!D3/'■【人口】年齢階級別人口'!D$2</f>
        <v>0.03934781385069647</v>
      </c>
      <c r="E3" s="126">
        <f>'■【人口】年齢階級別人口'!E3/'■【人口】年齢階級別人口'!E$2</f>
        <v>0.03837865844782842</v>
      </c>
      <c r="F3" s="126">
        <f>'■【人口】年齢階級別人口'!F3/'■【人口】年齢階級別人口'!F$2</f>
        <v>0.03607672654293442</v>
      </c>
      <c r="G3" s="126">
        <f>'■【人口】年齢階級別人口'!G3/'■【人口】年齢階級別人口'!G$2</f>
        <v>0.03451026350390735</v>
      </c>
      <c r="H3" s="126">
        <f>'■【人口】年齢階級別人口'!H3/'■【人口】年齢階級別人口'!H$2</f>
        <v>0.034205400643772706</v>
      </c>
      <c r="I3" s="126">
        <f>'■【人口】年齢階級別人口'!I3/'■【人口】年齢階級別人口'!I$2</f>
        <v>0.03330023518871406</v>
      </c>
      <c r="J3" s="126">
        <f>'■【人口】年齢階級別人口'!J3/'■【人口】年齢階級別人口'!J$2</f>
        <v>0.03254569711406387</v>
      </c>
      <c r="K3" s="126">
        <f>'■【人口】年齢階級別人口'!K3/'■【人口】年齢階級別人口'!K$2</f>
        <v>0.03191203623454823</v>
      </c>
      <c r="L3" s="126">
        <f>'■【人口】年齢階級別人口'!L3/'■【人口】年齢階級別人口'!L$2</f>
        <v>0.0313862487102937</v>
      </c>
      <c r="M3" s="126">
        <f>'■【人口】年齢階級別人口'!M3/'■【人口】年齢階級別人口'!M$2</f>
        <v>0.030951843586472377</v>
      </c>
      <c r="N3" s="126">
        <f>'■【人口】年齢階級別人口'!N3/'■【人口】年齢階級別人口'!N$2</f>
        <v>0.03057515673461723</v>
      </c>
      <c r="O3" s="126">
        <f>'■【人口】年齢階級別人口'!O3/'■【人口】年齢階級別人口'!O$2</f>
        <v>0.030293864550187802</v>
      </c>
      <c r="P3" s="126">
        <f>'■【人口】年齢階級別人口'!P3/'■【人口】年齢階級別人口'!P$2</f>
        <v>0.030158009294636277</v>
      </c>
      <c r="Q3" s="126">
        <f>'■【人口】年齢階級別人口'!Q3/'■【人口】年齢階級別人口'!Q$2</f>
        <v>0.030158893904553587</v>
      </c>
      <c r="R3" s="126">
        <f>'■【人口】年齢階級別人口'!R3/'■【人口】年齢階級別人口'!R$2</f>
        <v>0.030227642776986124</v>
      </c>
      <c r="S3" s="126">
        <f>'■【人口】年齢階級別人口'!S3/'■【人口】年齢階級別人口'!S$2</f>
        <v>0.030376023049043577</v>
      </c>
      <c r="T3" s="126">
        <f>'■【人口】年齢階級別人口'!T3/'■【人口】年齢階級別人口'!T$2</f>
        <v>0.030621164157202743</v>
      </c>
      <c r="U3" s="126">
        <f>'■【人口】年齢階級別人口'!U3/'■【人口】年齢階級別人口'!U$2</f>
        <v>0.030938967400241168</v>
      </c>
      <c r="V3" s="126">
        <f>'■【人口】年齢階級別人口'!V3/'■【人口】年齢階級別人口'!V$2</f>
        <v>0.03131058698955978</v>
      </c>
      <c r="W3" s="126">
        <f>'■【人口】年齢階級別人口'!W3/'■【人口】年齢階級別人口'!W$2</f>
        <v>0.031732423181601875</v>
      </c>
    </row>
    <row r="4" spans="2:23" ht="13.5">
      <c r="B4" s="13" t="s">
        <v>471</v>
      </c>
      <c r="C4" s="127">
        <f>'■【人口】年齢階級別人口'!C4/'■【人口】年齢階級別人口'!C$2</f>
        <v>0.04739965641105732</v>
      </c>
      <c r="D4" s="127">
        <f>'■【人口】年齢階級別人口'!D4/'■【人口】年齢階級別人口'!D$2</f>
        <v>0.046349514619208235</v>
      </c>
      <c r="E4" s="127">
        <f>'■【人口】年齢階級別人口'!E4/'■【人口】年齢階級別人口'!E$2</f>
        <v>0.044358973072487415</v>
      </c>
      <c r="F4" s="127">
        <f>'■【人口】年齢階級別人口'!F4/'■【人口】年齢階級別人口'!F$2</f>
        <v>0.04507281501377734</v>
      </c>
      <c r="G4" s="127">
        <f>'■【人口】年齢階級別人口'!G4/'■【人口】年齢階級別人口'!G$2</f>
        <v>0.044007917398021346</v>
      </c>
      <c r="H4" s="127">
        <f>'■【人口】年齢階級別人口'!H4/'■【人口】年齢階級別人口'!H$2</f>
        <v>0.0415911525031192</v>
      </c>
      <c r="I4" s="127">
        <f>'■【人口】年齢階級別人口'!I4/'■【人口】年齢階級別人口'!I$2</f>
        <v>0.04025541656779504</v>
      </c>
      <c r="J4" s="127">
        <f>'■【人口】年齢階級別人口'!J4/'■【人口】年齢階級別人口'!J$2</f>
        <v>0.03938573213218522</v>
      </c>
      <c r="K4" s="127">
        <f>'■【人口】年齢階級別人口'!K4/'■【人口】年齢階級別人口'!K$2</f>
        <v>0.037138921211486015</v>
      </c>
      <c r="L4" s="127">
        <f>'■【人口】年齢階級別人口'!L4/'■【人口】年齢階級別人口'!L$2</f>
        <v>0.03563689636350745</v>
      </c>
      <c r="M4" s="127">
        <f>'■【人口】年齢階級別人口'!M4/'■【人口】年齢階級別人口'!M$2</f>
        <v>0.03540398456109882</v>
      </c>
      <c r="N4" s="127">
        <f>'■【人口】年齢階級別人口'!N4/'■【人口】年齢階級別人口'!N$2</f>
        <v>0.03455376491570543</v>
      </c>
      <c r="O4" s="127">
        <f>'■【人口】年齢階級別人口'!O4/'■【人口】年齢階級別人口'!O$2</f>
        <v>0.03385180194369618</v>
      </c>
      <c r="P4" s="127">
        <f>'■【人口】年齢階級別人口'!P4/'■【人口】年齢階級別人口'!P$2</f>
        <v>0.03326020886696658</v>
      </c>
      <c r="Q4" s="127">
        <f>'■【人口】年齢階級別人口'!Q4/'■【人口】年齢階級別人口'!Q$2</f>
        <v>0.0327757232939263</v>
      </c>
      <c r="R4" s="127">
        <f>'■【人口】年齢階級別人口'!R4/'■【人口】年齢階級別人口'!R$2</f>
        <v>0.0323873785451237</v>
      </c>
      <c r="S4" s="127">
        <f>'■【人口】年齢階級別人口'!S4/'■【人口】年齢階級別人口'!S$2</f>
        <v>0.03204916310741509</v>
      </c>
      <c r="T4" s="127">
        <f>'■【人口】年齢階級別人口'!T4/'■【人口】年齢階級別人口'!T$2</f>
        <v>0.03180611234444996</v>
      </c>
      <c r="U4" s="127">
        <f>'■【人口】年齢階級別人口'!U4/'■【人口】年齢階級別人口'!U$2</f>
        <v>0.03171316235914205</v>
      </c>
      <c r="V4" s="127">
        <f>'■【人口】年齢階級別人口'!V4/'■【人口】年齢階級別人口'!V$2</f>
        <v>0.03175229177851054</v>
      </c>
      <c r="W4" s="127">
        <f>'■【人口】年齢階級別人口'!W4/'■【人口】年齢階級別人口'!W$2</f>
        <v>0.03185063363430873</v>
      </c>
    </row>
    <row r="5" spans="2:23" ht="13.5">
      <c r="B5" s="13" t="s">
        <v>472</v>
      </c>
      <c r="C5" s="127">
        <f>'■【人口】年齢階級別人口'!C5/'■【人口】年齢階級別人口'!C$2</f>
        <v>0.048570982352022486</v>
      </c>
      <c r="D5" s="127">
        <f>'■【人口】年齢階級別人口'!D5/'■【人口】年齢階級別人口'!D$2</f>
        <v>0.04939031767500786</v>
      </c>
      <c r="E5" s="127">
        <f>'■【人口】年齢階級別人口'!E5/'■【人口】年齢階級別人口'!E$2</f>
        <v>0.05086191673306388</v>
      </c>
      <c r="F5" s="127">
        <f>'■【人口】年齢階級別人口'!F5/'■【人口】年齢階級別人口'!F$2</f>
        <v>0.04902967087996293</v>
      </c>
      <c r="G5" s="127">
        <f>'■【人口】年齢階級別人口'!G5/'■【人口】年齢階級別人口'!G$2</f>
        <v>0.0492705647423599</v>
      </c>
      <c r="H5" s="127">
        <f>'■【人口】年齢階級別人口'!H5/'■【人口】年齢階級別人口'!H$2</f>
        <v>0.04853759546257409</v>
      </c>
      <c r="I5" s="127">
        <f>'■【人口】年齢階級別人口'!I5/'■【人口】年齢階級別人口'!I$2</f>
        <v>0.04759635872853753</v>
      </c>
      <c r="J5" s="127">
        <f>'■【人口】年齢階級別人口'!J5/'■【人口】年齢階級別人口'!J$2</f>
        <v>0.04569336032719025</v>
      </c>
      <c r="K5" s="127">
        <f>'■【人口】年齢階級別人口'!K5/'■【人口】年齢階級別人口'!K$2</f>
        <v>0.04659481969723873</v>
      </c>
      <c r="L5" s="127">
        <f>'■【人口】年齢階級別人口'!L5/'■【人口】年齢階級別人口'!L$2</f>
        <v>0.04561384971854926</v>
      </c>
      <c r="M5" s="127">
        <f>'■【人口】年齢階級別人口'!M5/'■【人口】年齢階級別人口'!M$2</f>
        <v>0.043220244657063846</v>
      </c>
      <c r="N5" s="127">
        <f>'■【人口】年齢階級別人口'!N5/'■【人口】年齢階級別人口'!N$2</f>
        <v>0.041938199484950256</v>
      </c>
      <c r="O5" s="127">
        <f>'■【人口】年齢階級別人口'!O5/'■【人口】年齢階級別人口'!O$2</f>
        <v>0.04111732199373117</v>
      </c>
      <c r="P5" s="127">
        <f>'■【人口】年齢階級別人口'!P5/'■【人口】年齢階級別人口'!P$2</f>
        <v>0.038839894083617786</v>
      </c>
      <c r="Q5" s="127">
        <f>'■【人口】年齢階級別人口'!Q5/'■【人口】年齢階級別人口'!Q$2</f>
        <v>0.03734365648879302</v>
      </c>
      <c r="R5" s="127">
        <f>'■【人口】年齢階級別人口'!R5/'■【人口】年齢階級別人口'!R$2</f>
        <v>0.0371705827951821</v>
      </c>
      <c r="S5" s="127">
        <f>'■【人口】年齢階級別人口'!S5/'■【人口】年齢階級別人口'!S$2</f>
        <v>0.03633985859180221</v>
      </c>
      <c r="T5" s="127">
        <f>'■【人口】年齢階級別人口'!T5/'■【人口】年齢階級別人口'!T$2</f>
        <v>0.03565760225890171</v>
      </c>
      <c r="U5" s="127">
        <f>'■【人口】年齢階級別人口'!U5/'■【人口】年齢階級別人口'!U$2</f>
        <v>0.03508737653871505</v>
      </c>
      <c r="V5" s="127">
        <f>'■【人口】年齢階級別人口'!V5/'■【人口】年齢階級別人口'!V$2</f>
        <v>0.03461647259608486</v>
      </c>
      <c r="W5" s="127">
        <f>'■【人口】年齢階級別人口'!W5/'■【人口】年齢階級別人口'!W$2</f>
        <v>0.03423381087828358</v>
      </c>
    </row>
    <row r="6" spans="2:23" ht="13.5">
      <c r="B6" s="13" t="s">
        <v>219</v>
      </c>
      <c r="C6" s="127">
        <f>'■【人口】年齢階級別人口'!C6/'■【人口】年齢階級別人口'!C$2</f>
        <v>0.04189442448852101</v>
      </c>
      <c r="D6" s="127">
        <f>'■【人口】年齢階級別人口'!D6/'■【人口】年齢階級別人口'!D$2</f>
        <v>0.04423355775983586</v>
      </c>
      <c r="E6" s="127">
        <f>'■【人口】年齢階級別人口'!E6/'■【人口】年齢階級別人口'!E$2</f>
        <v>0.04463517806924858</v>
      </c>
      <c r="F6" s="127">
        <f>'■【人口】年齢階級別人口'!F6/'■【人口】年齢階級別人口'!F$2</f>
        <v>0.04662506649478556</v>
      </c>
      <c r="G6" s="127">
        <f>'■【人口】年齢階級別人口'!G6/'■【人口】年齢階級別人口'!G$2</f>
        <v>0.047448301792385274</v>
      </c>
      <c r="H6" s="127">
        <f>'■【人口】年齢階級別人口'!H6/'■【人口】年齢階級別人口'!H$2</f>
        <v>0.048801050530975706</v>
      </c>
      <c r="I6" s="127">
        <f>'■【人口】年齢階級別人口'!I6/'■【人口】年齢階級別人口'!I$2</f>
        <v>0.04979723246419018</v>
      </c>
      <c r="J6" s="127">
        <f>'■【人口】年齢階級別人口'!J6/'■【人口】年齢階級別人口'!J$2</f>
        <v>0.05142162255626771</v>
      </c>
      <c r="K6" s="127">
        <f>'■【人口】年齢階級別人口'!K6/'■【人口】年齢階級別人口'!K$2</f>
        <v>0.049716863138237116</v>
      </c>
      <c r="L6" s="127">
        <f>'■【人口】年齢階級別人口'!L6/'■【人口】年齢階級別人口'!L$2</f>
        <v>0.05008838520425222</v>
      </c>
      <c r="M6" s="127">
        <f>'■【人口】年齢階級別人口'!M6/'■【人口】年齢階級別人口'!M$2</f>
        <v>0.04945717362944215</v>
      </c>
      <c r="N6" s="127">
        <f>'■【人口】年齢階級別人口'!N6/'■【人口】年齢階級別人口'!N$2</f>
        <v>0.048626417678363</v>
      </c>
      <c r="O6" s="127">
        <f>'■【人口】年齢階級別人口'!O6/'■【人口】年齢階級別人口'!O$2</f>
        <v>0.04678822492131652</v>
      </c>
      <c r="P6" s="127">
        <f>'■【人口】年齢階級別人口'!P6/'■【人口】年齢階級別人口'!P$2</f>
        <v>0.04780295365014927</v>
      </c>
      <c r="Q6" s="127">
        <f>'■【人口】年齢階級別人口'!Q6/'■【人口】年齢階級別人口'!Q$2</f>
        <v>0.04692680090213385</v>
      </c>
      <c r="R6" s="127">
        <f>'■【人口】年齢階級別人口'!R6/'■【人口】年齢階級別人口'!R$2</f>
        <v>0.0445380187512738</v>
      </c>
      <c r="S6" s="127">
        <f>'■【人口】年齢階級別人口'!S6/'■【人口】年齢階級別人口'!S$2</f>
        <v>0.043278840788122185</v>
      </c>
      <c r="T6" s="127">
        <f>'■【人口】年齢階級別人口'!T6/'■【人口】年齢階級別人口'!T$2</f>
        <v>0.04251110423088968</v>
      </c>
      <c r="U6" s="127">
        <f>'■【人口】年齢階級別人口'!U6/'■【人口】年齢階級別人口'!U$2</f>
        <v>0.0402179961975932</v>
      </c>
      <c r="V6" s="127">
        <f>'■【人口】年齢階級別人口'!V6/'■【人口】年齢階級別人口'!V$2</f>
        <v>0.038692364493419756</v>
      </c>
      <c r="W6" s="127">
        <f>'■【人口】年齢階級別人口'!W6/'■【人口】年齢階級別人口'!W$2</f>
        <v>0.038550646148566015</v>
      </c>
    </row>
    <row r="7" spans="2:23" ht="13.5">
      <c r="B7" s="13" t="s">
        <v>220</v>
      </c>
      <c r="C7" s="127">
        <f>'■【人口】年齢階級別人口'!C7/'■【人口】年齢階級別人口'!C$2</f>
        <v>0.04361236920193659</v>
      </c>
      <c r="D7" s="127">
        <f>'■【人口】年齢階級別人口'!D7/'■【人口】年齢階級別人口'!D$2</f>
        <v>0.041579559071028525</v>
      </c>
      <c r="E7" s="127">
        <f>'■【人口】年齢階級別人口'!E7/'■【人口】年齢階級別人口'!E$2</f>
        <v>0.04140997544631232</v>
      </c>
      <c r="F7" s="127">
        <f>'■【人口】年齢階級別人口'!F7/'■【人口】年齢階級別人口'!F$2</f>
        <v>0.04209082022493015</v>
      </c>
      <c r="G7" s="127">
        <f>'■【人口】年齢階級別人口'!G7/'■【人口】年齢階級別人口'!G$2</f>
        <v>0.042214846032787474</v>
      </c>
      <c r="H7" s="127">
        <f>'■【人口】年齢階級別人口'!H7/'■【人口】年齢階級別人口'!H$2</f>
        <v>0.0422977707799582</v>
      </c>
      <c r="I7" s="127">
        <f>'■【人口】年齢階級別人口'!I7/'■【人口】年齢階級別人口'!I$2</f>
        <v>0.04479553532359074</v>
      </c>
      <c r="J7" s="127">
        <f>'■【人口】年齢階級別人口'!J7/'■【人口】年齢階級別人口'!J$2</f>
        <v>0.04534163277428849</v>
      </c>
      <c r="K7" s="127">
        <f>'■【人口】年齢階級別人口'!K7/'■【人口】年齢階級別人口'!K$2</f>
        <v>0.04747393727348282</v>
      </c>
      <c r="L7" s="127">
        <f>'■【人口】年齢階級別人口'!L7/'■【人口】年齢階級別人口'!L$2</f>
        <v>0.048474098078037806</v>
      </c>
      <c r="M7" s="127">
        <f>'■【人口】年齢階級別人口'!M7/'■【人口】年齢階級別人口'!M$2</f>
        <v>0.04998953628820002</v>
      </c>
      <c r="N7" s="127">
        <f>'■【人口】年齢階級別人口'!N7/'■【人口】年齢階級別人口'!N$2</f>
        <v>0.051120639970690454</v>
      </c>
      <c r="O7" s="127">
        <f>'■【人口】年齢階級別人口'!O7/'■【人口】年齢階級別人口'!O$2</f>
        <v>0.05291108006355533</v>
      </c>
      <c r="P7" s="127">
        <f>'■【人口】年齢階級別人口'!P7/'■【人口】年齢階級別人口'!P$2</f>
        <v>0.05128240963978684</v>
      </c>
      <c r="Q7" s="127">
        <f>'■【人口】年齢階級別人口'!Q7/'■【人口】年齢階級別人口'!Q$2</f>
        <v>0.05172512318963221</v>
      </c>
      <c r="R7" s="127">
        <f>'■【人口】年齢階級別人口'!R7/'■【人口】年齢階級別人口'!R$2</f>
        <v>0.0511858525630547</v>
      </c>
      <c r="S7" s="127">
        <f>'■【人口】年齢階級別人口'!S7/'■【人口】年齢階級別人口'!S$2</f>
        <v>0.05044759750975402</v>
      </c>
      <c r="T7" s="127">
        <f>'■【人口】年齢階級別人口'!T7/'■【人口】年齢階級別人口'!T$2</f>
        <v>0.048602942383389684</v>
      </c>
      <c r="U7" s="127">
        <f>'■【人口】年齢階級別人口'!U7/'■【人口】年齢階級別人口'!U$2</f>
        <v>0.04970283293560603</v>
      </c>
      <c r="V7" s="127">
        <f>'■【人口】年齢階級別人口'!V7/'■【人口】年齢階級別人口'!V$2</f>
        <v>0.04886006136871683</v>
      </c>
      <c r="W7" s="127">
        <f>'■【人口】年齢階級別人口'!W7/'■【人口】年齢階級別人口'!W$2</f>
        <v>0.04640372322524193</v>
      </c>
    </row>
    <row r="8" spans="2:23" ht="13.5" customHeight="1">
      <c r="B8" s="13" t="s">
        <v>221</v>
      </c>
      <c r="C8" s="127">
        <f>'■【人口】年齢階級別人口'!C8/'■【人口】年齢階級別人口'!C$2</f>
        <v>0.04927377791660159</v>
      </c>
      <c r="D8" s="127">
        <f>'■【人口】年齢階級別人口'!D8/'■【人口】年齢階級別人口'!D$2</f>
        <v>0.04881567295564682</v>
      </c>
      <c r="E8" s="127">
        <f>'■【人口】年齢階級別人口'!E8/'■【人口】年齢階級別人口'!E$2</f>
        <v>0.04796247666775968</v>
      </c>
      <c r="F8" s="127">
        <f>'■【人口】年齢階級別人口'!F8/'■【人口】年齢階級別人口'!F$2</f>
        <v>0.04525072933274834</v>
      </c>
      <c r="G8" s="127">
        <f>'■【人口】年齢階級別人口'!G8/'■【人口】年齢階級別人口'!G$2</f>
        <v>0.044184992548660054</v>
      </c>
      <c r="H8" s="127">
        <f>'■【人口】年齢階級別人口'!H8/'■【人口】年齢階級別人口'!H$2</f>
        <v>0.04353635847137248</v>
      </c>
      <c r="I8" s="127">
        <f>'■【人口】年齢階級別人口'!I8/'■【人口】年齢階級別人口'!I$2</f>
        <v>0.041540843983897936</v>
      </c>
      <c r="J8" s="127">
        <f>'■【人口】年齢階級別人口'!J8/'■【人口】年齢階級別人口'!J$2</f>
        <v>0.04154834962297317</v>
      </c>
      <c r="K8" s="127">
        <f>'■【人口】年齢階級別人口'!K8/'■【人口】年齢階級別人口'!K$2</f>
        <v>0.042357987633710126</v>
      </c>
      <c r="L8" s="127">
        <f>'■【人口】年齢階級別人口'!L8/'■【人口】年齢階級別人口'!L$2</f>
        <v>0.04261459696108158</v>
      </c>
      <c r="M8" s="127">
        <f>'■【人口】年齢階級別人口'!M8/'■【人口】年齢階級別人口'!M$2</f>
        <v>0.04269523618547181</v>
      </c>
      <c r="N8" s="127">
        <f>'■【人口】年齢階級別人口'!N8/'■【人口】年齢階級別人口'!N$2</f>
        <v>0.045394477874785004</v>
      </c>
      <c r="O8" s="127">
        <f>'■【人口】年齢階級別人口'!O8/'■【人口】年齢階級別人口'!O$2</f>
        <v>0.04599822423672484</v>
      </c>
      <c r="P8" s="127">
        <f>'■【人口】年齢階級別人口'!P8/'■【人口】年齢階級別人口'!P$2</f>
        <v>0.048311369629267194</v>
      </c>
      <c r="Q8" s="127">
        <f>'■【人口】年齢階級別人口'!Q8/'■【人口】年齢階級別人口'!Q$2</f>
        <v>0.04945514486141377</v>
      </c>
      <c r="R8" s="127">
        <f>'■【人口】年齢階級別人口'!R8/'■【人口】年齢階級別人口'!R$2</f>
        <v>0.051126320020820994</v>
      </c>
      <c r="S8" s="127">
        <f>'■【人口】年齢階級別人口'!S8/'■【人口】年齢階級別人口'!S$2</f>
        <v>0.052348678009316356</v>
      </c>
      <c r="T8" s="127">
        <f>'■【人口】年齢階級別人口'!T8/'■【人口】年齢階級別人口'!T$2</f>
        <v>0.054238858773785634</v>
      </c>
      <c r="U8" s="127">
        <f>'■【人口】年齢階級別人口'!U8/'■【人口】年齢階級別人口'!U$2</f>
        <v>0.052608471999954026</v>
      </c>
      <c r="V8" s="127">
        <f>'■【人口】年齢階級別人口'!V8/'■【人口】年齢階級別人口'!V$2</f>
        <v>0.053132025531238566</v>
      </c>
      <c r="W8" s="127">
        <f>'■【人口】年齢階級別人口'!W8/'■【人口】年齢階級別人口'!W$2</f>
        <v>0.05269438131025805</v>
      </c>
    </row>
    <row r="9" spans="2:23" ht="13.5" customHeight="1">
      <c r="B9" s="13" t="s">
        <v>222</v>
      </c>
      <c r="C9" s="127">
        <f>'■【人口】年齢階級別人口'!C9/'■【人口】年齢階級別人口'!C$2</f>
        <v>0.06024519756364204</v>
      </c>
      <c r="D9" s="127">
        <f>'■【人口】年齢階級別人口'!D9/'■【人口】年齢階級別人口'!D$2</f>
        <v>0.05844152260134826</v>
      </c>
      <c r="E9" s="127">
        <f>'■【人口】年齢階級別人口'!E9/'■【人口】年齢階級別人口'!E$2</f>
        <v>0.05557584004635415</v>
      </c>
      <c r="F9" s="127">
        <f>'■【人口】年齢階級別人口'!F9/'■【人口】年齢階級別人口'!F$2</f>
        <v>0.053870556067932</v>
      </c>
      <c r="G9" s="127">
        <f>'■【人口】年齢階級別人口'!G9/'■【人口】年齢階級別人口'!G$2</f>
        <v>0.05328929617792345</v>
      </c>
      <c r="H9" s="127">
        <f>'■【人口】年齢階級別人口'!H9/'■【人口】年齢階級別人口'!H$2</f>
        <v>0.05323836851248664</v>
      </c>
      <c r="I9" s="127">
        <f>'■【人口】年齢階級別人口'!I9/'■【人口】年齢階級別人口'!I$2</f>
        <v>0.052990590802304435</v>
      </c>
      <c r="J9" s="127">
        <f>'■【人口】年齢階級別人口'!J9/'■【人口】年齢階級別人口'!J$2</f>
        <v>0.052204236807670966</v>
      </c>
      <c r="K9" s="127">
        <f>'■【人口】年齢階級別人口'!K9/'■【人口】年齢階級別人口'!K$2</f>
        <v>0.049415523582160115</v>
      </c>
      <c r="L9" s="127">
        <f>'■【人口】年齢階級別人口'!L9/'■【人口】年齢階級別人口'!L$2</f>
        <v>0.048279600618140024</v>
      </c>
      <c r="M9" s="127">
        <f>'■【人口】年齢階級別人口'!M9/'■【人口】年齢階級別人口'!M$2</f>
        <v>0.047675555039902916</v>
      </c>
      <c r="N9" s="127">
        <f>'■【人口】年齢階級別人口'!N9/'■【人口】年齢階級別人口'!N$2</f>
        <v>0.04568090649108348</v>
      </c>
      <c r="O9" s="127">
        <f>'■【人口】年齢階級別人口'!O9/'■【人口】年齢階級別人口'!O$2</f>
        <v>0.04577578963385745</v>
      </c>
      <c r="P9" s="127">
        <f>'■【人口】年齢階級別人口'!P9/'■【人口】年齢階級別人口'!P$2</f>
        <v>0.04675056772582579</v>
      </c>
      <c r="Q9" s="127">
        <f>'■【人口】年齢階級別人口'!Q9/'■【人口】年齢階級別人口'!Q$2</f>
        <v>0.04705122881107809</v>
      </c>
      <c r="R9" s="127">
        <f>'■【人口】年齢階級別人口'!R9/'■【人口】年齢階級別人口'!R$2</f>
        <v>0.04721650514598738</v>
      </c>
      <c r="S9" s="127">
        <f>'■【人口】年齢階級別人口'!S9/'■【人口】年齢階級別人口'!S$2</f>
        <v>0.05030096963202113</v>
      </c>
      <c r="T9" s="127">
        <f>'■【人口】年齢階級別人口'!T9/'■【人口】年齢階級別人口'!T$2</f>
        <v>0.051141606779370526</v>
      </c>
      <c r="U9" s="127">
        <f>'■【人口】年齢階級別人口'!U9/'■【人口】年齢階級別人口'!U$2</f>
        <v>0.0537336517824784</v>
      </c>
      <c r="V9" s="127">
        <f>'■【人口】年齢階級別人口'!V9/'■【人口】年齢階級別人口'!V$2</f>
        <v>0.05510556926214381</v>
      </c>
      <c r="W9" s="127">
        <f>'■【人口】年齢階級別人口'!W9/'■【人口】年齢階級別人口'!W$2</f>
        <v>0.056952159623520605</v>
      </c>
    </row>
    <row r="10" spans="2:23" ht="13.5" customHeight="1">
      <c r="B10" s="13" t="s">
        <v>223</v>
      </c>
      <c r="C10" s="127">
        <f>'■【人口】年齢階級別人口'!C10/'■【人口】年齢階級別人口'!C$2</f>
        <v>0.08527252850226456</v>
      </c>
      <c r="D10" s="127">
        <f>'■【人口】年齢階級別人口'!D10/'■【人口】年齢階級別人口'!D$2</f>
        <v>0.07951065706242572</v>
      </c>
      <c r="E10" s="127">
        <f>'■【人口】年齢階級別人口'!E10/'■【人口】年齢階級別人口'!E$2</f>
        <v>0.07415332924548122</v>
      </c>
      <c r="F10" s="127">
        <f>'■【人口】年齢階級別人口'!F10/'■【人口】年齢階級別人口'!F$2</f>
        <v>0.07052291658068367</v>
      </c>
      <c r="G10" s="127">
        <f>'■【人口】年齢階級別人口'!G10/'■【人口】年齢階級別人口'!G$2</f>
        <v>0.06625140206258284</v>
      </c>
      <c r="H10" s="127">
        <f>'■【人口】年齢階級別人口'!H10/'■【人口】年齢階級別人口'!H$2</f>
        <v>0.06232464877706273</v>
      </c>
      <c r="I10" s="127">
        <f>'■【人口】年齢階級別人口'!I10/'■【人口】年齢階級別人口'!I$2</f>
        <v>0.06054398255185703</v>
      </c>
      <c r="J10" s="127">
        <f>'■【人口】年齢階級別人口'!J10/'■【人口】年齢階級別人口'!J$2</f>
        <v>0.057753059187555515</v>
      </c>
      <c r="K10" s="127">
        <f>'■【人口】年齢階級別人口'!K10/'■【人口】年齢階級別人口'!K$2</f>
        <v>0.05625327454933043</v>
      </c>
      <c r="L10" s="127">
        <f>'■【人口】年齢階級別人口'!L10/'■【人口】年齢階級別人口'!L$2</f>
        <v>0.055807044309618525</v>
      </c>
      <c r="M10" s="127">
        <f>'■【人口】年齢階級別人口'!M10/'■【人口】年齢階級別人口'!M$2</f>
        <v>0.05592122050490074</v>
      </c>
      <c r="N10" s="127">
        <f>'■【人口】年齢階級別人口'!N10/'■【人口】年齢階級別人口'!N$2</f>
        <v>0.05566425646267212</v>
      </c>
      <c r="O10" s="127">
        <f>'■【人口】年齢階級別人口'!O10/'■【人口】年齢階級別人口'!O$2</f>
        <v>0.054888634669091864</v>
      </c>
      <c r="P10" s="127">
        <f>'■【人口】年齢階級別人口'!P10/'■【人口】年齢階級別人口'!P$2</f>
        <v>0.05207810327294028</v>
      </c>
      <c r="Q10" s="127">
        <f>'■【人口】年齢階級別人口'!Q10/'■【人口】年齢階級別人口'!Q$2</f>
        <v>0.05103772415903506</v>
      </c>
      <c r="R10" s="127">
        <f>'■【人口】年齢階級別人口'!R10/'■【人口】年齢階級別人口'!R$2</f>
        <v>0.050598825489265455</v>
      </c>
      <c r="S10" s="127">
        <f>'■【人口】年齢階級別人口'!S10/'■【人口】年齢階級別人口'!S$2</f>
        <v>0.04848010090253141</v>
      </c>
      <c r="T10" s="127">
        <f>'■【人口】年齢階級別人口'!T10/'■【人口】年齢階級別人口'!T$2</f>
        <v>0.04871483954927098</v>
      </c>
      <c r="U10" s="127">
        <f>'■【人口】年齢階級別人口'!U10/'■【人口】年齢階級別人口'!U$2</f>
        <v>0.04980326160999571</v>
      </c>
      <c r="V10" s="127">
        <f>'■【人口】年齢階級別人口'!V10/'■【人口】年齢階級別人口'!V$2</f>
        <v>0.050239711623975086</v>
      </c>
      <c r="W10" s="127">
        <f>'■【人口】年齢階級別人口'!W10/'■【人口】年齢階級別人口'!W$2</f>
        <v>0.050581403771464695</v>
      </c>
    </row>
    <row r="11" spans="2:23" ht="13.5" customHeight="1">
      <c r="B11" s="13" t="s">
        <v>224</v>
      </c>
      <c r="C11" s="127">
        <f>'■【人口】年齢階級別人口'!C11/'■【人口】年齢階級別人口'!C$2</f>
        <v>0.08851319693893488</v>
      </c>
      <c r="D11" s="127">
        <f>'■【人口】年齢階級別人口'!D11/'■【人口】年齢階級別人口'!D$2</f>
        <v>0.08950922307202004</v>
      </c>
      <c r="E11" s="127">
        <f>'■【人口】年齢階級別人口'!E11/'■【人口】年齢階級別人口'!E$2</f>
        <v>0.09272457980942744</v>
      </c>
      <c r="F11" s="127">
        <f>'■【人口】年齢階級別人口'!F11/'■【人口】年齢階級別人口'!F$2</f>
        <v>0.09231119139809676</v>
      </c>
      <c r="G11" s="127">
        <f>'■【人口】年齢階級別人口'!G11/'■【人口】年齢階級別人口'!G$2</f>
        <v>0.08987679432044188</v>
      </c>
      <c r="H11" s="127">
        <f>'■【人口】年齢階級別人口'!H11/'■【人口】年齢階級別人口'!H$2</f>
        <v>0.08626908540994327</v>
      </c>
      <c r="I11" s="127">
        <f>'■【人口】年齢階級別人口'!I11/'■【人口】年齢階級別人口'!I$2</f>
        <v>0.0806815452704175</v>
      </c>
      <c r="J11" s="127">
        <f>'■【人口】年齢階級別人口'!J11/'■【人口】年齢階級別人口'!J$2</f>
        <v>0.07541527610438249</v>
      </c>
      <c r="K11" s="127">
        <f>'■【人口】年齢階級別人口'!K11/'■【人口】年齢階級別人口'!K$2</f>
        <v>0.07190465529630294</v>
      </c>
      <c r="L11" s="127">
        <f>'■【人口】年齢階級別人口'!L11/'■【人口】年齢階級別人口'!L$2</f>
        <v>0.06774401085455337</v>
      </c>
      <c r="M11" s="127">
        <f>'■【人口】年齢階級別人口'!M11/'■【人口】年齢階級別人口'!M$2</f>
        <v>0.06388681923550561</v>
      </c>
      <c r="N11" s="127">
        <f>'■【人口】年齢階級別人口'!N11/'■【人口】年齢階級別人口'!N$2</f>
        <v>0.062211350061919496</v>
      </c>
      <c r="O11" s="127">
        <f>'■【人口】年齢階級別人口'!O11/'■【人口】年齢階級別人口'!O$2</f>
        <v>0.05947863546687187</v>
      </c>
      <c r="P11" s="127">
        <f>'■【人口】年齢階級別人口'!P11/'■【人口】年齢階級別人口'!P$2</f>
        <v>0.05805903344866487</v>
      </c>
      <c r="Q11" s="127">
        <f>'■【人口】年齢階級別人口'!Q11/'■【人口】年齢階級別人口'!Q$2</f>
        <v>0.05774786254865614</v>
      </c>
      <c r="R11" s="127">
        <f>'■【人口】年齢階級別人口'!R11/'■【人口】年齢階級別人口'!R$2</f>
        <v>0.05797160736681559</v>
      </c>
      <c r="S11" s="127">
        <f>'■【人口】年齢階級別人口'!S11/'■【人口】年齢階級別人口'!S$2</f>
        <v>0.057853875212835304</v>
      </c>
      <c r="T11" s="127">
        <f>'■【人口】年齢階級別人口'!T11/'■【人口】年齢階級別人口'!T$2</f>
        <v>0.05713174197673115</v>
      </c>
      <c r="U11" s="127">
        <f>'■【人口】年齢階級別人口'!U11/'■【人口】年齢階級別人口'!U$2</f>
        <v>0.05428739293269242</v>
      </c>
      <c r="V11" s="127">
        <f>'■【人口】年齢階級別人口'!V11/'■【人口】年齢階級別人口'!V$2</f>
        <v>0.053256042482160794</v>
      </c>
      <c r="W11" s="127">
        <f>'■【人口】年齢階級別人口'!W11/'■【人口】年齢階級別人口'!W$2</f>
        <v>0.05281301296385311</v>
      </c>
    </row>
    <row r="12" spans="2:23" ht="13.5" customHeight="1">
      <c r="B12" s="13" t="s">
        <v>225</v>
      </c>
      <c r="C12" s="127">
        <f>'■【人口】年齢階級別人口'!C12/'■【人口】年齢階級別人口'!C$2</f>
        <v>0.07199750117132594</v>
      </c>
      <c r="D12" s="127">
        <f>'■【人口】年齢階級別人口'!D12/'■【人口】年齢階級別人口'!D$2</f>
        <v>0.07506577442370886</v>
      </c>
      <c r="E12" s="127">
        <f>'■【人口】年齢階級別人口'!E12/'■【人口】年齢階級別人口'!E$2</f>
        <v>0.07693481561887777</v>
      </c>
      <c r="F12" s="127">
        <f>'■【人口】年齢階級別人口'!F12/'■【人口】年齢階級別人口'!F$2</f>
        <v>0.07908112361579238</v>
      </c>
      <c r="G12" s="127">
        <f>'■【人口】年齢階級別人口'!G12/'■【人口】年齢階級別人口'!G$2</f>
        <v>0.0814782078159595</v>
      </c>
      <c r="H12" s="127">
        <f>'■【人口】年齢階級別人口'!H12/'■【人口】年齢階級別人口'!H$2</f>
        <v>0.08659090957833777</v>
      </c>
      <c r="I12" s="127">
        <f>'■【人口】年齢階級別人口'!I12/'■【人口】年齢階級別人口'!I$2</f>
        <v>0.08779926730451335</v>
      </c>
      <c r="J12" s="127">
        <f>'■【人口】年齢階級別人口'!J12/'■【人口】年齢階級別人口'!J$2</f>
        <v>0.09124634462922052</v>
      </c>
      <c r="K12" s="127">
        <f>'■【人口】年齢階級別人口'!K12/'■【人口】年齢階級別人口'!K$2</f>
        <v>0.091067036034924</v>
      </c>
      <c r="L12" s="127">
        <f>'■【人口】年齢階級別人口'!L12/'■【人口】年齢階級別人口'!L$2</f>
        <v>0.08888620197168236</v>
      </c>
      <c r="M12" s="127">
        <f>'■【人口】年齢階級別人口'!M12/'■【人口】年齢階級別人口'!M$2</f>
        <v>0.08552710002598601</v>
      </c>
      <c r="N12" s="127">
        <f>'■【人口】年齢階級別人口'!N12/'■【人口】年齢階級別人口'!N$2</f>
        <v>0.08015996911608514</v>
      </c>
      <c r="O12" s="127">
        <f>'■【人口】年齢階級別人口'!O12/'■【人口】年齢階級別人口'!O$2</f>
        <v>0.07514055775560143</v>
      </c>
      <c r="P12" s="127">
        <f>'■【人口】年齢階級別人口'!P12/'■【人口】年齢階級別人口'!P$2</f>
        <v>0.07182276890943878</v>
      </c>
      <c r="Q12" s="127">
        <f>'■【人口】年齢階級別人口'!Q12/'■【人口】年齢階級別人口'!Q$2</f>
        <v>0.06776155324398095</v>
      </c>
      <c r="R12" s="127">
        <f>'■【人口】年齢階級別人口'!R12/'■【人口】年齢階級別人口'!R$2</f>
        <v>0.06400769202770312</v>
      </c>
      <c r="S12" s="127">
        <f>'■【人口】年齢階級別人口'!S12/'■【人口】年齢階級別人口'!S$2</f>
        <v>0.06245245334031065</v>
      </c>
      <c r="T12" s="127">
        <f>'■【人口】年齢階級別人口'!T12/'■【人口】年齢階級別人口'!T$2</f>
        <v>0.05983547347650353</v>
      </c>
      <c r="U12" s="127">
        <f>'■【人口】年齢階級別人口'!U12/'■【人口】年齢階級別人口'!U$2</f>
        <v>0.058523738193107924</v>
      </c>
      <c r="V12" s="127">
        <f>'■【人口】年齢階級別人口'!V12/'■【人口】年齢階級別人口'!V$2</f>
        <v>0.058240091612912374</v>
      </c>
      <c r="W12" s="127">
        <f>'■【人口】年齢階級別人口'!W12/'■【人口】年齢階級別人口'!W$2</f>
        <v>0.05851848743907384</v>
      </c>
    </row>
    <row r="13" spans="2:23" ht="13.5" customHeight="1">
      <c r="B13" s="13" t="s">
        <v>226</v>
      </c>
      <c r="C13" s="127">
        <f>'■【人口】年齢階級別人口'!C13/'■【人口】年齢階級別人口'!C$2</f>
        <v>0.05680930813681087</v>
      </c>
      <c r="D13" s="127">
        <f>'■【人口】年齢階級別人口'!D13/'■【人口】年齢階級別人口'!D$2</f>
        <v>0.060248582181774854</v>
      </c>
      <c r="E13" s="127">
        <f>'■【人口】年齢階級別人口'!E13/'■【人口】年齢階級別人口'!E$2</f>
        <v>0.062243620480497655</v>
      </c>
      <c r="F13" s="127">
        <f>'■【人口】年齢階級別人口'!F13/'■【人口】年齢階級別人口'!F$2</f>
        <v>0.06689962246602306</v>
      </c>
      <c r="G13" s="127">
        <f>'■【人口】年齢階級別人口'!G13/'■【人口】年齢階級別人口'!G$2</f>
        <v>0.07062770376793165</v>
      </c>
      <c r="H13" s="127">
        <f>'■【人口】年齢階級別人口'!H13/'■【人口】年齢階級別人口'!H$2</f>
        <v>0.07218050106680772</v>
      </c>
      <c r="I13" s="127">
        <f>'■【人口】年齢階級別人口'!I13/'■【人口】年齢階級別人口'!I$2</f>
        <v>0.07547981144020967</v>
      </c>
      <c r="J13" s="127">
        <f>'■【人口】年齢階級別人口'!J13/'■【人口】年齢階級別人口'!J$2</f>
        <v>0.07757265373145072</v>
      </c>
      <c r="K13" s="127">
        <f>'■【人口】年齢階級別人口'!K13/'■【人口】年齢階級別人口'!K$2</f>
        <v>0.07995264869583502</v>
      </c>
      <c r="L13" s="127">
        <f>'■【人口】年齢階級別人口'!L13/'■【人口】年齢階級別人口'!L$2</f>
        <v>0.08261165152267334</v>
      </c>
      <c r="M13" s="127">
        <f>'■【人口】年齢階級別人口'!M13/'■【人口】年齢階級別人口'!M$2</f>
        <v>0.08801731291646267</v>
      </c>
      <c r="N13" s="127">
        <f>'■【人口】年齢階級別人口'!N13/'■【人口】年齢階級別人口'!N$2</f>
        <v>0.08950111082497335</v>
      </c>
      <c r="O13" s="127">
        <f>'■【人口】年齢階級別人口'!O13/'■【人口】年齢階級別人口'!O$2</f>
        <v>0.09325310798290186</v>
      </c>
      <c r="P13" s="127">
        <f>'■【人口】年齢階級別人口'!P13/'■【人口】年齢階級別人口'!P$2</f>
        <v>0.0932876066377179</v>
      </c>
      <c r="Q13" s="127">
        <f>'■【人口】年齢階級別人口'!Q13/'■【人口】年齢階級別人口'!Q$2</f>
        <v>0.09125778009510517</v>
      </c>
      <c r="R13" s="127">
        <f>'■【人口】年齢階級別人口'!R13/'■【人口】年齢階級別人口'!R$2</f>
        <v>0.08797957625918591</v>
      </c>
      <c r="S13" s="127">
        <f>'■【人口】年齢階級別人口'!S13/'■【人口】年齢階級別人口'!S$2</f>
        <v>0.08257680343196032</v>
      </c>
      <c r="T13" s="127">
        <f>'■【人口】年齢階級別人口'!T13/'■【人口】年齢階級別人口'!T$2</f>
        <v>0.07750507984719124</v>
      </c>
      <c r="U13" s="127">
        <f>'■【人口】年齢階級別人口'!U13/'■【人口】年齢階級別人口'!U$2</f>
        <v>0.07416749349743033</v>
      </c>
      <c r="V13" s="127">
        <f>'■【人口】年齢階級別人口'!V13/'■【人口】年齢階級別人口'!V$2</f>
        <v>0.07005510905566001</v>
      </c>
      <c r="W13" s="127">
        <f>'■【人口】年齢階級別人口'!W13/'■【人口】年齢階級別人口'!W$2</f>
        <v>0.06625010093433877</v>
      </c>
    </row>
    <row r="14" spans="2:23" ht="13.5" customHeight="1">
      <c r="B14" s="13" t="s">
        <v>227</v>
      </c>
      <c r="C14" s="127">
        <f>'■【人口】年齢階級別人口'!C14/'■【人口】年齢階級別人口'!C$2</f>
        <v>0.05559893799781353</v>
      </c>
      <c r="D14" s="127">
        <f>'■【人口】年齢階級別人口'!D14/'■【人口】年齢階級別人口'!D$2</f>
        <v>0.053300174575964525</v>
      </c>
      <c r="E14" s="127">
        <f>'■【人口】年齢階級別人口'!E14/'■【人口】年齢階級別人口'!E$2</f>
        <v>0.05266801979487998</v>
      </c>
      <c r="F14" s="127">
        <f>'■【人口】年齢階級別人口'!F14/'■【人口】年齢階級別人口'!F$2</f>
        <v>0.05270279495576683</v>
      </c>
      <c r="G14" s="127">
        <f>'■【人口】年齢階級別人口'!G14/'■【人口】年齢階級別人口'!G$2</f>
        <v>0.0537652607231006</v>
      </c>
      <c r="H14" s="127">
        <f>'■【人口】年齢階級別人口'!H14/'■【人口】年齢階級別人口'!H$2</f>
        <v>0.05539864878630026</v>
      </c>
      <c r="I14" s="127">
        <f>'■【人口】年齢階級別人口'!I14/'■【人口】年齢階級別人口'!I$2</f>
        <v>0.058933090558546244</v>
      </c>
      <c r="J14" s="127">
        <f>'■【人口】年齢階級別人口'!J14/'■【人口】年齢階級別人口'!J$2</f>
        <v>0.06105950091335013</v>
      </c>
      <c r="K14" s="127">
        <f>'■【人口】年齢階級別人口'!K14/'■【人口】年齢階級別人口'!K$2</f>
        <v>0.06580337210127855</v>
      </c>
      <c r="L14" s="127">
        <f>'■【人口】年齢階級別人口'!L14/'■【人口】年齢階級別人口'!L$2</f>
        <v>0.06966029477721569</v>
      </c>
      <c r="M14" s="127">
        <f>'■【人口】年齢階級別人口'!M14/'■【人口】年齢階級別人口'!M$2</f>
        <v>0.07136649491237364</v>
      </c>
      <c r="N14" s="127">
        <f>'■【人口】年齢階級別人口'!N14/'■【人口】年齢階級別人口'!N$2</f>
        <v>0.07479435836344488</v>
      </c>
      <c r="O14" s="127">
        <f>'■【人口】年齢階級別人口'!O14/'■【人口】年齢階級別人口'!O$2</f>
        <v>0.07704229641280066</v>
      </c>
      <c r="P14" s="127">
        <f>'■【人口】年齢階級別人口'!P14/'■【人口】年齢階級別人口'!P$2</f>
        <v>0.07959115921901323</v>
      </c>
      <c r="Q14" s="127">
        <f>'■【人口】年齢階級別人口'!Q14/'■【人口】年齢階級別人口'!Q$2</f>
        <v>0.08241175180633731</v>
      </c>
      <c r="R14" s="127">
        <f>'■【人口】年齢階級別人口'!R14/'■【人口】年齢階級別人口'!R$2</f>
        <v>0.08796414693578561</v>
      </c>
      <c r="S14" s="127">
        <f>'■【人口】年齢階級別人口'!S14/'■【人口】年齢階級別人口'!S$2</f>
        <v>0.08959207288787399</v>
      </c>
      <c r="T14" s="127">
        <f>'■【人口】年齢階級別人口'!T14/'■【人口】年齢階級別人口'!T$2</f>
        <v>0.09346096619004743</v>
      </c>
      <c r="U14" s="127">
        <f>'■【人口】年齢階級別人口'!U14/'■【人口】年齢階級別人口'!U$2</f>
        <v>0.09360178014323962</v>
      </c>
      <c r="V14" s="127">
        <f>'■【人口】年齢階級別人口'!V14/'■【人口】年齢階級別人口'!V$2</f>
        <v>0.09163792772978896</v>
      </c>
      <c r="W14" s="127">
        <f>'■【人口】年齢階級別人口'!W14/'■【人口】年齢階級別人口'!W$2</f>
        <v>0.08839367354420107</v>
      </c>
    </row>
    <row r="15" spans="2:23" ht="13.5" customHeight="1">
      <c r="B15" s="13" t="s">
        <v>228</v>
      </c>
      <c r="C15" s="127">
        <f>'■【人口】年齢階級別人口'!C15/'■【人口】年齢階級別人口'!C$2</f>
        <v>0.07734655630173357</v>
      </c>
      <c r="D15" s="127">
        <f>'■【人口】年齢階級別人口'!D15/'■【人口】年齢階級別人口'!D$2</f>
        <v>0.07181682484940621</v>
      </c>
      <c r="E15" s="127">
        <f>'■【人口】年齢階級別人口'!E15/'■【人口】年齢階級別人口'!E$2</f>
        <v>0.06589614866685124</v>
      </c>
      <c r="F15" s="127">
        <f>'■【人口】年齢階級別人口'!F15/'■【人口】年齢階級別人口'!F$2</f>
        <v>0.06105002416862922</v>
      </c>
      <c r="G15" s="127">
        <f>'■【人口】年齢階級別人口'!G15/'■【人口】年齢階級別人口'!G$2</f>
        <v>0.05619403268433535</v>
      </c>
      <c r="H15" s="127">
        <f>'■【人口】年齢階級別人口'!H15/'■【人口】年齢階級別人口'!H$2</f>
        <v>0.053571311857659634</v>
      </c>
      <c r="I15" s="127">
        <f>'■【人口】年齢階級別人口'!I15/'■【人口】年齢階級別人口'!I$2</f>
        <v>0.051499376366791874</v>
      </c>
      <c r="J15" s="127">
        <f>'■【人口】年齢階級別人口'!J15/'■【人口】年齢階級別人口'!J$2</f>
        <v>0.05105072136061799</v>
      </c>
      <c r="K15" s="127">
        <f>'■【人口】年齢階級別人口'!K15/'■【人口】年齢階級別人口'!K$2</f>
        <v>0.051231485249949256</v>
      </c>
      <c r="L15" s="127">
        <f>'■【人口】年齢階級別人口'!L15/'■【人口】年齢階級別人口'!L$2</f>
        <v>0.052397563193739116</v>
      </c>
      <c r="M15" s="127">
        <f>'■【人口】年齢階級別人口'!M15/'■【人口】年齢階級別人口'!M$2</f>
        <v>0.054118618251990123</v>
      </c>
      <c r="N15" s="127">
        <f>'■【人口】年齢階級別人口'!N15/'■【人口】年齢階級別人口'!N$2</f>
        <v>0.05770806613407206</v>
      </c>
      <c r="O15" s="127">
        <f>'■【人口】年齢階級別人口'!O15/'■【人口】年齢階級別人口'!O$2</f>
        <v>0.05994910571053315</v>
      </c>
      <c r="P15" s="127">
        <f>'■【人口】年齢階級別人口'!P15/'■【人口】年齢階級別人口'!P$2</f>
        <v>0.06474291131867826</v>
      </c>
      <c r="Q15" s="127">
        <f>'■【人口】年齢階級別人口'!Q15/'■【人口】年齢階級別人口'!Q$2</f>
        <v>0.06868788750377038</v>
      </c>
      <c r="R15" s="127">
        <f>'■【人口】年齢階級別人口'!R15/'■【人口】年齢階級別人口'!R$2</f>
        <v>0.07047115394993592</v>
      </c>
      <c r="S15" s="127">
        <f>'■【人口】年齢階級別人口'!S15/'■【人口】年齢階級別人口'!S$2</f>
        <v>0.07399700331235554</v>
      </c>
      <c r="T15" s="127">
        <f>'■【人口】年齢階級別人口'!T15/'■【人口】年齢階級別人口'!T$2</f>
        <v>0.07633241051864195</v>
      </c>
      <c r="U15" s="127">
        <f>'■【人口】年齢階級別人口'!U15/'■【人口】年齢階級別人口'!U$2</f>
        <v>0.07897987505465005</v>
      </c>
      <c r="V15" s="127">
        <f>'■【人口】年齢階級別人口'!V15/'■【人口】年齢階級別人口'!V$2</f>
        <v>0.08188656565259385</v>
      </c>
      <c r="W15" s="127">
        <f>'■【人口】年齢階級別人口'!W15/'■【人口】年齢階級別人口'!W$2</f>
        <v>0.08746382122761578</v>
      </c>
    </row>
    <row r="16" spans="2:23" ht="13.5" customHeight="1">
      <c r="B16" s="13" t="s">
        <v>229</v>
      </c>
      <c r="C16" s="127">
        <f>'■【人口】年齢階級別人口'!C16/'■【人口】年齢階級別人口'!C$2</f>
        <v>0.06805403717007652</v>
      </c>
      <c r="D16" s="127">
        <f>'■【人口】年齢階級別人口'!D16/'■【人口】年齢階級別人口'!D$2</f>
        <v>0.06867696754898826</v>
      </c>
      <c r="E16" s="127">
        <f>'■【人口】年齢階級別人口'!E16/'■【人口】年齢階級別人口'!E$2</f>
        <v>0.0699770093896626</v>
      </c>
      <c r="F16" s="127">
        <f>'■【人口】年齢階級別人口'!F16/'■【人口】年齢階級別人口'!F$2</f>
        <v>0.06994885352211509</v>
      </c>
      <c r="G16" s="127">
        <f>'■【人口】年齢階級別人口'!G16/'■【人口】年齢階級別人口'!G$2</f>
        <v>0.07419771404436377</v>
      </c>
      <c r="H16" s="127">
        <f>'■【人口】年齢階級別人口'!H16/'■【人口】年齢階級別人口'!H$2</f>
        <v>0.07335578580727059</v>
      </c>
      <c r="I16" s="127">
        <f>'■【人口】年齢階級別人口'!I16/'■【人口】年齢階級別人口'!I$2</f>
        <v>0.06831658697935958</v>
      </c>
      <c r="J16" s="127">
        <f>'■【人口】年齢階級別人口'!J16/'■【人口】年齢階級別人口'!J$2</f>
        <v>0.06286908096289495</v>
      </c>
      <c r="K16" s="127">
        <f>'■【人口】年齢階級別人口'!K16/'■【人口】年齢階級別人口'!K$2</f>
        <v>0.05841611237915042</v>
      </c>
      <c r="L16" s="127">
        <f>'■【人口】年齢階級別人口'!L16/'■【人口】年齢階級別人口'!L$2</f>
        <v>0.053927765909256034</v>
      </c>
      <c r="M16" s="127">
        <f>'■【人口】年齢階級別人口'!M16/'■【人口】年齢階級別人口'!M$2</f>
        <v>0.051538089887717735</v>
      </c>
      <c r="N16" s="127">
        <f>'■【人口】年齢階級別人口'!N16/'■【人口】年齢階級別人口'!N$2</f>
        <v>0.049661888813510066</v>
      </c>
      <c r="O16" s="127">
        <f>'■【人口】年齢階級別人口'!O16/'■【人口】年齢階級別人口'!O$2</f>
        <v>0.04935226746541061</v>
      </c>
      <c r="P16" s="127">
        <f>'■【人口】年齢階級別人口'!P16/'■【人口】年齢階級別人口'!P$2</f>
        <v>0.049631059053360974</v>
      </c>
      <c r="Q16" s="127">
        <f>'■【人口】年齢階級別人口'!Q16/'■【人口】年齢階級別人口'!Q$2</f>
        <v>0.05086988769910637</v>
      </c>
      <c r="R16" s="127">
        <f>'■【人口】年齢階級別人口'!R16/'■【人口】年齢階級別人口'!R$2</f>
        <v>0.05263421261723752</v>
      </c>
      <c r="S16" s="127">
        <f>'■【人口】年齢階級別人口'!S16/'■【人口】年齢階級別人口'!S$2</f>
        <v>0.05622707870623492</v>
      </c>
      <c r="T16" s="127">
        <f>'■【人口】年齢階級別人口'!T16/'■【人口】年齢階級別人口'!T$2</f>
        <v>0.05849555637001483</v>
      </c>
      <c r="U16" s="127">
        <f>'■【人口】年齢階級別人口'!U16/'■【人口】年齢階級別人口'!U$2</f>
        <v>0.0632869866187097</v>
      </c>
      <c r="V16" s="127">
        <f>'■【人口】年齢階級別人口'!V16/'■【人口】年齢階級別人口'!V$2</f>
        <v>0.06721472901120852</v>
      </c>
      <c r="W16" s="127">
        <f>'■【人口】年齢階級別人口'!W16/'■【人口】年齢階級別人口'!W$2</f>
        <v>0.06899124901323005</v>
      </c>
    </row>
    <row r="17" spans="2:23" ht="13.5" customHeight="1">
      <c r="B17" s="13" t="s">
        <v>230</v>
      </c>
      <c r="C17" s="127">
        <f>'■【人口】年齢階級別人口'!C17/'■【人口】年齢階級別人口'!C$2</f>
        <v>0.06106512572231766</v>
      </c>
      <c r="D17" s="127">
        <f>'■【人口】年齢階級別人口'!D17/'■【人口】年齢階級別人口'!D$2</f>
        <v>0.06299887534935414</v>
      </c>
      <c r="E17" s="127">
        <f>'■【人口】年齢階級別人口'!E17/'■【人口】年齢階級別人口'!E$2</f>
        <v>0.06643132669543184</v>
      </c>
      <c r="F17" s="127">
        <f>'■【人口】年齢階級別人口'!F17/'■【人口】年齢階級別人口'!F$2</f>
        <v>0.06869867178617081</v>
      </c>
      <c r="G17" s="127">
        <f>'■【人口】年齢階級別人口'!G17/'■【人口】年齢階級別人口'!G$2</f>
        <v>0.06594357725524089</v>
      </c>
      <c r="H17" s="127">
        <f>'■【人口】年齢階級別人口'!H17/'■【人口】年齢階級別人口'!H$2</f>
        <v>0.06415200351628036</v>
      </c>
      <c r="I17" s="127">
        <f>'■【人口】年齢階級別人口'!I17/'■【人口】年齢階級別人口'!I$2</f>
        <v>0.06499545696439116</v>
      </c>
      <c r="J17" s="127">
        <f>'■【人口】年齢階級別人口'!J17/'■【人口】年齢階級別人口'!J$2</f>
        <v>0.06651362233526757</v>
      </c>
      <c r="K17" s="127">
        <f>'■【人口】年齢階級別人口'!K17/'■【人口】年齢階級別人口'!K$2</f>
        <v>0.06667267322000356</v>
      </c>
      <c r="L17" s="127">
        <f>'■【人口】年齢階級別人口'!L17/'■【人口】年齢階級別人口'!L$2</f>
        <v>0.07087480856936006</v>
      </c>
      <c r="M17" s="127">
        <f>'■【人口】年齢階級別人口'!M17/'■【人口】年齢階級別人口'!M$2</f>
        <v>0.07019428982815985</v>
      </c>
      <c r="N17" s="127">
        <f>'■【人口】年齢階級別人口'!N17/'■【人口】年齢階級別人口'!N$2</f>
        <v>0.06552283181103441</v>
      </c>
      <c r="O17" s="127">
        <f>'■【人口】年齢階級別人口'!O17/'■【人口】年齢階級別人口'!O$2</f>
        <v>0.06041294678240847</v>
      </c>
      <c r="P17" s="127">
        <f>'■【人口】年齢階級別人口'!P17/'■【人口】年齢階級別人口'!P$2</f>
        <v>0.05625576974816269</v>
      </c>
      <c r="Q17" s="127">
        <f>'■【人口】年齢階級別人口'!Q17/'■【人口】年齢階級別人口'!Q$2</f>
        <v>0.0520115386323329</v>
      </c>
      <c r="R17" s="127">
        <f>'■【人口】年齢階級別人口'!R17/'■【人口】年齢階級別人口'!R$2</f>
        <v>0.04980929108156589</v>
      </c>
      <c r="S17" s="127">
        <f>'■【人口】年齢階級別人口'!S17/'■【人口】年齢階級別人口'!S$2</f>
        <v>0.04805337083296671</v>
      </c>
      <c r="T17" s="127">
        <f>'■【人口】年齢階級別人口'!T17/'■【人口】年齢階級別人口'!T$2</f>
        <v>0.04781203845339083</v>
      </c>
      <c r="U17" s="127">
        <f>'■【人口】年齢階級別人口'!U17/'■【人口】年齢階級別人口'!U$2</f>
        <v>0.048146502312358626</v>
      </c>
      <c r="V17" s="127">
        <f>'■【人口】年齢階級別人口'!V17/'■【人口】年齢階級別人口'!V$2</f>
        <v>0.049390305799164876</v>
      </c>
      <c r="W17" s="127">
        <f>'■【人口】年齢階級別人口'!W17/'■【人口】年齢階級別人口'!W$2</f>
        <v>0.05115369708639515</v>
      </c>
    </row>
    <row r="18" spans="2:23" ht="13.5" customHeight="1">
      <c r="B18" s="13" t="s">
        <v>231</v>
      </c>
      <c r="C18" s="127">
        <f>'■【人口】年齢階級別人口'!C18/'■【人口】年齢階級別人口'!C$2</f>
        <v>0.04743870060908949</v>
      </c>
      <c r="D18" s="127">
        <f>'■【人口】年齢階級別人口'!D18/'■【人口】年齢階級別人口'!D$2</f>
        <v>0.0505670333096552</v>
      </c>
      <c r="E18" s="127">
        <f>'■【人口】年齢階級別人口'!E18/'■【人口】年齢階級別人口'!E$2</f>
        <v>0.05092893181729111</v>
      </c>
      <c r="F18" s="127">
        <f>'■【人口】年齢階級別人口'!F18/'■【人口】年齢階級別人口'!F$2</f>
        <v>0.050870696677636</v>
      </c>
      <c r="G18" s="127">
        <f>'■【人口】年齢階級別人口'!G18/'■【人口】年齢階級別人口'!G$2</f>
        <v>0.05218447395510357</v>
      </c>
      <c r="H18" s="127">
        <f>'■【人口】年齢階級別人口'!H18/'■【人口】年齢階級別人口'!H$2</f>
        <v>0.0556383243796887</v>
      </c>
      <c r="I18" s="127">
        <f>'■【人口】年齢階級別人口'!I18/'■【人口】年齢階級別人口'!I$2</f>
        <v>0.05766748791458594</v>
      </c>
      <c r="J18" s="127">
        <f>'■【人口】年齢階級別人口'!J18/'■【人口】年齢階級別人口'!J$2</f>
        <v>0.061001680970530804</v>
      </c>
      <c r="K18" s="127">
        <f>'■【人口】年齢階級別人口'!K18/'■【人口】年齢階級別人口'!K$2</f>
        <v>0.0632353600822368</v>
      </c>
      <c r="L18" s="127">
        <f>'■【人口】年齢階級別人口'!L18/'■【人口】年齢階級別人口'!L$2</f>
        <v>0.06073290177082558</v>
      </c>
      <c r="M18" s="127">
        <f>'■【人口】年齢階級別人口'!M18/'■【人口】年齢階級別人口'!M$2</f>
        <v>0.05919005425639417</v>
      </c>
      <c r="N18" s="127">
        <f>'■【人口】年齢階級別人口'!N18/'■【人口】年齢階級別人口'!N$2</f>
        <v>0.06028407952756932</v>
      </c>
      <c r="O18" s="127">
        <f>'■【人口】年齢階級別人口'!O18/'■【人口】年齢階級別人口'!O$2</f>
        <v>0.06195165632960918</v>
      </c>
      <c r="P18" s="127">
        <f>'■【人口】年齢階級別人口'!P18/'■【人口】年齢階級別人口'!P$2</f>
        <v>0.06217052114123637</v>
      </c>
      <c r="Q18" s="127">
        <f>'■【人口】年齢階級別人口'!Q18/'■【人口】年齢階級別人口'!Q$2</f>
        <v>0.06616723109630468</v>
      </c>
      <c r="R18" s="127">
        <f>'■【人口】年齢階級別人口'!R18/'■【人口】年齢階級別人口'!R$2</f>
        <v>0.06554588042790577</v>
      </c>
      <c r="S18" s="127">
        <f>'■【人口】年齢階級別人口'!S18/'■【人口】年齢階級別人口'!S$2</f>
        <v>0.06124598402058754</v>
      </c>
      <c r="T18" s="127">
        <f>'■【人口】年齢階級別人口'!T18/'■【人口】年齢階級別人口'!T$2</f>
        <v>0.0565657806813296</v>
      </c>
      <c r="U18" s="127">
        <f>'■【人口】年齢階級別人口'!U18/'■【人口】年齢階級別人口'!U$2</f>
        <v>0.05273948927532801</v>
      </c>
      <c r="V18" s="127">
        <f>'■【人口】年齢階級別人口'!V18/'■【人口】年齢階級別人口'!V$2</f>
        <v>0.048832798421713515</v>
      </c>
      <c r="W18" s="127">
        <f>'■【人口】年齢階級別人口'!W18/'■【人口】年齢階級別人口'!W$2</f>
        <v>0.04680755655038486</v>
      </c>
    </row>
    <row r="19" spans="2:23" ht="13.5" customHeight="1">
      <c r="B19" s="13" t="s">
        <v>232</v>
      </c>
      <c r="C19" s="127">
        <f>'■【人口】年齢階級別人口'!C19/'■【人口】年齢階級別人口'!C$2</f>
        <v>0.03135249101983445</v>
      </c>
      <c r="D19" s="127">
        <f>'■【人口】年齢階級別人口'!D19/'■【人口】年齢階級別人口'!D$2</f>
        <v>0.03254660167219519</v>
      </c>
      <c r="E19" s="127">
        <f>'■【人口】年齢階級別人口'!E19/'■【人口】年齢階級別人口'!E$2</f>
        <v>0.03452865656329146</v>
      </c>
      <c r="F19" s="127">
        <f>'■【人口】年齢階級別人口'!F19/'■【人口】年齢階級別人口'!F$2</f>
        <v>0.03672261721633033</v>
      </c>
      <c r="G19" s="127">
        <f>'■【人口】年齢階級別人口'!G19/'■【人口】年齢階級別人口'!G$2</f>
        <v>0.03946049184877681</v>
      </c>
      <c r="H19" s="127">
        <f>'■【人口】年齢階級別人口'!H19/'■【人口】年齢階級別人口'!H$2</f>
        <v>0.04042419338471199</v>
      </c>
      <c r="I19" s="127">
        <f>'■【人口】年齢階級別人口'!I19/'■【人口】年齢階級別人口'!I$2</f>
        <v>0.043154401356917525</v>
      </c>
      <c r="J19" s="127">
        <f>'■【人口】年齢階級別人口'!J19/'■【人口】年齢階級別人口'!J$2</f>
        <v>0.043517284372249894</v>
      </c>
      <c r="K19" s="127">
        <f>'■【人口】年齢階級別人口'!K19/'■【人口】年齢階級別人口'!K$2</f>
        <v>0.04359446885781673</v>
      </c>
      <c r="L19" s="127">
        <f>'■【人口】年齢階級別人口'!L19/'■【人口】年齢階級別人口'!L$2</f>
        <v>0.045030358922150335</v>
      </c>
      <c r="M19" s="127">
        <f>'■【人口】年齢階級別人口'!M19/'■【人口】年齢階級別人口'!M$2</f>
        <v>0.04829049828872643</v>
      </c>
      <c r="N19" s="127">
        <f>'■【人口】年齢階級別人口'!N19/'■【人口】年齢階級別人口'!N$2</f>
        <v>0.05044110298853641</v>
      </c>
      <c r="O19" s="127">
        <f>'■【人口】年齢階級別人口'!O19/'■【人口】年齢階級別人口'!O$2</f>
        <v>0.053491968586978994</v>
      </c>
      <c r="P19" s="127">
        <f>'■【人口】年齢階級別人口'!P19/'■【人口】年齢階級別人口'!P$2</f>
        <v>0.055486485083397416</v>
      </c>
      <c r="Q19" s="127">
        <f>'■【人口】年齢階級別人口'!Q19/'■【人口】年齢階級別人口'!Q$2</f>
        <v>0.05325603994696937</v>
      </c>
      <c r="R19" s="127">
        <f>'■【人口】年齢階級別人口'!R19/'■【人口】年齢階級別人口'!R$2</f>
        <v>0.05186426800979636</v>
      </c>
      <c r="S19" s="127">
        <f>'■【人口】年齢階級別人口'!S19/'■【人口】年齢階級別人口'!S$2</f>
        <v>0.053186426074346024</v>
      </c>
      <c r="T19" s="127">
        <f>'■【人口】年齢階級別人口'!T19/'■【人口】年齢階級別人口'!T$2</f>
        <v>0.0550130385670336</v>
      </c>
      <c r="U19" s="127">
        <f>'■【人口】年齢階級別人口'!U19/'■【人口】年齢階級別人口'!U$2</f>
        <v>0.05521525880639323</v>
      </c>
      <c r="V19" s="127">
        <f>'■【人口】年齢階級別人口'!V19/'■【人口】年齢階級別人口'!V$2</f>
        <v>0.0586749092411941</v>
      </c>
      <c r="W19" s="127">
        <f>'■【人口】年齢階級別人口'!W19/'■【人口】年齢階級別人口'!W$2</f>
        <v>0.05804223238566194</v>
      </c>
    </row>
    <row r="20" spans="2:23" ht="13.5" customHeight="1">
      <c r="B20" s="14" t="s">
        <v>437</v>
      </c>
      <c r="C20" s="128">
        <f>'■【人口】年齢階級別人口'!C20/'■【人口】年齢階級別人口'!C$2</f>
        <v>0.02471497735436514</v>
      </c>
      <c r="D20" s="128">
        <f>'■【人口】年齢階級別人口'!D20/'■【人口】年齢階級別人口'!D$2</f>
        <v>0.027601327421734847</v>
      </c>
      <c r="E20" s="128">
        <f>'■【人口】年齢階級別人口'!E20/'■【人口】年齢階級別人口'!E$2</f>
        <v>0.030330543435253092</v>
      </c>
      <c r="F20" s="128">
        <f>'■【人口】年齢階級別人口'!F20/'■【人口】年齢階級別人口'!F$2</f>
        <v>0.033175103055685204</v>
      </c>
      <c r="G20" s="128">
        <f>'■【人口】年齢階級別人口'!G20/'■【人口】年齢階級別人口'!G$2</f>
        <v>0.03509415932611826</v>
      </c>
      <c r="H20" s="128">
        <f>'■【人口】年齢階級別人口'!H20/'■【人口】年齢階級別人口'!H$2</f>
        <v>0.03788689053167795</v>
      </c>
      <c r="I20" s="128">
        <f>'■【人口】年齢階級別人口'!I20/'■【人口】年齢階級別人口'!I$2</f>
        <v>0.04065278023338031</v>
      </c>
      <c r="J20" s="128">
        <f>'■【人口】年齢階級別人口'!J20/'■【人口】年齢階級別人口'!J$2</f>
        <v>0.043860144097839775</v>
      </c>
      <c r="K20" s="128">
        <f>'■【人口】年齢階級別人口'!K20/'■【人口】年齢階級別人口'!K$2</f>
        <v>0.04725882476230904</v>
      </c>
      <c r="L20" s="128">
        <f>'■【人口】年齢階級別人口'!L20/'■【人口】年齢階級別人口'!L$2</f>
        <v>0.050233722545063676</v>
      </c>
      <c r="M20" s="128">
        <f>'■【人口】年齢階級別人口'!M20/'■【人口】年齢階級別人口'!M$2</f>
        <v>0.05255592794413121</v>
      </c>
      <c r="N20" s="128">
        <f>'■【人口】年齢階級別人口'!N20/'■【人口】年齢階級別人口'!N$2</f>
        <v>0.05616142274598803</v>
      </c>
      <c r="O20" s="128">
        <f>'■【人口】年齢階級別人口'!O20/'■【人口】年齢階級別人口'!O$2</f>
        <v>0.05830251549472273</v>
      </c>
      <c r="P20" s="128">
        <f>'■【人口】年齢階級別人口'!P20/'■【人口】年齢階級別人口'!P$2</f>
        <v>0.060469169277139564</v>
      </c>
      <c r="Q20" s="128">
        <f>'■【人口】年齢階級別人口'!Q20/'■【人口】年齢階級別人口'!Q$2</f>
        <v>0.06335417181687089</v>
      </c>
      <c r="R20" s="128">
        <f>'■【人口】年齢階級別人口'!R20/'■【人口】年齢階級別人口'!R$2</f>
        <v>0.06730104523637419</v>
      </c>
      <c r="S20" s="128">
        <f>'■【人口】年齢階級別人口'!S20/'■【人口】年齢階級別人口'!S$2</f>
        <v>0.07119370059052321</v>
      </c>
      <c r="T20" s="128">
        <f>'■【人口】年齢階級別人口'!T20/'■【人口】年齢階級別人口'!T$2</f>
        <v>0.07455368344185505</v>
      </c>
      <c r="U20" s="128">
        <f>'■【人口】年齢階級別人口'!U20/'■【人口】年齢階級別人口'!U$2</f>
        <v>0.0772457623423645</v>
      </c>
      <c r="V20" s="128">
        <f>'■【人口】年齢階級別人口'!V20/'■【人口】年齢階級別人口'!V$2</f>
        <v>0.07710243734995381</v>
      </c>
      <c r="W20" s="128">
        <f>'■【人口】年齢階級別人口'!W20/'■【人口】年齢階級別人口'!W$2</f>
        <v>0.0785669870819999</v>
      </c>
    </row>
    <row r="21" spans="2:23" ht="13.5">
      <c r="B21" s="101" t="s">
        <v>489</v>
      </c>
      <c r="C21" s="127">
        <f>'■【人口】年齢階級別人口'!C21/'■【人口】年齢階級別人口'!C$2</f>
        <v>0.13681086990473215</v>
      </c>
      <c r="D21" s="127">
        <f>'■【人口】年齢階級別人口'!D21/'■【人口】年齢階級別人口'!D$2</f>
        <v>0.13508764614491256</v>
      </c>
      <c r="E21" s="127">
        <f>'■【人口】年齢階級別人口'!E21/'■【人口】年齢階級別人口'!E$2</f>
        <v>0.13359954825337972</v>
      </c>
      <c r="F21" s="127">
        <f>'■【人口】年齢階級別人口'!F21/'■【人口】年齢階級別人口'!F$2</f>
        <v>0.13017921243667469</v>
      </c>
      <c r="G21" s="127">
        <f>'■【人口】年齢階級別人口'!G21/'■【人口】年齢階級別人口'!G$2</f>
        <v>0.1277887456442886</v>
      </c>
      <c r="H21" s="127">
        <f>'■【人口】年齢階級別人口'!H21/'■【人口】年齢階級別人口'!H$2</f>
        <v>0.124334148609466</v>
      </c>
      <c r="I21" s="127">
        <f>'■【人口】年齢階級別人口'!I21/'■【人口】年齢階級別人口'!I$2</f>
        <v>0.12115201048504663</v>
      </c>
      <c r="J21" s="127">
        <f>'■【人口】年齢階級別人口'!J21/'■【人口】年齢階級別人口'!J$2</f>
        <v>0.11762478957343933</v>
      </c>
      <c r="K21" s="127">
        <f>'■【人口】年齢階級別人口'!K21/'■【人口】年齢階級別人口'!K$2</f>
        <v>0.11564577714327297</v>
      </c>
      <c r="L21" s="127">
        <f>'■【人口】年齢階級別人口'!L21/'■【人口】年齢階級別人口'!L$2</f>
        <v>0.11263699479235041</v>
      </c>
      <c r="M21" s="127">
        <f>'■【人口】年齢階級別人口'!M21/'■【人口】年齢階級別人口'!M$2</f>
        <v>0.10957607280463504</v>
      </c>
      <c r="N21" s="127">
        <f>'■【人口】年齢階級別人口'!N21/'■【人口】年齢階級別人口'!N$2</f>
        <v>0.10706712113527292</v>
      </c>
      <c r="O21" s="127">
        <f>'■【人口】年齢階級別人口'!O21/'■【人口】年齢階級別人口'!O$2</f>
        <v>0.10526298848761513</v>
      </c>
      <c r="P21" s="127">
        <f>'■【人口】年齢階級別人口'!P21/'■【人口】年齢階級別人口'!P$2</f>
        <v>0.10225811224522063</v>
      </c>
      <c r="Q21" s="127">
        <f>'■【人口】年齢階級別人口'!Q21/'■【人口】年齢階級別人口'!Q$2</f>
        <v>0.10027827368727292</v>
      </c>
      <c r="R21" s="127">
        <f>'■【人口】年齢階級別人口'!R21/'■【人口】年齢階級別人口'!R$2</f>
        <v>0.09978560411729191</v>
      </c>
      <c r="S21" s="127">
        <f>'■【人口】年齢階級別人口'!S21/'■【人口】年齢階級別人口'!S$2</f>
        <v>0.09876504474826087</v>
      </c>
      <c r="T21" s="127">
        <f>'■【人口】年齢階級別人口'!T21/'■【人口】年齢階級別人口'!T$2</f>
        <v>0.09808487876055441</v>
      </c>
      <c r="U21" s="127">
        <f>'■【人口】年齢階級別人口'!U21/'■【人口】年齢階級別人口'!U$2</f>
        <v>0.09773950629809826</v>
      </c>
      <c r="V21" s="127">
        <f>'■【人口】年齢階級別人口'!V21/'■【人口】年齢階級別人口'!V$2</f>
        <v>0.09767935136415519</v>
      </c>
      <c r="W21" s="127">
        <f>'■【人口】年齢階級別人口'!W21/'■【人口】年齢階級別人口'!W$2</f>
        <v>0.09781686769419418</v>
      </c>
    </row>
    <row r="22" spans="2:23" ht="13.5">
      <c r="B22" s="102" t="s">
        <v>490</v>
      </c>
      <c r="C22" s="127">
        <f>'■【人口】年齢階級別人口'!C22/'■【人口】年齢階級別人口'!C$2</f>
        <v>0.6305637982195845</v>
      </c>
      <c r="D22" s="127">
        <f>'■【人口】年齢階級別人口'!D22/'■【人口】年齢階級別人口'!D$2</f>
        <v>0.6225215485531597</v>
      </c>
      <c r="E22" s="127">
        <f>'■【人口】年齢階級別人口'!E22/'■【人口】年齢階級別人口'!E$2</f>
        <v>0.6142039838456902</v>
      </c>
      <c r="F22" s="127">
        <f>'■【人口】年齢階級別人口'!F22/'■【人口】年齢階級別人口'!F$2</f>
        <v>0.610404845305388</v>
      </c>
      <c r="G22" s="127">
        <f>'■【人口】年齢階級別人口'!G22/'■【人口】年齢階級別人口'!G$2</f>
        <v>0.6053308379261081</v>
      </c>
      <c r="H22" s="127">
        <f>'■【人口】年齢階級別人口'!H22/'■【人口】年齢階級別人口'!H$2</f>
        <v>0.6042086537709045</v>
      </c>
      <c r="I22" s="127">
        <f>'■【人口】年齢階級別人口'!I22/'■【人口】年齢階級別人口'!I$2</f>
        <v>0.604061276066319</v>
      </c>
      <c r="J22" s="127">
        <f>'■【人口】年齢階級別人口'!J22/'■【人口】年齢階級別人口'!J$2</f>
        <v>0.6046133976877778</v>
      </c>
      <c r="K22" s="127">
        <f>'■【人口】年齢階級別人口'!K22/'■【人口】年齢階級別人口'!K$2</f>
        <v>0.6051767835552104</v>
      </c>
      <c r="L22" s="127">
        <f>'■【人口】年齢階級別人口'!L22/'■【人口】年齢階級別人口'!L$2</f>
        <v>0.606563447490994</v>
      </c>
      <c r="M22" s="127">
        <f>'■【人口】年齢階級別人口'!M22/'■【人口】年齢階級別人口'!M$2</f>
        <v>0.6086550669902356</v>
      </c>
      <c r="N22" s="127">
        <f>'■【人口】年齢階級別人口'!N22/'■【人口】年齢階級別人口'!N$2</f>
        <v>0.610861552978089</v>
      </c>
      <c r="O22" s="127">
        <f>'■【人口】年齢階級別人口'!O22/'■【人口】年齢階級別人口'!O$2</f>
        <v>0.611225656853255</v>
      </c>
      <c r="P22" s="127">
        <f>'■【人口】年齢階級別人口'!P22/'■【人口】年齢階級別人口'!P$2</f>
        <v>0.6137288834514825</v>
      </c>
      <c r="Q22" s="127">
        <f>'■【人口】年齢階級別人口'!Q22/'■【人口】年齢階級別人口'!Q$2</f>
        <v>0.6140628571211428</v>
      </c>
      <c r="R22" s="127">
        <f>'■【人口】年齢階級別人口'!R22/'■【人口】年齢階級別人口'!R$2</f>
        <v>0.6130596985098284</v>
      </c>
      <c r="S22" s="127">
        <f>'■【人口】年齢階級別人口'!S22/'■【人口】年齢階級別人口'!S$2</f>
        <v>0.6113283950270809</v>
      </c>
      <c r="T22" s="127">
        <f>'■【人口】年齢階級別人口'!T22/'■【人口】年齢階級別人口'!T$2</f>
        <v>0.6094750237258217</v>
      </c>
      <c r="U22" s="127">
        <f>'■【人口】年齢階級別人口'!U22/'■【人口】年齢階級別人口'!U$2</f>
        <v>0.6056264943467476</v>
      </c>
      <c r="V22" s="127">
        <f>'■【人口】年齢階級別人口'!V22/'■【人口】年齢階級別人口'!V$2</f>
        <v>0.60110546881261</v>
      </c>
      <c r="W22" s="127">
        <f>'■【人口】年齢階級別人口'!W22/'■【人口】年齢階級別人口'!W$2</f>
        <v>0.5986214101881339</v>
      </c>
    </row>
    <row r="23" spans="2:23" ht="13.5">
      <c r="B23" s="103" t="s">
        <v>491</v>
      </c>
      <c r="C23" s="128">
        <f>'■【人口】年齢階級別人口'!C23/'■【人口】年齢階級別人口'!C$2</f>
        <v>0.23262533187568327</v>
      </c>
      <c r="D23" s="128">
        <f>'■【人口】年齢階級別人口'!D23/'■【人口】年齢階級別人口'!D$2</f>
        <v>0.24239080530192764</v>
      </c>
      <c r="E23" s="128">
        <f>'■【人口】年齢階級別人口'!E23/'■【人口】年齢階級別人口'!E$2</f>
        <v>0.2521964679009301</v>
      </c>
      <c r="F23" s="128">
        <f>'■【人口】年齢階級別人口'!F23/'■【人口】年齢階級別人口'!F$2</f>
        <v>0.2594159422579374</v>
      </c>
      <c r="G23" s="128">
        <f>'■【人口】年齢階級別人口'!G23/'■【人口】年齢階級別人口'!G$2</f>
        <v>0.2668804164296033</v>
      </c>
      <c r="H23" s="128">
        <f>'■【人口】年齢階級別人口'!H23/'■【人口】年齢階級別人口'!H$2</f>
        <v>0.2714571976196296</v>
      </c>
      <c r="I23" s="128">
        <f>'■【人口】年齢階級別人口'!I23/'■【人口】年齢階級別人口'!I$2</f>
        <v>0.27478671344863453</v>
      </c>
      <c r="J23" s="128">
        <f>'■【人口】年齢階級別人口'!J23/'■【人口】年齢階級別人口'!J$2</f>
        <v>0.27776181273878303</v>
      </c>
      <c r="K23" s="128">
        <f>'■【人口】年齢階級別人口'!K23/'■【人口】年齢階級別人口'!K$2</f>
        <v>0.2791774393015165</v>
      </c>
      <c r="L23" s="128">
        <f>'■【人口】年齢階級別人口'!L23/'■【人口】年齢階級別人口'!L$2</f>
        <v>0.2807995577166557</v>
      </c>
      <c r="M23" s="128">
        <f>'■【人口】年齢階級別人口'!M23/'■【人口】年齢階級別人口'!M$2</f>
        <v>0.2817688602051294</v>
      </c>
      <c r="N23" s="128">
        <f>'■【人口】年齢階級別人口'!N23/'■【人口】年齢階級別人口'!N$2</f>
        <v>0.2820713258866382</v>
      </c>
      <c r="O23" s="128">
        <f>'■【人口】年齢階級別人口'!O23/'■【人口】年齢階級別人口'!O$2</f>
        <v>0.28351135465912997</v>
      </c>
      <c r="P23" s="128">
        <f>'■【人口】年齢階級別人口'!P23/'■【人口】年齢階級別人口'!P$2</f>
        <v>0.284013004303297</v>
      </c>
      <c r="Q23" s="128">
        <f>'■【人口】年齢階級別人口'!Q23/'■【人口】年齢階級別人口'!Q$2</f>
        <v>0.2856588691915842</v>
      </c>
      <c r="R23" s="128">
        <f>'■【人口】年齢階級別人口'!R23/'■【人口】年齢階級別人口'!R$2</f>
        <v>0.2871546973728797</v>
      </c>
      <c r="S23" s="128">
        <f>'■【人口】年齢階級別人口'!S23/'■【人口】年齢階級別人口'!S$2</f>
        <v>0.28990656022465844</v>
      </c>
      <c r="T23" s="128">
        <f>'■【人口】年齢階級別人口'!T23/'■【人口】年齢階級別人口'!T$2</f>
        <v>0.29244009751362393</v>
      </c>
      <c r="U23" s="128">
        <f>'■【人口】年齢階級別人口'!U23/'■【人口】年齢階級別人口'!U$2</f>
        <v>0.29663399935515405</v>
      </c>
      <c r="V23" s="128">
        <f>'■【人口】年齢階級別人口'!V23/'■【人口】年齢階級別人口'!V$2</f>
        <v>0.3012151798232348</v>
      </c>
      <c r="W23" s="128">
        <f>'■【人口】年齢階級別人口'!W23/'■【人口】年齢階級別人口'!W$2</f>
        <v>0.3035617221176719</v>
      </c>
    </row>
    <row r="24" spans="2:23" ht="27">
      <c r="B24" s="116" t="s">
        <v>492</v>
      </c>
      <c r="C24" s="129">
        <f>'■【人口】年齢階級別人口'!C24/'■【人口】年齢階級別人口'!C$2</f>
        <v>0.059581446197095114</v>
      </c>
      <c r="D24" s="129">
        <f>'■【人口】年齢階級別人口'!D24/'■【人口】年齢階級別人口'!D$2</f>
        <v>0.05752226378219813</v>
      </c>
      <c r="E24" s="129">
        <f>'■【人口】年齢階級別人口'!E24/'■【人口】年齢階級別人口'!E$2</f>
        <v>0.05525302806007049</v>
      </c>
      <c r="F24" s="129">
        <f>'■【人口】年齢階級別人口'!F24/'■【人口】年齢階級別人口'!F$2</f>
        <v>0.05337217493236931</v>
      </c>
      <c r="G24" s="129">
        <f>'■【人口】年齢階級別人口'!G24/'■【人口】年齢階級別人口'!G$2</f>
        <v>0.051994523141101076</v>
      </c>
      <c r="H24" s="129">
        <f>'■【人口】年齢階級別人口'!H24/'■【人口】年齢階級別人口'!H$2</f>
        <v>0.04938761008792901</v>
      </c>
      <c r="I24" s="129">
        <f>'■【人口】年齢階級別人口'!I24/'■【人口】年齢階級別人口'!I$2</f>
        <v>0.04761767974032818</v>
      </c>
      <c r="J24" s="129">
        <f>'■【人口】年齢階級別人口'!J24/'■【人口】年齢階級別人口'!J$2</f>
        <v>0.047160344380251816</v>
      </c>
      <c r="K24" s="129">
        <f>'■【人口】年齢階級別人口'!K24/'■【人口】年齢階級別人口'!K$2</f>
        <v>0.04606232128645739</v>
      </c>
      <c r="L24" s="129">
        <f>'■【人口】年齢階級別人口'!L24/'■【人口】年齢階級別人口'!L$2</f>
        <v>0.04511181344846607</v>
      </c>
      <c r="M24" s="129">
        <f>'■【人口】年齢階級別人口'!M24/'■【人口】年齢階級別人口'!M$2</f>
        <v>0.04436708249259277</v>
      </c>
      <c r="N24" s="129">
        <f>'■【人口】年齢階級別人口'!N24/'■【人口】年齢階級別人口'!N$2</f>
        <v>0.04378699865635404</v>
      </c>
      <c r="O24" s="129">
        <f>'■【人口】年齢階級別人口'!O24/'■【人口】年齢階級別人口'!O$2</f>
        <v>0.0433362351051568</v>
      </c>
      <c r="P24" s="129">
        <f>'■【人口】年齢階級別人口'!P24/'■【人口】年齢階級別人口'!P$2</f>
        <v>0.0429922295782422</v>
      </c>
      <c r="Q24" s="129">
        <f>'■【人口】年齢階級別人口'!Q24/'■【人口】年齢階級別人口'!Q$2</f>
        <v>0.04278550297257614</v>
      </c>
      <c r="R24" s="129">
        <f>'■【人口】年齢階級別人口'!R24/'■【人口】年齢階級別人口'!R$2</f>
        <v>0.04274516830920724</v>
      </c>
      <c r="S24" s="129">
        <f>'■【人口】年齢階級別人口'!S24/'■【人口】年齢階級別人口'!S$2</f>
        <v>0.04284276987393362</v>
      </c>
      <c r="T24" s="129">
        <f>'■【人口】年齢階級別人口'!T24/'■【人口】年齢階級別人口'!T$2</f>
        <v>0.043067928227731346</v>
      </c>
      <c r="U24" s="129">
        <f>'■【人口】年齢階級別人口'!U24/'■【人口】年齢階級別人口'!U$2</f>
        <v>0.04341967469600423</v>
      </c>
      <c r="V24" s="129">
        <f>'■【人口】年齢階級別人口'!V24/'■【人口】年齢階級別人口'!V$2</f>
        <v>0.0438678882976237</v>
      </c>
      <c r="W24" s="129">
        <f>'■【人口】年齢階級別人口'!W24/'■【人口】年齢階級別人口'!W$2</f>
        <v>0.04437597564156033</v>
      </c>
    </row>
    <row r="25" spans="2:23" ht="27">
      <c r="B25" s="117" t="s">
        <v>493</v>
      </c>
      <c r="C25" s="127">
        <f>'■【人口】年齢階級別人口'!C25/'■【人口】年齢階級別人口'!C$2</f>
        <v>0.05907387162267687</v>
      </c>
      <c r="D25" s="127">
        <f>'■【人口】年齢階級別人口'!D25/'■【人口】年齢階級別人口'!D$2</f>
        <v>0.05803360538058669</v>
      </c>
      <c r="E25" s="127">
        <f>'■【人口】年齢階級別人口'!E25/'■【人口】年齢階級別人口'!E$2</f>
        <v>0.05823776672276062</v>
      </c>
      <c r="F25" s="127">
        <f>'■【人口】年齢階級別人口'!F25/'■【人口】年齢階級別人口'!F$2</f>
        <v>0.05685499294258844</v>
      </c>
      <c r="G25" s="127">
        <f>'■【人口】年齢階級別人口'!G25/'■【人口】年齢階級別人口'!G$2</f>
        <v>0.055187580170585296</v>
      </c>
      <c r="H25" s="127">
        <f>'■【人口】年齢階級別人口'!H25/'■【人口】年齢階級別人口'!H$2</f>
        <v>0.05438884884740065</v>
      </c>
      <c r="I25" s="127">
        <f>'■【人口】年齢階級別人口'!I25/'■【人口】年齢階級別人口'!I$2</f>
        <v>0.05428132947045852</v>
      </c>
      <c r="J25" s="127">
        <f>'■【人口】年齢階級別人口'!J25/'■【人口】年齢階級別人口'!J$2</f>
        <v>0.05190139008620272</v>
      </c>
      <c r="K25" s="127">
        <f>'■【人口】年齢階級別人口'!K25/'■【人口】年齢階級別人口'!K$2</f>
        <v>0.05004286011122653</v>
      </c>
      <c r="L25" s="127">
        <f>'■【人口】年齢階級別人口'!L25/'■【人口】年齢階級別人口'!L$2</f>
        <v>0.04851088676500691</v>
      </c>
      <c r="M25" s="127">
        <f>'■【人口】年齢階級別人口'!M25/'■【人口】年齢階級別人口'!M$2</f>
        <v>0.047453425971455104</v>
      </c>
      <c r="N25" s="127">
        <f>'■【人口】年齢階級別人口'!N25/'■【人口】年齢階級別人口'!N$2</f>
        <v>0.04499286754198041</v>
      </c>
      <c r="O25" s="127">
        <f>'■【人口】年齢階級別人口'!O25/'■【人口】年齢階級別人口'!O$2</f>
        <v>0.04336603370647517</v>
      </c>
      <c r="P25" s="127">
        <f>'■【人口】年齢階級別人口'!P25/'■【人口】年齢階級別人口'!P$2</f>
        <v>0.0430956680170355</v>
      </c>
      <c r="Q25" s="127">
        <f>'■【人口】年齢階級別人口'!Q25/'■【人口】年齢階級別人口'!Q$2</f>
        <v>0.04217818082291799</v>
      </c>
      <c r="R25" s="127">
        <f>'■【人口】年齢階級別人口'!R25/'■【人口】年齢階級別人口'!R$2</f>
        <v>0.04137198347173565</v>
      </c>
      <c r="S25" s="127">
        <f>'■【人口】年齢階級別人口'!S25/'■【人口】年齢階級別人口'!S$2</f>
        <v>0.040706785976503165</v>
      </c>
      <c r="T25" s="127">
        <f>'■【人口】年齢階級別人口'!T25/'■【人口】年齢階級別人口'!T$2</f>
        <v>0.04021618384181334</v>
      </c>
      <c r="U25" s="127">
        <f>'■【人口】年齢階級別人口'!U25/'■【人口】年齢階級別人口'!U$2</f>
        <v>0.039815130270079366</v>
      </c>
      <c r="V25" s="127">
        <f>'■【人口】年齢階級別人口'!V25/'■【人口】年齢階級別人口'!V$2</f>
        <v>0.039493094634547705</v>
      </c>
      <c r="W25" s="127">
        <f>'■【人口】年齢階級別人口'!W25/'■【人口】年齢階級別人口'!W$2</f>
        <v>0.0392796506657465</v>
      </c>
    </row>
    <row r="26" spans="2:23" ht="27">
      <c r="B26" s="118" t="s">
        <v>494</v>
      </c>
      <c r="C26" s="128">
        <f>'■【人口】年齢階級別人口'!C26/'■【人口】年齢階級別人口'!C$2</f>
        <v>0.027369982820552866</v>
      </c>
      <c r="D26" s="128">
        <f>'■【人口】年齢階級別人口'!D26/'■【人口】年齢階級別人口'!D$2</f>
        <v>0.02876041648585896</v>
      </c>
      <c r="E26" s="128">
        <f>'■【人口】年齢階級別人口'!E26/'■【人口】年齢階級別人口'!E$2</f>
        <v>0.029002190054407042</v>
      </c>
      <c r="F26" s="128">
        <f>'■【人口】年齢階級別人口'!F26/'■【人口】年齢階級別人口'!F$2</f>
        <v>0.030578839932809947</v>
      </c>
      <c r="G26" s="128">
        <f>'■【人口】年齢階級別人口'!G26/'■【人口】年齢階級別人口'!G$2</f>
        <v>0.030092811430907963</v>
      </c>
      <c r="H26" s="128">
        <f>'■【人口】年齢階級別人口'!H26/'■【人口】年齢階級別人口'!H$2</f>
        <v>0.03105946422454819</v>
      </c>
      <c r="I26" s="128">
        <f>'■【人口】年齢階級別人口'!I26/'■【人口】年齢階級別人口'!I$2</f>
        <v>0.029419814055076567</v>
      </c>
      <c r="J26" s="128">
        <f>'■【人口】年齢階級別人口'!J26/'■【人口】年齢階級別人口'!J$2</f>
        <v>0.02902031913790493</v>
      </c>
      <c r="K26" s="128">
        <f>'■【人口】年齢階級別人口'!K26/'■【人口】年齢階級別人口'!K$2</f>
        <v>0.028402554997016136</v>
      </c>
      <c r="L26" s="128">
        <f>'■【人口】年齢階級別人口'!L26/'■【人口】年齢階級別人口'!L$2</f>
        <v>0.028811679705672246</v>
      </c>
      <c r="M26" s="128">
        <f>'■【人口】年齢階級別人口'!M26/'■【人口】年齢階級別人口'!M$2</f>
        <v>0.027595982272888862</v>
      </c>
      <c r="N26" s="128">
        <f>'■【人口】年齢階級別人口'!N26/'■【人口】年齢階級別人口'!N$2</f>
        <v>0.027567255052629382</v>
      </c>
      <c r="O26" s="128">
        <f>'■【人口】年齢階級別人口'!O26/'■【人口】年齢階級別人口'!O$2</f>
        <v>0.02716307317281957</v>
      </c>
      <c r="P26" s="128">
        <f>'■【人口】年齢階級別人口'!P26/'■【人口】年齢階級別人口'!P$2</f>
        <v>0.026012627193945426</v>
      </c>
      <c r="Q26" s="128">
        <f>'■【人口】年齢階級別人口'!Q26/'■【人口】年齢階級別人口'!Q$2</f>
        <v>0.024185855302025022</v>
      </c>
      <c r="R26" s="128">
        <f>'■【人口】年齢階級別人口'!R26/'■【人口】年齢階級別人口'!R$2</f>
        <v>0.023113264895165134</v>
      </c>
      <c r="S26" s="128">
        <f>'■【人口】年齢階級別人口'!S26/'■【人口】年齢階級別人口'!S$2</f>
        <v>0.023232921153393225</v>
      </c>
      <c r="T26" s="128">
        <f>'■【人口】年齢階級別人口'!T26/'■【人口】年齢階級別人口'!T$2</f>
        <v>0.022596900046334505</v>
      </c>
      <c r="U26" s="128">
        <f>'■【人口】年齢階級別人口'!U26/'■【人口】年齢階級別人口'!U$2</f>
        <v>0.022072610872165895</v>
      </c>
      <c r="V26" s="128">
        <f>'■【人口】年齢階級別人口'!V26/'■【人口】年齢階級別人口'!V$2</f>
        <v>0.021699355996724456</v>
      </c>
      <c r="W26" s="128">
        <f>'■【人口】年齢階級別人口'!W26/'■【人口】年齢階級別人口'!W$2</f>
        <v>0.021431277982962092</v>
      </c>
    </row>
    <row r="27" spans="2:23" ht="13.5">
      <c r="B27" s="102" t="s">
        <v>495</v>
      </c>
      <c r="C27" s="127">
        <f>'■【人口】年齢階級別人口'!C27/'■【人口】年齢階級別人口'!C$2</f>
        <v>0.1291191628923942</v>
      </c>
      <c r="D27" s="127">
        <f>'■【人口】年齢階級別人口'!D27/'■【人口】年齢階級別人口'!D$2</f>
        <v>0.13167584289834242</v>
      </c>
      <c r="E27" s="127">
        <f>'■【人口】年齢階級別人口'!E27/'■【人口】年齢階級別人口'!E$2</f>
        <v>0.13640833608509442</v>
      </c>
      <c r="F27" s="127">
        <f>'■【人口】年齢階級別人口'!F27/'■【人口】年齢階級別人口'!F$2</f>
        <v>0.13864752530828592</v>
      </c>
      <c r="G27" s="127">
        <f>'■【人口】年齢階級別人口'!G27/'■【人口】年齢階級別人口'!G$2</f>
        <v>0.14014129129960468</v>
      </c>
      <c r="H27" s="127">
        <f>'■【人口】年齢階級別人口'!H27/'■【人口】年齢階級別人口'!H$2</f>
        <v>0.13750778932355096</v>
      </c>
      <c r="I27" s="127">
        <f>'■【人口】年齢階級別人口'!I27/'■【人口】年齢階級別人口'!I$2</f>
        <v>0.13331204394375074</v>
      </c>
      <c r="J27" s="127">
        <f>'■【人口】年齢階級別人口'!J27/'■【人口】年齢階級別人口'!J$2</f>
        <v>0.12938270329816254</v>
      </c>
      <c r="K27" s="127">
        <f>'■【人口】年齢階級別人口'!K27/'■【人口】年齢階級別人口'!K$2</f>
        <v>0.12508878559915398</v>
      </c>
      <c r="L27" s="127">
        <f>'■【人口】年齢階級別人口'!L27/'■【人口】年齢階級別人口'!L$2</f>
        <v>0.12480257447861609</v>
      </c>
      <c r="M27" s="127">
        <f>'■【人口】年齢階級別人口'!M27/'■【人口】年齢階級別人口'!M$2</f>
        <v>0.12173237971587761</v>
      </c>
      <c r="N27" s="127">
        <f>'■【人口】年齢階級別人口'!N27/'■【人口】年齢階級別人口'!N$2</f>
        <v>0.11518472062454448</v>
      </c>
      <c r="O27" s="127">
        <f>'■【人口】年齢階級別人口'!O27/'■【人口】年齢階級別人口'!O$2</f>
        <v>0.10976521424781908</v>
      </c>
      <c r="P27" s="127">
        <f>'■【人口】年齢階級別人口'!P27/'■【人口】年齢階級別人口'!P$2</f>
        <v>0.10588682880152367</v>
      </c>
      <c r="Q27" s="127">
        <f>'■【人口】年齢階級別人口'!Q27/'■【人口】年齢階級別人口'!Q$2</f>
        <v>0.10288142633143926</v>
      </c>
      <c r="R27" s="127">
        <f>'■【人口】年齢階級別人口'!R27/'■【人口】年齢階級別人口'!R$2</f>
        <v>0.10244350369880341</v>
      </c>
      <c r="S27" s="127">
        <f>'■【人口】年齢階級別人口'!S27/'■【人口】年齢階級別人口'!S$2</f>
        <v>0.10428044953920164</v>
      </c>
      <c r="T27" s="127">
        <f>'■【人口】年齢階級別人口'!T27/'■【人口】年齢階級別人口'!T$2</f>
        <v>0.10630759482340567</v>
      </c>
      <c r="U27" s="127">
        <f>'■【人口】年齢階級別人口'!U27/'■【人口】年齢階級別人口'!U$2</f>
        <v>0.11143348893106832</v>
      </c>
      <c r="V27" s="127">
        <f>'■【人口】年齢階級別人口'!V27/'■【人口】年齢階級別人口'!V$2</f>
        <v>0.1166050348103734</v>
      </c>
      <c r="W27" s="127">
        <f>'■【人口】年齢階級別人口'!W27/'■【人口】年齢階級別人口'!W$2</f>
        <v>0.12014494609962521</v>
      </c>
    </row>
    <row r="28" spans="2:23" ht="13.5">
      <c r="B28" s="103" t="s">
        <v>496</v>
      </c>
      <c r="C28" s="128">
        <f>'■【人口】年齢階級別人口'!C28/'■【人口】年齢階級別人口'!C$2</f>
        <v>0.10350616898328908</v>
      </c>
      <c r="D28" s="128">
        <f>'■【人口】年齢階級別人口'!D28/'■【人口】年齢階級別人口'!D$2</f>
        <v>0.11071496240358523</v>
      </c>
      <c r="E28" s="128">
        <f>'■【人口】年齢階級別人口'!E28/'■【人口】年齢階級別人口'!E$2</f>
        <v>0.11578813181583568</v>
      </c>
      <c r="F28" s="128">
        <f>'■【人口】年齢階級別人口'!F28/'■【人口】年齢階級別人口'!F$2</f>
        <v>0.12076841694965154</v>
      </c>
      <c r="G28" s="128">
        <f>'■【人口】年齢階級別人口'!G28/'■【人口】年齢階級別人口'!G$2</f>
        <v>0.12673912512999863</v>
      </c>
      <c r="H28" s="128">
        <f>'■【人口】年齢階級別人口'!H28/'■【人口】年齢階級別人口'!H$2</f>
        <v>0.13394940829607863</v>
      </c>
      <c r="I28" s="128">
        <f>'■【人口】年齢階級別人口'!I28/'■【人口】年齢階級別人口'!I$2</f>
        <v>0.14147466950488377</v>
      </c>
      <c r="J28" s="128">
        <f>'■【人口】年齢階級別人口'!J28/'■【人口】年齢階級別人口'!J$2</f>
        <v>0.14837910944062047</v>
      </c>
      <c r="K28" s="128">
        <f>'■【人口】年齢階級別人口'!K28/'■【人口】年齢階級別人口'!K$2</f>
        <v>0.15408865370236255</v>
      </c>
      <c r="L28" s="128">
        <f>'■【人口】年齢階級別人口'!L28/'■【人口】年齢階級別人口'!L$2</f>
        <v>0.1559969832380396</v>
      </c>
      <c r="M28" s="128">
        <f>'■【人口】年齢階級別人口'!M28/'■【人口】年齢階級別人口'!M$2</f>
        <v>0.16003648048925184</v>
      </c>
      <c r="N28" s="128">
        <f>'■【人口】年齢階級別人口'!N28/'■【人口】年齢階級別人口'!N$2</f>
        <v>0.16688660526209378</v>
      </c>
      <c r="O28" s="128">
        <f>'■【人口】年齢階級別人口'!O28/'■【人口】年齢階級別人口'!O$2</f>
        <v>0.1737461404113109</v>
      </c>
      <c r="P28" s="128">
        <f>'■【人口】年齢階級別人口'!P28/'■【人口】年齢階級別人口'!P$2</f>
        <v>0.17812617550177334</v>
      </c>
      <c r="Q28" s="128">
        <f>'■【人口】年齢階級別人口'!Q28/'■【人口】年齢階級別人口'!Q$2</f>
        <v>0.1827774428601449</v>
      </c>
      <c r="R28" s="128">
        <f>'■【人口】年齢階級別人口'!R28/'■【人口】年齢階級別人口'!R$2</f>
        <v>0.18471119367407635</v>
      </c>
      <c r="S28" s="128">
        <f>'■【人口】年齢階級別人口'!S28/'■【人口】年齢階級別人口'!S$2</f>
        <v>0.18562611068545679</v>
      </c>
      <c r="T28" s="128">
        <f>'■【人口】年齢階級別人口'!T28/'■【人口】年齢階級別人口'!T$2</f>
        <v>0.18613250269021825</v>
      </c>
      <c r="U28" s="128">
        <f>'■【人口】年齢階級別人口'!U28/'■【人口】年齢階級別人口'!U$2</f>
        <v>0.18520051042408572</v>
      </c>
      <c r="V28" s="128">
        <f>'■【人口】年齢階級別人口'!V28/'■【人口】年齢階級別人口'!V$2</f>
        <v>0.18461014501286144</v>
      </c>
      <c r="W28" s="128">
        <f>'■【人口】年齢階級別人口'!W28/'■【人口】年齢階級別人口'!W$2</f>
        <v>0.1834167760180467</v>
      </c>
    </row>
    <row r="29" spans="2:23" ht="13.5" customHeight="1">
      <c r="B29" s="11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2:23" ht="13.5">
      <c r="B30" s="106" t="s">
        <v>0</v>
      </c>
      <c r="C30" s="104" t="s">
        <v>451</v>
      </c>
      <c r="D30" s="104" t="s">
        <v>452</v>
      </c>
      <c r="E30" s="104" t="s">
        <v>453</v>
      </c>
      <c r="F30" s="104" t="s">
        <v>454</v>
      </c>
      <c r="G30" s="104" t="s">
        <v>455</v>
      </c>
      <c r="H30" s="104" t="s">
        <v>456</v>
      </c>
      <c r="I30" s="104" t="s">
        <v>457</v>
      </c>
      <c r="J30" s="104" t="s">
        <v>458</v>
      </c>
      <c r="K30" s="104" t="s">
        <v>459</v>
      </c>
      <c r="L30" s="104" t="s">
        <v>460</v>
      </c>
      <c r="M30" s="104" t="s">
        <v>461</v>
      </c>
      <c r="N30" s="104" t="s">
        <v>462</v>
      </c>
      <c r="O30" s="104" t="s">
        <v>463</v>
      </c>
      <c r="P30" s="104" t="s">
        <v>464</v>
      </c>
      <c r="Q30" s="104" t="s">
        <v>465</v>
      </c>
      <c r="R30" s="104" t="s">
        <v>466</v>
      </c>
      <c r="S30" s="104" t="s">
        <v>467</v>
      </c>
      <c r="T30" s="104" t="s">
        <v>468</v>
      </c>
      <c r="U30" s="104" t="s">
        <v>469</v>
      </c>
      <c r="V30" s="104" t="s">
        <v>497</v>
      </c>
      <c r="W30" s="104" t="s">
        <v>520</v>
      </c>
    </row>
    <row r="31" spans="2:23" s="2" customFormat="1" ht="14.25" thickBot="1">
      <c r="B31" s="11" t="s">
        <v>98</v>
      </c>
      <c r="C31" s="130">
        <f>SUM(C32:C49)</f>
        <v>0.9999999999999999</v>
      </c>
      <c r="D31" s="130">
        <f aca="true" t="shared" si="1" ref="D31:W31">SUM(D32:D49)</f>
        <v>1</v>
      </c>
      <c r="E31" s="130">
        <f t="shared" si="1"/>
        <v>1.0000000000000002</v>
      </c>
      <c r="F31" s="130">
        <f t="shared" si="1"/>
        <v>0.9999999999999999</v>
      </c>
      <c r="G31" s="130">
        <f t="shared" si="1"/>
        <v>1</v>
      </c>
      <c r="H31" s="130">
        <f t="shared" si="1"/>
        <v>1</v>
      </c>
      <c r="I31" s="130">
        <f t="shared" si="1"/>
        <v>1</v>
      </c>
      <c r="J31" s="130">
        <f t="shared" si="1"/>
        <v>0.9999999999999998</v>
      </c>
      <c r="K31" s="130">
        <f t="shared" si="1"/>
        <v>0.9999999999999999</v>
      </c>
      <c r="L31" s="130">
        <f t="shared" si="1"/>
        <v>1.0000000000000002</v>
      </c>
      <c r="M31" s="130">
        <f t="shared" si="1"/>
        <v>1.0000000000000002</v>
      </c>
      <c r="N31" s="130">
        <f t="shared" si="1"/>
        <v>1.0000000000000002</v>
      </c>
      <c r="O31" s="130">
        <f t="shared" si="1"/>
        <v>1</v>
      </c>
      <c r="P31" s="130">
        <f t="shared" si="1"/>
        <v>1</v>
      </c>
      <c r="Q31" s="130">
        <f t="shared" si="1"/>
        <v>1</v>
      </c>
      <c r="R31" s="130">
        <f t="shared" si="1"/>
        <v>1.0000000000000002</v>
      </c>
      <c r="S31" s="130">
        <f t="shared" si="1"/>
        <v>0.9999999999999999</v>
      </c>
      <c r="T31" s="130">
        <f t="shared" si="1"/>
        <v>1</v>
      </c>
      <c r="U31" s="130">
        <f t="shared" si="1"/>
        <v>1.0000000000000002</v>
      </c>
      <c r="V31" s="130">
        <f t="shared" si="1"/>
        <v>1.0000000000000002</v>
      </c>
      <c r="W31" s="130">
        <f t="shared" si="1"/>
        <v>0.9999999999999997</v>
      </c>
    </row>
    <row r="32" spans="2:23" ht="13.5" customHeight="1" thickTop="1">
      <c r="B32" s="109" t="s">
        <v>470</v>
      </c>
      <c r="C32" s="126">
        <f>'■【人口】年齢階級別人口'!C32/'■【人口】年齢階級別人口'!C$31</f>
        <v>0.04527574857509834</v>
      </c>
      <c r="D32" s="126">
        <f>'■【人口】年齢階級別人口'!D32/'■【人口】年齢階級別人口'!D$31</f>
        <v>0.043883840931533954</v>
      </c>
      <c r="E32" s="126">
        <f>'■【人口】年齢階級別人口'!E32/'■【人口】年齢階級別人口'!E$31</f>
        <v>0.04228238134718332</v>
      </c>
      <c r="F32" s="126">
        <f>'■【人口】年齢階級別人口'!F32/'■【人口】年齢階級別人口'!F$31</f>
        <v>0.03918039465530086</v>
      </c>
      <c r="G32" s="126">
        <f>'■【人口】年齢階級別人口'!G32/'■【人口】年齢階級別人口'!G$31</f>
        <v>0.037375031853509544</v>
      </c>
      <c r="H32" s="126">
        <f>'■【人口】年齢階級別人口'!H32/'■【人口】年齢階級別人口'!H$31</f>
        <v>0.03625251556469594</v>
      </c>
      <c r="I32" s="126">
        <f>'■【人口】年齢階級別人口'!I32/'■【人口】年齢階級別人口'!I$31</f>
        <v>0.03536454563094577</v>
      </c>
      <c r="J32" s="126">
        <f>'■【人口】年齢階級別人口'!J32/'■【人口】年齢階級別人口'!J$31</f>
        <v>0.03463381936165601</v>
      </c>
      <c r="K32" s="126">
        <f>'■【人口】年齢階級別人口'!K32/'■【人口】年齢階級別人口'!K$31</f>
        <v>0.034028444780781236</v>
      </c>
      <c r="L32" s="126">
        <f>'■【人口】年齢階級別人口'!L32/'■【人口】年齢階級別人口'!L$31</f>
        <v>0.03354114473485018</v>
      </c>
      <c r="M32" s="126">
        <f>'■【人口】年齢階級別人口'!M32/'■【人口】年齢階級別人口'!M$31</f>
        <v>0.03314706668376863</v>
      </c>
      <c r="N32" s="126">
        <f>'■【人口】年齢階級別人口'!N32/'■【人口】年齢階級別人口'!N$31</f>
        <v>0.03282033453501063</v>
      </c>
      <c r="O32" s="126">
        <f>'■【人口】年齢階級別人口'!O32/'■【人口】年齢階級別人口'!O$31</f>
        <v>0.03258603866449707</v>
      </c>
      <c r="P32" s="126">
        <f>'■【人口】年齢階級別人口'!P32/'■【人口】年齢階級別人口'!P$31</f>
        <v>0.03251136232587925</v>
      </c>
      <c r="Q32" s="126">
        <f>'■【人口】年齢階級別人口'!Q32/'■【人口】年齢階級別人口'!Q$31</f>
        <v>0.032582026509358174</v>
      </c>
      <c r="R32" s="126">
        <f>'■【人口】年齢階級別人口'!R32/'■【人口】年齢階級別人口'!R$31</f>
        <v>0.03271985893986943</v>
      </c>
      <c r="S32" s="126">
        <f>'■【人口】年齢階級別人口'!S32/'■【人口】年齢階級別人口'!S$31</f>
        <v>0.03294442951698284</v>
      </c>
      <c r="T32" s="126">
        <f>'■【人口】年齢階級別人口'!T32/'■【人口】年齢階級別人口'!T$31</f>
        <v>0.03327737330150569</v>
      </c>
      <c r="U32" s="126">
        <f>'■【人口】年齢階級別人口'!U32/'■【人口】年齢階級別人口'!U$31</f>
        <v>0.033680009342452105</v>
      </c>
      <c r="V32" s="126">
        <f>'■【人口】年齢階級別人口'!V32/'■【人口】年齢階級別人口'!V$31</f>
        <v>0.03414509984881874</v>
      </c>
      <c r="W32" s="126">
        <f>'■【人口】年齢階級別人口'!W32/'■【人口】年齢階級別人口'!W$31</f>
        <v>0.03465313567981136</v>
      </c>
    </row>
    <row r="33" spans="2:23" ht="13.5">
      <c r="B33" s="13" t="s">
        <v>471</v>
      </c>
      <c r="C33" s="127">
        <f>'■【人口】年齢階級別人口'!C33/'■【人口】年齢階級別人口'!C$31</f>
        <v>0.04832624227342057</v>
      </c>
      <c r="D33" s="127">
        <f>'■【人口】年齢階級別人口'!D33/'■【人口】年齢階級別人口'!D$31</f>
        <v>0.04653288847051462</v>
      </c>
      <c r="E33" s="127">
        <f>'■【人口】年齢階級別人口'!E33/'■【人口】年齢階級別人口'!E$31</f>
        <v>0.04557862421011784</v>
      </c>
      <c r="F33" s="127">
        <f>'■【人口】年齢階級別人口'!F33/'■【人口】年齢階級別人口'!F$31</f>
        <v>0.047520644811074826</v>
      </c>
      <c r="G33" s="127">
        <f>'■【人口】年齢階級別人口'!G33/'■【人口】年齢階級別人口'!G$31</f>
        <v>0.046405754440476975</v>
      </c>
      <c r="H33" s="127">
        <f>'■【人口】年齢階級別人口'!H33/'■【人口】年齢階級別人口'!H$31</f>
        <v>0.04598787991775347</v>
      </c>
      <c r="I33" s="127">
        <f>'■【人口】年齢階級別人口'!I33/'■【人口】年齢階級別人口'!I$31</f>
        <v>0.04477731386985282</v>
      </c>
      <c r="J33" s="127">
        <f>'■【人口】年齢階級別人口'!J33/'■【人口】年齢階級別人口'!J$31</f>
        <v>0.04331004093116572</v>
      </c>
      <c r="K33" s="127">
        <f>'■【人口】年齢階級別人口'!K33/'■【人口】年齢階級別人口'!K$31</f>
        <v>0.04024063804565698</v>
      </c>
      <c r="L33" s="127">
        <f>'■【人口】年齢階級別人口'!L33/'■【人口】年齢階級別人口'!L$31</f>
        <v>0.038497193362807124</v>
      </c>
      <c r="M33" s="127">
        <f>'■【人口】年齢階級別人口'!M33/'■【人口】年齢階級別人口'!M$31</f>
        <v>0.03744676618682878</v>
      </c>
      <c r="N33" s="127">
        <f>'■【人口】年齢階級別人口'!N33/'■【人口】年齢階級別人口'!N$31</f>
        <v>0.03663151530087237</v>
      </c>
      <c r="O33" s="127">
        <f>'■【人口】年齢階級別人口'!O33/'■【人口】年齢階級別人口'!O$31</f>
        <v>0.035958873550619906</v>
      </c>
      <c r="P33" s="127">
        <f>'■【人口】年齢階級別人口'!P33/'■【人口】年齢階級別人口'!P$31</f>
        <v>0.03540606427226459</v>
      </c>
      <c r="Q33" s="127">
        <f>'■【人口】年齢階級別人口'!Q33/'■【人口】年齢階級別人口'!Q$31</f>
        <v>0.03496454307352471</v>
      </c>
      <c r="R33" s="127">
        <f>'■【人口】年齢階級別人口'!R33/'■【人口】年齢階級別人口'!R$31</f>
        <v>0.034617203626387656</v>
      </c>
      <c r="S33" s="127">
        <f>'■【人口】年齢階級別人口'!S33/'■【人口】年齢階級別人口'!S$31</f>
        <v>0.034321102264610374</v>
      </c>
      <c r="T33" s="127">
        <f>'■【人口】年齢階級別人口'!T33/'■【人口】年齢階級別人口'!T$31</f>
        <v>0.034127870896924054</v>
      </c>
      <c r="U33" s="127">
        <f>'■【人口】年齢階級別人口'!U33/'■【人口】年齢階級別人口'!U$31</f>
        <v>0.03408484202632202</v>
      </c>
      <c r="V33" s="127">
        <f>'■【人口】年齢階級別人口'!V33/'■【人口】年齢階級別人口'!V$31</f>
        <v>0.03418611014817685</v>
      </c>
      <c r="W33" s="127">
        <f>'■【人口】年齢階級別人口'!W33/'■【人口】年齢階級別人口'!W$31</f>
        <v>0.0343384013670791</v>
      </c>
    </row>
    <row r="34" spans="2:23" ht="13.5">
      <c r="B34" s="13" t="s">
        <v>472</v>
      </c>
      <c r="C34" s="127">
        <f>'■【人口】年齢階級別人口'!C34/'■【人口】年齢階級別人口'!C$31</f>
        <v>0.049610660672714135</v>
      </c>
      <c r="D34" s="127">
        <f>'■【人口】年齢階級別人口'!D34/'■【人口】年齢階級別人口'!D$31</f>
        <v>0.05138688390172539</v>
      </c>
      <c r="E34" s="127">
        <f>'■【人口】年齢階級別人口'!E34/'■【人口】年齢階級別人口'!E$31</f>
        <v>0.053235708234254164</v>
      </c>
      <c r="F34" s="127">
        <f>'■【人口】年齢階級別人口'!F34/'■【人口】年齢階級別人口'!F$31</f>
        <v>0.05135147875193908</v>
      </c>
      <c r="G34" s="127">
        <f>'■【人口】年齢階級別人口'!G34/'■【人口】年齢階級別人口'!G$31</f>
        <v>0.05252937033189124</v>
      </c>
      <c r="H34" s="127">
        <f>'■【人口】年齢階級別人口'!H34/'■【人口】年齢階級別人口'!H$31</f>
        <v>0.05029593005315418</v>
      </c>
      <c r="I34" s="127">
        <f>'■【人口】年齢階級別人口'!I34/'■【人口】年齢階級別人口'!I$31</f>
        <v>0.04862027478265656</v>
      </c>
      <c r="J34" s="127">
        <f>'■【人口】年齢階級別人口'!J34/'■【人口】年齢階級別人口'!J$31</f>
        <v>0.04776338580673412</v>
      </c>
      <c r="K34" s="127">
        <f>'■【人口】年齢階級別人口'!K34/'■【人口】年齢階級別人口'!K$31</f>
        <v>0.04996252310144705</v>
      </c>
      <c r="L34" s="127">
        <f>'■【人口】年齢階級別人口'!L34/'■【人口】年齢階級別人口'!L$31</f>
        <v>0.04894724505985003</v>
      </c>
      <c r="M34" s="127">
        <f>'■【人口】年齢階級別人口'!M34/'■【人口】年齢階級別人口'!M$31</f>
        <v>0.04863918329967494</v>
      </c>
      <c r="N34" s="127">
        <f>'■【人口】年齢階級別人口'!N34/'■【人口】年齢階級別人口'!N$31</f>
        <v>0.047459812383656486</v>
      </c>
      <c r="O34" s="127">
        <f>'■【人口】年齢階級別人口'!O34/'■【人口】年齢階級別人口'!O$31</f>
        <v>0.04600988108789285</v>
      </c>
      <c r="P34" s="127">
        <f>'■【人口】年齢階級別人口'!P34/'■【人口】年齢階級別人口'!P$31</f>
        <v>0.04285566421949806</v>
      </c>
      <c r="Q34" s="127">
        <f>'■【人口】年齢階級別人口'!Q34/'■【人口】年齢階級別人口'!Q$31</f>
        <v>0.04107944208491781</v>
      </c>
      <c r="R34" s="127">
        <f>'■【人口】年齢階級別人口'!R34/'■【人口】年齢階級別人口'!R$31</f>
        <v>0.04002927178185699</v>
      </c>
      <c r="S34" s="127">
        <f>'■【人口】年齢階級別人口'!S34/'■【人口】年齢階級別人口'!S$31</f>
        <v>0.039210389049991114</v>
      </c>
      <c r="T34" s="127">
        <f>'■【人口】年齢階級別人口'!T34/'■【人口】年齢階級別人口'!T$31</f>
        <v>0.03855137630595624</v>
      </c>
      <c r="U34" s="127">
        <f>'■【人口】年齢階級別人口'!U34/'■【人口】年齢階級別人口'!U$31</f>
        <v>0.037998709139672134</v>
      </c>
      <c r="V34" s="127">
        <f>'■【人口】年齢階級別人口'!V34/'■【人口】年齢階級別人口'!V$31</f>
        <v>0.03755432653838433</v>
      </c>
      <c r="W34" s="127">
        <f>'■【人口】年齢階級別人口'!W34/'■【人口】年齢階級別人口'!W$31</f>
        <v>0.03719050338222189</v>
      </c>
    </row>
    <row r="35" spans="2:23" ht="13.5">
      <c r="B35" s="13" t="s">
        <v>219</v>
      </c>
      <c r="C35" s="127">
        <f>'■【人口】年齢階級別人口'!C35/'■【人口】年齢階級別人口'!C$31</f>
        <v>0.04463353937545155</v>
      </c>
      <c r="D35" s="127">
        <f>'■【人口】年齢階級別人口'!D35/'■【人口】年齢階級別人口'!D$31</f>
        <v>0.046495337951300196</v>
      </c>
      <c r="E35" s="127">
        <f>'■【人口】年齢階級別人口'!E35/'■【人口】年齢階級別人口'!E$31</f>
        <v>0.04726708690662503</v>
      </c>
      <c r="F35" s="127">
        <f>'■【人口】年齢階級別人口'!F35/'■【人口】年齢階級別人口'!F$31</f>
        <v>0.049036935463420514</v>
      </c>
      <c r="G35" s="127">
        <f>'■【人口】年齢階級別人口'!G35/'■【人口】年齢階級別人口'!G$31</f>
        <v>0.04927141242661088</v>
      </c>
      <c r="H35" s="127">
        <f>'■【人口】年齢階級別人口'!H35/'■【人口】年齢階級別人口'!H$31</f>
        <v>0.05062165634420761</v>
      </c>
      <c r="I35" s="127">
        <f>'■【人口】年齢階級別人口'!I35/'■【人口】年齢階級別人口'!I$31</f>
        <v>0.052654004875686125</v>
      </c>
      <c r="J35" s="127">
        <f>'■【人口】年齢階級別人口'!J35/'■【人口】年齢階級別人口'!J$31</f>
        <v>0.054665506642407304</v>
      </c>
      <c r="K35" s="127">
        <f>'■【人口】年齢階級別人口'!K35/'■【人口】年齢階級別人口'!K$31</f>
        <v>0.05290949328705472</v>
      </c>
      <c r="L35" s="127">
        <f>'■【人口】年齢階級別人口'!L35/'■【人口】年齢階級別人口'!L$31</f>
        <v>0.054279089526034476</v>
      </c>
      <c r="M35" s="127">
        <f>'■【人口】年齢階級別人口'!M35/'■【人口】年齢階級別人口'!M$31</f>
        <v>0.05211278394275125</v>
      </c>
      <c r="N35" s="127">
        <f>'■【人口】年齢階級別人口'!N35/'■【人口】年齢階級別人口'!N$31</f>
        <v>0.05050120409001811</v>
      </c>
      <c r="O35" s="127">
        <f>'■【人口】年齢階級別人口'!O35/'■【人口】年齢階級別人口'!O$31</f>
        <v>0.04977525796459609</v>
      </c>
      <c r="P35" s="127">
        <f>'■【人口】年齢階級別人口'!P35/'■【人口】年齢階級別人口'!P$31</f>
        <v>0.052157041810860054</v>
      </c>
      <c r="Q35" s="127">
        <f>'■【人口】年齢階級別人口'!Q35/'■【人口】年齢階級別人口'!Q$31</f>
        <v>0.051205567985135717</v>
      </c>
      <c r="R35" s="127">
        <f>'■【人口】年齢階級別人口'!R35/'■【人口】年齢階級別人口'!R$31</f>
        <v>0.0509447573149661</v>
      </c>
      <c r="S35" s="127">
        <f>'■【人口】年齢階級別人口'!S35/'■【人口】年齢階級別人口'!S$31</f>
        <v>0.049791427587886586</v>
      </c>
      <c r="T35" s="127">
        <f>'■【人口】年齢階級別人口'!T35/'■【人口】年齢階級別人口'!T$31</f>
        <v>0.04831687581115666</v>
      </c>
      <c r="U35" s="127">
        <f>'■【人口】年齢階級別人口'!U35/'■【人口】年齢階級別人口'!U$31</f>
        <v>0.04506094844742379</v>
      </c>
      <c r="V35" s="127">
        <f>'■【人口】年齢階級別人口'!V35/'■【人口】年齢階級別人口'!V$31</f>
        <v>0.043233817561456334</v>
      </c>
      <c r="W35" s="127">
        <f>'■【人口】年齢階級別人口'!W35/'■【人口】年齢階級別人口'!W$31</f>
        <v>0.0421412396310079</v>
      </c>
    </row>
    <row r="36" spans="2:23" ht="13.5">
      <c r="B36" s="13" t="s">
        <v>220</v>
      </c>
      <c r="C36" s="127">
        <f>'■【人口】年齢階級別人口'!C36/'■【人口】年齢階級別人口'!C$31</f>
        <v>0.04415188247571646</v>
      </c>
      <c r="D36" s="127">
        <f>'■【人口】年齢階級別人口'!D36/'■【人口】年齢階級別人口'!D$31</f>
        <v>0.043305652720534306</v>
      </c>
      <c r="E36" s="127">
        <f>'■【人口】年齢階級別人口'!E36/'■【人口】年齢階級別人口'!E$31</f>
        <v>0.04255756041974542</v>
      </c>
      <c r="F36" s="127">
        <f>'■【人口】年齢階級別人口'!F36/'■【人口】年齢階級別人口'!F$31</f>
        <v>0.0432667337263574</v>
      </c>
      <c r="G36" s="127">
        <f>'■【人口】年齢階級別人口'!G36/'■【人口】年齢階級別人口'!G$31</f>
        <v>0.043636806202878575</v>
      </c>
      <c r="H36" s="127">
        <f>'■【人口】年齢階級別人口'!H36/'■【人口】年齢階級別人口'!H$31</f>
        <v>0.04488601351415808</v>
      </c>
      <c r="I36" s="127">
        <f>'■【人口】年齢階級別人口'!I36/'■【人口】年齢階級別人口'!I$31</f>
        <v>0.04692104925639186</v>
      </c>
      <c r="J36" s="127">
        <f>'■【人口】年齢階級別人口'!J36/'■【人口】年齢階級別人口'!J$31</f>
        <v>0.04786419072973549</v>
      </c>
      <c r="K36" s="127">
        <f>'■【人口】年齢階級別人口'!K36/'■【人口】年齢階級別人口'!K$31</f>
        <v>0.04976839205134872</v>
      </c>
      <c r="L36" s="127">
        <f>'■【人口】年齢階級別人口'!L36/'■【人口】年齢階級別人口'!L$31</f>
        <v>0.05017119557158524</v>
      </c>
      <c r="M36" s="127">
        <f>'■【人口】年齢階級別人口'!M36/'■【人口】年齢階級別人口'!M$31</f>
        <v>0.05170483374472191</v>
      </c>
      <c r="N36" s="127">
        <f>'■【人口】年齢階級別人口'!N36/'■【人口】年齢階級別人口'!N$31</f>
        <v>0.0539089511809571</v>
      </c>
      <c r="O36" s="127">
        <f>'■【人口】年齢階級別人口'!O36/'■【人口】年齢階級別人口'!O$31</f>
        <v>0.05613920902681562</v>
      </c>
      <c r="P36" s="127">
        <f>'■【人口】年齢階級別人口'!P36/'■【人口】年齢階級別人口'!P$31</f>
        <v>0.05446319242983877</v>
      </c>
      <c r="Q36" s="127">
        <f>'■【人口】年齢階級別人口'!Q36/'■【人口】年齢階級別人口'!Q$31</f>
        <v>0.05592909456869741</v>
      </c>
      <c r="R36" s="127">
        <f>'■【人口】年齢階級別人口'!R36/'■【人口】年齢階級別人口'!R$31</f>
        <v>0.05379379081349915</v>
      </c>
      <c r="S36" s="127">
        <f>'■【人口】年齢階級別人口'!S36/'■【人口】年齢階級別人口'!S$31</f>
        <v>0.05222537173611718</v>
      </c>
      <c r="T36" s="127">
        <f>'■【人口】年齢階級別人口'!T36/'■【人口】年齢階級別人口'!T$31</f>
        <v>0.05153069138366512</v>
      </c>
      <c r="U36" s="127">
        <f>'■【人口】年齢階級別人口'!U36/'■【人口】年齢階級別人口'!U$31</f>
        <v>0.05404856323034112</v>
      </c>
      <c r="V36" s="127">
        <f>'■【人口】年齢階級別人口'!V36/'■【人口】年齢階級別人口'!V$31</f>
        <v>0.05313215286384451</v>
      </c>
      <c r="W36" s="127">
        <f>'■【人口】年齢階級別人口'!W36/'■【人口】年齢階級別人口'!W$31</f>
        <v>0.05289435080872521</v>
      </c>
    </row>
    <row r="37" spans="2:23" ht="13.5" customHeight="1">
      <c r="B37" s="13" t="s">
        <v>221</v>
      </c>
      <c r="C37" s="127">
        <f>'■【人口】年齢階級別人口'!C37/'■【人口】年齢階級別人口'!C$31</f>
        <v>0.04712210002408285</v>
      </c>
      <c r="D37" s="127">
        <f>'■【人口】年齢階級別人口'!D37/'■【人口】年齢階級別人口'!D$31</f>
        <v>0.04572833103034524</v>
      </c>
      <c r="E37" s="127">
        <f>'■【人口】年齢階級別人口'!E37/'■【人口】年齢階級別人口'!E$31</f>
        <v>0.04529471371877717</v>
      </c>
      <c r="F37" s="127">
        <f>'■【人口】年齢階級別人口'!F37/'■【人口】年齢階級別人口'!F$31</f>
        <v>0.04361787039794735</v>
      </c>
      <c r="G37" s="127">
        <f>'■【人口】年齢階級別人口'!G37/'■【人口】年齢階級別人口'!G$31</f>
        <v>0.041606852875834</v>
      </c>
      <c r="H37" s="127">
        <f>'■【人口】年齢階級別人口'!H37/'■【人口】年齢階級別人口'!H$31</f>
        <v>0.04189378604898451</v>
      </c>
      <c r="I37" s="127">
        <f>'■【人口】年齢階級別人口'!I37/'■【人口】年齢階級別人口'!I$31</f>
        <v>0.041183824032543274</v>
      </c>
      <c r="J37" s="127">
        <f>'■【人口】年齢階級別人口'!J37/'■【人口】年齢階級別人口'!J$31</f>
        <v>0.040605667895532355</v>
      </c>
      <c r="K37" s="127">
        <f>'■【人口】年齢階級別人口'!K37/'■【人口】年齢階級別人口'!K$31</f>
        <v>0.04147926381746056</v>
      </c>
      <c r="L37" s="127">
        <f>'■【人口】年齢階級別人口'!L37/'■【人口】年齢階級別人口'!L$31</f>
        <v>0.04195609537875101</v>
      </c>
      <c r="M37" s="127">
        <f>'■【人口】年齢階級別人口'!M37/'■【人口】年齢階級別人口'!M$31</f>
        <v>0.043262199213904055</v>
      </c>
      <c r="N37" s="127">
        <f>'■【人口】年齢階級別人口'!N37/'■【人口】年齢階級別人口'!N$31</f>
        <v>0.04533223794364663</v>
      </c>
      <c r="O37" s="127">
        <f>'■【人口】年齢階級別人口'!O37/'■【人口】年齢階級別人口'!O$31</f>
        <v>0.046310509359855</v>
      </c>
      <c r="P37" s="127">
        <f>'■【人口】年齢階級別人口'!P37/'■【人口】年齢階級別人口'!P$31</f>
        <v>0.04833162212900931</v>
      </c>
      <c r="Q37" s="127">
        <f>'■【人口】年齢階級別人口'!Q37/'■【人口】年齢階級別人口'!Q$31</f>
        <v>0.04880706236126182</v>
      </c>
      <c r="R37" s="127">
        <f>'■【人口】年齢階級別人口'!R37/'■【人口】年齢階級別人口'!R$31</f>
        <v>0.05036709642138893</v>
      </c>
      <c r="S37" s="127">
        <f>'■【人口】年齢階級別人口'!S37/'■【人口】年齢階級別人口'!S$31</f>
        <v>0.05262848240984087</v>
      </c>
      <c r="T37" s="127">
        <f>'■【人口】年齢階級別人口'!T37/'■【人口】年齢階級別人口'!T$31</f>
        <v>0.054812217378361366</v>
      </c>
      <c r="U37" s="127">
        <f>'■【人口】年齢階級別人口'!U37/'■【人口】年齢階級別人口'!U$31</f>
        <v>0.05318730145735197</v>
      </c>
      <c r="V37" s="127">
        <f>'■【人口】年齢階級別人口'!V37/'■【人口】年齢階級別人口'!V$31</f>
        <v>0.05472931774275483</v>
      </c>
      <c r="W37" s="127">
        <f>'■【人口】年齢階級別人口'!W37/'■【人口】年齢階級別人口'!W$31</f>
        <v>0.05266672707280073</v>
      </c>
    </row>
    <row r="38" spans="2:23" ht="13.5" customHeight="1">
      <c r="B38" s="13" t="s">
        <v>222</v>
      </c>
      <c r="C38" s="127">
        <f>'■【人口】年齢階級別人口'!C38/'■【人口】年齢階級別人口'!C$31</f>
        <v>0.06301677771534077</v>
      </c>
      <c r="D38" s="127">
        <f>'■【人口】年齢階級別人口'!D38/'■【人口】年齢階級別人口'!D$31</f>
        <v>0.0607548306558639</v>
      </c>
      <c r="E38" s="127">
        <f>'■【人口】年齢階級別人口'!E38/'■【人口】年齢階級別人口'!E$31</f>
        <v>0.05637839179329631</v>
      </c>
      <c r="F38" s="127">
        <f>'■【人口】年齢階級別人口'!F38/'■【人口】年齢階級別人口'!F$31</f>
        <v>0.054035076056931634</v>
      </c>
      <c r="G38" s="127">
        <f>'■【人口】年齢階級別人口'!G38/'■【人口】年齢階級別人口'!G$31</f>
        <v>0.05362846581393073</v>
      </c>
      <c r="H38" s="127">
        <f>'■【人口】年齢階級別人口'!H38/'■【人口】年齢階級別人口'!H$31</f>
        <v>0.05145475381928684</v>
      </c>
      <c r="I38" s="127">
        <f>'■【人口】年齢階級別人口'!I38/'■【人口】年齢階級別人口'!I$31</f>
        <v>0.05022393059552874</v>
      </c>
      <c r="J38" s="127">
        <f>'■【人口】年齢階級別人口'!J38/'■【人口】年齢階級別人口'!J$31</f>
        <v>0.049934832849539104</v>
      </c>
      <c r="K38" s="127">
        <f>'■【人口】年齢階級別人口'!K38/'■【人口】年齢階級別人口'!K$31</f>
        <v>0.04822428797886151</v>
      </c>
      <c r="L38" s="127">
        <f>'■【人口】年齢階級別人口'!L38/'■【人口】年齢階級別人口'!L$31</f>
        <v>0.04598999760453612</v>
      </c>
      <c r="M38" s="127">
        <f>'■【人口】年齢階級別人口'!M38/'■【人口】年齢階級別人口'!M$31</f>
        <v>0.04639529891047772</v>
      </c>
      <c r="N38" s="127">
        <f>'■【人口】年齢階級別人口'!N38/'■【人口】年齢階級別人口'!N$31</f>
        <v>0.04584883518764516</v>
      </c>
      <c r="O38" s="127">
        <f>'■【人口】年齢階級別人口'!O38/'■【人口】年齢階級別人口'!O$31</f>
        <v>0.04534471607057762</v>
      </c>
      <c r="P38" s="127">
        <f>'■【人口】年齢階級別人口'!P38/'■【人口】年齢階級別人口'!P$31</f>
        <v>0.04632261650827402</v>
      </c>
      <c r="Q38" s="127">
        <f>'■【人口】年齢階級別人口'!Q38/'■【人口】年齢階級別人口'!Q$31</f>
        <v>0.04686029201306258</v>
      </c>
      <c r="R38" s="127">
        <f>'■【人口】年齢階級別人口'!R38/'■【人口】年齢階級別人口'!R$31</f>
        <v>0.04829777342067847</v>
      </c>
      <c r="S38" s="127">
        <f>'■【人口】年齢階級別人口'!S38/'■【人口】年齢階級別人口'!S$31</f>
        <v>0.05075471883709855</v>
      </c>
      <c r="T38" s="127">
        <f>'■【人口】年齢階級別人口'!T38/'■【人口】年齢階級別人口'!T$31</f>
        <v>0.05210600956938245</v>
      </c>
      <c r="U38" s="127">
        <f>'■【人口】年齢階級別人口'!U38/'■【人口】年齢階級別人口'!U$31</f>
        <v>0.05432411726171516</v>
      </c>
      <c r="V38" s="127">
        <f>'■【人口】年齢階級別人口'!V38/'■【人口】年齢階級別人口'!V$31</f>
        <v>0.05493760196998207</v>
      </c>
      <c r="W38" s="127">
        <f>'■【人口】年齢階級別人口'!W38/'■【人口】年齢階級別人口'!W$31</f>
        <v>0.056607675215096034</v>
      </c>
    </row>
    <row r="39" spans="2:23" ht="13.5" customHeight="1">
      <c r="B39" s="13" t="s">
        <v>223</v>
      </c>
      <c r="C39" s="127">
        <f>'■【人口】年齢階級別人口'!C39/'■【人口】年齢階級別人口'!C$31</f>
        <v>0.08461106205346391</v>
      </c>
      <c r="D39" s="127">
        <f>'■【人口】年齢階級別人口'!D39/'■【人口】年齢階級別人口'!D$31</f>
        <v>0.0803438646309224</v>
      </c>
      <c r="E39" s="127">
        <f>'■【人口】年齢階級別人口'!E39/'■【人口】年齢階級別人口'!E$31</f>
        <v>0.07710390831489741</v>
      </c>
      <c r="F39" s="127">
        <f>'■【人口】年齢階級別人口'!F39/'■【人口】年齢階級別人口'!F$31</f>
        <v>0.07347043339378341</v>
      </c>
      <c r="G39" s="127">
        <f>'■【人口】年齢階級別人口'!G39/'■【人口】年齢階級別人口'!G$31</f>
        <v>0.06995837245177469</v>
      </c>
      <c r="H39" s="127">
        <f>'■【人口】年齢階級別人口'!H39/'■【人口】年齢階級別人口'!H$31</f>
        <v>0.06684837376322746</v>
      </c>
      <c r="I39" s="127">
        <f>'■【人口】年齢階級別人口'!I39/'■【人口】年齢階級別人口'!I$31</f>
        <v>0.06453244161011552</v>
      </c>
      <c r="J39" s="127">
        <f>'■【人口】年齢階級別人口'!J39/'■【人口】年齢階級別人口'!J$31</f>
        <v>0.06006752964220087</v>
      </c>
      <c r="K39" s="127">
        <f>'■【人口】年齢階級別人口'!K39/'■【人口】年齢階級別人口'!K$31</f>
        <v>0.05782999186464271</v>
      </c>
      <c r="L39" s="127">
        <f>'■【人口】年齢階級別人口'!L39/'■【人口】年齢階級別人口'!L$31</f>
        <v>0.057722991800314004</v>
      </c>
      <c r="M39" s="127">
        <f>'■【人口】年齢階級別人口'!M39/'■【人口】年齢階級別人口'!M$31</f>
        <v>0.05556546641138635</v>
      </c>
      <c r="N39" s="127">
        <f>'■【人口】年齢階級別人口'!N39/'■【人口】年齢階級別人口'!N$31</f>
        <v>0.054281191788952195</v>
      </c>
      <c r="O39" s="127">
        <f>'■【人口】年齢階級別人口'!O39/'■【人口】年齢階級別人口'!O$31</f>
        <v>0.0539794018993847</v>
      </c>
      <c r="P39" s="127">
        <f>'■【人口】年齢階級別人口'!P39/'■【人口】年齢階級別人口'!P$31</f>
        <v>0.05225730527953995</v>
      </c>
      <c r="Q39" s="127">
        <f>'■【人口】年齢階級別人口'!Q39/'■【人口】年齢階級別人口'!Q$31</f>
        <v>0.050102776144001465</v>
      </c>
      <c r="R39" s="127">
        <f>'■【人口】年齢階級別人口'!R39/'■【人口】年齢階級別人口'!R$31</f>
        <v>0.05067279741091009</v>
      </c>
      <c r="S39" s="127">
        <f>'■【人口】年齢階級別人口'!S39/'■【人口】年齢階級別人口'!S$31</f>
        <v>0.050068570532338</v>
      </c>
      <c r="T39" s="127">
        <f>'■【人口】年齢階級別人口'!T39/'■【人口】年齢階級別人口'!T$31</f>
        <v>0.04954630081898578</v>
      </c>
      <c r="U39" s="127">
        <f>'■【人口】年齢階級別人口'!U39/'■【人口】年齢階級別人口'!U$31</f>
        <v>0.050699401980600405</v>
      </c>
      <c r="V39" s="127">
        <f>'■【人口】年齢階級別人口'!V39/'■【人口】年齢階級別人口'!V$31</f>
        <v>0.05143902771603097</v>
      </c>
      <c r="W39" s="127">
        <f>'■【人口】年齢階級別人口'!W39/'■【人口】年齢階級別人口'!W$31</f>
        <v>0.05317265114232149</v>
      </c>
    </row>
    <row r="40" spans="2:23" ht="13.5" customHeight="1">
      <c r="B40" s="13" t="s">
        <v>224</v>
      </c>
      <c r="C40" s="127">
        <f>'■【人口】年齢階級別人口'!C40/'■【人口】年齢階級別人口'!C$31</f>
        <v>0.09312033394878381</v>
      </c>
      <c r="D40" s="127">
        <f>'■【人口】年齢階級別人口'!D40/'■【人口】年齢階級別人口'!D$31</f>
        <v>0.09250049223097491</v>
      </c>
      <c r="E40" s="127">
        <f>'■【人口】年齢階級別人口'!E40/'■【人口】年齢階級別人口'!E$31</f>
        <v>0.09346594624971519</v>
      </c>
      <c r="F40" s="127">
        <f>'■【人口】年齢階級別人口'!F40/'■【人口】年齢階級別人口'!F$31</f>
        <v>0.09199749812564</v>
      </c>
      <c r="G40" s="127">
        <f>'■【人口】年齢階級別人口'!G40/'■【人口】年齢階級別人口'!G$31</f>
        <v>0.08913325689218819</v>
      </c>
      <c r="H40" s="127">
        <f>'■【人口】年齢階級別人口'!H40/'■【人口】年齢階級別人口'!H$31</f>
        <v>0.08506150348045344</v>
      </c>
      <c r="I40" s="127">
        <f>'■【人口】年齢階級別人口'!I40/'■【人口】年齢階級別人口'!I$31</f>
        <v>0.08104140396114182</v>
      </c>
      <c r="J40" s="127">
        <f>'■【人口】年齢階級別人口'!J40/'■【人口】年齢階級別人口'!J$31</f>
        <v>0.0780337892944824</v>
      </c>
      <c r="K40" s="127">
        <f>'■【人口】年齢階級別人口'!K40/'■【人口】年齢階級別人口'!K$31</f>
        <v>0.07458083964020551</v>
      </c>
      <c r="L40" s="127">
        <f>'■【人口】年齢階級別人口'!L40/'■【人口】年齢階級別人口'!L$31</f>
        <v>0.07122157734338629</v>
      </c>
      <c r="M40" s="127">
        <f>'■【人口】年齢階級別人口'!M40/'■【人口】年齢階級別人口'!M$31</f>
        <v>0.06825968832878451</v>
      </c>
      <c r="N40" s="127">
        <f>'■【人口】年齢階級別人口'!N40/'■【人口】年齢階級別人口'!N$31</f>
        <v>0.06606930386193728</v>
      </c>
      <c r="O40" s="127">
        <f>'■【人口】年齢階級別人口'!O40/'■【人口】年齢階級別人口'!O$31</f>
        <v>0.06164599429508685</v>
      </c>
      <c r="P40" s="127">
        <f>'■【人口】年齢階級別人口'!P40/'■【人口】年齢階級別人口'!P$31</f>
        <v>0.059490876954026994</v>
      </c>
      <c r="Q40" s="127">
        <f>'■【人口】年齢階級別人口'!Q40/'■【人口】年齢階級別人口'!Q$31</f>
        <v>0.059488225103671855</v>
      </c>
      <c r="R40" s="127">
        <f>'■【人口】年齢階級別人口'!R40/'■【人口】年齢階級別人口'!R$31</f>
        <v>0.05734976173793352</v>
      </c>
      <c r="S40" s="127">
        <f>'■【人口】年齢階級別人口'!S40/'■【人口】年齢階級別人口'!S$31</f>
        <v>0.05610915038435714</v>
      </c>
      <c r="T40" s="127">
        <f>'■【人口】年齢階級別人口'!T40/'■【人口】年齢階級別人口'!T$31</f>
        <v>0.05589349434514515</v>
      </c>
      <c r="U40" s="127">
        <f>'■【人口】年齢階級別人口'!U40/'■【人口】年齢階級別人口'!U$31</f>
        <v>0.05415159584384611</v>
      </c>
      <c r="V40" s="127">
        <f>'■【人口】年齢階級別人口'!V40/'■【人口】年齢階級別人口'!V$31</f>
        <v>0.05196602068123261</v>
      </c>
      <c r="W40" s="127">
        <f>'■【人口】年齢階級別人口'!W40/'■【人口】年齢階級別人口'!W$31</f>
        <v>0.05257178774212764</v>
      </c>
    </row>
    <row r="41" spans="2:23" ht="13.5" customHeight="1">
      <c r="B41" s="13" t="s">
        <v>225</v>
      </c>
      <c r="C41" s="127">
        <f>'■【人口】年齢階級別人口'!C41/'■【人口】年齢階級別人口'!C$31</f>
        <v>0.07650317090792326</v>
      </c>
      <c r="D41" s="127">
        <f>'■【人口】年齢階級別人口'!D41/'■【人口】年齢階級別人口'!D$31</f>
        <v>0.07926378817263757</v>
      </c>
      <c r="E41" s="127">
        <f>'■【人口】年齢階級別人口'!E41/'■【人口】年齢階級別人口'!E$31</f>
        <v>0.08200575735051191</v>
      </c>
      <c r="F41" s="127">
        <f>'■【人口】年齢階級別人口'!F41/'■【人口】年齢階級別人口'!F$31</f>
        <v>0.08418474821981964</v>
      </c>
      <c r="G41" s="127">
        <f>'■【人口】年齢階級別人口'!G41/'■【人口】年齢階級別人口'!G$31</f>
        <v>0.08706246725073974</v>
      </c>
      <c r="H41" s="127">
        <f>'■【人口】年齢階級別人口'!H41/'■【人口】年齢階級別人口'!H$31</f>
        <v>0.09175402011689922</v>
      </c>
      <c r="I41" s="127">
        <f>'■【人口】年齢階級別人口'!I41/'■【人口】年齢階級別人口'!I$31</f>
        <v>0.09141580405496702</v>
      </c>
      <c r="J41" s="127">
        <f>'■【人口】年齢階級別人口'!J41/'■【人口】年齢階級別人口'!J$31</f>
        <v>0.09268589803430241</v>
      </c>
      <c r="K41" s="127">
        <f>'■【人口】年齢階級別人口'!K41/'■【人口】年齢階級別人口'!K$31</f>
        <v>0.09152870674549993</v>
      </c>
      <c r="L41" s="127">
        <f>'■【人口】年齢階級別人口'!L41/'■【人口】年齢階級別人口'!L$31</f>
        <v>0.08894690231835763</v>
      </c>
      <c r="M41" s="127">
        <f>'■【人口】年齢階級別人口'!M41/'■【人口】年齢階級別人口'!M$31</f>
        <v>0.0851029843044982</v>
      </c>
      <c r="N41" s="127">
        <f>'■【人口】年齢階級別人口'!N41/'■【人口】年齢階級別人口'!N$31</f>
        <v>0.0813064302402485</v>
      </c>
      <c r="O41" s="127">
        <f>'■【人口】年齢階級別人口'!O41/'■【人口】年齢階級別人口'!O$31</f>
        <v>0.0785022016584392</v>
      </c>
      <c r="P41" s="127">
        <f>'■【人口】年齢階級別人口'!P41/'■【人口】年齢階級別人口'!P$31</f>
        <v>0.07520037593394763</v>
      </c>
      <c r="Q41" s="127">
        <f>'■【人口】年齢階級別人口'!Q41/'■【人口】年齢階級別人口'!Q$31</f>
        <v>0.07192584759074172</v>
      </c>
      <c r="R41" s="127">
        <f>'■【人口】年齢階級別人口'!R41/'■【人口】年齢階級別人口'!R$31</f>
        <v>0.06904241808186404</v>
      </c>
      <c r="S41" s="127">
        <f>'■【人口】年齢階級別人口'!S41/'■【人口】年齢階級別人口'!S$31</f>
        <v>0.0669310904991369</v>
      </c>
      <c r="T41" s="127">
        <f>'■【人口】年齢階級別人口'!T41/'■【人口】年齢階級別人口'!T$31</f>
        <v>0.0625433347018573</v>
      </c>
      <c r="U41" s="127">
        <f>'■【人口】年齢階級別人口'!U41/'■【人口】年齢階級別人口'!U$31</f>
        <v>0.060438501445532415</v>
      </c>
      <c r="V41" s="127">
        <f>'■【人口】年齢階級別人口'!V41/'■【人口】年齢階級別人口'!V$31</f>
        <v>0.06049922655009116</v>
      </c>
      <c r="W41" s="127">
        <f>'■【人口】年齢階級別人口'!W41/'■【人口】年齢階級別人口'!W$31</f>
        <v>0.05829398120381041</v>
      </c>
    </row>
    <row r="42" spans="2:23" ht="13.5" customHeight="1">
      <c r="B42" s="13" t="s">
        <v>226</v>
      </c>
      <c r="C42" s="127">
        <f>'■【人口】年齢階級別人口'!C42/'■【人口】年齢階級別人口'!C$31</f>
        <v>0.060367664766797786</v>
      </c>
      <c r="D42" s="127">
        <f>'■【人口】年齢階級別人口'!D42/'■【人口】年齢階級別人口'!D$31</f>
        <v>0.06475118331653863</v>
      </c>
      <c r="E42" s="127">
        <f>'■【人口】年齢階級別人口'!E42/'■【人口】年齢階級別人口'!E$31</f>
        <v>0.06602930633963523</v>
      </c>
      <c r="F42" s="127">
        <f>'■【人口】年齢階級別人口'!F42/'■【人口】年齢階級別人口'!F$31</f>
        <v>0.07064494909619852</v>
      </c>
      <c r="G42" s="127">
        <f>'■【人口】年齢階級別人口'!G42/'■【人口】年齢階級別人口'!G$31</f>
        <v>0.07357326992013662</v>
      </c>
      <c r="H42" s="127">
        <f>'■【人口】年齢階級別人口'!H42/'■【人口】年齢階級別人口'!H$31</f>
        <v>0.07655761984304224</v>
      </c>
      <c r="I42" s="127">
        <f>'■【人口】年齢階級別人口'!I42/'■【人口】年齢階級別人口'!I$31</f>
        <v>0.07958649535069713</v>
      </c>
      <c r="J42" s="127">
        <f>'■【人口】年齢階級別人口'!J42/'■【人口】年齢階級別人口'!J$31</f>
        <v>0.08260463862831861</v>
      </c>
      <c r="K42" s="127">
        <f>'■【人口】年齢階級別人口'!K42/'■【人口】年齢階級別人口'!K$31</f>
        <v>0.08507009040529978</v>
      </c>
      <c r="L42" s="127">
        <f>'■【人口】年齢階級別人口'!L42/'■【人口】年齢階級別人口'!L$31</f>
        <v>0.08823227792718258</v>
      </c>
      <c r="M42" s="127">
        <f>'■【人口】年齢階級別人口'!M42/'■【人口】年齢階級別人口'!M$31</f>
        <v>0.09325680836756124</v>
      </c>
      <c r="N42" s="127">
        <f>'■【人口】年齢階級別人口'!N42/'■【人口】年齢階級別人口'!N$31</f>
        <v>0.09316033333273165</v>
      </c>
      <c r="O42" s="127">
        <f>'■【人口】年齢階級別人口'!O42/'■【人口】年齢階級別人口'!O$31</f>
        <v>0.09468758450440166</v>
      </c>
      <c r="P42" s="127">
        <f>'■【人口】年齢階級別人口'!P42/'■【人口】年齢階級別人口'!P$31</f>
        <v>0.09370984756958964</v>
      </c>
      <c r="Q42" s="127">
        <f>'■【人口】年齢階級別人口'!Q42/'■【人口】年齢階級別人口'!Q$31</f>
        <v>0.09124248981204851</v>
      </c>
      <c r="R42" s="127">
        <f>'■【人口】年齢階級別人口'!R42/'■【人口】年齢階級別人口'!R$31</f>
        <v>0.08744668956293551</v>
      </c>
      <c r="S42" s="127">
        <f>'■【人口】年齢階級別人口'!S42/'■【人口】年齢階級別人口'!S$31</f>
        <v>0.08365542780678006</v>
      </c>
      <c r="T42" s="127">
        <f>'■【人口】年齢階級別人口'!T42/'■【人口】年齢階級別人口'!T$31</f>
        <v>0.08090017977828039</v>
      </c>
      <c r="U42" s="127">
        <f>'■【人口】年齢階級別人口'!U42/'■【人口】年齢階級別人口'!U$31</f>
        <v>0.07757299635833115</v>
      </c>
      <c r="V42" s="127">
        <f>'■【人口】年齢階級別人口'!V42/'■【人口】年齢階級別人口'!V$31</f>
        <v>0.07425894454861412</v>
      </c>
      <c r="W42" s="127">
        <f>'■【人口】年齢階級別人口'!W42/'■【人口】年齢階級別人口'!W$31</f>
        <v>0.07129181340321922</v>
      </c>
    </row>
    <row r="43" spans="2:23" ht="13.5" customHeight="1">
      <c r="B43" s="13" t="s">
        <v>227</v>
      </c>
      <c r="C43" s="127">
        <f>'■【人口】年齢階級別人口'!C43/'■【人口】年齢階級別人口'!C$31</f>
        <v>0.05579192421931444</v>
      </c>
      <c r="D43" s="127">
        <f>'■【人口】年齢階級別人口'!D43/'■【人口】年齢階級別人口'!D$31</f>
        <v>0.054759671125695436</v>
      </c>
      <c r="E43" s="127">
        <f>'■【人口】年齢階級別人口'!E43/'■【人口】年齢階級別人口'!E$31</f>
        <v>0.05536186003164818</v>
      </c>
      <c r="F43" s="127">
        <f>'■【人口】年齢階級別人口'!F43/'■【人口】年齢階級別人口'!F$31</f>
        <v>0.05590293306605914</v>
      </c>
      <c r="G43" s="127">
        <f>'■【人口】年齢階級別人口'!G43/'■【人口】年齢階級別人口'!G$31</f>
        <v>0.05834941322332274</v>
      </c>
      <c r="H43" s="127">
        <f>'■【人口】年齢階級別人口'!H43/'■【人口】年齢階級別人口'!H$31</f>
        <v>0.05986565577480605</v>
      </c>
      <c r="I43" s="127">
        <f>'■【人口】年齢階級別人口'!I43/'■【人口】年齢階級別人口'!I$31</f>
        <v>0.06441612676753158</v>
      </c>
      <c r="J43" s="127">
        <f>'■【人口】年齢階級別人口'!J43/'■【人口】年齢階級別人口'!J$31</f>
        <v>0.0659012298567807</v>
      </c>
      <c r="K43" s="127">
        <f>'■【人口】年齢階級別人口'!K43/'■【人口】年齢階級別人口'!K$31</f>
        <v>0.07072642359108904</v>
      </c>
      <c r="L43" s="127">
        <f>'■【人口】年齢階級別人口'!L43/'■【人口】年齢階級別人口'!L$31</f>
        <v>0.07388907830906954</v>
      </c>
      <c r="M43" s="127">
        <f>'■【人口】年齢階級別人口'!M43/'■【人口】年齢階級別人口'!M$31</f>
        <v>0.07710865721529071</v>
      </c>
      <c r="N43" s="127">
        <f>'■【人口】年齢階級別人口'!N43/'■【人口】年齢階級別人口'!N$31</f>
        <v>0.08037380678732377</v>
      </c>
      <c r="O43" s="127">
        <f>'■【人口】年齢階級別人口'!O43/'■【人口】年齢階級別人口'!O$31</f>
        <v>0.08360552036279238</v>
      </c>
      <c r="P43" s="127">
        <f>'■【人口】年齢階級別人口'!P43/'■【人口】年齢階級別人口'!P$31</f>
        <v>0.08630428960394401</v>
      </c>
      <c r="Q43" s="127">
        <f>'■【人口】年齢階級別人口'!Q43/'■【人口】年齢階級別人口'!Q$31</f>
        <v>0.0896821915375562</v>
      </c>
      <c r="R43" s="127">
        <f>'■【人口】年齢階級別人口'!R43/'■【人口】年齢階級別人口'!R$31</f>
        <v>0.094951298067576</v>
      </c>
      <c r="S43" s="127">
        <f>'■【人口】年齢階級別人口'!S43/'■【人口】年齢階級別人口'!S$31</f>
        <v>0.09499841503547563</v>
      </c>
      <c r="T43" s="127">
        <f>'■【人口】年齢階級別人口'!T43/'■【人口】年齢階級別人口'!T$31</f>
        <v>0.09669487521897627</v>
      </c>
      <c r="U43" s="127">
        <f>'■【人口】年齢階級別人口'!U43/'■【人口】年齢階級別人口'!U$31</f>
        <v>0.09578103499278376</v>
      </c>
      <c r="V43" s="127">
        <f>'■【人口】年齢階級別人口'!V43/'■【人口】年齢階級別人口'!V$31</f>
        <v>0.0933355853256758</v>
      </c>
      <c r="W43" s="127">
        <f>'■【人口】年齢階級別人口'!W43/'■【人口】年齢階級別人口'!W$31</f>
        <v>0.08948613598613869</v>
      </c>
    </row>
    <row r="44" spans="2:23" ht="13.5" customHeight="1">
      <c r="B44" s="13" t="s">
        <v>228</v>
      </c>
      <c r="C44" s="127">
        <f>'■【人口】年齢階級別人口'!C44/'■【人口】年齢階級別人口'!C$31</f>
        <v>0.07401461025929196</v>
      </c>
      <c r="D44" s="127">
        <f>'■【人口】年齢階級別人口'!D44/'■【人口】年齢階級別人口'!D$31</f>
        <v>0.06881434184406865</v>
      </c>
      <c r="E44" s="127">
        <f>'■【人口】年齢階級別人口'!E44/'■【人口】年齢階級別人口'!E$31</f>
        <v>0.06399975538123134</v>
      </c>
      <c r="F44" s="127">
        <f>'■【人口】年齢階級別人口'!F44/'■【人口】年齢階級別人口'!F$31</f>
        <v>0.05939055331976249</v>
      </c>
      <c r="G44" s="127">
        <f>'■【人口】年齢階級別人口'!G44/'■【人口】年齢階級別人口'!G$31</f>
        <v>0.05604961040834565</v>
      </c>
      <c r="H44" s="127">
        <f>'■【人口】年齢階級別人口'!H44/'■【人口】年齢階級別人口'!H$31</f>
        <v>0.05369852083776371</v>
      </c>
      <c r="I44" s="127">
        <f>'■【人口】年齢階級別人口'!I44/'■【人口】年齢階級別人口'!I$31</f>
        <v>0.05288064722243584</v>
      </c>
      <c r="J44" s="127">
        <f>'■【人口】年齢階級別人口'!J44/'■【人口】年齢階級別人口'!J$31</f>
        <v>0.05367778434763684</v>
      </c>
      <c r="K44" s="127">
        <f>'■【人口】年齢階級別人口'!K44/'■【人口】年齢階級別人口'!K$31</f>
        <v>0.054383958436238916</v>
      </c>
      <c r="L44" s="127">
        <f>'■【人口】年齢階級別人口'!L44/'■【人口】年齢階級別人口'!L$31</f>
        <v>0.05694457873992708</v>
      </c>
      <c r="M44" s="127">
        <f>'■【人口】年齢階級別人口'!M44/'■【人口】年齢階級別人口'!M$31</f>
        <v>0.05856909076884816</v>
      </c>
      <c r="N44" s="127">
        <f>'■【人口】年齢階級別人口'!N44/'■【人口】年齢階級別人口'!N$31</f>
        <v>0.06319769786245044</v>
      </c>
      <c r="O44" s="127">
        <f>'■【人口】年齢階級別人口'!O44/'■【人口】年齢階級別人口'!O$31</f>
        <v>0.06482782427465862</v>
      </c>
      <c r="P44" s="127">
        <f>'■【人口】年齢階級別人口'!P44/'■【人口】年齢階級別人口'!P$31</f>
        <v>0.06972920749641381</v>
      </c>
      <c r="Q44" s="127">
        <f>'■【人口】年齢階級別人口'!Q44/'■【人口】年齢階級別人口'!Q$31</f>
        <v>0.07300308694564614</v>
      </c>
      <c r="R44" s="127">
        <f>'■【人口】年齢階級別人口'!R44/'■【人口】年齢階級別人口'!R$31</f>
        <v>0.07624673992396622</v>
      </c>
      <c r="S44" s="127">
        <f>'■【人口】年齢階級別人口'!S44/'■【人口】年齢階級別人口'!S$31</f>
        <v>0.07961063182381661</v>
      </c>
      <c r="T44" s="127">
        <f>'■【人口】年齢階級別人口'!T44/'■【人口】年齢階級別人口'!T$31</f>
        <v>0.08292615869188791</v>
      </c>
      <c r="U44" s="127">
        <f>'■【人口】年齢階級別人口'!U44/'■【人口】年齢階級別人口'!U$31</f>
        <v>0.08570567785741863</v>
      </c>
      <c r="V44" s="127">
        <f>'■【人口】年齢階級別人口'!V44/'■【人口】年齢階級別人口'!V$31</f>
        <v>0.08915629374968387</v>
      </c>
      <c r="W44" s="127">
        <f>'■【人口】年齢階級別人口'!W44/'■【人口】年齢階級別人口'!W$31</f>
        <v>0.09438285333864097</v>
      </c>
    </row>
    <row r="45" spans="2:23" ht="13.5" customHeight="1">
      <c r="B45" s="13" t="s">
        <v>229</v>
      </c>
      <c r="C45" s="127">
        <f>'■【人口】年齢階級別人口'!C45/'■【人口】年齢階級別人口'!C$31</f>
        <v>0.06678975676326564</v>
      </c>
      <c r="D45" s="127">
        <f>'■【人口】年齢階級別人口'!D45/'■【人口】年齢階級別人口'!D$31</f>
        <v>0.06582428832812567</v>
      </c>
      <c r="E45" s="127">
        <f>'■【人口】年齢階級別人口'!E45/'■【人口】年齢階級別人口'!E$31</f>
        <v>0.06584101257222827</v>
      </c>
      <c r="F45" s="127">
        <f>'■【人口】年齢階級別人口'!F45/'■【人口】年齢階級別人口'!F$31</f>
        <v>0.06760056771177388</v>
      </c>
      <c r="G45" s="127">
        <f>'■【人口】年齢階級別人口'!G45/'■【人口】年齢階級別人口'!G$31</f>
        <v>0.07112139316048624</v>
      </c>
      <c r="H45" s="127">
        <f>'■【人口】年齢階級別人口'!H45/'■【人口】年齢階級別人口'!H$31</f>
        <v>0.07061696708135252</v>
      </c>
      <c r="I45" s="127">
        <f>'■【人口】年齢階級別人口'!I45/'■【人口】年齢階級別人口'!I$31</f>
        <v>0.06586518395297322</v>
      </c>
      <c r="J45" s="127">
        <f>'■【人口】年齢階級別人口'!J45/'■【人口】年齢階級別人口'!J$31</f>
        <v>0.061463473340577876</v>
      </c>
      <c r="K45" s="127">
        <f>'■【人口】年齢階級別人口'!K45/'■【人口】年齢階級別人口'!K$31</f>
        <v>0.0572215823105055</v>
      </c>
      <c r="L45" s="127">
        <f>'■【人口】年齢階級別人口'!L45/'■【人口】年齢階級別人口'!L$31</f>
        <v>0.054181412381757534</v>
      </c>
      <c r="M45" s="127">
        <f>'■【人口】年齢階級別人口'!M45/'■【人口】年齢階級別人口'!M$31</f>
        <v>0.052046212981602426</v>
      </c>
      <c r="N45" s="127">
        <f>'■【人口】年齢階級別人口'!N45/'■【人口】年齢階級別人口'!N$31</f>
        <v>0.051397925001243454</v>
      </c>
      <c r="O45" s="127">
        <f>'■【人口】年齢階級別人口'!O45/'■【人口】年齢階級別人口'!O$31</f>
        <v>0.052315243417421727</v>
      </c>
      <c r="P45" s="127">
        <f>'■【人口】年齢階級別人口'!P45/'■【人口】年齢階級別人口'!P$31</f>
        <v>0.05312843346960713</v>
      </c>
      <c r="Q45" s="127">
        <f>'■【人口】年齢階級別人口'!Q45/'■【人口】年齢階級別人口'!Q$31</f>
        <v>0.05574666395320038</v>
      </c>
      <c r="R45" s="127">
        <f>'■【人口】年齢階級別人口'!R45/'■【人口】年齢階級別人口'!R$31</f>
        <v>0.05740949997632772</v>
      </c>
      <c r="S45" s="127">
        <f>'■【人口】年齢階級別人口'!S45/'■【人口】年齢階級別人口'!S$31</f>
        <v>0.06204915186697746</v>
      </c>
      <c r="T45" s="127">
        <f>'■【人口】年齢階級別人口'!T45/'■【人口】年齢階級別人口'!T$31</f>
        <v>0.0637332136777766</v>
      </c>
      <c r="U45" s="127">
        <f>'■【人口】年齢階級別人口'!U45/'■【人口】年齢階級別人口'!U$31</f>
        <v>0.06865449656615787</v>
      </c>
      <c r="V45" s="127">
        <f>'■【人口】年齢階級別人口'!V45/'■【人口】年齢階級別人口'!V$31</f>
        <v>0.07190885740278953</v>
      </c>
      <c r="W45" s="127">
        <f>'■【人口】年齢階級別人口'!W45/'■【人口】年齢階級別人口'!W$31</f>
        <v>0.07512331146898442</v>
      </c>
    </row>
    <row r="46" spans="2:23" ht="13.5" customHeight="1">
      <c r="B46" s="13" t="s">
        <v>230</v>
      </c>
      <c r="C46" s="127">
        <f>'■【人口】年齢階級別人口'!C46/'■【人口】年齢階級別人口'!C$31</f>
        <v>0.05932407481737176</v>
      </c>
      <c r="D46" s="127">
        <f>'■【人口】年齢階級別人口'!D46/'■【人口】年齢階級別人口'!D$31</f>
        <v>0.06013067041886483</v>
      </c>
      <c r="E46" s="127">
        <f>'■【人口】年齢階級別人口'!E46/'■【人口】年齢階級別人口'!E$31</f>
        <v>0.06329878173443355</v>
      </c>
      <c r="F46" s="127">
        <f>'■【人口】年齢階級別人口'!F46/'■【人口】年齢階級別人口'!F$31</f>
        <v>0.06484123130873314</v>
      </c>
      <c r="G46" s="127">
        <f>'■【人口】年齢階級別人口'!G46/'■【人口】年齢階級別人口'!G$31</f>
        <v>0.06217599055052203</v>
      </c>
      <c r="H46" s="127">
        <f>'■【人口】年齢階級別人口'!H46/'■【人口】年齢階級別人口'!H$31</f>
        <v>0.061682282057610255</v>
      </c>
      <c r="I46" s="127">
        <f>'■【人口】年齢階級別人口'!I46/'■【人口】年齢階級別人口'!I$31</f>
        <v>0.061040694700435216</v>
      </c>
      <c r="J46" s="127">
        <f>'■【人口】年齢階級別人口'!J46/'■【人口】年齢階級別人口'!J$31</f>
        <v>0.06130671167928661</v>
      </c>
      <c r="K46" s="127">
        <f>'■【人口】年齢階級別人口'!K46/'■【人口】年齢階級別人口'!K$31</f>
        <v>0.06319642459611817</v>
      </c>
      <c r="L46" s="127">
        <f>'■【人口】年齢階級別人口'!L46/'■【人口】年齢階級別人口'!L$31</f>
        <v>0.06662667653541415</v>
      </c>
      <c r="M46" s="127">
        <f>'■【人口】年齢階級別人口'!M46/'■【人口】年齢階級別人口'!M$31</f>
        <v>0.06627023537698284</v>
      </c>
      <c r="N46" s="127">
        <f>'■【人口】年齢階級別人口'!N46/'■【人口】年齢階級別人口'!N$31</f>
        <v>0.061953084840483647</v>
      </c>
      <c r="O46" s="127">
        <f>'■【人口】年齢階級別人口'!O46/'■【人口】年齢階級別人口'!O$31</f>
        <v>0.05795341060783887</v>
      </c>
      <c r="P46" s="127">
        <f>'■【人口】年齢階級別人口'!P46/'■【人口】年齢階級別人口'!P$31</f>
        <v>0.054087912061730255</v>
      </c>
      <c r="Q46" s="127">
        <f>'■【人口】年齢階級別人口'!Q46/'■【人口】年齢階級別人口'!Q$31</f>
        <v>0.05132187523672936</v>
      </c>
      <c r="R46" s="127">
        <f>'■【人口】年齢階級別人口'!R46/'■【人口】年齢階級別人口'!R$31</f>
        <v>0.04940348841555814</v>
      </c>
      <c r="S46" s="127">
        <f>'■【人口】年齢階級別人口'!S46/'■【人口】年齢階級別人口'!S$31</f>
        <v>0.048841165168879756</v>
      </c>
      <c r="T46" s="127">
        <f>'■【人口】年齢階級別人口'!T46/'■【人口】年齢階級別人口'!T$31</f>
        <v>0.04981833616385112</v>
      </c>
      <c r="U46" s="127">
        <f>'■【人口】年齢階級別人口'!U46/'■【人口】年齢階級別人口'!U$31</f>
        <v>0.05065227225323061</v>
      </c>
      <c r="V46" s="127">
        <f>'■【人口】年齢階級別人口'!V46/'■【人口】年齢階級別人口'!V$31</f>
        <v>0.05320973854018213</v>
      </c>
      <c r="W46" s="127">
        <f>'■【人口】年齢階級別人口'!W46/'■【人口】年齢階級別人口'!W$31</f>
        <v>0.054805066914133886</v>
      </c>
    </row>
    <row r="47" spans="2:23" ht="13.5" customHeight="1">
      <c r="B47" s="13" t="s">
        <v>231</v>
      </c>
      <c r="C47" s="127">
        <f>'■【人口】年齢階級別人口'!C47/'■【人口】年齢階級別人口'!C$31</f>
        <v>0.04768403307377378</v>
      </c>
      <c r="D47" s="127">
        <f>'■【人口】年齢階級別人口'!D47/'■【人口】年齢階級別人口'!D$31</f>
        <v>0.05216519774091765</v>
      </c>
      <c r="E47" s="127">
        <f>'■【人口】年齢階級別人口'!E47/'■【人口】年齢階級別人口'!E$31</f>
        <v>0.05294140583706936</v>
      </c>
      <c r="F47" s="127">
        <f>'■【人口】年齢階級別人口'!F47/'■【人口】年齢階級別人口'!F$31</f>
        <v>0.05201286689064736</v>
      </c>
      <c r="G47" s="127">
        <f>'■【人口】年齢階級別人口'!G47/'■【人口】年齢階級別人口'!G$31</f>
        <v>0.051312740887195056</v>
      </c>
      <c r="H47" s="127">
        <f>'■【人口】年齢階級別人口'!H47/'■【人口】年齢階級別人口'!H$31</f>
        <v>0.05263771410557666</v>
      </c>
      <c r="I47" s="127">
        <f>'■【人口】年齢階級別人口'!I47/'■【人口】年齢階級別人口'!I$31</f>
        <v>0.053703687992507104</v>
      </c>
      <c r="J47" s="127">
        <f>'■【人口】年齢階級別人口'!J47/'■【人口】年齢階級別人口'!J$31</f>
        <v>0.05676270247780333</v>
      </c>
      <c r="K47" s="127">
        <f>'■【人口】年齢階級別人口'!K47/'■【人口】年齢階級別人口'!K$31</f>
        <v>0.05823672527297133</v>
      </c>
      <c r="L47" s="127">
        <f>'■【人口】年齢階級別人口'!L47/'■【人口】年齢階級別人口'!L$31</f>
        <v>0.05584520305156508</v>
      </c>
      <c r="M47" s="127">
        <f>'■【人口】年齢階級別人口'!M47/'■【人口】年齢階級別人口'!M$31</f>
        <v>0.055471074992479386</v>
      </c>
      <c r="N47" s="127">
        <f>'■【人口】年齢階級別人口'!N47/'■【人口】年齢階級別人口'!N$31</f>
        <v>0.055191027646404</v>
      </c>
      <c r="O47" s="127">
        <f>'■【人口】年齢階級別人口'!O47/'■【人口】年齢階級別人口'!O$31</f>
        <v>0.05573647557263843</v>
      </c>
      <c r="P47" s="127">
        <f>'■【人口】年齢階級別人口'!P47/'■【人口】年齢階級別人口'!P$31</f>
        <v>0.05761769174402806</v>
      </c>
      <c r="Q47" s="127">
        <f>'■【人口】年齢階級別人口'!Q47/'■【人口】年齢階級別人口'!Q$31</f>
        <v>0.06069903325955983</v>
      </c>
      <c r="R47" s="127">
        <f>'■【人口】年齢階級別人口'!R47/'■【人口】年齢階級別人口'!R$31</f>
        <v>0.06035217761284953</v>
      </c>
      <c r="S47" s="127">
        <f>'■【人口】年齢階級別人口'!S47/'■【人口】年齢階級別人口'!S$31</f>
        <v>0.05643803738928049</v>
      </c>
      <c r="T47" s="127">
        <f>'■【人口】年齢階級別人口'!T47/'■【人口】年齢階級別人口'!T$31</f>
        <v>0.0528855039115013</v>
      </c>
      <c r="U47" s="127">
        <f>'■【人口】年齢階級別人口'!U47/'■【人口】年齢階級別人口'!U$31</f>
        <v>0.04945118703894807</v>
      </c>
      <c r="V47" s="127">
        <f>'■【人口】年齢階級別人口'!V47/'■【人口】年齢階級別人口'!V$31</f>
        <v>0.04699298476695066</v>
      </c>
      <c r="W47" s="127">
        <f>'■【人口】年齢階級別人口'!W47/'■【人口】年齢階級別人口'!W$31</f>
        <v>0.04525880674765672</v>
      </c>
    </row>
    <row r="48" spans="2:23" ht="13.5" customHeight="1">
      <c r="B48" s="13" t="s">
        <v>232</v>
      </c>
      <c r="C48" s="127">
        <f>'■【人口】年齢階級別人口'!C48/'■【人口】年齢階級別人口'!C$31</f>
        <v>0.0255278156859597</v>
      </c>
      <c r="D48" s="127">
        <f>'■【人口】年齢階級別人口'!D48/'■【人口】年齢階級別人口'!D$31</f>
        <v>0.02702678751420173</v>
      </c>
      <c r="E48" s="127">
        <f>'■【人口】年齢階級別人口'!E48/'■【人口】年齢階級別人口'!E$31</f>
        <v>0.029032641968083143</v>
      </c>
      <c r="F48" s="127">
        <f>'■【人口】年齢階級別人口'!F48/'■【人口】年齢階級別人口'!F$31</f>
        <v>0.03125239956195207</v>
      </c>
      <c r="G48" s="127">
        <f>'■【人口】年齢階級別人口'!G48/'■【人口】年齢階級別人口'!G$31</f>
        <v>0.035046159435240566</v>
      </c>
      <c r="H48" s="127">
        <f>'■【人口】年齢階級別人口'!H48/'■【人口】年齢階級別人口'!H$31</f>
        <v>0.03708230080410939</v>
      </c>
      <c r="I48" s="127">
        <f>'■【人口】年齢階級別人口'!I48/'■【人口】年齢階級別人口'!I$31</f>
        <v>0.040790205862394235</v>
      </c>
      <c r="J48" s="127">
        <f>'■【人口】年齢階級別人口'!J48/'■【人口】年齢階級別人口'!J$31</f>
        <v>0.04139522281083279</v>
      </c>
      <c r="K48" s="127">
        <f>'■【人口】年齢階級別人口'!K48/'■【人口】年齢階級別人口'!K$31</f>
        <v>0.04065123865737336</v>
      </c>
      <c r="L48" s="127">
        <f>'■【人口】年齢階級別人口'!L48/'■【人口】年齢階級別人口'!L$31</f>
        <v>0.04025995117367882</v>
      </c>
      <c r="M48" s="127">
        <f>'■【人口】年齢階級別人口'!M48/'■【人口】年齢階級別人口'!M$31</f>
        <v>0.041358931931254145</v>
      </c>
      <c r="N48" s="127">
        <f>'■【人口】年齢階級別人口'!N48/'■【人口】年齢階級別人口'!N$31</f>
        <v>0.04266429932414658</v>
      </c>
      <c r="O48" s="127">
        <f>'■【人口】年齢階級別人口'!O48/'■【人口】年齢階級別人口'!O$31</f>
        <v>0.04524876864380557</v>
      </c>
      <c r="P48" s="127">
        <f>'■【人口】年齢階級別人口'!P48/'■【人口】年齢階級別人口'!P$31</f>
        <v>0.046299439958569055</v>
      </c>
      <c r="Q48" s="127">
        <f>'■【人口】年齢階級別人口'!Q48/'■【人口】年齢階級別人口'!Q$31</f>
        <v>0.04415299162015465</v>
      </c>
      <c r="R48" s="127">
        <f>'■【人口】年齢階級別人口'!R48/'■【人口】年齢階級別人口'!R$31</f>
        <v>0.04386104894237015</v>
      </c>
      <c r="S48" s="127">
        <f>'■【人口】年齢階級別人口'!S48/'■【人口】年齢階級別人口'!S$31</f>
        <v>0.044013736925668207</v>
      </c>
      <c r="T48" s="127">
        <f>'■【人口】年齢階級別人口'!T48/'■【人口】年齢階級別人口'!T$31</f>
        <v>0.04478294381706511</v>
      </c>
      <c r="U48" s="127">
        <f>'■【人口】年齢階級別人口'!U48/'■【人口】年齢階級別人口'!U$31</f>
        <v>0.04638412311373533</v>
      </c>
      <c r="V48" s="127">
        <f>'■【人口】年齢階級別人口'!V48/'■【人口】年齢階級別人口'!V$31</f>
        <v>0.04859224109828862</v>
      </c>
      <c r="W48" s="127">
        <f>'■【人口】年齢階級別人口'!W48/'■【人口】年齢階級別人口'!W$31</f>
        <v>0.04808165242134669</v>
      </c>
    </row>
    <row r="49" spans="2:23" ht="13.5" customHeight="1">
      <c r="B49" s="14" t="s">
        <v>437</v>
      </c>
      <c r="C49" s="128">
        <f>'■【人口】年齢階級別人口'!C49/'■【人口】年齢階級別人口'!C$31</f>
        <v>0.014128602392229269</v>
      </c>
      <c r="D49" s="128">
        <f>'■【人口】年齢階級別人口'!D49/'■【人口】年齢階級別人口'!D$31</f>
        <v>0.01633194901523478</v>
      </c>
      <c r="E49" s="128">
        <f>'■【人口】年齢階級別人口'!E49/'■【人口】年齢階級別人口'!E$31</f>
        <v>0.018325157590547255</v>
      </c>
      <c r="F49" s="128">
        <f>'■【人口】年齢階級別人口'!F49/'■【人口】年齢階級別人口'!F$31</f>
        <v>0.020692685442658648</v>
      </c>
      <c r="G49" s="128">
        <f>'■【人口】年齢階級別人口'!G49/'■【人口】年齢階級別人口'!G$31</f>
        <v>0.021763631874916478</v>
      </c>
      <c r="H49" s="128">
        <f>'■【人口】年齢階級別人口'!H49/'■【人口】年齢階級別人口'!H$31</f>
        <v>0.02280250687291842</v>
      </c>
      <c r="I49" s="128">
        <f>'■【人口】年齢階級別人口'!I49/'■【人口】年齢階級別人口'!I$31</f>
        <v>0.024982365481196044</v>
      </c>
      <c r="J49" s="128">
        <f>'■【人口】年齢階級別人口'!J49/'■【人口】年齢階級別人口'!J$31</f>
        <v>0.027323575671007457</v>
      </c>
      <c r="K49" s="128">
        <f>'■【人口】年齢階級別人口'!K49/'■【人口】年齢階級別人口'!K$31</f>
        <v>0.029960975417444937</v>
      </c>
      <c r="L49" s="128">
        <f>'■【人口】年齢階級別人口'!L49/'■【人口】年齢階級別人口'!L$31</f>
        <v>0.032747389180933194</v>
      </c>
      <c r="M49" s="128">
        <f>'■【人口】年齢階級別人口'!M49/'■【人口】年齢階級別人口'!M$31</f>
        <v>0.03428271733918491</v>
      </c>
      <c r="N49" s="128">
        <f>'■【人口】年齢階級別人口'!N49/'■【人口】年齢階級別人口'!N$31</f>
        <v>0.037902008692272164</v>
      </c>
      <c r="O49" s="128">
        <f>'■【人口】年齢階級別人口'!O49/'■【人口】年齢階級別人口'!O$31</f>
        <v>0.03937308903867784</v>
      </c>
      <c r="P49" s="128">
        <f>'■【人口】年齢階級別人口'!P49/'■【人口】年齢階級別人口'!P$31</f>
        <v>0.0401270562329795</v>
      </c>
      <c r="Q49" s="128">
        <f>'■【人口】年齢階級別人口'!Q49/'■【人口】年齢階級別人口'!Q$31</f>
        <v>0.04120679020073179</v>
      </c>
      <c r="R49" s="128">
        <f>'■【人口】年齢階級別人口'!R49/'■【人口】年齢階級別人口'!R$31</f>
        <v>0.04249432794906241</v>
      </c>
      <c r="S49" s="128">
        <f>'■【人口】年齢階級別人口'!S49/'■【人口】年齢階級別人口'!S$31</f>
        <v>0.04540870116476235</v>
      </c>
      <c r="T49" s="128">
        <f>'■【人口】年齢階級別人口'!T49/'■【人口】年齢階級別人口'!T$31</f>
        <v>0.04755324422772152</v>
      </c>
      <c r="U49" s="128">
        <f>'■【人口】年齢階級別人口'!U49/'■【人口】年齢階級別人口'!U$31</f>
        <v>0.04812422164413748</v>
      </c>
      <c r="V49" s="128">
        <f>'■【人口】年齢階級別人口'!V49/'■【人口】年齢階級別人口'!V$31</f>
        <v>0.04672265294704291</v>
      </c>
      <c r="W49" s="128">
        <f>'■【人口】年齢階級別人口'!W49/'■【人口】年齢階級別人口'!W$31</f>
        <v>0.04703990647487747</v>
      </c>
    </row>
    <row r="50" spans="2:23" ht="13.5">
      <c r="B50" s="101" t="s">
        <v>489</v>
      </c>
      <c r="C50" s="127">
        <f>'■【人口】年齢階級別人口'!C50/'■【人口】年齢階級別人口'!C$31</f>
        <v>0.14321265152123305</v>
      </c>
      <c r="D50" s="127">
        <f>'■【人口】年齢階級別人口'!D50/'■【人口】年齢階級別人口'!D$31</f>
        <v>0.14180361330377397</v>
      </c>
      <c r="E50" s="127">
        <f>'■【人口】年齢階級別人口'!E50/'■【人口】年齢階級別人口'!E$31</f>
        <v>0.14109671379155533</v>
      </c>
      <c r="F50" s="127">
        <f>'■【人口】年齢階級別人口'!F50/'■【人口】年齢階級別人口'!F$31</f>
        <v>0.13805251821831477</v>
      </c>
      <c r="G50" s="127">
        <f>'■【人口】年齢階級別人口'!G50/'■【人口】年齢階級別人口'!G$31</f>
        <v>0.13631015662587775</v>
      </c>
      <c r="H50" s="127">
        <f>'■【人口】年齢階級別人口'!H50/'■【人口】年齢階級別人口'!H$31</f>
        <v>0.1325363255356036</v>
      </c>
      <c r="I50" s="127">
        <f>'■【人口】年齢階級別人口'!I50/'■【人口】年齢階級別人口'!I$31</f>
        <v>0.12876213428345515</v>
      </c>
      <c r="J50" s="127">
        <f>'■【人口】年齢階級別人口'!J50/'■【人口】年齢階級別人口'!J$31</f>
        <v>0.12570724609955586</v>
      </c>
      <c r="K50" s="127">
        <f>'■【人口】年齢階級別人口'!K50/'■【人口】年齢階級別人口'!K$31</f>
        <v>0.12423160592788526</v>
      </c>
      <c r="L50" s="127">
        <f>'■【人口】年齢階級別人口'!L50/'■【人口】年齢階級別人口'!L$31</f>
        <v>0.12098558315750733</v>
      </c>
      <c r="M50" s="127">
        <f>'■【人口】年齢階級別人口'!M50/'■【人口】年齢階級別人口'!M$31</f>
        <v>0.11923301617027235</v>
      </c>
      <c r="N50" s="127">
        <f>'■【人口】年齢階級別人口'!N50/'■【人口】年齢階級別人口'!N$31</f>
        <v>0.11691166221953948</v>
      </c>
      <c r="O50" s="127">
        <f>'■【人口】年齢階級別人口'!O50/'■【人口】年齢階級別人口'!O$31</f>
        <v>0.11455479330300983</v>
      </c>
      <c r="P50" s="127">
        <f>'■【人口】年齢階級別人口'!P50/'■【人口】年齢階級別人口'!P$31</f>
        <v>0.1107730908176419</v>
      </c>
      <c r="Q50" s="127">
        <f>'■【人口】年齢階級別人口'!Q50/'■【人口】年齢階級別人口'!Q$31</f>
        <v>0.10862601166780068</v>
      </c>
      <c r="R50" s="127">
        <f>'■【人口】年齢階級別人口'!R50/'■【人口】年齢階級別人口'!R$31</f>
        <v>0.10736633434811409</v>
      </c>
      <c r="S50" s="127">
        <f>'■【人口】年齢階級別人口'!S50/'■【人口】年齢階級別人口'!S$31</f>
        <v>0.10647592083158432</v>
      </c>
      <c r="T50" s="127">
        <f>'■【人口】年齢階級別人口'!T50/'■【人口】年齢階級別人口'!T$31</f>
        <v>0.10595662050438598</v>
      </c>
      <c r="U50" s="127">
        <f>'■【人口】年齢階級別人口'!U50/'■【人口】年齢階級別人口'!U$31</f>
        <v>0.10576356050844626</v>
      </c>
      <c r="V50" s="127">
        <f>'■【人口】年齢階級別人口'!V50/'■【人口】年齢階級別人口'!V$31</f>
        <v>0.10588553653537994</v>
      </c>
      <c r="W50" s="127">
        <f>'■【人口】年齢階級別人口'!W50/'■【人口】年齢階級別人口'!W$31</f>
        <v>0.10618204042911235</v>
      </c>
    </row>
    <row r="51" spans="2:23" ht="13.5">
      <c r="B51" s="102" t="s">
        <v>490</v>
      </c>
      <c r="C51" s="127">
        <f>'■【人口】年齢階級別人口'!C51/'■【人口】年齢階級別人口'!C$31</f>
        <v>0.6433330657461668</v>
      </c>
      <c r="D51" s="127">
        <f>'■【人口】年齢階級別人口'!D51/'■【人口】年齢階級別人口'!D$31</f>
        <v>0.6367174936788812</v>
      </c>
      <c r="E51" s="127">
        <f>'■【人口】年齢階級別人口'!E51/'■【人口】年齢階級別人口'!E$31</f>
        <v>0.6294642865060833</v>
      </c>
      <c r="F51" s="127">
        <f>'■【人口】年齢階級別人口'!F51/'■【人口】年齢階級別人口'!F$31</f>
        <v>0.6255477308659201</v>
      </c>
      <c r="G51" s="127">
        <f>'■【人口】年齢階級別人口'!G51/'■【人口】年齢階級別人口'!G$31</f>
        <v>0.6222699274657618</v>
      </c>
      <c r="H51" s="127">
        <f>'■【人口】年齢階級別人口'!H51/'■【人口】年齢階級別人口'!H$31</f>
        <v>0.6226419035428291</v>
      </c>
      <c r="I51" s="127">
        <f>'■【人口】年齢階級別人口'!I51/'■【人口】年齢階級別人口'!I$31</f>
        <v>0.6248557277270389</v>
      </c>
      <c r="J51" s="127">
        <f>'■【人口】年齢階級別人口'!J51/'■【人口】年齢階級別人口'!J$31</f>
        <v>0.6260410679209361</v>
      </c>
      <c r="K51" s="127">
        <f>'■【人口】年齢階級別人口'!K51/'■【人口】年齢階級別人口'!K$31</f>
        <v>0.6265014478177015</v>
      </c>
      <c r="L51" s="127">
        <f>'■【人口】年齢階級別人口'!L51/'■【人口】年齢階級別人口'!L$31</f>
        <v>0.6293537845191439</v>
      </c>
      <c r="M51" s="127">
        <f>'■【人口】年齢階級別人口'!M51/'■【人口】年齢階級別人口'!M$31</f>
        <v>0.6313378112082242</v>
      </c>
      <c r="N51" s="127">
        <f>'■【人口】年齢階級別人口'!N51/'■【人口】年齢階級別人口'!N$31</f>
        <v>0.633979992275911</v>
      </c>
      <c r="O51" s="127">
        <f>'■【人口】年齢階級別人口'!O51/'■【人口】年齢階級別人口'!O$31</f>
        <v>0.6348182194166078</v>
      </c>
      <c r="P51" s="127">
        <f>'■【人口】年齢階級別人口'!P51/'■【人口】年齢階級別人口'!P$31</f>
        <v>0.6379663757154441</v>
      </c>
      <c r="Q51" s="127">
        <f>'■【人口】年齢階級別人口'!Q51/'■【人口】年齢階級別人口'!Q$31</f>
        <v>0.6382466340618234</v>
      </c>
      <c r="R51" s="127">
        <f>'■【人口】年齢階級別人口'!R51/'■【人口】年齢階級別人口'!R$31</f>
        <v>0.639113122755718</v>
      </c>
      <c r="S51" s="127">
        <f>'■【人口】年齢階級別人口'!S51/'■【人口】年齢階級別人口'!S$31</f>
        <v>0.6367732866528475</v>
      </c>
      <c r="T51" s="127">
        <f>'■【人口】年齢階級別人口'!T51/'■【人口】年齢階級別人口'!T$31</f>
        <v>0.6352701376976982</v>
      </c>
      <c r="U51" s="127">
        <f>'■【人口】年齢階級別人口'!U51/'■【人口】年齢階級別人口'!U$31</f>
        <v>0.6309701388753445</v>
      </c>
      <c r="V51" s="127">
        <f>'■【人口】年齢階級別人口'!V51/'■【人口】年齢階級別人口'!V$31</f>
        <v>0.6266879887093663</v>
      </c>
      <c r="W51" s="127">
        <f>'■【人口】年齢階級別人口'!W51/'■【人口】年齢階級別人口'!W$31</f>
        <v>0.6235092155438883</v>
      </c>
    </row>
    <row r="52" spans="2:23" ht="13.5">
      <c r="B52" s="103" t="s">
        <v>491</v>
      </c>
      <c r="C52" s="128">
        <f>'■【人口】年齢階級別人口'!C52/'■【人口】年齢階級別人口'!C$31</f>
        <v>0.21345428273260014</v>
      </c>
      <c r="D52" s="128">
        <f>'■【人口】年齢階級別人口'!D52/'■【人口】年齢階級別人口'!D$31</f>
        <v>0.2214788930173447</v>
      </c>
      <c r="E52" s="128">
        <f>'■【人口】年齢階級別人口'!E52/'■【人口】年齢階級別人口'!E$31</f>
        <v>0.22943899970236153</v>
      </c>
      <c r="F52" s="128">
        <f>'■【人口】年齢階級別人口'!F52/'■【人口】年齢階級別人口'!F$31</f>
        <v>0.23639975091576507</v>
      </c>
      <c r="G52" s="128">
        <f>'■【人口】年齢階級別人口'!G52/'■【人口】年齢階級別人口'!G$31</f>
        <v>0.24141991590836037</v>
      </c>
      <c r="H52" s="128">
        <f>'■【人口】年齢階級別人口'!H52/'■【人口】年齢階級別人口'!H$31</f>
        <v>0.24482177092156726</v>
      </c>
      <c r="I52" s="128">
        <f>'■【人口】年齢階級別人口'!I52/'■【人口】年齢階級別人口'!I$31</f>
        <v>0.24638213798950584</v>
      </c>
      <c r="J52" s="128">
        <f>'■【人口】年齢階級別人口'!J52/'■【人口】年齢階級別人口'!J$31</f>
        <v>0.24825168597950809</v>
      </c>
      <c r="K52" s="128">
        <f>'■【人口】年齢階級別人口'!K52/'■【人口】年齢階級別人口'!K$31</f>
        <v>0.24926694625441329</v>
      </c>
      <c r="L52" s="128">
        <f>'■【人口】年齢階級別人口'!L52/'■【人口】年齢階級別人口'!L$31</f>
        <v>0.2496606323233488</v>
      </c>
      <c r="M52" s="128">
        <f>'■【人口】年齢階級別人口'!M52/'■【人口】年齢階級別人口'!M$31</f>
        <v>0.2494291726215037</v>
      </c>
      <c r="N52" s="128">
        <f>'■【人口】年齢階級別人口'!N52/'■【人口】年齢階級別人口'!N$31</f>
        <v>0.24910834550454986</v>
      </c>
      <c r="O52" s="128">
        <f>'■【人口】年齢階級別人口'!O52/'■【人口】年齢階級別人口'!O$31</f>
        <v>0.25062698728038246</v>
      </c>
      <c r="P52" s="128">
        <f>'■【人口】年齢階級別人口'!P52/'■【人口】年齢階級別人口'!P$31</f>
        <v>0.251260533466914</v>
      </c>
      <c r="Q52" s="128">
        <f>'■【人口】年齢階級別人口'!Q52/'■【人口】年齢階級別人口'!Q$31</f>
        <v>0.253127354270376</v>
      </c>
      <c r="R52" s="128">
        <f>'■【人口】年齢階級別人口'!R52/'■【人口】年齢階級別人口'!R$31</f>
        <v>0.25352054289616793</v>
      </c>
      <c r="S52" s="128">
        <f>'■【人口】年齢階級別人口'!S52/'■【人口】年齢階級別人口'!S$31</f>
        <v>0.2567507925155683</v>
      </c>
      <c r="T52" s="128">
        <f>'■【人口】年齢階級別人口'!T52/'■【人口】年齢階級別人口'!T$31</f>
        <v>0.2587732417979156</v>
      </c>
      <c r="U52" s="128">
        <f>'■【人口】年齢階級別人口'!U52/'■【人口】年齢階級別人口'!U$31</f>
        <v>0.26326630061620937</v>
      </c>
      <c r="V52" s="128">
        <f>'■【人口】年齢階級別人口'!V52/'■【人口】年齢階級別人口'!V$31</f>
        <v>0.26742647475525383</v>
      </c>
      <c r="W52" s="128">
        <f>'■【人口】年齢階級別人口'!W52/'■【人口】年齢階級別人口'!W$31</f>
        <v>0.27030874402699917</v>
      </c>
    </row>
    <row r="53" spans="2:23" ht="27">
      <c r="B53" s="116" t="s">
        <v>492</v>
      </c>
      <c r="C53" s="129">
        <f>'■【人口】年齢階級別人口'!C53/'■【人口】年齢階級別人口'!C$31</f>
        <v>0.06381953921489926</v>
      </c>
      <c r="D53" s="129">
        <f>'■【人口】年齢階級別人口'!D53/'■【人口】年齢階級別人口'!D$31</f>
        <v>0.06147925732709805</v>
      </c>
      <c r="E53" s="129">
        <f>'■【人口】年齢階級別人口'!E53/'■【人口】年齢階級別人口'!E$31</f>
        <v>0.060356161873701804</v>
      </c>
      <c r="F53" s="129">
        <f>'■【人口】年齢階級別人口'!F53/'■【人口】年齢階級別人口'!F$31</f>
        <v>0.05855175906894278</v>
      </c>
      <c r="G53" s="129">
        <f>'■【人口】年齢階級別人口'!G53/'■【人口】年齢階級別人口'!G$31</f>
        <v>0.05655768484519265</v>
      </c>
      <c r="H53" s="129">
        <f>'■【人口】年齢階級別人口'!H53/'■【人口】年齢階級別人口'!H$31</f>
        <v>0.053174351162518195</v>
      </c>
      <c r="I53" s="129">
        <f>'■【人口】年齢階級別人口'!I53/'■【人口】年齢階級別人口'!I$31</f>
        <v>0.05119017962884958</v>
      </c>
      <c r="J53" s="129">
        <f>'■【人口】年齢階級別人口'!J53/'■【人口】年齢階級別人口'!J$31</f>
        <v>0.04992794444514805</v>
      </c>
      <c r="K53" s="129">
        <f>'■【人口】年齢階級別人口'!K53/'■【人口】年齢階級別人口'!K$31</f>
        <v>0.04886626038157428</v>
      </c>
      <c r="L53" s="129">
        <f>'■【人口】年齢階級別人口'!L53/'■【人口】年齢階級別人口'!L$31</f>
        <v>0.047965272227827455</v>
      </c>
      <c r="M53" s="129">
        <f>'■【人口】年齢階級別人口'!M53/'■【人口】年齢階級別人口'!M$31</f>
        <v>0.047275271771154787</v>
      </c>
      <c r="N53" s="129">
        <f>'■【人口】年齢階級別人口'!N53/'■【人口】年齢階級別人口'!N$31</f>
        <v>0.04676684406785469</v>
      </c>
      <c r="O53" s="129">
        <f>'■【人口】年齢階級別人口'!O53/'■【人口】年齢階級別人口'!O$31</f>
        <v>0.04638169427471983</v>
      </c>
      <c r="P53" s="129">
        <f>'■【人口】年齢階級別人口'!P53/'■【人口】年齢階級別人口'!P$31</f>
        <v>0.04611611763146972</v>
      </c>
      <c r="Q53" s="129">
        <f>'■【人口】年齢階級別人口'!Q53/'■【人口】年齢階級別人口'!Q$31</f>
        <v>0.04599527558215173</v>
      </c>
      <c r="R53" s="129">
        <f>'■【人口】年齢階級別人口'!R53/'■【人口】年齢階級別人口'!R$31</f>
        <v>0.04604312955583895</v>
      </c>
      <c r="S53" s="129">
        <f>'■【人口】年齢階級別人口'!S53/'■【人口】年齢階級別人口'!S$31</f>
        <v>0.04623922484173642</v>
      </c>
      <c r="T53" s="129">
        <f>'■【人口】年齢階級別人口'!T53/'■【人口】年齢階級別人口'!T$31</f>
        <v>0.0465776217356685</v>
      </c>
      <c r="U53" s="129">
        <f>'■【人口】年齢階級別人口'!U53/'■【人口】年齢階級別人口'!U$31</f>
        <v>0.04703916715735663</v>
      </c>
      <c r="V53" s="129">
        <f>'■【人口】年齢階級別人口'!V53/'■【人口】年齢階級別人口'!V$31</f>
        <v>0.04760991833696079</v>
      </c>
      <c r="W53" s="129">
        <f>'■【人口】年齢階級別人口'!W53/'■【人口】年齢階級別人口'!W$31</f>
        <v>0.04822905239953349</v>
      </c>
    </row>
    <row r="54" spans="2:23" ht="27">
      <c r="B54" s="117" t="s">
        <v>493</v>
      </c>
      <c r="C54" s="127">
        <f>'■【人口】年齢階級別人口'!C54/'■【人口】年齢階級別人口'!C$31</f>
        <v>0.06117042626635626</v>
      </c>
      <c r="D54" s="127">
        <f>'■【人口】年齢階級別人口'!D54/'■【人口】年齢階級別人口'!D$31</f>
        <v>0.0607871576939158</v>
      </c>
      <c r="E54" s="127">
        <f>'■【人口】年齢階級別人口'!E54/'■【人口】年齢階級別人口'!E$31</f>
        <v>0.06044343605810428</v>
      </c>
      <c r="F54" s="127">
        <f>'■【人口】年齢階級別人口'!F54/'■【人口】年齢階級別人口'!F$31</f>
        <v>0.05867482287990617</v>
      </c>
      <c r="G54" s="127">
        <f>'■【人口】年齢階級別人口'!G54/'■【人口】年齢階級別人口'!G$31</f>
        <v>0.05697522070904278</v>
      </c>
      <c r="H54" s="127">
        <f>'■【人口】年齢階級別人口'!H54/'■【人口】年齢階級別人口'!H$31</f>
        <v>0.05738034399359857</v>
      </c>
      <c r="I54" s="127">
        <f>'■【人口】年齢階級別人口'!I54/'■【人口】年齢階級別人口'!I$31</f>
        <v>0.057997954058086</v>
      </c>
      <c r="J54" s="127">
        <f>'■【人口】年齢階級別人口'!J54/'■【人口】年齢階級別人口'!J$31</f>
        <v>0.05615359790683372</v>
      </c>
      <c r="K54" s="127">
        <f>'■【人口】年齢階級別人口'!K54/'■【人口】年齢階級別人口'!K$31</f>
        <v>0.055509330397360016</v>
      </c>
      <c r="L54" s="127">
        <f>'■【人口】年齢階級別人口'!L54/'■【人口】年齢階級別人口'!L$31</f>
        <v>0.05409475456561375</v>
      </c>
      <c r="M54" s="127">
        <f>'■【人口】年齢階級別人口'!M54/'■【人口】年齢階級別人口'!M$31</f>
        <v>0.05241971304995455</v>
      </c>
      <c r="N54" s="127">
        <f>'■【人口】年齢階級別人口'!N54/'■【人口】年齢階級別人口'!N$31</f>
        <v>0.04911721610661115</v>
      </c>
      <c r="O54" s="127">
        <f>'■【人口】年齢階級別人口'!O54/'■【人口】年齢階級別人口'!O$31</f>
        <v>0.04724065066108089</v>
      </c>
      <c r="P54" s="127">
        <f>'■【人口】年齢階級別人口'!P54/'■【人口】年齢階級別人口'!P$31</f>
        <v>0.046121944547718265</v>
      </c>
      <c r="Q54" s="127">
        <f>'■【人口】年齢階級別人口'!Q54/'■【人口】年齢階級別人口'!Q$31</f>
        <v>0.045234834125358836</v>
      </c>
      <c r="R54" s="127">
        <f>'■【人口】年齢階級別人口'!R54/'■【人口】年齢階級別人口'!R$31</f>
        <v>0.04445556903043264</v>
      </c>
      <c r="S54" s="127">
        <f>'■【人口】年齢階級別人口'!S54/'■【人口】年齢階級別人口'!S$31</f>
        <v>0.04382505404423371</v>
      </c>
      <c r="T54" s="127">
        <f>'■【人口】年齢階級別人口'!T54/'■【人口】年齢階級別人口'!T$31</f>
        <v>0.04338278954182515</v>
      </c>
      <c r="U54" s="127">
        <f>'■【人口】年齢階級別人口'!U54/'■【人口】年齢階級別人口'!U$31</f>
        <v>0.043021904722438435</v>
      </c>
      <c r="V54" s="127">
        <f>'■【人口】年齢階級別人口'!V54/'■【人口】年齢階級別人口'!V$31</f>
        <v>0.042747775002246566</v>
      </c>
      <c r="W54" s="127">
        <f>'■【人口】年齢階級別人口'!W54/'■【人口】年齢階級別人口'!W$31</f>
        <v>0.042574362480808405</v>
      </c>
    </row>
    <row r="55" spans="2:23" ht="27">
      <c r="B55" s="118" t="s">
        <v>494</v>
      </c>
      <c r="C55" s="128">
        <f>'■【人口】年齢階級別人口'!C55/'■【人口】年齢階級別人口'!C$31</f>
        <v>0.028498033234326082</v>
      </c>
      <c r="D55" s="128">
        <f>'■【人口】年齢階級別人口'!D55/'■【人口】年齢階級別人口'!D$31</f>
        <v>0.029152450194740845</v>
      </c>
      <c r="E55" s="128">
        <f>'■【人口】年齢階級別人口'!E55/'■【人口】年齢階級別人口'!E$31</f>
        <v>0.029110793550532456</v>
      </c>
      <c r="F55" s="128">
        <f>'■【人口】年齢階級別人口'!F55/'■【人口】年齢階級別人口'!F$31</f>
        <v>0.03180933203002021</v>
      </c>
      <c r="G55" s="128">
        <f>'■【人口】年齢階級別人口'!G55/'■【人口】年齢階級別人口'!G$31</f>
        <v>0.03236338261941093</v>
      </c>
      <c r="H55" s="128">
        <f>'■【人口】年齢階級別人口'!H55/'■【人口】年齢階級別人口'!H$31</f>
        <v>0.03354241481576769</v>
      </c>
      <c r="I55" s="128">
        <f>'■【人口】年齢階級別人口'!I55/'■【人口】年齢階級別人口'!I$31</f>
        <v>0.031148590035089126</v>
      </c>
      <c r="J55" s="128">
        <f>'■【人口】年齢階級別人口'!J55/'■【人口】年齢階級別人口'!J$31</f>
        <v>0.03039244771812524</v>
      </c>
      <c r="K55" s="128">
        <f>'■【人口】年齢階級別人口'!K55/'■【人口】年齢階級別人口'!K$31</f>
        <v>0.02899513620334449</v>
      </c>
      <c r="L55" s="128">
        <f>'■【人口】年齢階級別人口'!L55/'■【人口】年齢階級別人口'!L$31</f>
        <v>0.02978718482490963</v>
      </c>
      <c r="M55" s="128">
        <f>'■【人口】年齢階級別人口'!M55/'■【人口】年齢階級別人口'!M$31</f>
        <v>0.028905484450608043</v>
      </c>
      <c r="N55" s="128">
        <f>'■【人口】年齢階級別人口'!N55/'■【人口】年齢階級別人口'!N$31</f>
        <v>0.030967700771120373</v>
      </c>
      <c r="O55" s="128">
        <f>'■【人口】年齢階級別人口'!O55/'■【人口】年齢階級別人口'!O$31</f>
        <v>0.03093402699358467</v>
      </c>
      <c r="P55" s="128">
        <f>'■【人口】年齢階級別人口'!P55/'■【人口】年齢階級別人口'!P$31</f>
        <v>0.0300163839886126</v>
      </c>
      <c r="Q55" s="128">
        <f>'■【人口】年齢階級別人口'!Q55/'■【人口】年齢階級別人口'!Q$31</f>
        <v>0.027287894013717985</v>
      </c>
      <c r="R55" s="128">
        <f>'■【人口】年齢階級別人口'!R55/'■【人口】年齢階級別人口'!R$31</f>
        <v>0.025913878036949934</v>
      </c>
      <c r="S55" s="128">
        <f>'■【人口】年齢階級別人口'!S55/'■【人口】年齢階級別人口'!S$31</f>
        <v>0.025148488244005278</v>
      </c>
      <c r="T55" s="128">
        <f>'■【人口】年齢階級別人口'!T55/'■【人口】年齢階級別人口'!T$31</f>
        <v>0.02450892789146609</v>
      </c>
      <c r="U55" s="128">
        <f>'■【人口】年齢階級別人口'!U55/'■【人口】年齢階級別人口'!U$31</f>
        <v>0.02397996287057964</v>
      </c>
      <c r="V55" s="128">
        <f>'■【人口】年齢階級別人口'!V55/'■【人口】年齢階級別人口'!V$31</f>
        <v>0.023615023445953162</v>
      </c>
      <c r="W55" s="128">
        <f>'■【人口】年齢階級別人口'!W55/'■【人口】年齢階級別人口'!W$31</f>
        <v>0.023355214882277972</v>
      </c>
    </row>
    <row r="56" spans="2:23" ht="13.5">
      <c r="B56" s="102" t="s">
        <v>495</v>
      </c>
      <c r="C56" s="127">
        <f>'■【人口】年齢階級別人口'!C56/'■【人口】年齢階級別人口'!C$31</f>
        <v>0.12611383158063738</v>
      </c>
      <c r="D56" s="127">
        <f>'■【人口】年齢階級別人口'!D56/'■【人口】年齢階級別人口'!D$31</f>
        <v>0.1259549587469905</v>
      </c>
      <c r="E56" s="127">
        <f>'■【人口】年齢階級別人口'!E56/'■【人口】年齢階級別人口'!E$31</f>
        <v>0.12913979430666184</v>
      </c>
      <c r="F56" s="127">
        <f>'■【人口】年齢階級別人口'!F56/'■【人口】年齢階級別人口'!F$31</f>
        <v>0.132441799020507</v>
      </c>
      <c r="G56" s="127">
        <f>'■【人口】年齢階級別人口'!G56/'■【人口】年齢階級別人口'!G$31</f>
        <v>0.13329738371100827</v>
      </c>
      <c r="H56" s="127">
        <f>'■【人口】年齢階級別人口'!H56/'■【人口】年齢階級別人口'!H$31</f>
        <v>0.1322992491389628</v>
      </c>
      <c r="I56" s="127">
        <f>'■【人口】年齢階級別人口'!I56/'■【人口】年齢階級別人口'!I$31</f>
        <v>0.12690587865340844</v>
      </c>
      <c r="J56" s="127">
        <f>'■【人口】年齢階級別人口'!J56/'■【人口】年齢階級別人口'!J$31</f>
        <v>0.12277018501986449</v>
      </c>
      <c r="K56" s="127">
        <f>'■【人口】年齢階級別人口'!K56/'■【人口】年齢階級別人口'!K$31</f>
        <v>0.12041800690662366</v>
      </c>
      <c r="L56" s="127">
        <f>'■【人口】年齢階級別人口'!L56/'■【人口】年齢階級別人口'!L$31</f>
        <v>0.1208080889171717</v>
      </c>
      <c r="M56" s="127">
        <f>'■【人口】年齢階級別人口'!M56/'■【人口】年齢階級別人口'!M$31</f>
        <v>0.11831644835858528</v>
      </c>
      <c r="N56" s="127">
        <f>'■【人口】年齢階級別人口'!N56/'■【人口】年齢階級別人口'!N$31</f>
        <v>0.1133510098417271</v>
      </c>
      <c r="O56" s="127">
        <f>'■【人口】年齢階級別人口'!O56/'■【人口】年齢階級別人口'!O$31</f>
        <v>0.1102686540252606</v>
      </c>
      <c r="P56" s="127">
        <f>'■【人口】年齢階級別人口'!P56/'■【人口】年齢階級別人口'!P$31</f>
        <v>0.1072163455313374</v>
      </c>
      <c r="Q56" s="127">
        <f>'■【人口】年齢階級別人口'!Q56/'■【人口】年齢階級別人口'!Q$31</f>
        <v>0.10706853918992976</v>
      </c>
      <c r="R56" s="127">
        <f>'■【人口】年齢階級別人口'!R56/'■【人口】年齢階級別人口'!R$31</f>
        <v>0.10681298839188587</v>
      </c>
      <c r="S56" s="127">
        <f>'■【人口】年齢階級別人口'!S56/'■【人口】年齢階級別人口'!S$31</f>
        <v>0.11089031703585722</v>
      </c>
      <c r="T56" s="127">
        <f>'■【人口】年齢階級別人口'!T56/'■【人口】年齢階級別人口'!T$31</f>
        <v>0.11355154984162771</v>
      </c>
      <c r="U56" s="127">
        <f>'■【人口】年齢階級別人口'!U56/'■【人口】年齢階級別人口'!U$31</f>
        <v>0.11930676881938848</v>
      </c>
      <c r="V56" s="127">
        <f>'■【人口】年齢階級別人口'!V56/'■【人口】年齢階級別人口'!V$31</f>
        <v>0.12511859594297164</v>
      </c>
      <c r="W56" s="127">
        <f>'■【人口】年齢階級別人口'!W56/'■【人口】年齢階級別人口'!W$31</f>
        <v>0.1299283783831183</v>
      </c>
    </row>
    <row r="57" spans="2:23" ht="13.5">
      <c r="B57" s="103" t="s">
        <v>496</v>
      </c>
      <c r="C57" s="128">
        <f>'■【人口】年齢階級別人口'!C57/'■【人口】年齢階級別人口'!C$31</f>
        <v>0.08734045115196275</v>
      </c>
      <c r="D57" s="128">
        <f>'■【人口】年齢階級別人口'!D57/'■【人口】年齢階級別人口'!D$31</f>
        <v>0.09552393427035417</v>
      </c>
      <c r="E57" s="128">
        <f>'■【人口】年齢階級別人口'!E57/'■【人口】年齢階級別人口'!E$31</f>
        <v>0.10029920539569977</v>
      </c>
      <c r="F57" s="128">
        <f>'■【人口】年齢階級別人口'!F57/'■【人口】年齢階級別人口'!F$31</f>
        <v>0.10395795189525807</v>
      </c>
      <c r="G57" s="128">
        <f>'■【人口】年齢階級別人口'!G57/'■【人口】年齢階級別人口'!G$31</f>
        <v>0.10812253219735209</v>
      </c>
      <c r="H57" s="128">
        <f>'■【人口】年齢階級別人口'!H57/'■【人口】年齢階級別人口'!H$31</f>
        <v>0.11252252178260448</v>
      </c>
      <c r="I57" s="128">
        <f>'■【人口】年齢階級別人口'!I57/'■【人口】年齢階級別人口'!I$31</f>
        <v>0.11947625933609737</v>
      </c>
      <c r="J57" s="128">
        <f>'■【人口】年齢階級別人口'!J57/'■【人口】年齢階級別人口'!J$31</f>
        <v>0.12548150095964358</v>
      </c>
      <c r="K57" s="128">
        <f>'■【人口】年齢階級別人口'!K57/'■【人口】年齢階級別人口'!K$31</f>
        <v>0.12884893934778963</v>
      </c>
      <c r="L57" s="128">
        <f>'■【人口】年齢階級別人口'!L57/'■【人口】年齢階級別人口'!L$31</f>
        <v>0.12885254340617708</v>
      </c>
      <c r="M57" s="128">
        <f>'■【人口】年齢階級別人口'!M57/'■【人口】年齢階級別人口'!M$31</f>
        <v>0.13111272426291845</v>
      </c>
      <c r="N57" s="128">
        <f>'■【人口】年齢階級別人口'!N57/'■【人口】年齢階級別人口'!N$31</f>
        <v>0.13575733566282275</v>
      </c>
      <c r="O57" s="128">
        <f>'■【人口】年齢階級別人口'!O57/'■【人口】年齢階級別人口'!O$31</f>
        <v>0.14035833325512184</v>
      </c>
      <c r="P57" s="128">
        <f>'■【人口】年齢階級別人口'!P57/'■【人口】年齢階級別人口'!P$31</f>
        <v>0.14404418793557663</v>
      </c>
      <c r="Q57" s="128">
        <f>'■【人口】年齢階級別人口'!Q57/'■【人口】年齢階級別人口'!Q$31</f>
        <v>0.14605881508044627</v>
      </c>
      <c r="R57" s="128">
        <f>'■【人口】年齢階級別人口'!R57/'■【人口】年齢階級別人口'!R$31</f>
        <v>0.14670755450428208</v>
      </c>
      <c r="S57" s="128">
        <f>'■【人口】年齢階級別人口'!S57/'■【人口】年齢階級別人口'!S$31</f>
        <v>0.14586047547971107</v>
      </c>
      <c r="T57" s="128">
        <f>'■【人口】年齢階級別人口'!T57/'■【人口】年齢階級別人口'!T$31</f>
        <v>0.14522169195628792</v>
      </c>
      <c r="U57" s="128">
        <f>'■【人口】年齢階級別人口'!U57/'■【人口】年齢階級別人口'!U$31</f>
        <v>0.1439595317968209</v>
      </c>
      <c r="V57" s="128">
        <f>'■【人口】年齢階級別人口'!V57/'■【人口】年齢階級別人口'!V$31</f>
        <v>0.1423078788122822</v>
      </c>
      <c r="W57" s="128">
        <f>'■【人口】年齢階級別人口'!W57/'■【人口】年齢階級別人口'!W$31</f>
        <v>0.14038036564388087</v>
      </c>
    </row>
    <row r="59" spans="2:23" ht="13.5">
      <c r="B59" s="107" t="s">
        <v>97</v>
      </c>
      <c r="C59" s="104" t="s">
        <v>451</v>
      </c>
      <c r="D59" s="104" t="s">
        <v>452</v>
      </c>
      <c r="E59" s="104" t="s">
        <v>453</v>
      </c>
      <c r="F59" s="104" t="s">
        <v>454</v>
      </c>
      <c r="G59" s="104" t="s">
        <v>455</v>
      </c>
      <c r="H59" s="104" t="s">
        <v>456</v>
      </c>
      <c r="I59" s="104" t="s">
        <v>457</v>
      </c>
      <c r="J59" s="104" t="s">
        <v>458</v>
      </c>
      <c r="K59" s="104" t="s">
        <v>459</v>
      </c>
      <c r="L59" s="104" t="s">
        <v>460</v>
      </c>
      <c r="M59" s="104" t="s">
        <v>461</v>
      </c>
      <c r="N59" s="104" t="s">
        <v>462</v>
      </c>
      <c r="O59" s="104" t="s">
        <v>463</v>
      </c>
      <c r="P59" s="104" t="s">
        <v>464</v>
      </c>
      <c r="Q59" s="104" t="s">
        <v>465</v>
      </c>
      <c r="R59" s="104" t="s">
        <v>466</v>
      </c>
      <c r="S59" s="104" t="s">
        <v>467</v>
      </c>
      <c r="T59" s="104" t="s">
        <v>468</v>
      </c>
      <c r="U59" s="104" t="s">
        <v>469</v>
      </c>
      <c r="V59" s="104" t="s">
        <v>497</v>
      </c>
      <c r="W59" s="104" t="s">
        <v>520</v>
      </c>
    </row>
    <row r="60" spans="2:23" ht="14.25" thickBot="1">
      <c r="B60" s="11" t="s">
        <v>98</v>
      </c>
      <c r="C60" s="130">
        <f>SUM(C61:C78)</f>
        <v>1</v>
      </c>
      <c r="D60" s="130">
        <f aca="true" t="shared" si="2" ref="D60:W60">SUM(D61:D78)</f>
        <v>1</v>
      </c>
      <c r="E60" s="130">
        <f t="shared" si="2"/>
        <v>0.9999999999999998</v>
      </c>
      <c r="F60" s="130">
        <f t="shared" si="2"/>
        <v>1.0000000000000002</v>
      </c>
      <c r="G60" s="130">
        <f t="shared" si="2"/>
        <v>1.0000000000000002</v>
      </c>
      <c r="H60" s="130">
        <f t="shared" si="2"/>
        <v>1</v>
      </c>
      <c r="I60" s="130">
        <f t="shared" si="2"/>
        <v>1.0000000000000002</v>
      </c>
      <c r="J60" s="130">
        <f t="shared" si="2"/>
        <v>1.0000000000000002</v>
      </c>
      <c r="K60" s="130">
        <f t="shared" si="2"/>
        <v>0.9999999999999997</v>
      </c>
      <c r="L60" s="130">
        <f t="shared" si="2"/>
        <v>1</v>
      </c>
      <c r="M60" s="130">
        <f t="shared" si="2"/>
        <v>1.0000000000000002</v>
      </c>
      <c r="N60" s="130">
        <f t="shared" si="2"/>
        <v>1.0000000000000002</v>
      </c>
      <c r="O60" s="130">
        <f t="shared" si="2"/>
        <v>1.0000000000000002</v>
      </c>
      <c r="P60" s="130">
        <f t="shared" si="2"/>
        <v>1.0000000000000002</v>
      </c>
      <c r="Q60" s="130">
        <f t="shared" si="2"/>
        <v>0.9999999999999999</v>
      </c>
      <c r="R60" s="130">
        <f t="shared" si="2"/>
        <v>1</v>
      </c>
      <c r="S60" s="130">
        <f t="shared" si="2"/>
        <v>1</v>
      </c>
      <c r="T60" s="130">
        <f t="shared" si="2"/>
        <v>1.0000000000000002</v>
      </c>
      <c r="U60" s="130">
        <f t="shared" si="2"/>
        <v>1</v>
      </c>
      <c r="V60" s="130">
        <f t="shared" si="2"/>
        <v>1</v>
      </c>
      <c r="W60" s="130">
        <f t="shared" si="2"/>
        <v>0.9999999999999999</v>
      </c>
    </row>
    <row r="61" spans="2:23" ht="14.25" thickTop="1">
      <c r="B61" s="109" t="s">
        <v>470</v>
      </c>
      <c r="C61" s="126">
        <f>'■【人口】年齢階級別人口'!C61/'■【人口】年齢階級別人口'!C$60</f>
        <v>0.03664006081337894</v>
      </c>
      <c r="D61" s="126">
        <f>'■【人口】年齢階級別人口'!D61/'■【人口】年齢階級別人口'!D$60</f>
        <v>0.03506589453408593</v>
      </c>
      <c r="E61" s="126">
        <f>'■【人口】年齢階級別人口'!E61/'■【人口】年齢階級別人口'!E$60</f>
        <v>0.034706286185688405</v>
      </c>
      <c r="F61" s="126">
        <f>'■【人口】年齢階級別人口'!F61/'■【人口】年齢階級別人口'!F$60</f>
        <v>0.03316676933077466</v>
      </c>
      <c r="G61" s="126">
        <f>'■【人口】年齢階級別人口'!G61/'■【人口】年齢階級別人口'!G$60</f>
        <v>0.031834075464035</v>
      </c>
      <c r="H61" s="126">
        <f>'■【人口】年齢階級別人口'!H61/'■【人口】年齢階級別人口'!H$60</f>
        <v>0.03229986601200483</v>
      </c>
      <c r="I61" s="126">
        <f>'■【人口】年齢階級別人口'!I61/'■【人口】年齢階級別人口'!I$60</f>
        <v>0.03138605042847018</v>
      </c>
      <c r="J61" s="126">
        <f>'■【人口】年齢階級別人口'!J61/'■【人口】年齢階級別人口'!J$60</f>
        <v>0.030616863516504986</v>
      </c>
      <c r="K61" s="126">
        <f>'■【人口】年齢階級別人口'!K61/'■【人口】年齢階級別人口'!K$60</f>
        <v>0.029964591420551634</v>
      </c>
      <c r="L61" s="126">
        <f>'■【人口】年齢階級別人口'!L61/'■【人口】年齢階級別人口'!L$60</f>
        <v>0.02941168751076719</v>
      </c>
      <c r="M61" s="126">
        <f>'■【人口】年齢階級別人口'!M61/'■【人口】年齢階級別人口'!M$60</f>
        <v>0.028948459607638675</v>
      </c>
      <c r="N61" s="126">
        <f>'■【人口】年齢階級別人口'!N61/'■【人口】年齢階級別人口'!N$60</f>
        <v>0.028535255123796698</v>
      </c>
      <c r="O61" s="126">
        <f>'■【人口】年齢階級別人口'!O61/'■【人口】年齢階級別人口'!O$60</f>
        <v>0.028219337448133954</v>
      </c>
      <c r="P61" s="126">
        <f>'■【人口】年齢階級別人口'!P61/'■【人口】年齢階級別人口'!P$60</f>
        <v>0.028036885766010582</v>
      </c>
      <c r="Q61" s="126">
        <f>'■【人口】年齢階級別人口'!Q61/'■【人口】年齢階級別人口'!Q$60</f>
        <v>0.02798365376340605</v>
      </c>
      <c r="R61" s="126">
        <f>'■【人口】年齢階級別人口'!R61/'■【人口】年齢階級別人口'!R$60</f>
        <v>0.027998525738434546</v>
      </c>
      <c r="S61" s="126">
        <f>'■【人口】年齢階級別人口'!S61/'■【人口】年齢階級別人口'!S$60</f>
        <v>0.02808712210820048</v>
      </c>
      <c r="T61" s="126">
        <f>'■【人口】年齢階級別人口'!T61/'■【人口】年齢階級別人口'!T$60</f>
        <v>0.028262954782238094</v>
      </c>
      <c r="U61" s="126">
        <f>'■【人口】年齢階級別人口'!U61/'■【人口】年齢階級別人口'!U$60</f>
        <v>0.028513177053212758</v>
      </c>
      <c r="V61" s="126">
        <f>'■【人口】年齢階級別人口'!V61/'■【人口】年齢階級別人口'!V$60</f>
        <v>0.028810338744954974</v>
      </c>
      <c r="W61" s="126">
        <f>'■【人口】年齢階級別人口'!W61/'■【人口】年齢階級別人口'!W$60</f>
        <v>0.029162804177557414</v>
      </c>
    </row>
    <row r="62" spans="2:23" ht="13.5">
      <c r="B62" s="13" t="s">
        <v>471</v>
      </c>
      <c r="C62" s="127">
        <f>'■【人口】年齢階級別人口'!C62/'■【人口】年齢階級別人口'!C$60</f>
        <v>0.046522234891676166</v>
      </c>
      <c r="D62" s="127">
        <f>'■【人口】年齢階級別人口'!D62/'■【人口】年齢階級別人口'!D$60</f>
        <v>0.046176413351936896</v>
      </c>
      <c r="E62" s="127">
        <f>'■【人口】年齢階級別人口'!E62/'■【人口】年齢階級別人口'!E$60</f>
        <v>0.04321160346588402</v>
      </c>
      <c r="F62" s="127">
        <f>'■【人口】年齢階級別人口'!F62/'■【人口】年齢階級別人口'!F$60</f>
        <v>0.04277776292866432</v>
      </c>
      <c r="G62" s="127">
        <f>'■【人口】年齢階級別人口'!G62/'■【人口】年齢階級別人口'!G$60</f>
        <v>0.04176792378196729</v>
      </c>
      <c r="H62" s="127">
        <f>'■【人口】年齢階級別人口'!H62/'■【人口】年齢階級別人口'!H$60</f>
        <v>0.037498506668047896</v>
      </c>
      <c r="I62" s="127">
        <f>'■【人口】年齢階級別人口'!I62/'■【人口】年齢階級別人口'!I$60</f>
        <v>0.036062371410483705</v>
      </c>
      <c r="J62" s="127">
        <f>'■【人口】年齢階級別人口'!J62/'■【人口】年齢階級別人口'!J$60</f>
        <v>0.03576078217180913</v>
      </c>
      <c r="K62" s="127">
        <f>'■【人口】年齢階級別人口'!K62/'■【人口】年齢階級別人口'!K$60</f>
        <v>0.03428483031587725</v>
      </c>
      <c r="L62" s="127">
        <f>'■【人口】年齢階級別人口'!L62/'■【人口】年齢階級別人口'!L$60</f>
        <v>0.03301596643947472</v>
      </c>
      <c r="M62" s="127">
        <f>'■【人口】年齢階級別人口'!M62/'■【人口】年齢階級別人口'!M$60</f>
        <v>0.033539720292795616</v>
      </c>
      <c r="N62" s="127">
        <f>'■【人口】年齢階級別人口'!N62/'■【人口】年齢階級別人口'!N$60</f>
        <v>0.03266598286261263</v>
      </c>
      <c r="O62" s="127">
        <f>'■【人口】年齢階級別人口'!O62/'■【人口】年齢階級別人口'!O$60</f>
        <v>0.03194480145571245</v>
      </c>
      <c r="P62" s="127">
        <f>'■【人口】年齢階級別人口'!P62/'■【人口】年齢階級別人口'!P$60</f>
        <v>0.031326107043407124</v>
      </c>
      <c r="Q62" s="127">
        <f>'■【人口】年齢階級別人口'!Q62/'■【人口】年齢階級別人口'!Q$60</f>
        <v>0.03081082519595196</v>
      </c>
      <c r="R62" s="127">
        <f>'■【人口】年齢階級別人口'!R62/'■【人口】年齢階級別人口'!R$60</f>
        <v>0.03039295239715883</v>
      </c>
      <c r="S62" s="127">
        <f>'■【人口】年齢階級別人口'!S62/'■【人口】年齢階級別人口'!S$60</f>
        <v>0.030024466573063596</v>
      </c>
      <c r="T62" s="127">
        <f>'■【人口】年齢階級別人口'!T62/'■【人口】年齢階級別人口'!T$60</f>
        <v>0.029744831591542377</v>
      </c>
      <c r="U62" s="127">
        <f>'■【人口】年齢階級別人口'!U62/'■【人口】年齢階級別人口'!U$60</f>
        <v>0.029614253344182523</v>
      </c>
      <c r="V62" s="127">
        <f>'■【人口】年齢階級別人口'!V62/'■【人口】年齢階級別人口'!V$60</f>
        <v>0.02960548546342613</v>
      </c>
      <c r="W62" s="127">
        <f>'■【人口】年齢階級別人口'!W62/'■【人口】年齢階級別人口'!W$60</f>
        <v>0.02966191589927172</v>
      </c>
    </row>
    <row r="63" spans="2:23" ht="13.5">
      <c r="B63" s="13" t="s">
        <v>472</v>
      </c>
      <c r="C63" s="127">
        <f>'■【人口】年齢階級別人口'!C63/'■【人口】年齢階級別人口'!C$60</f>
        <v>0.0475864690231851</v>
      </c>
      <c r="D63" s="127">
        <f>'■【人口】年齢階級別人口'!D63/'■【人口】年齢階級別人口'!D$60</f>
        <v>0.04750559888018629</v>
      </c>
      <c r="E63" s="127">
        <f>'■【人口】年齢階級別人口'!E63/'■【人口】年齢階級別人口'!E$60</f>
        <v>0.04862880585664498</v>
      </c>
      <c r="F63" s="127">
        <f>'■【人口】年齢階級別人口'!F63/'■【人口】年齢階級別人口'!F$60</f>
        <v>0.04685277524624945</v>
      </c>
      <c r="G63" s="127">
        <f>'■【人口】年齢階級別人口'!G63/'■【人口】年齢階級別人口'!G$60</f>
        <v>0.04622627791749882</v>
      </c>
      <c r="H63" s="127">
        <f>'■【人口】年齢階級別人口'!H63/'■【人口】年齢階級別人口'!H$60</f>
        <v>0.04690086885658822</v>
      </c>
      <c r="I63" s="127">
        <f>'■【人口】年齢階級別人口'!I63/'■【人口】年齢階級別人口'!I$60</f>
        <v>0.046646906327160925</v>
      </c>
      <c r="J63" s="127">
        <f>'■【人口】年齢階級別人口'!J63/'■【人口】年齢階級別人口'!J$60</f>
        <v>0.04378124301827729</v>
      </c>
      <c r="K63" s="127">
        <f>'■【人口】年齢階級別人口'!K63/'■【人口】年齢階級別人口'!K$60</f>
        <v>0.04349597730157863</v>
      </c>
      <c r="L63" s="127">
        <f>'■【人口】年齢階級別人口'!L63/'■【人口】年齢階級別人口'!L$60</f>
        <v>0.04255941320346515</v>
      </c>
      <c r="M63" s="127">
        <f>'■【人口】年齢階級別人口'!M63/'■【人口】年齢階級別人口'!M$60</f>
        <v>0.03827486353736764</v>
      </c>
      <c r="N63" s="127">
        <f>'■【人口】年齢階級別人口'!N63/'■【人口】年齢階級別人口'!N$60</f>
        <v>0.036921426628731616</v>
      </c>
      <c r="O63" s="127">
        <f>'■【人口】年齢階級別人口'!O63/'■【人口】年齢階級別人口'!O$60</f>
        <v>0.03668932222884553</v>
      </c>
      <c r="P63" s="127">
        <f>'■【人口】年齢階級別人口'!P63/'■【人口】年齢階級別人口'!P$60</f>
        <v>0.03522040121209179</v>
      </c>
      <c r="Q63" s="127">
        <f>'■【人口】年齢階級別人口'!Q63/'■【人口】年齢階級別人口'!Q$60</f>
        <v>0.03399005100665857</v>
      </c>
      <c r="R63" s="127">
        <f>'■【人口】年齢階級別人口'!R63/'■【人口】年齢階級別人口'!R$60</f>
        <v>0.03461368086066275</v>
      </c>
      <c r="S63" s="127">
        <f>'■【人口】年齢階級別人口'!S63/'■【人口】年齢階級別人口'!S$60</f>
        <v>0.033781712150230965</v>
      </c>
      <c r="T63" s="127">
        <f>'■【人口】年齢階級別人口'!T63/'■【人口】年齢階級別人口'!T$60</f>
        <v>0.03308848035770285</v>
      </c>
      <c r="U63" s="127">
        <f>'■【人口】年齢階級別人口'!U63/'■【人口】年齢階級別人口'!U$60</f>
        <v>0.03251088093256086</v>
      </c>
      <c r="V63" s="127">
        <f>'■【人口】年齢階級別人口'!V63/'■【人口】年齢階級別人口'!V$60</f>
        <v>0.03202506993648997</v>
      </c>
      <c r="W63" s="127">
        <f>'■【人口】年齢階級別人口'!W63/'■【人口】年齢階級別人口'!W$60</f>
        <v>0.03163253695902816</v>
      </c>
    </row>
    <row r="64" spans="2:23" ht="13.5">
      <c r="B64" s="13" t="s">
        <v>219</v>
      </c>
      <c r="C64" s="127">
        <f>'■【人口】年齢階級別人口'!C64/'■【人口】年齢階級別人口'!C$60</f>
        <v>0.03930064614215127</v>
      </c>
      <c r="D64" s="127">
        <f>'■【人口】年齢階級別人口'!D64/'■【人口】年齢階級別人口'!D$60</f>
        <v>0.042098482258926345</v>
      </c>
      <c r="E64" s="127">
        <f>'■【人口】年齢階級別人口'!E64/'■【人口】年齢階級別人口'!E$60</f>
        <v>0.042159246949122285</v>
      </c>
      <c r="F64" s="127">
        <f>'■【人口】年齢階級別人口'!F64/'■【人口】年齢階級別人口'!F$60</f>
        <v>0.04436373079587531</v>
      </c>
      <c r="G64" s="127">
        <f>'■【人口】年齢階級別人口'!G64/'■【人口】年齢階級別人口'!G$60</f>
        <v>0.04574520182782578</v>
      </c>
      <c r="H64" s="127">
        <f>'■【人口】年齢階級別人口'!H64/'■【人口】年齢階級別人口'!H$60</f>
        <v>0.04710635943549648</v>
      </c>
      <c r="I64" s="127">
        <f>'■【人口】年齢階級別人口'!I64/'■【人口】年齢階級別人口'!I$60</f>
        <v>0.04714821703429252</v>
      </c>
      <c r="J64" s="127">
        <f>'■【人口】年齢階級別人口'!J64/'■【人口】年齢階級別人口'!J$60</f>
        <v>0.048425192333301774</v>
      </c>
      <c r="K64" s="127">
        <f>'■【人口】年齢階級別人口'!K64/'■【人口】年齢階級別人口'!K$60</f>
        <v>0.04677911700345112</v>
      </c>
      <c r="L64" s="127">
        <f>'■【人口】年齢階級別人口'!L64/'■【人口】年齢階級別人口'!L$60</f>
        <v>0.04624838454613119</v>
      </c>
      <c r="M64" s="127">
        <f>'■【人口】年齢階級別人口'!M64/'■【人口】年齢階級別人口'!M$60</f>
        <v>0.04703363537391739</v>
      </c>
      <c r="N64" s="127">
        <f>'■【人口】年齢階級別人口'!N64/'■【人口】年齢階級別人口'!N$60</f>
        <v>0.04692304264035506</v>
      </c>
      <c r="O64" s="127">
        <f>'■【人口】年齢階級別人口'!O64/'■【人口】年齢階級別人口'!O$60</f>
        <v>0.04408481728560071</v>
      </c>
      <c r="P64" s="127">
        <f>'■【人口】年齢階級別人口'!P64/'■【人口】年齢階級別人口'!P$60</f>
        <v>0.04387852806640407</v>
      </c>
      <c r="Q64" s="127">
        <f>'■【人口】年齢階級別人口'!Q64/'■【人口】年齢階級別人口'!Q$60</f>
        <v>0.04308576228331794</v>
      </c>
      <c r="R64" s="127">
        <f>'■【人口】年齢階級別人口'!R64/'■【人口】年齢階級別人口'!R$60</f>
        <v>0.038807628945379334</v>
      </c>
      <c r="S64" s="127">
        <f>'■【人口】年齢階級別人口'!S64/'■【人口】年齢階級別人口'!S$60</f>
        <v>0.03747498293330866</v>
      </c>
      <c r="T64" s="127">
        <f>'■【人口】年齢階級別人口'!T64/'■【人口】年齢階級別人口'!T$60</f>
        <v>0.037356681432950775</v>
      </c>
      <c r="U64" s="127">
        <f>'■【人口】年齢階級別人口'!U64/'■【人口】年齢階級別人口'!U$60</f>
        <v>0.035932039591879024</v>
      </c>
      <c r="V64" s="127">
        <f>'■【人口】年齢階級別人口'!V64/'■【人口】年齢階級別人口'!V$60</f>
        <v>0.03468646978589598</v>
      </c>
      <c r="W64" s="127">
        <f>'■【人口】年齢階級別人口'!W64/'■【人口】年齢階級別人口'!W$60</f>
        <v>0.0353916713251498</v>
      </c>
    </row>
    <row r="65" spans="2:23" ht="13.5">
      <c r="B65" s="13" t="s">
        <v>220</v>
      </c>
      <c r="C65" s="127">
        <f>'■【人口】年齢階級別人口'!C65/'■【人口】年齢階級別人口'!C$60</f>
        <v>0.043101482326111745</v>
      </c>
      <c r="D65" s="127">
        <f>'■【人口】年齢階級別人口'!D65/'■【人口】年齢階級別人口'!D$60</f>
        <v>0.03995016100783774</v>
      </c>
      <c r="E65" s="127">
        <f>'■【人口】年齢階級別人口'!E65/'■【人口】年齢階級別人口'!E$60</f>
        <v>0.04033040106730586</v>
      </c>
      <c r="F65" s="127">
        <f>'■【人口】年齢階級別人口'!F65/'■【人口】年齢階級別人口'!F$60</f>
        <v>0.04098829964268105</v>
      </c>
      <c r="G65" s="127">
        <f>'■【人口】年齢階級別人口'!G65/'■【人口】年齢階級別人口'!G$60</f>
        <v>0.040886489832223795</v>
      </c>
      <c r="H65" s="127">
        <f>'■【人口】年齢階級別人口'!H65/'■【人口】年齢階級別人口'!H$60</f>
        <v>0.039888533215896506</v>
      </c>
      <c r="I65" s="127">
        <f>'■【人口】年齢階級別人口'!I65/'■【人口】年齢階級別人口'!I$60</f>
        <v>0.04282459805823672</v>
      </c>
      <c r="J65" s="127">
        <f>'■【人口】年齢階級別人口'!J65/'■【人口】年齢階級別人口'!J$60</f>
        <v>0.04301150361548744</v>
      </c>
      <c r="K65" s="127">
        <f>'■【人口】年齢階級別人口'!K65/'■【人口】年齢階級別人口'!K$60</f>
        <v>0.045362660570287754</v>
      </c>
      <c r="L65" s="127">
        <f>'■【人口】年齢階級別人口'!L65/'■【人口】年齢階級別人口'!L$60</f>
        <v>0.04691902403994719</v>
      </c>
      <c r="M65" s="127">
        <f>'■【人口】年齢階級別人口'!M65/'■【人口】年齢階級別人口'!M$60</f>
        <v>0.04842413756058888</v>
      </c>
      <c r="N65" s="127">
        <f>'■【人口】年齢階級別人口'!N65/'■【人口】年齢階級別人口'!N$60</f>
        <v>0.0485872635368529</v>
      </c>
      <c r="O65" s="127">
        <f>'■【人口】年齢階級別人口'!O65/'■【人口】年齢階級別人口'!O$60</f>
        <v>0.049989469099797235</v>
      </c>
      <c r="P65" s="127">
        <f>'■【人口】年齢階級別人口'!P65/'■【人口】年齢階級別人口'!P$60</f>
        <v>0.04841550734087279</v>
      </c>
      <c r="Q65" s="127">
        <f>'■【人口】年齢階級別人口'!Q65/'■【人口】年齢階級別人口'!Q$60</f>
        <v>0.04795122848909209</v>
      </c>
      <c r="R65" s="127">
        <f>'■【人口】年齢階級別人口'!R65/'■【人口】年齢階級別人口'!R$60</f>
        <v>0.048853230025677985</v>
      </c>
      <c r="S65" s="127">
        <f>'■【人口】年齢階級別人口'!S65/'■【人口】年齢階級別人口'!S$60</f>
        <v>0.048863288659062594</v>
      </c>
      <c r="T65" s="127">
        <f>'■【人口】年齢階級別人口'!T65/'■【人口】年齢階級別人口'!T$60</f>
        <v>0.04600365717469248</v>
      </c>
      <c r="U65" s="127">
        <f>'■【人口】年齢階級別人口'!U65/'■【人口】年齢階級別人口'!U$60</f>
        <v>0.045856911996777126</v>
      </c>
      <c r="V65" s="127">
        <f>'■【人口】年齢階級別人口'!V65/'■【人口】年齢階級別人口'!V$60</f>
        <v>0.045091763325335724</v>
      </c>
      <c r="W65" s="127">
        <f>'■【人口】年齢階級別人口'!W65/'■【人口】年齢階級別人口'!W$60</f>
        <v>0.04069332208274046</v>
      </c>
    </row>
    <row r="66" spans="2:23" ht="13.5">
      <c r="B66" s="13" t="s">
        <v>221</v>
      </c>
      <c r="C66" s="127">
        <f>'■【人口】年齢階級別人口'!C66/'■【人口】年齢階級別人口'!C$60</f>
        <v>0.05131128848346636</v>
      </c>
      <c r="D66" s="127">
        <f>'■【人口】年齢階級別人口'!D66/'■【人口】年齢階級別人口'!D$60</f>
        <v>0.05173006230812169</v>
      </c>
      <c r="E66" s="127">
        <f>'■【人口】年齢階級別人口'!E66/'■【人口】年齢階級別人口'!E$60</f>
        <v>0.05047213703771761</v>
      </c>
      <c r="F66" s="127">
        <f>'■【人口】年齢階級別人口'!F66/'■【人口】年齢階級別人口'!F$60</f>
        <v>0.04678167576830028</v>
      </c>
      <c r="G66" s="127">
        <f>'■【人口】年齢階級別人口'!G66/'■【人口】年齢階級別人口'!G$60</f>
        <v>0.04659341993808425</v>
      </c>
      <c r="H66" s="127">
        <f>'■【人口】年齢階級別人口'!H66/'■【人口】年齢階級別人口'!H$60</f>
        <v>0.04506532912370669</v>
      </c>
      <c r="I66" s="127">
        <f>'■【人口】年齢階級別人口'!I66/'■【人口】年齢階級別人口'!I$60</f>
        <v>0.04187189988324575</v>
      </c>
      <c r="J66" s="127">
        <f>'■【人口】年齢階級別人口'!J66/'■【人口】年齢階級別人口'!J$60</f>
        <v>0.04241912057031086</v>
      </c>
      <c r="K66" s="127">
        <f>'■【人口】年齢階級別人口'!K66/'■【人口】年齢階級別人口'!K$60</f>
        <v>0.04316655842782094</v>
      </c>
      <c r="L66" s="127">
        <f>'■【人口】年齢階級別人口'!L66/'■【人口】年齢階級別人口'!L$60</f>
        <v>0.043217991120001305</v>
      </c>
      <c r="M66" s="127">
        <f>'■【人口】年齢階級別人口'!M66/'■【人口】年齢階級別人口'!M$60</f>
        <v>0.04217781968728028</v>
      </c>
      <c r="N66" s="127">
        <f>'■【人口】年齢階級別人口'!N66/'■【人口】年齢階級別人口'!N$60</f>
        <v>0.04545102722057147</v>
      </c>
      <c r="O66" s="127">
        <f>'■【人口】年齢階級別人口'!O66/'■【人口】年齢階級別人口'!O$60</f>
        <v>0.04571559127814744</v>
      </c>
      <c r="P66" s="127">
        <f>'■【人口】年齢階級別人口'!P66/'■【人口】年齢階級別人口'!P$60</f>
        <v>0.048293115651582515</v>
      </c>
      <c r="Q66" s="127">
        <f>'■【人口】年齢階級別人口'!Q66/'■【人口】年齢階級別人口'!Q$60</f>
        <v>0.05003692691754663</v>
      </c>
      <c r="R66" s="127">
        <f>'■【人口】年齢階級別人口'!R66/'■【人口】年齢階級別人口'!R$60</f>
        <v>0.05180539364483862</v>
      </c>
      <c r="S66" s="127">
        <f>'■【人口】年齢階級別人口'!S66/'■【人口】年齢階級別人口'!S$60</f>
        <v>0.05209932318031747</v>
      </c>
      <c r="T66" s="127">
        <f>'■【人口】年齢階級別人口'!T66/'■【人口】年齢階級別人口'!T$60</f>
        <v>0.05372982519884025</v>
      </c>
      <c r="U66" s="127">
        <f>'■【人口】年齢階級別人口'!U66/'■【人口】年齢階級別人口'!U$60</f>
        <v>0.05209621463945591</v>
      </c>
      <c r="V66" s="127">
        <f>'■【人口】年齢階級別人口'!V66/'■【人口】年齢階級別人口'!V$60</f>
        <v>0.05172309664424506</v>
      </c>
      <c r="W66" s="127">
        <f>'■【人口】年齢階級別人口'!W66/'■【人口】年齢階級別人口'!W$60</f>
        <v>0.05271871128253577</v>
      </c>
    </row>
    <row r="67" spans="2:23" ht="13.5">
      <c r="B67" s="13" t="s">
        <v>222</v>
      </c>
      <c r="C67" s="127">
        <f>'■【人口】年齢階級別人口'!C67/'■【人口】年齢階級別人口'!C$60</f>
        <v>0.057620676548840746</v>
      </c>
      <c r="D67" s="127">
        <f>'■【人口】年齢階級別人口'!D67/'■【人口】年齢階級別人口'!D$60</f>
        <v>0.056257805822904246</v>
      </c>
      <c r="E67" s="127">
        <f>'■【人口】年齢階級別人口'!E67/'■【人口】年齢階級別人口'!E$60</f>
        <v>0.054820850809057256</v>
      </c>
      <c r="F67" s="127">
        <f>'■【人口】年齢階級別人口'!F67/'■【人口】年齢階級別人口'!F$60</f>
        <v>0.053716304353121906</v>
      </c>
      <c r="G67" s="127">
        <f>'■【人口】年齢階級別人口'!G67/'■【人口】年齢階級別人口'!G$60</f>
        <v>0.0529724532040416</v>
      </c>
      <c r="H67" s="127">
        <f>'■【人口】年齢階級別人口'!H67/'■【人口】年齢階級別人口'!H$60</f>
        <v>0.05489862682670448</v>
      </c>
      <c r="I67" s="127">
        <f>'■【人口】年齢階級別人口'!I67/'■【人口】年齢階級別人口'!I$60</f>
        <v>0.05555604738104354</v>
      </c>
      <c r="J67" s="127">
        <f>'■【人口】年齢階級別人口'!J67/'■【人口】年齢階級別人口'!J$60</f>
        <v>0.054300523366528054</v>
      </c>
      <c r="K67" s="127">
        <f>'■【人口】年齢階級別人口'!K67/'■【人口】年齢階級別人口'!K$60</f>
        <v>0.05051165674700728</v>
      </c>
      <c r="L67" s="127">
        <f>'■【人口】年齢階級別人口'!L67/'■【人口】年齢階級別人口'!L$60</f>
        <v>0.05037759570535621</v>
      </c>
      <c r="M67" s="127">
        <f>'■【人口】年齢階級別人口'!M67/'■【人口】年齢階級別人口'!M$60</f>
        <v>0.04884393041899448</v>
      </c>
      <c r="N67" s="127">
        <f>'■【人口】年齢階級別人口'!N67/'■【人口】年齢階級別人口'!N$60</f>
        <v>0.04552833148407996</v>
      </c>
      <c r="O67" s="127">
        <f>'■【人口】年齢階級別人口'!O67/'■【人口】年齢階級別人口'!O$60</f>
        <v>0.04616593180692376</v>
      </c>
      <c r="P67" s="127">
        <f>'■【人口】年齢階級別人口'!P67/'■【人口】年齢階級別人口'!P$60</f>
        <v>0.04713628860348504</v>
      </c>
      <c r="Q67" s="127">
        <f>'■【人口】年齢階級別人口'!Q67/'■【人口】年齢階級別人口'!Q$60</f>
        <v>0.047222632302014574</v>
      </c>
      <c r="R67" s="127">
        <f>'■【人口】年齢階級別人口'!R67/'■【人口】年齢階級別人口'!R$60</f>
        <v>0.04624938456862515</v>
      </c>
      <c r="S67" s="127">
        <f>'■【人口】年齢階級別人口'!S67/'■【人口】年齢階級別人口'!S$60</f>
        <v>0.04989659945332359</v>
      </c>
      <c r="T67" s="127">
        <f>'■【人口】年齢階級別人口'!T67/'■【人口】年齢階級別人口'!T$60</f>
        <v>0.05028540021689933</v>
      </c>
      <c r="U67" s="127">
        <f>'■【人口】年齢階級別人口'!U67/'■【人口】年齢階級別人口'!U$60</f>
        <v>0.053211096677527804</v>
      </c>
      <c r="V67" s="127">
        <f>'■【人口】年齢階級別人口'!V67/'■【人口】年齢階級別人口'!V$60</f>
        <v>0.05525372873371107</v>
      </c>
      <c r="W67" s="127">
        <f>'■【人口】年齢階級別人口'!W67/'■【人口】年齢階級別人口'!W$60</f>
        <v>0.05725523419283458</v>
      </c>
    </row>
    <row r="68" spans="2:23" ht="13.5">
      <c r="B68" s="13" t="s">
        <v>223</v>
      </c>
      <c r="C68" s="127">
        <f>'■【人口】年齢階級別人口'!C68/'■【人口】年齢階級別人口'!C$60</f>
        <v>0.08589889775750666</v>
      </c>
      <c r="D68" s="127">
        <f>'■【人口】年齢階級別人口'!D68/'■【人口】年齢階級別人口'!D$60</f>
        <v>0.07872412569506156</v>
      </c>
      <c r="E68" s="127">
        <f>'■【人口】年齢階級別人口'!E68/'■【人口】年齢階級別人口'!E$60</f>
        <v>0.07137761359886974</v>
      </c>
      <c r="F68" s="127">
        <f>'■【人口】年齢階級別人口'!F68/'■【人口】年齢階級別人口'!F$60</f>
        <v>0.06775936471311561</v>
      </c>
      <c r="G68" s="127">
        <f>'■【人口】年齢階級別人口'!G68/'■【人口】年齢階級別人口'!G$60</f>
        <v>0.06278845197061685</v>
      </c>
      <c r="H68" s="127">
        <f>'■【人口】年齢階級別人口'!H68/'■【人口】年齢階級別人口'!H$60</f>
        <v>0.058113788635491936</v>
      </c>
      <c r="I68" s="127">
        <f>'■【人口】年齢階級別人口'!I68/'■【人口】年齢階級別人口'!I$60</f>
        <v>0.05684558167668571</v>
      </c>
      <c r="J68" s="127">
        <f>'■【人口】年齢階級別人口'!J68/'■【人口】年齢階級別人口'!J$60</f>
        <v>0.055615143948816434</v>
      </c>
      <c r="K68" s="127">
        <f>'■【人口】年齢階級別人口'!K68/'■【人口】年齢階級別人口'!K$60</f>
        <v>0.05480243465156644</v>
      </c>
      <c r="L68" s="127">
        <f>'■【人口】年齢階級別人口'!L68/'■【人口】年齢階級別人口'!L$60</f>
        <v>0.05405143497517924</v>
      </c>
      <c r="M68" s="127">
        <f>'■【人口】年齢階級別人口'!M68/'■【人口】年齢階級別人口'!M$60</f>
        <v>0.05624588547960379</v>
      </c>
      <c r="N68" s="127">
        <f>'■【人口】年齢階級別人口'!N68/'■【人口】年齢階級別人口'!N$60</f>
        <v>0.056920867789978076</v>
      </c>
      <c r="O68" s="127">
        <f>'■【人口】年齢階級別人口'!O68/'■【人口】年齢階級別人口'!O$60</f>
        <v>0.05571153377220008</v>
      </c>
      <c r="P68" s="127">
        <f>'■【人口】年齢階級別人口'!P68/'■【人口】年齢階級別人口'!P$60</f>
        <v>0.05191658496798171</v>
      </c>
      <c r="Q68" s="127">
        <f>'■【人口】年齢階級別人口'!Q68/'■【人口】年齢階級別人口'!Q$60</f>
        <v>0.051877024677774636</v>
      </c>
      <c r="R68" s="127">
        <f>'■【人口】年齢階級別人口'!R68/'■【人口】年齢階級別人口'!R$60</f>
        <v>0.05053266266062795</v>
      </c>
      <c r="S68" s="127">
        <f>'■【人口】年齢階級別人口'!S68/'■【人口】年齢階級別人口'!S$60</f>
        <v>0.047064495671992404</v>
      </c>
      <c r="T68" s="127">
        <f>'■【人口】年齢階級別人口'!T68/'■【人口】年齢階級別人口'!T$60</f>
        <v>0.047976659814679336</v>
      </c>
      <c r="U68" s="127">
        <f>'■【人口】年齢階級別人口'!U68/'■【人口】年齢階級別人口'!U$60</f>
        <v>0.04901018776930799</v>
      </c>
      <c r="V68" s="127">
        <f>'■【人口】年齢階級別人口'!V68/'■【人口】年齢階級別人口'!V$60</f>
        <v>0.049181826864661306</v>
      </c>
      <c r="W68" s="127">
        <f>'■【人口】年齢階級別人口'!W68/'■【人口】年齢階級別人口'!W$60</f>
        <v>0.048301645495901525</v>
      </c>
    </row>
    <row r="69" spans="2:23" ht="13.5">
      <c r="B69" s="13" t="s">
        <v>224</v>
      </c>
      <c r="C69" s="127">
        <f>'■【人口】年齢階級別人口'!C69/'■【人口】年齢階級別人口'!C$60</f>
        <v>0.08415051311288484</v>
      </c>
      <c r="D69" s="127">
        <f>'■【人口】年齢階級別人口'!D69/'■【人口】年齢階級別人口'!D$60</f>
        <v>0.08668552449953593</v>
      </c>
      <c r="E69" s="127">
        <f>'■【人口】年齢階級別人口'!E69/'■【人口】年齢階級別人口'!E$60</f>
        <v>0.09202714978645013</v>
      </c>
      <c r="F69" s="127">
        <f>'■【人口】年齢階級別人口'!F69/'■【人口】年齢階級別人口'!F$60</f>
        <v>0.09260530596432708</v>
      </c>
      <c r="G69" s="127">
        <f>'■【人口】年齢階級別人口'!G69/'■【人口】年齢階級別人口'!G$60</f>
        <v>0.09057138659802208</v>
      </c>
      <c r="H69" s="127">
        <f>'■【人口】年齢階級別人口'!H69/'■【人口】年齢階級別人口'!H$60</f>
        <v>0.08739314989885928</v>
      </c>
      <c r="I69" s="127">
        <f>'■【人口】年齢階級別人口'!I69/'■【人口】年齢階級別人口'!I$60</f>
        <v>0.08034785707723997</v>
      </c>
      <c r="J69" s="127">
        <f>'■【人口】年齢階級別人口'!J69/'■【人口】年齢階級別人口'!J$60</f>
        <v>0.07299651148342229</v>
      </c>
      <c r="K69" s="127">
        <f>'■【人口】年齢階級別人口'!K69/'■【人口】年齢階級別人口'!K$60</f>
        <v>0.06944212445314023</v>
      </c>
      <c r="L69" s="127">
        <f>'■【人口】年齢階級別人口'!L69/'■【人口】年齢階級別人口'!L$60</f>
        <v>0.064557468311724</v>
      </c>
      <c r="M69" s="127">
        <f>'■【人口】年齢階級別人口'!M69/'■【人口】年齢階級別人口'!M$60</f>
        <v>0.059896092327702044</v>
      </c>
      <c r="N69" s="127">
        <f>'■【人口】年齢階級別人口'!N69/'■【人口】年齢階級別人口'!N$60</f>
        <v>0.058706128261780316</v>
      </c>
      <c r="O69" s="127">
        <f>'■【人口】年齢階級別人口'!O69/'■【人口】年齢階級別人口'!O$60</f>
        <v>0.05751707216287191</v>
      </c>
      <c r="P69" s="127">
        <f>'■【人口】年齢階級別人口'!P69/'■【人口】年齢階級別人口'!P$60</f>
        <v>0.05676848464097947</v>
      </c>
      <c r="Q69" s="127">
        <f>'■【人口】年齢階級別人口'!Q69/'■【人口】年齢階級別人口'!Q$60</f>
        <v>0.05618554339108548</v>
      </c>
      <c r="R69" s="127">
        <f>'■【人口】年齢階級別人口'!R69/'■【人口】年齢階級別人口'!R$60</f>
        <v>0.058527805784647106</v>
      </c>
      <c r="S69" s="127">
        <f>'■【人口】年齢階級別人口'!S69/'■【人口】年齢階級別人口'!S$60</f>
        <v>0.05940873124955138</v>
      </c>
      <c r="T69" s="127">
        <f>'■【人口】年齢階級別人口'!T69/'■【人口】年齢階級別人口'!T$60</f>
        <v>0.05823107076249216</v>
      </c>
      <c r="U69" s="127">
        <f>'■【人口】年齢階級別人口'!U69/'■【人口】年齢階級別人口'!U$60</f>
        <v>0.05440757178227698</v>
      </c>
      <c r="V69" s="127">
        <f>'■【人口】年齢階級別人口'!V69/'■【人口】年齢階級別人口'!V$60</f>
        <v>0.05439393632968274</v>
      </c>
      <c r="W69" s="127">
        <f>'■【人口】年齢階級別人口'!W69/'■【人口】年齢階級別人口'!W$60</f>
        <v>0.05302524094397118</v>
      </c>
    </row>
    <row r="70" spans="2:23" ht="13.5">
      <c r="B70" s="13" t="s">
        <v>225</v>
      </c>
      <c r="C70" s="127">
        <f>'■【人口】年齢階級別人口'!C70/'■【人口】年齢階級別人口'!C$60</f>
        <v>0.06773090079817559</v>
      </c>
      <c r="D70" s="127">
        <f>'■【人口】年齢階級別人口'!D70/'■【人口】年齢階級別人口'!D$60</f>
        <v>0.07110293296738854</v>
      </c>
      <c r="E70" s="127">
        <f>'■【人口】年齢階級別人口'!E70/'■【人口】年齢階級別人口'!E$60</f>
        <v>0.07216439870192425</v>
      </c>
      <c r="F70" s="127">
        <f>'■【人口】年齢階級別人口'!F70/'■【人口】年齢階級別人口'!F$60</f>
        <v>0.07429603426765283</v>
      </c>
      <c r="G70" s="127">
        <f>'■【人口】年齢階級別人口'!G70/'■【人口】年齢階級別人口'!G$60</f>
        <v>0.07626154577311808</v>
      </c>
      <c r="H70" s="127">
        <f>'■【人口】年齢階級別人口'!H70/'■【人口】年齢階級別人口'!H$60</f>
        <v>0.08178488435800603</v>
      </c>
      <c r="I70" s="127">
        <f>'■【人口】年齢階級別人口'!I70/'■【人口】年齢階級別人口'!I$60</f>
        <v>0.08444574092061524</v>
      </c>
      <c r="J70" s="127">
        <f>'■【人口】年齢階級別人口'!J70/'■【人口】年齢階級別人口'!J$60</f>
        <v>0.08991660496651441</v>
      </c>
      <c r="K70" s="127">
        <f>'■【人口】年齢階級別人口'!K70/'■【人口】年齢階級別人口'!K$60</f>
        <v>0.09064222286135906</v>
      </c>
      <c r="L70" s="127">
        <f>'■【人口】年齢階級別人口'!L70/'■【人口】年齢階級別人口'!L$60</f>
        <v>0.08883058139974898</v>
      </c>
      <c r="M70" s="127">
        <f>'■【人口】年齢階級別人口'!M70/'■【人口】年齢階級別人口'!M$60</f>
        <v>0.08591415255046368</v>
      </c>
      <c r="N70" s="127">
        <f>'■【人口】年齢階級別人口'!N70/'■【人口】年齢階級別人口'!N$60</f>
        <v>0.07911832871971468</v>
      </c>
      <c r="O70" s="127">
        <f>'■【人口】年齢階級別人口'!O70/'■【人口】年齢階級別人口'!O$60</f>
        <v>0.07209810939168534</v>
      </c>
      <c r="P70" s="127">
        <f>'■【人口】年齢階級別人口'!P70/'■【人口】年齢階級別人口'!P$60</f>
        <v>0.06877846504383767</v>
      </c>
      <c r="Q70" s="127">
        <f>'■【人口】年齢階級別人口'!Q70/'■【人口】年齢階級別人口'!Q$60</f>
        <v>0.0640232765171246</v>
      </c>
      <c r="R70" s="127">
        <f>'■【人口】年齢階級別人口'!R70/'■【人口】年齢階級別人口'!R$60</f>
        <v>0.05950447364764678</v>
      </c>
      <c r="S70" s="127">
        <f>'■【人口】年齢階級別人口'!S70/'■【人口】年齢階級別人口'!S$60</f>
        <v>0.058461201591611694</v>
      </c>
      <c r="T70" s="127">
        <f>'■【人口】年齢階級別人口'!T70/'■【人口】年齢階級別人口'!T$60</f>
        <v>0.05743140686095535</v>
      </c>
      <c r="U70" s="127">
        <f>'■【人口】年齢階級別人口'!U70/'■【人口】年齢階級別人口'!U$60</f>
        <v>0.056829194909020296</v>
      </c>
      <c r="V70" s="127">
        <f>'■【人口】年齢階級別人口'!V70/'■【人口】年齢階級別人口'!V$60</f>
        <v>0.05624736889777064</v>
      </c>
      <c r="W70" s="127">
        <f>'■【人口】年齢階級別人口'!W70/'■【人口】年齢階級別人口'!W$60</f>
        <v>0.05871600619143752</v>
      </c>
    </row>
    <row r="71" spans="2:23" ht="13.5">
      <c r="B71" s="13" t="s">
        <v>226</v>
      </c>
      <c r="C71" s="127">
        <f>'■【人口】年齢階級別人口'!C71/'■【人口】年齢階級別人口'!C$60</f>
        <v>0.05343975674648423</v>
      </c>
      <c r="D71" s="127">
        <f>'■【人口】年齢階級別人口'!D71/'■【人口】年齢階級別人口'!D$60</f>
        <v>0.05599821629322334</v>
      </c>
      <c r="E71" s="127">
        <f>'■【人口】年齢階級別人口'!E71/'■【人口】年齢階級別人口'!E$60</f>
        <v>0.05868228989922871</v>
      </c>
      <c r="F71" s="127">
        <f>'■【人口】年齢階級別人口'!F71/'■【人口】年齢階級別人口'!F$60</f>
        <v>0.06338805491279546</v>
      </c>
      <c r="G71" s="127">
        <f>'■【人口】年齢階級別人口'!G71/'■【人口】年齢階級別人口'!G$60</f>
        <v>0.0678760366363542</v>
      </c>
      <c r="H71" s="127">
        <f>'■【人口】年齢階級別人口'!H71/'■【人口】年齢階級別人口'!H$60</f>
        <v>0.06810610771925954</v>
      </c>
      <c r="I71" s="127">
        <f>'■【人口】年齢階級別人口'!I71/'■【人口】年齢階級別人口'!I$60</f>
        <v>0.07167178354102634</v>
      </c>
      <c r="J71" s="127">
        <f>'■【人口】年齢階級別人口'!J71/'■【人口】年齢階級別人口'!J$60</f>
        <v>0.07292452475208674</v>
      </c>
      <c r="K71" s="127">
        <f>'■【人口】年齢階級別人口'!K71/'■【人口】年齢階級別人口'!K$60</f>
        <v>0.07524375856412324</v>
      </c>
      <c r="L71" s="127">
        <f>'■【人口】年齢階級別人口'!L71/'■【人口】年齢階級別人口'!L$60</f>
        <v>0.07746139337151157</v>
      </c>
      <c r="M71" s="127">
        <f>'■【人口】年齢階級別人口'!M71/'■【人口】年齢階級別人口'!M$60</f>
        <v>0.08323569356450194</v>
      </c>
      <c r="N71" s="127">
        <f>'■【人口】年齢階級別人口'!N71/'■【人口】年齢階級別人口'!N$60</f>
        <v>0.08617645035192799</v>
      </c>
      <c r="O71" s="127">
        <f>'■【人口】年齢階級別人口'!O71/'■【人口】年齢階級別人口'!O$60</f>
        <v>0.09195483818632143</v>
      </c>
      <c r="P71" s="127">
        <f>'■【人口】年齢階級別人口'!P71/'■【人口】年齢階級別人口'!P$60</f>
        <v>0.09290703255323005</v>
      </c>
      <c r="Q71" s="127">
        <f>'■【人口】年齢階級別人口'!Q71/'■【人口】年齢階級別人口'!Q$60</f>
        <v>0.09127150614435581</v>
      </c>
      <c r="R71" s="127">
        <f>'■【人口】年齢階級別人口'!R71/'■【人口】年齢階級別人口'!R$60</f>
        <v>0.08845620699127092</v>
      </c>
      <c r="S71" s="127">
        <f>'■【人口】年齢階級別人口'!S71/'■【人口】年齢階級別人口'!S$60</f>
        <v>0.08161555980593796</v>
      </c>
      <c r="T71" s="127">
        <f>'■【人口】年齢階級別人口'!T71/'■【人口】年齢階級別人口'!T$60</f>
        <v>0.07449087574974343</v>
      </c>
      <c r="U71" s="127">
        <f>'■【人口】年齢階級別人口'!U71/'■【人口】年齢階級別人口'!U$60</f>
        <v>0.07115366293922754</v>
      </c>
      <c r="V71" s="127">
        <f>'■【人口】年齢階級別人口'!V71/'■【人口】年齢階級別人口'!V$60</f>
        <v>0.06634701781256233</v>
      </c>
      <c r="W71" s="127">
        <f>'■【人口】年齢階級別人口'!W71/'■【人口】年齢階級別人口'!W$60</f>
        <v>0.06181444347715829</v>
      </c>
    </row>
    <row r="72" spans="2:23" ht="13.5">
      <c r="B72" s="13" t="s">
        <v>227</v>
      </c>
      <c r="C72" s="127">
        <f>'■【人口】年齢階級別人口'!C72/'■【人口】年齢階級別人口'!C$60</f>
        <v>0.05541619156214367</v>
      </c>
      <c r="D72" s="127">
        <f>'■【人口】年齢階級別人口'!D72/'■【人口】年齢階級別人口'!D$60</f>
        <v>0.051922438870809655</v>
      </c>
      <c r="E72" s="127">
        <f>'■【人口】年齢階級別人口'!E72/'■【人口】年齢階級別人口'!E$60</f>
        <v>0.050133827584213815</v>
      </c>
      <c r="F72" s="127">
        <f>'■【人口】年齢階級別人口'!F72/'■【人口】年齢階級別人口'!F$60</f>
        <v>0.04970238877933063</v>
      </c>
      <c r="G72" s="127">
        <f>'■【人口】年齢階級別人口'!G72/'■【人口】年齢階級別人口'!G$60</f>
        <v>0.04948287115545931</v>
      </c>
      <c r="H72" s="127">
        <f>'■【人口】年齢階級別人口'!H72/'■【人口】年齢階級別人口'!H$60</f>
        <v>0.05124058397521091</v>
      </c>
      <c r="I72" s="127">
        <f>'■【人口】年齢階級別人口'!I72/'■【人口】年齢階級別人口'!I$60</f>
        <v>0.053848804718399826</v>
      </c>
      <c r="J72" s="127">
        <f>'■【人口】年齢階級別人口'!J72/'■【人口】年齢階級別人口'!J$60</f>
        <v>0.05658711455420326</v>
      </c>
      <c r="K72" s="127">
        <f>'■【人口】年齢階級別人口'!K72/'■【人口】年齢階級別人口'!K$60</f>
        <v>0.061273353022526386</v>
      </c>
      <c r="L72" s="127">
        <f>'■【人口】年齢階級別人口'!L72/'■【人口】年齢階級別人口'!L$60</f>
        <v>0.06578540160926627</v>
      </c>
      <c r="M72" s="127">
        <f>'■【人口】年齢階級別人口'!M72/'■【人口】年齢階級別人口'!M$60</f>
        <v>0.06612613643778602</v>
      </c>
      <c r="N72" s="127">
        <f>'■【人口】年齢階級別人口'!N72/'■【人口】年齢階級別人口'!N$60</f>
        <v>0.06972503787338553</v>
      </c>
      <c r="O72" s="127">
        <f>'■【人口】年齢階級別人口'!O72/'■【人口】年齢階級別人口'!O$60</f>
        <v>0.07110226512280868</v>
      </c>
      <c r="P72" s="127">
        <f>'■【人口】年齢階級別人口'!P72/'■【人口】年齢階級別人口'!P$60</f>
        <v>0.07354048232474045</v>
      </c>
      <c r="Q72" s="127">
        <f>'■【人口】年齢階級別人口'!Q72/'■【人口】年齢階級別人口'!Q$60</f>
        <v>0.0758850960567579</v>
      </c>
      <c r="R72" s="127">
        <f>'■【人口】年齢階級別人口'!R72/'■【人口】年齢階級別人口'!R$60</f>
        <v>0.0817146177533773</v>
      </c>
      <c r="S72" s="127">
        <f>'■【人口】年齢階級別人口'!S72/'■【人口】年齢階級別人口'!S$60</f>
        <v>0.08477407317379689</v>
      </c>
      <c r="T72" s="127">
        <f>'■【人口】年齢階級別人口'!T72/'■【人口】年齢階級別人口'!T$60</f>
        <v>0.09058986900774928</v>
      </c>
      <c r="U72" s="127">
        <f>'■【人口】年齢階級別人口'!U72/'■【人口】年齢階級別人口'!U$60</f>
        <v>0.09167316486146287</v>
      </c>
      <c r="V72" s="127">
        <f>'■【人口】年齢階級別人口'!V72/'■【人口】年齢階級別人口'!V$60</f>
        <v>0.09014046921229053</v>
      </c>
      <c r="W72" s="127">
        <f>'■【人口】年齢階級別人口'!W72/'■【人口】年齢階級別人口'!W$60</f>
        <v>0.08743253400933461</v>
      </c>
    </row>
    <row r="73" spans="2:23" ht="13.5">
      <c r="B73" s="13" t="s">
        <v>228</v>
      </c>
      <c r="C73" s="127">
        <f>'■【人口】年齢階級別人口'!C73/'■【人口】年齢階級別人口'!C$60</f>
        <v>0.08050171037628279</v>
      </c>
      <c r="D73" s="127">
        <f>'■【人口】年齢階級別人口'!D73/'■【人口】年齢階級別人口'!D$60</f>
        <v>0.07465110906976763</v>
      </c>
      <c r="E73" s="127">
        <f>'■【人口】年齢階級別人口'!E73/'■【人口】年齢階級別人口'!E$60</f>
        <v>0.06768015390486903</v>
      </c>
      <c r="F73" s="127">
        <f>'■【人口】年齢階級別人口'!F73/'■【人口】年齢階級別人口'!F$60</f>
        <v>0.0626059215746011</v>
      </c>
      <c r="G73" s="127">
        <f>'■【人口】年齢階級別人口'!G73/'■【人口】年齢階級別人口'!G$60</f>
        <v>0.05632894801448707</v>
      </c>
      <c r="H73" s="127">
        <f>'■【人口】年齢階級別人口'!H73/'■【人口】年齢階級別人口'!H$60</f>
        <v>0.05345290076379155</v>
      </c>
      <c r="I73" s="127">
        <f>'■【人口】年齢階級別人口'!I73/'■【人口】年齢階級別人口'!I$60</f>
        <v>0.05021855756766575</v>
      </c>
      <c r="J73" s="127">
        <f>'■【人口】年齢階級別人口'!J73/'■【人口】年齢階級別人口'!J$60</f>
        <v>0.048624059148619427</v>
      </c>
      <c r="K73" s="127">
        <f>'■【人口】年齢階級別人口'!K73/'■【人口】年齢階級別人口'!K$60</f>
        <v>0.04833069014173141</v>
      </c>
      <c r="L73" s="127">
        <f>'■【人口】年齢階級別人口'!L73/'■【人口】年齢階級別人口'!L$60</f>
        <v>0.04823106960479926</v>
      </c>
      <c r="M73" s="127">
        <f>'■【人口】年齢階級別人口'!M73/'■【人口】年齢階級別人口'!M$60</f>
        <v>0.050057069633312364</v>
      </c>
      <c r="N73" s="127">
        <f>'■【人口】年齢階級別人口'!N73/'■【人口】年齢階級別人口'!N$60</f>
        <v>0.05272035041571407</v>
      </c>
      <c r="O73" s="127">
        <f>'■【人口】年齢階級別人口'!O73/'■【人口】年齢階級別人口'!O$60</f>
        <v>0.05553363228668228</v>
      </c>
      <c r="P73" s="127">
        <f>'■【人口】年齢階級別人口'!P73/'■【人口】年齢階級別人口'!P$60</f>
        <v>0.06024866417306195</v>
      </c>
      <c r="Q73" s="127">
        <f>'■【人口】年齢階級別人口'!Q73/'■【人口】年齢階級別人口'!Q$60</f>
        <v>0.06481414364657746</v>
      </c>
      <c r="R73" s="127">
        <f>'■【人口】年齢階級別人口'!R73/'■【人口】年齢階級別人口'!R$60</f>
        <v>0.0653052870022488</v>
      </c>
      <c r="S73" s="127">
        <f>'■【人口】年齢階級別人口'!S73/'■【人口】年齢階級別人口'!S$60</f>
        <v>0.06899427506750097</v>
      </c>
      <c r="T73" s="127">
        <f>'■【人口】年齢階級別人口'!T73/'■【人口】年齢階級別人口'!T$60</f>
        <v>0.07047841412244131</v>
      </c>
      <c r="U73" s="127">
        <f>'■【人口】年齢階級別人口'!U73/'■【人口】年齢階級別人口'!U$60</f>
        <v>0.07302761753398893</v>
      </c>
      <c r="V73" s="127">
        <f>'■【人口】年齢階級別人口'!V73/'■【人口】年齢階級別人口'!V$60</f>
        <v>0.0754741322589223</v>
      </c>
      <c r="W73" s="127">
        <f>'■【人口】年齢階級別人口'!W73/'■【人口】年齢階級別人口'!W$60</f>
        <v>0.08137651328033116</v>
      </c>
    </row>
    <row r="74" spans="2:23" ht="13.5">
      <c r="B74" s="13" t="s">
        <v>229</v>
      </c>
      <c r="C74" s="127">
        <f>'■【人口】年齢階級別人口'!C74/'■【人口】年齢階級別人口'!C$60</f>
        <v>0.06925123527175979</v>
      </c>
      <c r="D74" s="127">
        <f>'■【人口】年齢階級別人口'!D74/'■【人口】年齢階級別人口'!D$60</f>
        <v>0.07136983997726526</v>
      </c>
      <c r="E74" s="127">
        <f>'■【人口】年齢階級別人口'!E74/'■【人口】年齢階級別人口'!E$60</f>
        <v>0.07386789006440397</v>
      </c>
      <c r="F74" s="127">
        <f>'■【人口】年齢階級別人口'!F74/'■【人口】年齢階級別人口'!F$60</f>
        <v>0.072150574512445</v>
      </c>
      <c r="G74" s="127">
        <f>'■【人口】年齢階級別人口'!G74/'■【人口】年齢階級別人口'!G$60</f>
        <v>0.07707152866095776</v>
      </c>
      <c r="H74" s="127">
        <f>'■【人口】年齢階級別人口'!H74/'■【人口】年齢階級別人口'!H$60</f>
        <v>0.07590518539350267</v>
      </c>
      <c r="I74" s="127">
        <f>'■【人口】年齢階級別人口'!I74/'■【人口】年齢階級別人口'!I$60</f>
        <v>0.07058971325839514</v>
      </c>
      <c r="J74" s="127">
        <f>'■【人口】年齢階級別人口'!J74/'■【人口】年齢階級別人口'!J$60</f>
        <v>0.06416746433582073</v>
      </c>
      <c r="K74" s="127">
        <f>'■【人口】年齢階級別人口'!K74/'■【人口】年齢階級別人口'!K$60</f>
        <v>0.05951527699530457</v>
      </c>
      <c r="L74" s="127">
        <f>'■【人口】年齢階級別人口'!L74/'■【人口】年齢階級別人口'!L$60</f>
        <v>0.05369534611856042</v>
      </c>
      <c r="M74" s="127">
        <f>'■【人口】年齢階級別人口'!M74/'■【人口】年齢階級別人口'!M$60</f>
        <v>0.0510743713404695</v>
      </c>
      <c r="N74" s="127">
        <f>'■【人口】年齢階級別人口'!N74/'■【人口】年齢階級別人口'!N$60</f>
        <v>0.04808457809220346</v>
      </c>
      <c r="O74" s="127">
        <f>'■【人口】年齢階級別人口'!O74/'■【人口】年齢階級別人口'!O$60</f>
        <v>0.04667063264683002</v>
      </c>
      <c r="P74" s="127">
        <f>'■【人口】年齢階級別人口'!P74/'■【人口】年齢階級別人口'!P$60</f>
        <v>0.04647880647407199</v>
      </c>
      <c r="Q74" s="127">
        <f>'■【人口】年齢階級別人口'!Q74/'■【人口】年齢階級別人口'!Q$60</f>
        <v>0.04649201772770383</v>
      </c>
      <c r="R74" s="127">
        <f>'■【人口】年齢階級別人口'!R74/'■【人口】年齢階級別人口'!R$60</f>
        <v>0.04836304441976749</v>
      </c>
      <c r="S74" s="127">
        <f>'■【人口】年齢階級別人口'!S74/'■【人口】年齢階級別人口'!S$60</f>
        <v>0.05103858969500256</v>
      </c>
      <c r="T74" s="127">
        <f>'■【人口】年齢階級別人口'!T74/'■【人口】年齢階級別人口'!T$60</f>
        <v>0.05384551117590523</v>
      </c>
      <c r="U74" s="127">
        <f>'■【人口】年齢階級別人口'!U74/'■【人口】年齢階級別人口'!U$60</f>
        <v>0.05853680253083091</v>
      </c>
      <c r="V74" s="127">
        <f>'■【人口】年齢階級別人口'!V74/'■【人口】年齢階級別人口'!V$60</f>
        <v>0.06307416347005648</v>
      </c>
      <c r="W74" s="127">
        <f>'■【人口】年齢階級別人口'!W74/'■【人口】年齢階級別人口'!W$60</f>
        <v>0.06359631054189688</v>
      </c>
    </row>
    <row r="75" spans="2:23" ht="13.5">
      <c r="B75" s="13" t="s">
        <v>230</v>
      </c>
      <c r="C75" s="127">
        <f>'■【人口】年齢階級別人口'!C75/'■【人口】年齢階級別人口'!C$60</f>
        <v>0.06271379703534778</v>
      </c>
      <c r="D75" s="127">
        <f>'■【人口】年齢階級別人口'!D75/'■【人口】年齢階級別人口'!D$60</f>
        <v>0.06570640373862299</v>
      </c>
      <c r="E75" s="127">
        <f>'■【人口】年齢階級別人口'!E75/'■【人口】年齢階級別人口'!E$60</f>
        <v>0.06937822418822713</v>
      </c>
      <c r="F75" s="127">
        <f>'■【人口】年齢階級別人口'!F75/'■【人口】年齢階級別人口'!F$60</f>
        <v>0.07231535576506379</v>
      </c>
      <c r="G75" s="127">
        <f>'■【人口】年齢階級別人口'!G75/'■【人口】年齢階級別人口'!G$60</f>
        <v>0.06946315344706486</v>
      </c>
      <c r="H75" s="127">
        <f>'■【人口】年齢階級別人口'!H75/'■【人口】年齢階級別人口'!H$60</f>
        <v>0.06645091684167087</v>
      </c>
      <c r="I75" s="127">
        <f>'■【人口】年齢階級別人口'!I75/'■【人口】年齢階級別人口'!I$60</f>
        <v>0.06866261162348787</v>
      </c>
      <c r="J75" s="127">
        <f>'■【人口】年齢階級別人口'!J75/'■【人口】年齢階級別人口'!J$60</f>
        <v>0.0713233331768261</v>
      </c>
      <c r="K75" s="127">
        <f>'■【人口】年齢階級別人口'!K75/'■【人口】年齢階級別人口'!K$60</f>
        <v>0.06987139511460089</v>
      </c>
      <c r="L75" s="127">
        <f>'■【人口】年齢階級別人口'!L75/'■【人口】年齢階級別人口'!L$60</f>
        <v>0.0747674310388927</v>
      </c>
      <c r="M75" s="127">
        <f>'■【人口】年齢階級別人口'!M75/'■【人口】年齢階級別人口'!M$60</f>
        <v>0.0737754237134773</v>
      </c>
      <c r="N75" s="127">
        <f>'■【人口】年齢階級別人口'!N75/'■【人口】年齢階級別人口'!N$60</f>
        <v>0.068766197478632</v>
      </c>
      <c r="O75" s="127">
        <f>'■【人口】年齢階級別人口'!O75/'■【人口】年齢階級別人口'!O$60</f>
        <v>0.06263894454617958</v>
      </c>
      <c r="P75" s="127">
        <f>'■【人口】年齢階級別人口'!P75/'■【人口】年齢階級別人口'!P$60</f>
        <v>0.058209702661906275</v>
      </c>
      <c r="Q75" s="127">
        <f>'■【人口】年齢階級別人口'!Q75/'■【人口】年齢階級別人口'!Q$60</f>
        <v>0.05263064775538392</v>
      </c>
      <c r="R75" s="127">
        <f>'■【人口】年齢階級別人口'!R75/'■【人口】年齢階級別人口'!R$60</f>
        <v>0.05017225383357733</v>
      </c>
      <c r="S75" s="127">
        <f>'■【人口】年齢階級別人口'!S75/'■【人口】年齢階級別人口'!S$60</f>
        <v>0.047351307814838185</v>
      </c>
      <c r="T75" s="127">
        <f>'■【人口】年齢階級別人口'!T75/'■【人口】年齢階級別人口'!T$60</f>
        <v>0.046030827030365186</v>
      </c>
      <c r="U75" s="127">
        <f>'■【人口】年齢階級別人口'!U75/'■【人口】年齢階級別人口'!U$60</f>
        <v>0.04592892495944214</v>
      </c>
      <c r="V75" s="127">
        <f>'■【人口】年齢階級別人口'!V75/'■【人口】年齢階級別人口'!V$60</f>
        <v>0.0460212859780267</v>
      </c>
      <c r="W75" s="127">
        <f>'■【人口】年齢階級別人口'!W75/'■【人口】年齢階級別人口'!W$60</f>
        <v>0.047941251730714333</v>
      </c>
    </row>
    <row r="76" spans="2:23" ht="13.5">
      <c r="B76" s="13" t="s">
        <v>231</v>
      </c>
      <c r="C76" s="127">
        <f>'■【人口】年齢階級別人口'!C76/'■【人口】年齢階級別人口'!C$60</f>
        <v>0.04720638540478905</v>
      </c>
      <c r="D76" s="127">
        <f>'■【人口】年齢階級別人口'!D76/'■【人口】年齢階級別人口'!D$60</f>
        <v>0.04905839788323726</v>
      </c>
      <c r="E76" s="127">
        <f>'■【人口】年齢階級別人口'!E76/'■【人口】年齢階級別人口'!E$60</f>
        <v>0.04903572526573687</v>
      </c>
      <c r="F76" s="127">
        <f>'■【人口】年齢階級別人口'!F76/'■【人口】年齢階級別人口'!F$60</f>
        <v>0.049799813345870136</v>
      </c>
      <c r="G76" s="127">
        <f>'■【人口】年齢階級別人口'!G76/'■【人口】年齢階級別人口'!G$60</f>
        <v>0.052998823084108</v>
      </c>
      <c r="H76" s="127">
        <f>'■【人口】年齢階級別人口'!H76/'■【人口】年齢階級別人口'!H$60</f>
        <v>0.058431409777737725</v>
      </c>
      <c r="I76" s="127">
        <f>'■【人口】年齢階級別人口'!I76/'■【人口】年齢階級別人口'!I$60</f>
        <v>0.061343022973787804</v>
      </c>
      <c r="J76" s="127">
        <f>'■【人口】年齢階級別人口'!J76/'■【人口】年齢階級別人口'!J$60</f>
        <v>0.06491729661302038</v>
      </c>
      <c r="K76" s="127">
        <f>'■【人口】年齢階級別人口'!K76/'■【人口】年齢階級別人口'!K$60</f>
        <v>0.0678349282769946</v>
      </c>
      <c r="L76" s="127">
        <f>'■【人口】年齢階級別人口'!L76/'■【人口】年齢階級別人口'!L$60</f>
        <v>0.06521156808977874</v>
      </c>
      <c r="M76" s="127">
        <f>'■【人口】年齢階級別人口'!M76/'■【人口】年齢階級別人口'!M$60</f>
        <v>0.06258403434166117</v>
      </c>
      <c r="N76" s="127">
        <f>'■【人口】年齢階級別人口'!N76/'■【人口】年齢階級別人口'!N$60</f>
        <v>0.06491147462053758</v>
      </c>
      <c r="O76" s="127">
        <f>'■【人口】年齢階級別人口'!O76/'■【人口】年齢階級別人口'!O$60</f>
        <v>0.06757669189911901</v>
      </c>
      <c r="P76" s="127">
        <f>'■【人口】年齢階級別人口'!P76/'■【人口】年齢階級別人口'!P$60</f>
        <v>0.06627407612343836</v>
      </c>
      <c r="Q76" s="127">
        <f>'■【人口】年齢階級別人口'!Q76/'■【人口】年齢階級別人口'!Q$60</f>
        <v>0.07107601875845689</v>
      </c>
      <c r="R76" s="127">
        <f>'■【人口】年齢階級別人口'!R76/'■【人口】年齢階級別人口'!R$60</f>
        <v>0.0701912926560413</v>
      </c>
      <c r="S76" s="127">
        <f>'■【人口】年齢階級別人口'!S76/'■【人口】年齢階級別人口'!S$60</f>
        <v>0.06553070830597363</v>
      </c>
      <c r="T76" s="127">
        <f>'■【人口】年齢階級別人口'!T76/'■【人口】年齢階級別人口'!T$60</f>
        <v>0.05983316766389768</v>
      </c>
      <c r="U76" s="127">
        <f>'■【人口】年齢階級別人口'!U76/'■【人口】年齢階級別人口'!U$60</f>
        <v>0.055649598639319856</v>
      </c>
      <c r="V76" s="127">
        <f>'■【人口】年齢階級別人口'!V76/'■【人口】年齢階級別人口'!V$60</f>
        <v>0.05045564900984715</v>
      </c>
      <c r="W76" s="127">
        <f>'■【人口】年齢階級別人口'!W76/'■【人口】年齢階級別人口'!W$60</f>
        <v>0.048170133979022575</v>
      </c>
    </row>
    <row r="77" spans="2:23" ht="14.25" customHeight="1">
      <c r="B77" s="13" t="s">
        <v>232</v>
      </c>
      <c r="C77" s="127">
        <f>'■【人口】年齢階級別人口'!C77/'■【人口】年齢階級別人口'!C$60</f>
        <v>0.03686811098441657</v>
      </c>
      <c r="D77" s="127">
        <f>'■【人口】年齢階級別人口'!D77/'■【人口】年齢階級別人口'!D$60</f>
        <v>0.037757196416450714</v>
      </c>
      <c r="E77" s="127">
        <f>'■【人口】年齢階級別人口'!E77/'■【人口】年齢階級別人口'!E$60</f>
        <v>0.03969895478171653</v>
      </c>
      <c r="F77" s="127">
        <f>'■【人口】年齢階級別人口'!F77/'■【人口】年齢階級別人口'!F$60</f>
        <v>0.041851419246423875</v>
      </c>
      <c r="G77" s="127">
        <f>'■【人口】年齢階級別人口'!G77/'■【人口】年齢階級別人口'!G$60</f>
        <v>0.04358424014792534</v>
      </c>
      <c r="H77" s="127">
        <f>'■【人口】年齢階級別人口'!H77/'■【人口】年齢階級別人口'!H$60</f>
        <v>0.04353495770131146</v>
      </c>
      <c r="I77" s="127">
        <f>'■【人口】年齢階級別人口'!I77/'■【人口】年齢階級別人口'!I$60</f>
        <v>0.045346662217140274</v>
      </c>
      <c r="J77" s="127">
        <f>'■【人口】年齢階級別人口'!J77/'■【人口】年齢階級別人口'!J$60</f>
        <v>0.04547746828412068</v>
      </c>
      <c r="K77" s="127">
        <f>'■【人口】年齢階級別人口'!K77/'■【人口】年齢階級別人口'!K$60</f>
        <v>0.04630272591926812</v>
      </c>
      <c r="L77" s="127">
        <f>'■【人口】年齢階級別人口'!L77/'■【人口】年齢階級別人口'!L$60</f>
        <v>0.04940154989318159</v>
      </c>
      <c r="M77" s="127">
        <f>'■【人口】年齢階級別人口'!M77/'■【人口】年齢階級別人口'!M$60</f>
        <v>0.05461631957125854</v>
      </c>
      <c r="N77" s="127">
        <f>'■【人口】年齢階級別人口'!N77/'■【人口】年齢階級別人口'!N$60</f>
        <v>0.057506874937307745</v>
      </c>
      <c r="O77" s="127">
        <f>'■【人口】年齢階級別人口'!O77/'■【人口】年齢階級別人口'!O$60</f>
        <v>0.06095245842630132</v>
      </c>
      <c r="P77" s="127">
        <f>'■【人口】年齢階級別人口'!P77/'■【人口】年齢階級別人口'!P$60</f>
        <v>0.06376695015349657</v>
      </c>
      <c r="Q77" s="127">
        <f>'■【人口】年齢階級別人口'!Q77/'■【人口】年齢階級別人口'!Q$60</f>
        <v>0.06142782389640375</v>
      </c>
      <c r="R77" s="127">
        <f>'■【人口】年齢階級別人口'!R77/'■【人口】年齢階級別人口'!R$60</f>
        <v>0.05902260052210175</v>
      </c>
      <c r="S77" s="127">
        <f>'■【人口】年齢階級別人口'!S77/'■【人口】年齢階級別人口'!S$60</f>
        <v>0.061360901993383614</v>
      </c>
      <c r="T77" s="127">
        <f>'■【人口】年齢階級別人口'!T77/'■【人口】年齢階級別人口'!T$60</f>
        <v>0.06409542027552789</v>
      </c>
      <c r="U77" s="127">
        <f>'■【人口】年齢階級別人口'!U77/'■【人口】年齢階級別人口'!U$60</f>
        <v>0.06303071153137713</v>
      </c>
      <c r="V77" s="127">
        <f>'■【人口】年齢階級別人口'!V77/'■【人口】年齢階級別人口'!V$60</f>
        <v>0.06756856207571423</v>
      </c>
      <c r="W77" s="127">
        <f>'■【人口】年齢階級別人口'!W77/'■【人口】年齢階級別人口'!W$60</f>
        <v>0.06680546929559388</v>
      </c>
    </row>
    <row r="78" spans="2:23" ht="13.5">
      <c r="B78" s="14" t="s">
        <v>437</v>
      </c>
      <c r="C78" s="128">
        <f>'■【人口】年齢階級別人口'!C78/'■【人口】年齢階級別人口'!C$60</f>
        <v>0.034739642721398706</v>
      </c>
      <c r="D78" s="128">
        <f>'■【人口】年齢階級別人口'!D78/'■【人口】年齢階級別人口'!D$60</f>
        <v>0.038239396424637945</v>
      </c>
      <c r="E78" s="128">
        <f>'■【人口】年齢階級別人口'!E78/'■【人口】年齢階級別人口'!E$60</f>
        <v>0.041624440852939155</v>
      </c>
      <c r="F78" s="128">
        <f>'■【人口】年齢階級別人口'!F78/'■【人口】年齢階級別人口'!F$60</f>
        <v>0.044878448852707684</v>
      </c>
      <c r="G78" s="128">
        <f>'■【人口】年齢階級別人口'!G78/'■【人口】年齢階級別人口'!G$60</f>
        <v>0.04754717254620992</v>
      </c>
      <c r="H78" s="128">
        <f>'■【人口】年齢階級別人口'!H78/'■【人口】年齢階級別人口'!H$60</f>
        <v>0.051928024796712914</v>
      </c>
      <c r="I78" s="128">
        <f>'■【人口】年齢階級別人口'!I78/'■【人口】年齢階級別人口'!I$60</f>
        <v>0.055183573902622865</v>
      </c>
      <c r="J78" s="128">
        <f>'■【人口】年齢階級別人口'!J78/'■【人口】年齢階級別人口'!J$60</f>
        <v>0.05913525014433012</v>
      </c>
      <c r="K78" s="128">
        <f>'■【人口】年齢階級別人口'!K78/'■【人口】年齢階級別人口'!K$60</f>
        <v>0.0631756982128103</v>
      </c>
      <c r="L78" s="128">
        <f>'■【人口】年齢階級別人口'!L78/'■【人口】年齢階級別人口'!L$60</f>
        <v>0.06625669302221429</v>
      </c>
      <c r="M78" s="128">
        <f>'■【人口】年齢階級別人口'!M78/'■【人口】年齢階級別人口'!M$60</f>
        <v>0.06923225456118083</v>
      </c>
      <c r="N78" s="128">
        <f>'■【人口】年齢階級別人口'!N78/'■【人口】年齢階級別人口'!N$60</f>
        <v>0.07275138196181831</v>
      </c>
      <c r="O78" s="128">
        <f>'■【人口】年齢階級別人口'!O78/'■【人口】年齢階級別人口'!O$60</f>
        <v>0.07543455095583944</v>
      </c>
      <c r="P78" s="128">
        <f>'■【人口】年齢階級別人口'!P78/'■【人口】年齢階級別人口'!P$60</f>
        <v>0.07880391719940175</v>
      </c>
      <c r="Q78" s="128">
        <f>'■【人口】年齢階級別人口'!Q78/'■【人口】年齢階級別人口'!Q$60</f>
        <v>0.08323582147038781</v>
      </c>
      <c r="R78" s="128">
        <f>'■【人口】年齢階級別人口'!R78/'■【人口】年齢階級別人口'!R$60</f>
        <v>0.08948895854791607</v>
      </c>
      <c r="S78" s="128">
        <f>'■【人口】年齢階級別人口'!S78/'■【人口】年齢階級別人口'!S$60</f>
        <v>0.0941726605729034</v>
      </c>
      <c r="T78" s="128">
        <f>'■【人口】年齢階級別人口'!T78/'■【人口】年齢階級別人口'!T$60</f>
        <v>0.09852494678137727</v>
      </c>
      <c r="U78" s="128">
        <f>'■【人口】年齢階級別人口'!U78/'■【人口】年齢階級別人口'!U$60</f>
        <v>0.10301798830814941</v>
      </c>
      <c r="V78" s="128">
        <f>'■【人口】年齢階級別人口'!V78/'■【人口】年齢階級別人口'!V$60</f>
        <v>0.10389963545640664</v>
      </c>
      <c r="W78" s="128">
        <f>'■【人口】年齢階級別人口'!W78/'■【人口】年齢階級別人口'!W$60</f>
        <v>0.10630425513552011</v>
      </c>
    </row>
    <row r="79" spans="2:23" ht="13.5">
      <c r="B79" s="101" t="s">
        <v>489</v>
      </c>
      <c r="C79" s="127">
        <f>'■【人口】年齢階級別人口'!C79/'■【人口】年齢階級別人口'!C$60</f>
        <v>0.1307487647282402</v>
      </c>
      <c r="D79" s="127">
        <f>'■【人口】年齢階級別人口'!D79/'■【人口】年齢階級別人口'!D$60</f>
        <v>0.12874790676620912</v>
      </c>
      <c r="E79" s="127">
        <f>'■【人口】年齢階級別人口'!E79/'■【人口】年齢階級別人口'!E$60</f>
        <v>0.1265466955082174</v>
      </c>
      <c r="F79" s="127">
        <f>'■【人口】年齢階級別人口'!F79/'■【人口】年齢階級別人口'!F$60</f>
        <v>0.12279730750568844</v>
      </c>
      <c r="G79" s="127">
        <f>'■【人口】年齢階級別人口'!G79/'■【人口】年齢階級別人口'!G$60</f>
        <v>0.11982827716350111</v>
      </c>
      <c r="H79" s="127">
        <f>'■【人口】年齢階級別人口'!H79/'■【人口】年齢階級別人口'!H$60</f>
        <v>0.11669924153664095</v>
      </c>
      <c r="I79" s="127">
        <f>'■【人口】年齢階級別人口'!I79/'■【人口】年齢階級別人口'!I$60</f>
        <v>0.11409532816611481</v>
      </c>
      <c r="J79" s="127">
        <f>'■【人口】年齢階級別人口'!J79/'■【人口】年齢階級別人口'!J$60</f>
        <v>0.1101588887065914</v>
      </c>
      <c r="K79" s="127">
        <f>'■【人口】年齢階級別人口'!K79/'■【人口】年齢階級別人口'!K$60</f>
        <v>0.1077453990380075</v>
      </c>
      <c r="L79" s="127">
        <f>'■【人口】年齢階級別人口'!L79/'■【人口】年齢階級別人口'!L$60</f>
        <v>0.10498706715370706</v>
      </c>
      <c r="M79" s="127">
        <f>'■【人口】年齢階級別人口'!M79/'■【人口】年齢階級別人口'!M$60</f>
        <v>0.10076304343780193</v>
      </c>
      <c r="N79" s="127">
        <f>'■【人口】年齢階級別人口'!N79/'■【人口】年齢階級別人口'!N$60</f>
        <v>0.09812266461514095</v>
      </c>
      <c r="O79" s="127">
        <f>'■【人口】年齢階級別人口'!O79/'■【人口】年齢階級別人口'!O$60</f>
        <v>0.09685346113269193</v>
      </c>
      <c r="P79" s="127">
        <f>'■【人口】年齢階級別人口'!P79/'■【人口】年齢階級別人口'!P$60</f>
        <v>0.09458339402150949</v>
      </c>
      <c r="Q79" s="127">
        <f>'■【人口】年齢階級別人口'!Q79/'■【人口】年齢階級別人口'!Q$60</f>
        <v>0.09278452996601658</v>
      </c>
      <c r="R79" s="127">
        <f>'■【人口】年齢階級別人口'!R79/'■【人口】年齢階級別人口'!R$60</f>
        <v>0.09300515899625614</v>
      </c>
      <c r="S79" s="127">
        <f>'■【人口】年齢階級別人口'!S79/'■【人口】年齢階級別人口'!S$60</f>
        <v>0.09189330083149504</v>
      </c>
      <c r="T79" s="127">
        <f>'■【人口】年齢階級別人口'!T79/'■【人口】年齢階級別人口'!T$60</f>
        <v>0.09109626673148331</v>
      </c>
      <c r="U79" s="127">
        <f>'■【人口】年齢階級別人口'!U79/'■【人口】年齢階級別人口'!U$60</f>
        <v>0.09063831132995614</v>
      </c>
      <c r="V79" s="127">
        <f>'■【人口】年齢階級別人口'!V79/'■【人口】年齢階級別人口'!V$60</f>
        <v>0.09044089414487108</v>
      </c>
      <c r="W79" s="127">
        <f>'■【人口】年齢階級別人口'!W79/'■【人口】年齢階級別人口'!W$60</f>
        <v>0.0904572570358573</v>
      </c>
    </row>
    <row r="80" spans="2:23" ht="13.5">
      <c r="B80" s="102" t="s">
        <v>490</v>
      </c>
      <c r="C80" s="127">
        <f>'■【人口】年齢階級別人口'!C80/'■【人口】年齢階級別人口'!C$60</f>
        <v>0.6184720638540478</v>
      </c>
      <c r="D80" s="127">
        <f>'■【人口】年齢階級別人口'!D80/'■【人口】年齢階級別人口'!D$60</f>
        <v>0.6091208587935767</v>
      </c>
      <c r="E80" s="127">
        <f>'■【人口】年齢階級別人口'!E80/'■【人口】年齢階級別人口'!E$60</f>
        <v>0.5998480693387588</v>
      </c>
      <c r="F80" s="127">
        <f>'■【人口】年齢階級別人口'!F80/'■【人口】年齢階級別人口'!F$60</f>
        <v>0.5962070807718013</v>
      </c>
      <c r="G80" s="127">
        <f>'■【人口】年齢階級別人口'!G80/'■【人口】年齢階級別人口'!G$60</f>
        <v>0.589506804950233</v>
      </c>
      <c r="H80" s="127">
        <f>'■【人口】年齢階級別人口'!H80/'■【人口】年齢階級別人口'!H$60</f>
        <v>0.5870502639524234</v>
      </c>
      <c r="I80" s="127">
        <f>'■【人口】年齢階級別人口'!I80/'■【人口】年齢階級別人口'!I$60</f>
        <v>0.5847790878584513</v>
      </c>
      <c r="J80" s="127">
        <f>'■【人口】年齢階級別人口'!J80/'■【人口】年齢階級別人口'!J$60</f>
        <v>0.5848202987392908</v>
      </c>
      <c r="K80" s="127">
        <f>'■【人口】年齢階級別人口'!K80/'■【人口】年齢階級別人口'!K$60</f>
        <v>0.5855545764430139</v>
      </c>
      <c r="L80" s="127">
        <f>'■【人口】年齢階級別人口'!L80/'■【人口】年齢階級別人口'!L$60</f>
        <v>0.5856803446836651</v>
      </c>
      <c r="M80" s="127">
        <f>'■【人口】年齢階級別人口'!M80/'■【人口】年齢階級別人口'!M$60</f>
        <v>0.5879545530341509</v>
      </c>
      <c r="N80" s="127">
        <f>'■【人口】年齢階級別人口'!N80/'■【人口】年齢階級別人口'!N$60</f>
        <v>0.58985682829436</v>
      </c>
      <c r="O80" s="127">
        <f>'■【人口】年齢階級別人口'!O80/'■【人口】年齢階級別人口'!O$60</f>
        <v>0.5898732603930389</v>
      </c>
      <c r="P80" s="127">
        <f>'■【人口】年齢階級別人口'!P80/'■【人口】年齢階級別人口'!P$60</f>
        <v>0.5918831533661758</v>
      </c>
      <c r="Q80" s="127">
        <f>'■【人口】年齢階級別人口'!Q80/'■【人口】年齢階級別人口'!Q$60</f>
        <v>0.5923531404256471</v>
      </c>
      <c r="R80" s="127">
        <f>'■【人口】年齢階級別人口'!R80/'■【人口】年齢階級別人口'!R$60</f>
        <v>0.5897566910243399</v>
      </c>
      <c r="S80" s="127">
        <f>'■【人口】年齢階級別人口'!S80/'■【人口】年齢階級別人口'!S$60</f>
        <v>0.5886525307864036</v>
      </c>
      <c r="T80" s="127">
        <f>'■【人口】年齢階級別人口'!T80/'■【人口】年齢階級別人口'!T$60</f>
        <v>0.5865738603414437</v>
      </c>
      <c r="U80" s="127">
        <f>'■【人口】年齢階級別人口'!U80/'■【人口】年齢階級別人口'!U$60</f>
        <v>0.5831976627009244</v>
      </c>
      <c r="V80" s="127">
        <f>'■【人口】年齢階級別人口'!V80/'■【人口】年齢階級別人口'!V$60</f>
        <v>0.5785398098650777</v>
      </c>
      <c r="W80" s="127">
        <f>'■【人口】年齢階級別人口'!W80/'■【人口】年齢階級別人口'!W$60</f>
        <v>0.5767253222813948</v>
      </c>
    </row>
    <row r="81" spans="2:23" ht="13.5">
      <c r="B81" s="103" t="s">
        <v>491</v>
      </c>
      <c r="C81" s="128">
        <f>'■【人口】年齢階級別人口'!C81/'■【人口】年齢階級別人口'!C$60</f>
        <v>0.2507791714177119</v>
      </c>
      <c r="D81" s="128">
        <f>'■【人口】年齢階級別人口'!D81/'■【人口】年齢階級別人口'!D$60</f>
        <v>0.26213123444021413</v>
      </c>
      <c r="E81" s="128">
        <f>'■【人口】年齢階級別人口'!E81/'■【人口】年齢階級別人口'!E$60</f>
        <v>0.2736052351530237</v>
      </c>
      <c r="F81" s="128">
        <f>'■【人口】年齢階級別人口'!F81/'■【人口】年齢階級別人口'!F$60</f>
        <v>0.2809956117225105</v>
      </c>
      <c r="G81" s="128">
        <f>'■【人口】年齢階級別人口'!G81/'■【人口】年齢階級別人口'!G$60</f>
        <v>0.29066491788626586</v>
      </c>
      <c r="H81" s="128">
        <f>'■【人口】年齢階級別人口'!H81/'■【人口】年齢階級別人口'!H$60</f>
        <v>0.2962504945109356</v>
      </c>
      <c r="I81" s="128">
        <f>'■【人口】年齢階級別人口'!I81/'■【人口】年齢階級別人口'!I$60</f>
        <v>0.30112558397543393</v>
      </c>
      <c r="J81" s="128">
        <f>'■【人口】年齢階級別人口'!J81/'■【人口】年齢階級別人口'!J$60</f>
        <v>0.305020812554118</v>
      </c>
      <c r="K81" s="128">
        <f>'■【人口】年齢階級別人口'!K81/'■【人口】年齢階級別人口'!K$60</f>
        <v>0.3067000245189785</v>
      </c>
      <c r="L81" s="128">
        <f>'■【人口】年齢階級別人口'!L81/'■【人口】年齢階級別人口'!L$60</f>
        <v>0.30933258816262776</v>
      </c>
      <c r="M81" s="128">
        <f>'■【人口】年齢階級別人口'!M81/'■【人口】年齢階級別人口'!M$60</f>
        <v>0.31128240352804737</v>
      </c>
      <c r="N81" s="128">
        <f>'■【人口】年齢階級別人口'!N81/'■【人口】年齢階級別人口'!N$60</f>
        <v>0.31202050709049906</v>
      </c>
      <c r="O81" s="128">
        <f>'■【人口】年齢階級別人口'!O81/'■【人口】年齢階級別人口'!O$60</f>
        <v>0.31327327847426933</v>
      </c>
      <c r="P81" s="128">
        <f>'■【人口】年齢階級別人口'!P81/'■【人口】年齢階級別人口'!P$60</f>
        <v>0.31353345261231497</v>
      </c>
      <c r="Q81" s="128">
        <f>'■【人口】年齢階級別人口'!Q81/'■【人口】年齢階級別人口'!Q$60</f>
        <v>0.31486232960833616</v>
      </c>
      <c r="R81" s="128">
        <f>'■【人口】年齢階級別人口'!R81/'■【人口】年齢階級別人口'!R$60</f>
        <v>0.3172381499794039</v>
      </c>
      <c r="S81" s="128">
        <f>'■【人口】年齢階級別人口'!S81/'■【人口】年齢階級別人口'!S$60</f>
        <v>0.3194541683821014</v>
      </c>
      <c r="T81" s="128">
        <f>'■【人口】年齢階級別人口'!T81/'■【人口】年齢階級別人口'!T$60</f>
        <v>0.32232987292707327</v>
      </c>
      <c r="U81" s="128">
        <f>'■【人口】年齢階級別人口'!U81/'■【人口】年齢階級別人口'!U$60</f>
        <v>0.3261640259691195</v>
      </c>
      <c r="V81" s="128">
        <f>'■【人口】年齢階級別人口'!V81/'■【人口】年齢階級別人口'!V$60</f>
        <v>0.3310192959900512</v>
      </c>
      <c r="W81" s="128">
        <f>'■【人口】年齢階級別人口'!W81/'■【人口】年齢階級別人口'!W$60</f>
        <v>0.3328174206827478</v>
      </c>
    </row>
    <row r="82" spans="2:23" ht="27">
      <c r="B82" s="116" t="s">
        <v>492</v>
      </c>
      <c r="C82" s="129">
        <f>'■【人口】年齢階級別人口'!C82/'■【人口】年齢階級別人口'!C$60</f>
        <v>0.05556822500950209</v>
      </c>
      <c r="D82" s="129">
        <f>'■【人口】年齢階級別人口'!D82/'■【人口】年齢階級別人口'!D$60</f>
        <v>0.053786940603201175</v>
      </c>
      <c r="E82" s="129">
        <f>'■【人口】年齢階級別人口'!E82/'■【人口】年齢階級別人口'!E$60</f>
        <v>0.050452326895993146</v>
      </c>
      <c r="F82" s="129">
        <f>'■【人口】年齢階級別人口'!F82/'■【人口】年齢階級別人口'!F$60</f>
        <v>0.048515866954671895</v>
      </c>
      <c r="G82" s="129">
        <f>'■【人口】年齢階級別人口'!G82/'■【人口】年齢階級別人口'!G$60</f>
        <v>0.04773174259963453</v>
      </c>
      <c r="H82" s="129">
        <f>'■【人口】年齢階級別人口'!H82/'■【人口】年齢階級別人口'!H$60</f>
        <v>0.04586276339494839</v>
      </c>
      <c r="I82" s="129">
        <f>'■【人口】年齢階級別人口'!I82/'■【人口】年齢階級別人口'!I$60</f>
        <v>0.044304987665202286</v>
      </c>
      <c r="J82" s="129">
        <f>'■【人口】年齢階級別人口'!J82/'■【人口】年齢階級別人口'!J$60</f>
        <v>0.04460386570859663</v>
      </c>
      <c r="K82" s="129">
        <f>'■【人口】年齢階級別人口'!K82/'■【人口】年齢階級別人口'!K$60</f>
        <v>0.04348223500809356</v>
      </c>
      <c r="L82" s="129">
        <f>'■【人口】年齢階級別人口'!L82/'■【人口】年齢階級別人口'!L$60</f>
        <v>0.0424971494804749</v>
      </c>
      <c r="M82" s="129">
        <f>'■【人口】年齢階級別人口'!M82/'■【人口】年齢階級別人口'!M$60</f>
        <v>0.04171303798328391</v>
      </c>
      <c r="N82" s="129">
        <f>'■【人口】年齢階級別人口'!N82/'■【人口】年齢階級別人口'!N$60</f>
        <v>0.04107959995775154</v>
      </c>
      <c r="O82" s="129">
        <f>'■【人口】年齢階級別人口'!O82/'■【人口】年齢階級別人口'!O$60</f>
        <v>0.04057994903333684</v>
      </c>
      <c r="P82" s="129">
        <f>'■【人口】年齢階級別人口'!P82/'■【人口】年齢階級別人口'!P$60</f>
        <v>0.04017660762840076</v>
      </c>
      <c r="Q82" s="129">
        <f>'■【人口】年齢階級別人口'!Q82/'■【人口】年齢階級別人口'!Q$60</f>
        <v>0.03990409804638236</v>
      </c>
      <c r="R82" s="129">
        <f>'■【人口】年齢階級別人口'!R82/'■【人口】年齢階級別人口'!R$60</f>
        <v>0.039795367358215754</v>
      </c>
      <c r="S82" s="129">
        <f>'■【人口】年齢階級別人口'!S82/'■【人口】年齢階級別人口'!S$60</f>
        <v>0.03981593238992256</v>
      </c>
      <c r="T82" s="129">
        <f>'■【人口】年齢階級別人口'!T82/'■【人口】年齢階級別人口'!T$60</f>
        <v>0.03995198679238856</v>
      </c>
      <c r="U82" s="129">
        <f>'■【人口】年齢階級別人口'!U82/'■【人口】年齢階級別人口'!U$60</f>
        <v>0.040216465821787346</v>
      </c>
      <c r="V82" s="129">
        <f>'■【人口】年齢階級別人口'!V82/'■【人口】年齢階級別人口'!V$60</f>
        <v>0.040567143336615846</v>
      </c>
      <c r="W82" s="129">
        <f>'■【人口】年齢階級別人口'!W82/'■【人口】年齢階級別人口'!W$60</f>
        <v>0.040986070175890725</v>
      </c>
    </row>
    <row r="83" spans="2:23" ht="27">
      <c r="B83" s="117" t="s">
        <v>493</v>
      </c>
      <c r="C83" s="127">
        <f>'■【人口】年齢階級別人口'!C83/'■【人口】年齢階級別人口'!C$60</f>
        <v>0.057088559483086276</v>
      </c>
      <c r="D83" s="127">
        <f>'■【人口】年齢階級別人口'!D83/'■【人口】年齢階級別人口'!D$60</f>
        <v>0.055434306780816275</v>
      </c>
      <c r="E83" s="127">
        <f>'■【人口】年齢階級別人口'!E83/'■【人口】年齢階級別人口'!E$60</f>
        <v>0.05616281440278231</v>
      </c>
      <c r="F83" s="127">
        <f>'■【人口】年齢階級別人口'!F83/'■【人口】年齢階級別人口'!F$60</f>
        <v>0.05514874502584058</v>
      </c>
      <c r="G83" s="127">
        <f>'■【人口】年齢階級別人口'!G83/'■【人口】年齢階級別人口'!G$60</f>
        <v>0.053517615396897665</v>
      </c>
      <c r="H83" s="127">
        <f>'■【人口】年齢階級別人口'!H83/'■【人口】年齢階級別人口'!H$60</f>
        <v>0.0516042481669099</v>
      </c>
      <c r="I83" s="127">
        <f>'■【人口】年齢階級別人口'!I83/'■【人口】年齢階級別人口'!I$60</f>
        <v>0.05083499407456092</v>
      </c>
      <c r="J83" s="127">
        <f>'■【人口】年齢階級別人口'!J83/'■【人口】年齢階級別人口'!J$60</f>
        <v>0.04797355429129493</v>
      </c>
      <c r="K83" s="127">
        <f>'■【人口】年齢階級別人口'!K83/'■【人口】年齢階級別人口'!K$60</f>
        <v>0.04501280614147416</v>
      </c>
      <c r="L83" s="127">
        <f>'■【人口】年齢階級別人口'!L83/'■【人口】年齢階級別人口'!L$60</f>
        <v>0.043394311033872535</v>
      </c>
      <c r="M83" s="127">
        <f>'■【人口】年齢階級別人口'!M83/'■【人口】年齢階級別人口'!M$60</f>
        <v>0.04292113949013628</v>
      </c>
      <c r="N83" s="127">
        <f>'■【人口】年齢階級別人口'!N83/'■【人口】年齢階級別人口'!N$60</f>
        <v>0.04124560740111254</v>
      </c>
      <c r="O83" s="127">
        <f>'■【人口】年齢階級別人口'!O83/'■【人口】年齢階級別人口'!O$60</f>
        <v>0.039859320218948904</v>
      </c>
      <c r="P83" s="127">
        <f>'■【人口】年齢階級別人口'!P83/'■【人口】年齢階級別人口'!P$60</f>
        <v>0.04036802525875008</v>
      </c>
      <c r="Q83" s="127">
        <f>'■【人口】年齢階級別人口'!Q83/'■【人口】年齢階級別人口'!Q$60</f>
        <v>0.039434230719709876</v>
      </c>
      <c r="R83" s="127">
        <f>'■【人口】年齢階級別人口'!R83/'■【人口】年齢階級別人口'!R$60</f>
        <v>0.03861392692307307</v>
      </c>
      <c r="S83" s="127">
        <f>'■【人口】年齢階級別人口'!S83/'■【人口】年齢階級別人口'!S$60</f>
        <v>0.037927861844702454</v>
      </c>
      <c r="T83" s="127">
        <f>'■【人口】年齢階級別人口'!T83/'■【人口】年齢階級別人口'!T$60</f>
        <v>0.03740483923643814</v>
      </c>
      <c r="U83" s="127">
        <f>'■【人口】年齢階級別人口'!U83/'■【人口】年齢階級別人口'!U$60</f>
        <v>0.03697717204994524</v>
      </c>
      <c r="V83" s="127">
        <f>'■【人口】年齢階級別人口'!V83/'■【人口】年齢階級別人口'!V$60</f>
        <v>0.03662222782951363</v>
      </c>
      <c r="W83" s="127">
        <f>'■【人口】年齢階級別人口'!W83/'■【人口】年齢階級別人口'!W$60</f>
        <v>0.03638099011698554</v>
      </c>
    </row>
    <row r="84" spans="2:23" ht="27">
      <c r="B84" s="118" t="s">
        <v>494</v>
      </c>
      <c r="C84" s="128">
        <f>'■【人口】年齢階級別人口'!C84/'■【人口】年齢階級別人口'!C$60</f>
        <v>0.02630178639300646</v>
      </c>
      <c r="D84" s="128">
        <f>'■【人口】年齢階級別人口'!D84/'■【人口】年齢階級別人口'!D$60</f>
        <v>0.028390344464482523</v>
      </c>
      <c r="E84" s="128">
        <f>'■【人口】年齢階級別人口'!E84/'■【人口】年齢階級別人口'!E$60</f>
        <v>0.02890002284709622</v>
      </c>
      <c r="F84" s="128">
        <f>'■【人口】年齢階級別人口'!F84/'■【人口】年齢階級別人口'!F$60</f>
        <v>0.02942514719790846</v>
      </c>
      <c r="G84" s="128">
        <f>'■【人口】年齢階級別人口'!G84/'■【人口】年齢階級別人口'!G$60</f>
        <v>0.02797170608596998</v>
      </c>
      <c r="H84" s="128">
        <f>'■【人口】年齢階級別人口'!H84/'■【人口】年齢階級別人口'!H$60</f>
        <v>0.028748236705184765</v>
      </c>
      <c r="I84" s="128">
        <f>'■【人口】年齢階級別人口'!I84/'■【人口】年齢階級別人口'!I$60</f>
        <v>0.027816762223764724</v>
      </c>
      <c r="J84" s="128">
        <f>'■【人口】年齢階級別人口'!J84/'■【人口】年齢階級別人口'!J$60</f>
        <v>0.02775286091856382</v>
      </c>
      <c r="K84" s="128">
        <f>'■【人口】年齢階級別人口'!K84/'■【人口】年齢階級別人口'!K$60</f>
        <v>0.02785728258295882</v>
      </c>
      <c r="L84" s="128">
        <f>'■【人口】年齢階級別人口'!L84/'■【人口】年齢階級別人口'!L$60</f>
        <v>0.02791781079671546</v>
      </c>
      <c r="M84" s="128">
        <f>'■【人口】年齢階級別人口'!M84/'■【人口】年齢階級別人口'!M$60</f>
        <v>0.026400916638638933</v>
      </c>
      <c r="N84" s="128">
        <f>'■【人口】年齢階級別人口'!N84/'■【人口】年齢階級別人口'!N$60</f>
        <v>0.024477711455038964</v>
      </c>
      <c r="O84" s="128">
        <f>'■【人口】年齢階級別人口'!O84/'■【人口】年齢階級別人口'!O$60</f>
        <v>0.02375017977482913</v>
      </c>
      <c r="P84" s="128">
        <f>'■【人口】年齢階級別人口'!P84/'■【人口】年齢階級別人口'!P$60</f>
        <v>0.022403962183928608</v>
      </c>
      <c r="Q84" s="128">
        <f>'■【人口】年齢階級別人口'!Q84/'■【人口】年齢階級別人口'!Q$60</f>
        <v>0.021401162829277627</v>
      </c>
      <c r="R84" s="128">
        <f>'■【人口】年齢階級別人口'!R84/'■【人口】年齢階級別人口'!R$60</f>
        <v>0.02060830783497121</v>
      </c>
      <c r="S84" s="128">
        <f>'■【人口】年齢階級別人口'!S84/'■【人口】年齢階級別人口'!S$60</f>
        <v>0.021525814676797293</v>
      </c>
      <c r="T84" s="128">
        <f>'■【人口】年齢階級別人口'!T84/'■【人口】年齢階級別人口'!T$60</f>
        <v>0.020899382364320037</v>
      </c>
      <c r="U84" s="128">
        <f>'■【人口】年齢階級別人口'!U84/'■【人口】年齢階級別人口'!U$60</f>
        <v>0.020384626461972817</v>
      </c>
      <c r="V84" s="128">
        <f>'■【人口】年齢階級別人口'!V84/'■【人口】年齢階級別人口'!V$60</f>
        <v>0.020009596798231066</v>
      </c>
      <c r="W84" s="128">
        <f>'■【人口】年齢階級別人口'!W84/'■【人口】年齢階級別人口'!W$60</f>
        <v>0.019738614010696695</v>
      </c>
    </row>
    <row r="85" spans="2:23" ht="13.5">
      <c r="B85" s="102" t="s">
        <v>495</v>
      </c>
      <c r="C85" s="127">
        <f>'■【人口】年齢階級別人口'!C85/'■【人口】年齢階級別人口'!C$60</f>
        <v>0.13196503230710757</v>
      </c>
      <c r="D85" s="127">
        <f>'■【人口】年齢階級別人口'!D85/'■【人口】年齢階級別人口'!D$60</f>
        <v>0.13707624371588822</v>
      </c>
      <c r="E85" s="127">
        <f>'■【人口】年齢階級別人口'!E85/'■【人口】年齢階級別人口'!E$60</f>
        <v>0.14324611425263112</v>
      </c>
      <c r="F85" s="127">
        <f>'■【人口】年齢階級別人口'!F85/'■【人口】年齢階級別人口'!F$60</f>
        <v>0.1444659302775088</v>
      </c>
      <c r="G85" s="127">
        <f>'■【人口】年齢階級別人口'!G85/'■【人口】年齢階級別人口'!G$60</f>
        <v>0.14653468210802262</v>
      </c>
      <c r="H85" s="127">
        <f>'■【人口】年齢階級別人口'!H85/'■【人口】年齢階級別人口'!H$60</f>
        <v>0.14235610223517356</v>
      </c>
      <c r="I85" s="127">
        <f>'■【人口】年齢階級別人口'!I85/'■【人口】年齢階級別人口'!I$60</f>
        <v>0.139252324881883</v>
      </c>
      <c r="J85" s="127">
        <f>'■【人口】年齢階級別人口'!J85/'■【人口】年齢階級別人口'!J$60</f>
        <v>0.13549079751264684</v>
      </c>
      <c r="K85" s="127">
        <f>'■【人口】年齢階級別人口'!K85/'■【人口】年齢階級別人口'!K$60</f>
        <v>0.12938667210990545</v>
      </c>
      <c r="L85" s="127">
        <f>'■【人口】年齢階級別人口'!L85/'■【人口】年齢階級別人口'!L$60</f>
        <v>0.12846277715745313</v>
      </c>
      <c r="M85" s="127">
        <f>'■【人口】年齢階級別人口'!M85/'■【人口】年齢階級別人口'!M$60</f>
        <v>0.1248497950539468</v>
      </c>
      <c r="N85" s="127">
        <f>'■【人口】年齢階級別人口'!N85/'■【人口】年齢階級別人口'!N$60</f>
        <v>0.11685077557083548</v>
      </c>
      <c r="O85" s="127">
        <f>'■【人口】年齢階級別人口'!O85/'■【人口】年齢階級別人口'!O$60</f>
        <v>0.1093095771930096</v>
      </c>
      <c r="P85" s="127">
        <f>'■【人口】年齢階級別人口'!P85/'■【人口】年齢階級別人口'!P$60</f>
        <v>0.10468850913597826</v>
      </c>
      <c r="Q85" s="127">
        <f>'■【人口】年齢階級別人口'!Q85/'■【人口】年齢階級別人口'!Q$60</f>
        <v>0.09912266548308775</v>
      </c>
      <c r="R85" s="127">
        <f>'■【人口】年齢階級別人口'!R85/'■【人口】年齢階級別人口'!R$60</f>
        <v>0.09853529825334482</v>
      </c>
      <c r="S85" s="127">
        <f>'■【人口】年齢階級別人口'!S85/'■【人口】年齢階級別人口'!S$60</f>
        <v>0.09838989750984074</v>
      </c>
      <c r="T85" s="127">
        <f>'■【人口】年齢階級別人口'!T85/'■【人口】年齢階級別人口'!T$60</f>
        <v>0.09987633820627041</v>
      </c>
      <c r="U85" s="127">
        <f>'■【人口】年齢階級別人口'!U85/'■【人口】年齢階級別人口'!U$60</f>
        <v>0.10446572749027304</v>
      </c>
      <c r="V85" s="127">
        <f>'■【人口】年齢階級別人口'!V85/'■【人口】年齢階級別人口'!V$60</f>
        <v>0.10909544944808318</v>
      </c>
      <c r="W85" s="127">
        <f>'■【人口】年齢階級別人口'!W85/'■【人口】年齢階級別人口'!W$60</f>
        <v>0.11153756227261122</v>
      </c>
    </row>
    <row r="86" spans="2:23" ht="13.5">
      <c r="B86" s="103" t="s">
        <v>496</v>
      </c>
      <c r="C86" s="128">
        <f>'■【人口】年齢階級別人口'!C86/'■【人口】年齢階級別人口'!C$60</f>
        <v>0.11881413911060433</v>
      </c>
      <c r="D86" s="128">
        <f>'■【人口】年齢階級別人口'!D86/'■【人口】年齢階級別人口'!D$60</f>
        <v>0.1250549907243259</v>
      </c>
      <c r="E86" s="128">
        <f>'■【人口】年齢階級別人口'!E86/'■【人口】年齢階級別人口'!E$60</f>
        <v>0.13035912090039256</v>
      </c>
      <c r="F86" s="128">
        <f>'■【人口】年齢階級別人口'!F86/'■【人口】年齢階級別人口'!F$60</f>
        <v>0.1365296814450017</v>
      </c>
      <c r="G86" s="128">
        <f>'■【人口】年齢階級別人口'!G86/'■【人口】年齢階級別人口'!G$60</f>
        <v>0.14413023577824324</v>
      </c>
      <c r="H86" s="128">
        <f>'■【人口】年齢階級別人口'!H86/'■【人口】年齢階級別人口'!H$60</f>
        <v>0.1538943922757621</v>
      </c>
      <c r="I86" s="128">
        <f>'■【人口】年齢階級別人口'!I86/'■【人口】年齢階級別人口'!I$60</f>
        <v>0.16187325909355094</v>
      </c>
      <c r="J86" s="128">
        <f>'■【人口】年齢階級別人口'!J86/'■【人口】年齢階級別人口'!J$60</f>
        <v>0.16953001504147114</v>
      </c>
      <c r="K86" s="128">
        <f>'■【人口】年齢階級別人口'!K86/'■【人口】年齢階級別人口'!K$60</f>
        <v>0.177313352409073</v>
      </c>
      <c r="L86" s="128">
        <f>'■【人口】年齢階級別人口'!L86/'■【人口】年齢階級別人口'!L$60</f>
        <v>0.1808698110051746</v>
      </c>
      <c r="M86" s="128">
        <f>'■【人口】年齢階級別人口'!M86/'■【人口】年齢階級別人口'!M$60</f>
        <v>0.18643260847410056</v>
      </c>
      <c r="N86" s="128">
        <f>'■【人口】年齢階級別人口'!N86/'■【人口】年齢階級別人口'!N$60</f>
        <v>0.19516973151966363</v>
      </c>
      <c r="O86" s="128">
        <f>'■【人口】年齢階級別人口'!O86/'■【人口】年齢階級別人口'!O$60</f>
        <v>0.2039637012812598</v>
      </c>
      <c r="P86" s="128">
        <f>'■【人口】年齢階級別人口'!P86/'■【人口】年齢階級別人口'!P$60</f>
        <v>0.20884494347633664</v>
      </c>
      <c r="Q86" s="128">
        <f>'■【人口】年齢階級別人口'!Q86/'■【人口】年齢階級別人口'!Q$60</f>
        <v>0.21573966412524845</v>
      </c>
      <c r="R86" s="128">
        <f>'■【人口】年齢階級別人口'!R86/'■【人口】年齢階級別人口'!R$60</f>
        <v>0.21870285172605913</v>
      </c>
      <c r="S86" s="128">
        <f>'■【人口】年齢階級別人口'!S86/'■【人口】年齢階級別人口'!S$60</f>
        <v>0.22106427087226066</v>
      </c>
      <c r="T86" s="128">
        <f>'■【人口】年齢階級別人口'!T86/'■【人口】年齢階級別人口'!T$60</f>
        <v>0.22245353472080284</v>
      </c>
      <c r="U86" s="128">
        <f>'■【人口】年齢階級別人口'!U86/'■【人口】年齢階級別人口'!U$60</f>
        <v>0.2216982984788464</v>
      </c>
      <c r="V86" s="128">
        <f>'■【人口】年齢階級別人口'!V86/'■【人口】年齢階級別人口'!V$60</f>
        <v>0.22192384654196803</v>
      </c>
      <c r="W86" s="128">
        <f>'■【人口】年齢階級別人口'!W86/'■【人口】年齢階級別人口'!W$60</f>
        <v>0.22127985841013656</v>
      </c>
    </row>
  </sheetData>
  <printOptions/>
  <pageMargins left="0.75" right="0.75" top="1" bottom="1" header="0.512" footer="0.512"/>
  <pageSetup fitToHeight="1" fitToWidth="1" horizontalDpi="600" verticalDpi="600" orientation="landscape" paperSize="9" scale="37" r:id="rId1"/>
  <headerFooter alignWithMargins="0">
    <oddHeader>&amp;L&amp;F&amp;R&amp;A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2012-03-29T15:00:00Z</cp:lastPrinted>
  <dcterms:created xsi:type="dcterms:W3CDTF">2012-03-29T15:00:00Z</dcterms:created>
  <dcterms:modified xsi:type="dcterms:W3CDTF">2012-03-29T15:00:00Z</dcterms:modified>
  <cp:category/>
  <cp:version/>
  <cp:contentType/>
  <cp:contentStatus/>
</cp:coreProperties>
</file>