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260" activeTab="0"/>
  </bookViews>
  <sheets>
    <sheet name="見積書" sheetId="1" r:id="rId1"/>
  </sheets>
  <definedNames>
    <definedName name="_xlnm.Print_Area" localSheetId="0">'見積書'!$A$1:$M$49</definedName>
  </definedNames>
  <calcPr fullCalcOnLoad="1"/>
</workbook>
</file>

<file path=xl/comments1.xml><?xml version="1.0" encoding="utf-8"?>
<comments xmlns="http://schemas.openxmlformats.org/spreadsheetml/2006/main">
  <authors>
    <author>sksnws11</author>
  </authors>
  <commentList>
    <comment ref="E7" authorId="0">
      <text>
        <r>
          <rPr>
            <b/>
            <sz val="9"/>
            <rFont val="ＭＳ Ｐゴシック"/>
            <family val="3"/>
          </rPr>
          <t>自動計算されます</t>
        </r>
      </text>
    </comment>
    <comment ref="E8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E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K12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K28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K37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<sst xmlns="http://schemas.openxmlformats.org/spreadsheetml/2006/main" count="68" uniqueCount="57">
  <si>
    <t>金　　　額</t>
  </si>
  <si>
    <t>円</t>
  </si>
  <si>
    <t>(単位：円）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</si>
  <si>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</si>
  <si>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</si>
  <si>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</si>
  <si>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</si>
  <si>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</si>
  <si>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</si>
  <si>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</si>
  <si>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</si>
  <si>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合　　計</t>
  </si>
  <si>
    <t>（消費税額及び地方消費税額）</t>
  </si>
  <si>
    <t>見積金額</t>
  </si>
  <si>
    <t>（様式４－５）</t>
  </si>
  <si>
    <t>小計</t>
  </si>
  <si>
    <t>消費税等相当額</t>
  </si>
  <si>
    <t>小　　計</t>
  </si>
  <si>
    <t>消費税額及び地方消費税額</t>
  </si>
  <si>
    <t>(注意事項）</t>
  </si>
  <si>
    <t>見　積　書</t>
  </si>
  <si>
    <t>４：消費税額及び地方消費税額は、１円未満の端数を切り捨てて算出してください。</t>
  </si>
  <si>
    <t>２：表中の１～３に当てはまらないものがある場合、項目を追加し、記入してください。</t>
  </si>
  <si>
    <t>１：業務にかかる費用について、上記表中の１～３に分けて記入してください。</t>
  </si>
  <si>
    <t>３：本様式は、Ａ４判１ページで作成してください。</t>
  </si>
  <si>
    <t>代表者役職氏名を余白に記載し、代表者印を押印してください。</t>
  </si>
  <si>
    <t>５：９部については、参加事業者名が特定可能な記述はしないでください。ただし、３部については、事業者の所在地、名称、</t>
  </si>
  <si>
    <t>利活用の実現に向けた事業手法に関する調査</t>
  </si>
  <si>
    <t>その他原価</t>
  </si>
  <si>
    <t>直接費のうち直接人件費</t>
  </si>
  <si>
    <t>直接費のうち直接経費</t>
  </si>
  <si>
    <t>間接費</t>
  </si>
  <si>
    <t>0.5385</t>
  </si>
  <si>
    <t>）（端数切捨て）</t>
  </si>
  <si>
    <t>実行（公募）に向けた整理</t>
  </si>
  <si>
    <t xml:space="preserve"> (1)　前提条件の整理</t>
  </si>
  <si>
    <t xml:space="preserve"> (2)　事業手法・スキームの定性評価</t>
  </si>
  <si>
    <t xml:space="preserve"> (3)　条件設定とその根拠の整理</t>
  </si>
  <si>
    <t xml:space="preserve"> (4)　事業手法・スキームの定量評価</t>
  </si>
  <si>
    <t xml:space="preserve"> (5)　民間事業者の事業収支の整理</t>
  </si>
  <si>
    <t xml:space="preserve"> (6)　民間事業者ヒアリング</t>
  </si>
  <si>
    <t xml:space="preserve"> (7)　実現に向けたスケジュールの整理</t>
  </si>
  <si>
    <t xml:space="preserve"> (8)　実現に向けた検討事項等の整理</t>
  </si>
  <si>
    <t xml:space="preserve"> (9)　実現に向けた課題と対策などの整理</t>
  </si>
  <si>
    <t xml:space="preserve"> (10)　報告書取りまとめ及び利活用計画（案)　としての整理</t>
  </si>
  <si>
    <t xml:space="preserve"> (3)　民間事業者のヒアリングによる実行性の精査</t>
  </si>
  <si>
    <t xml:space="preserve"> (1)　実行する事業手法・スキームに必要な法令上、手続上の規定の整理</t>
  </si>
  <si>
    <t xml:space="preserve"> (2)　実行する事業手法・スキームに応じた募集資料の整理</t>
  </si>
  <si>
    <t>（項目計）</t>
  </si>
  <si>
    <t>（直接人件費　×</t>
  </si>
  <si>
    <t>一般管理費等</t>
  </si>
  <si>
    <t>（（直接人件費+直接経費+その他原価）　×</t>
  </si>
  <si>
    <t>１アに関する費用　</t>
  </si>
  <si>
    <t xml:space="preserve"> (1)　交通費</t>
  </si>
  <si>
    <t xml:space="preserve"> (2)　外注費</t>
  </si>
  <si>
    <t xml:space="preserve"> (3)　印刷費</t>
  </si>
  <si>
    <t>１イに関する費用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</si>
</sst>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0.0%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 shrinkToFit="1"/>
    </xf>
    <xf numFmtId="0" fontId="11" fillId="2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49" fontId="9" fillId="2" borderId="16" xfId="0" applyNumberFormat="1" applyFont="1" applyFill="1" applyBorder="1" applyAlignment="1">
      <alignment vertical="center"/>
    </xf>
    <xf numFmtId="178" fontId="9" fillId="2" borderId="20" xfId="0" applyNumberFormat="1" applyFont="1" applyFill="1" applyBorder="1" applyAlignment="1" quotePrefix="1">
      <alignment vertical="center"/>
    </xf>
    <xf numFmtId="49" fontId="18" fillId="2" borderId="10" xfId="0" applyNumberFormat="1" applyFont="1" applyFill="1" applyBorder="1" applyAlignment="1">
      <alignment horizontal="right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vertical="center"/>
    </xf>
    <xf numFmtId="178" fontId="18" fillId="2" borderId="21" xfId="0" applyNumberFormat="1" applyFont="1" applyFill="1" applyBorder="1" applyAlignment="1" quotePrefix="1">
      <alignment vertical="center"/>
    </xf>
    <xf numFmtId="49" fontId="12" fillId="8" borderId="22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49" fontId="12" fillId="8" borderId="23" xfId="0" applyNumberFormat="1" applyFont="1" applyFill="1" applyBorder="1" applyAlignment="1">
      <alignment horizontal="center" vertical="center"/>
    </xf>
    <xf numFmtId="49" fontId="12" fillId="8" borderId="24" xfId="0" applyNumberFormat="1" applyFont="1" applyFill="1" applyBorder="1" applyAlignment="1">
      <alignment horizontal="center" vertical="center"/>
    </xf>
    <xf numFmtId="49" fontId="12" fillId="8" borderId="25" xfId="0" applyNumberFormat="1" applyFont="1" applyFill="1" applyBorder="1" applyAlignment="1">
      <alignment horizontal="center" vertical="center"/>
    </xf>
    <xf numFmtId="178" fontId="12" fillId="8" borderId="26" xfId="0" applyNumberFormat="1" applyFont="1" applyFill="1" applyBorder="1" applyAlignment="1">
      <alignment horizontal="right" vertical="center"/>
    </xf>
    <xf numFmtId="178" fontId="12" fillId="8" borderId="27" xfId="0" applyNumberFormat="1" applyFont="1" applyFill="1" applyBorder="1" applyAlignment="1">
      <alignment horizontal="right" vertical="center"/>
    </xf>
    <xf numFmtId="49" fontId="12" fillId="33" borderId="28" xfId="0" applyNumberFormat="1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/>
    </xf>
    <xf numFmtId="178" fontId="12" fillId="33" borderId="31" xfId="0" applyNumberFormat="1" applyFont="1" applyFill="1" applyBorder="1" applyAlignment="1">
      <alignment horizontal="right" vertical="center"/>
    </xf>
    <xf numFmtId="178" fontId="12" fillId="33" borderId="3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center" vertical="center"/>
    </xf>
    <xf numFmtId="49" fontId="12" fillId="8" borderId="10" xfId="0" applyNumberFormat="1" applyFont="1" applyFill="1" applyBorder="1" applyAlignment="1">
      <alignment horizontal="left" vertical="center" shrinkToFit="1"/>
    </xf>
    <xf numFmtId="49" fontId="12" fillId="8" borderId="16" xfId="0" applyNumberFormat="1" applyFont="1" applyFill="1" applyBorder="1" applyAlignment="1">
      <alignment horizontal="left" vertical="center" shrinkToFit="1"/>
    </xf>
    <xf numFmtId="178" fontId="12" fillId="8" borderId="21" xfId="0" applyNumberFormat="1" applyFont="1" applyFill="1" applyBorder="1" applyAlignment="1">
      <alignment horizontal="right" vertical="center"/>
    </xf>
    <xf numFmtId="178" fontId="12" fillId="8" borderId="20" xfId="0" applyNumberFormat="1" applyFont="1" applyFill="1" applyBorder="1" applyAlignment="1">
      <alignment horizontal="right" vertical="center"/>
    </xf>
    <xf numFmtId="178" fontId="9" fillId="2" borderId="21" xfId="0" applyNumberFormat="1" applyFont="1" applyFill="1" applyBorder="1" applyAlignment="1" quotePrefix="1">
      <alignment horizontal="right" vertical="center"/>
    </xf>
    <xf numFmtId="178" fontId="9" fillId="2" borderId="20" xfId="0" applyNumberFormat="1" applyFont="1" applyFill="1" applyBorder="1" applyAlignment="1" quotePrefix="1">
      <alignment horizontal="right" vertical="center"/>
    </xf>
    <xf numFmtId="49" fontId="12" fillId="8" borderId="33" xfId="0" applyNumberFormat="1" applyFont="1" applyFill="1" applyBorder="1" applyAlignment="1">
      <alignment horizontal="center" vertical="center"/>
    </xf>
    <xf numFmtId="49" fontId="12" fillId="8" borderId="34" xfId="0" applyNumberFormat="1" applyFont="1" applyFill="1" applyBorder="1" applyAlignment="1">
      <alignment horizontal="center" vertical="center"/>
    </xf>
    <xf numFmtId="49" fontId="12" fillId="8" borderId="35" xfId="0" applyNumberFormat="1" applyFont="1" applyFill="1" applyBorder="1" applyAlignment="1">
      <alignment horizontal="center" vertical="center"/>
    </xf>
    <xf numFmtId="178" fontId="12" fillId="8" borderId="36" xfId="0" applyNumberFormat="1" applyFont="1" applyFill="1" applyBorder="1" applyAlignment="1">
      <alignment horizontal="right" vertical="center"/>
    </xf>
    <xf numFmtId="178" fontId="12" fillId="8" borderId="37" xfId="0" applyNumberFormat="1" applyFont="1" applyFill="1" applyBorder="1" applyAlignment="1">
      <alignment horizontal="right" vertical="center"/>
    </xf>
    <xf numFmtId="178" fontId="9" fillId="0" borderId="21" xfId="0" applyNumberFormat="1" applyFont="1" applyBorder="1" applyAlignment="1" quotePrefix="1">
      <alignment horizontal="right" vertical="center"/>
    </xf>
    <xf numFmtId="178" fontId="9" fillId="0" borderId="20" xfId="0" applyNumberFormat="1" applyFont="1" applyBorder="1" applyAlignment="1" quotePrefix="1">
      <alignment horizontal="right" vertical="center"/>
    </xf>
    <xf numFmtId="49" fontId="9" fillId="34" borderId="38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4" borderId="40" xfId="0" applyNumberFormat="1" applyFont="1" applyFill="1" applyBorder="1" applyAlignment="1">
      <alignment horizontal="center" vertical="center"/>
    </xf>
    <xf numFmtId="49" fontId="9" fillId="34" borderId="41" xfId="0" applyNumberFormat="1" applyFont="1" applyFill="1" applyBorder="1" applyAlignment="1">
      <alignment horizontal="center" vertical="center"/>
    </xf>
    <xf numFmtId="49" fontId="9" fillId="34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178" fontId="6" fillId="2" borderId="12" xfId="0" applyNumberFormat="1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left" vertical="center" shrinkToFit="1"/>
    </xf>
    <xf numFmtId="0" fontId="6" fillId="2" borderId="50" xfId="0" applyFont="1" applyFill="1" applyBorder="1" applyAlignment="1">
      <alignment horizontal="left" vertical="center" shrinkToFit="1"/>
    </xf>
    <xf numFmtId="178" fontId="6" fillId="2" borderId="50" xfId="0" applyNumberFormat="1" applyFont="1" applyFill="1" applyBorder="1" applyAlignment="1">
      <alignment horizontal="right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178" fontId="8" fillId="33" borderId="5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85" zoomScaleSheetLayoutView="85" zoomScalePageLayoutView="85" workbookViewId="0" topLeftCell="A1">
      <selection activeCell="J8" sqref="J8"/>
    </sheetView>
  </sheetViews>
  <sheetFormatPr defaultColWidth="9.140625" defaultRowHeight="15"/>
  <cols>
    <col min="1" max="1" width="1.8515625" style="1" customWidth="1"/>
    <col min="2" max="2" width="3.421875" style="2" customWidth="1"/>
    <col min="3" max="3" width="3.28125" style="1" customWidth="1"/>
    <col min="4" max="8" width="9.00390625" style="1" customWidth="1"/>
    <col min="9" max="9" width="10.00390625" style="1" customWidth="1"/>
    <col min="10" max="10" width="14.140625" style="1" bestFit="1" customWidth="1"/>
    <col min="11" max="11" width="9.00390625" style="1" customWidth="1"/>
    <col min="12" max="12" width="9.421875" style="1" customWidth="1"/>
    <col min="13" max="13" width="1.8515625" style="1" customWidth="1"/>
    <col min="14" max="14" width="9.28125" style="1" bestFit="1" customWidth="1"/>
    <col min="15" max="15" width="12.8515625" style="1" bestFit="1" customWidth="1"/>
    <col min="16" max="16" width="11.8515625" style="1" bestFit="1" customWidth="1"/>
    <col min="17" max="17" width="9.140625" style="1" bestFit="1" customWidth="1"/>
    <col min="18" max="16384" width="9.00390625" style="1" customWidth="1"/>
  </cols>
  <sheetData>
    <row r="1" spans="1:4" ht="14.25">
      <c r="A1" s="11" t="s">
        <v>14</v>
      </c>
      <c r="B1" s="1"/>
      <c r="C1" s="2"/>
      <c r="D1" s="2"/>
    </row>
    <row r="2" spans="2:4" ht="7.5" customHeight="1" thickBot="1">
      <c r="B2" s="11"/>
      <c r="C2" s="2"/>
      <c r="D2" s="2"/>
    </row>
    <row r="3" spans="2:12" ht="14.25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2:12" ht="15" thickBot="1">
      <c r="B4" s="75"/>
      <c r="C4" s="76"/>
      <c r="D4" s="76"/>
      <c r="E4" s="76"/>
      <c r="F4" s="76"/>
      <c r="G4" s="76"/>
      <c r="H4" s="76"/>
      <c r="I4" s="76"/>
      <c r="J4" s="76"/>
      <c r="K4" s="76"/>
      <c r="L4" s="77"/>
    </row>
    <row r="5" ht="7.5" customHeight="1"/>
    <row r="6" spans="2:9" ht="20.25">
      <c r="B6" s="3" t="s">
        <v>13</v>
      </c>
      <c r="I6" s="5"/>
    </row>
    <row r="7" spans="2:9" ht="20.25" customHeight="1">
      <c r="B7" s="4"/>
      <c r="C7" s="13" t="s">
        <v>15</v>
      </c>
      <c r="D7" s="14"/>
      <c r="E7" s="78">
        <f>K40</f>
        <v>0</v>
      </c>
      <c r="F7" s="78"/>
      <c r="G7" s="15" t="s">
        <v>5</v>
      </c>
      <c r="H7" s="5"/>
      <c r="I7" s="5"/>
    </row>
    <row r="8" spans="3:9" ht="20.25" customHeight="1" thickBot="1">
      <c r="C8" s="79" t="s">
        <v>16</v>
      </c>
      <c r="D8" s="80"/>
      <c r="E8" s="81">
        <f>K41</f>
        <v>0</v>
      </c>
      <c r="F8" s="81"/>
      <c r="G8" s="16" t="s">
        <v>6</v>
      </c>
      <c r="H8" s="12" t="s">
        <v>12</v>
      </c>
      <c r="I8" s="12"/>
    </row>
    <row r="9" spans="3:9" ht="26.25" customHeight="1" thickBot="1" thickTop="1">
      <c r="C9" s="82" t="s">
        <v>11</v>
      </c>
      <c r="D9" s="83"/>
      <c r="E9" s="84">
        <f>SUM(E7:F8)</f>
        <v>0</v>
      </c>
      <c r="F9" s="84"/>
      <c r="G9" s="17" t="s">
        <v>1</v>
      </c>
      <c r="H9" s="6"/>
      <c r="I9" s="6"/>
    </row>
    <row r="10" spans="10:12" ht="15.75" thickBot="1" thickTop="1">
      <c r="J10" s="5"/>
      <c r="L10" s="9" t="s">
        <v>2</v>
      </c>
    </row>
    <row r="11" spans="2:12" ht="15" thickTop="1">
      <c r="B11" s="67" t="s">
        <v>4</v>
      </c>
      <c r="C11" s="68"/>
      <c r="D11" s="68"/>
      <c r="E11" s="68"/>
      <c r="F11" s="68"/>
      <c r="G11" s="68"/>
      <c r="H11" s="68"/>
      <c r="I11" s="68"/>
      <c r="J11" s="69"/>
      <c r="K11" s="70" t="s">
        <v>0</v>
      </c>
      <c r="L11" s="71"/>
    </row>
    <row r="12" spans="2:12" ht="18.75" customHeight="1">
      <c r="B12" s="41">
        <v>1</v>
      </c>
      <c r="C12" s="54" t="s">
        <v>29</v>
      </c>
      <c r="D12" s="54"/>
      <c r="E12" s="54"/>
      <c r="F12" s="54"/>
      <c r="G12" s="54"/>
      <c r="H12" s="54"/>
      <c r="I12" s="54"/>
      <c r="J12" s="55"/>
      <c r="K12" s="56">
        <f>L13+L24</f>
        <v>0</v>
      </c>
      <c r="L12" s="57"/>
    </row>
    <row r="13" spans="2:14" ht="14.25">
      <c r="B13" s="30"/>
      <c r="C13" s="33" t="s">
        <v>7</v>
      </c>
      <c r="D13" s="34" t="s">
        <v>27</v>
      </c>
      <c r="E13" s="34"/>
      <c r="F13" s="34"/>
      <c r="G13" s="34"/>
      <c r="H13" s="34"/>
      <c r="I13" s="34"/>
      <c r="J13" s="35"/>
      <c r="K13" s="40" t="s">
        <v>48</v>
      </c>
      <c r="L13" s="36">
        <f>SUM(K14:L23)</f>
        <v>0</v>
      </c>
      <c r="M13" s="7"/>
      <c r="N13" s="1" t="e">
        <f>L13/K12</f>
        <v>#DIV/0!</v>
      </c>
    </row>
    <row r="14" spans="2:13" ht="14.25">
      <c r="B14" s="31"/>
      <c r="C14" s="10"/>
      <c r="D14" s="28" t="s">
        <v>35</v>
      </c>
      <c r="E14" s="28"/>
      <c r="F14" s="28"/>
      <c r="G14" s="28"/>
      <c r="H14" s="28"/>
      <c r="I14" s="28"/>
      <c r="J14" s="29"/>
      <c r="K14" s="65"/>
      <c r="L14" s="66"/>
      <c r="M14" s="7"/>
    </row>
    <row r="15" spans="2:13" ht="14.25">
      <c r="B15" s="31"/>
      <c r="C15" s="10"/>
      <c r="D15" s="26" t="s">
        <v>36</v>
      </c>
      <c r="E15" s="26"/>
      <c r="F15" s="26"/>
      <c r="G15" s="26"/>
      <c r="H15" s="26"/>
      <c r="I15" s="26"/>
      <c r="J15" s="27"/>
      <c r="K15" s="65"/>
      <c r="L15" s="66"/>
      <c r="M15" s="7"/>
    </row>
    <row r="16" spans="2:13" ht="14.25">
      <c r="B16" s="31"/>
      <c r="C16" s="10"/>
      <c r="D16" s="26" t="s">
        <v>37</v>
      </c>
      <c r="E16" s="26"/>
      <c r="F16" s="26"/>
      <c r="G16" s="26"/>
      <c r="H16" s="26"/>
      <c r="I16" s="26"/>
      <c r="J16" s="27"/>
      <c r="K16" s="65"/>
      <c r="L16" s="66"/>
      <c r="M16" s="7"/>
    </row>
    <row r="17" spans="2:13" ht="14.25">
      <c r="B17" s="31"/>
      <c r="C17" s="10"/>
      <c r="D17" s="26" t="s">
        <v>38</v>
      </c>
      <c r="E17" s="26"/>
      <c r="F17" s="26"/>
      <c r="G17" s="26"/>
      <c r="H17" s="26"/>
      <c r="I17" s="26"/>
      <c r="J17" s="27"/>
      <c r="K17" s="65"/>
      <c r="L17" s="66"/>
      <c r="M17" s="7"/>
    </row>
    <row r="18" spans="2:13" ht="14.25">
      <c r="B18" s="31"/>
      <c r="C18" s="10"/>
      <c r="D18" s="26" t="s">
        <v>39</v>
      </c>
      <c r="E18" s="26"/>
      <c r="F18" s="26"/>
      <c r="G18" s="26"/>
      <c r="H18" s="26"/>
      <c r="I18" s="26"/>
      <c r="J18" s="27"/>
      <c r="K18" s="65"/>
      <c r="L18" s="66"/>
      <c r="M18" s="7"/>
    </row>
    <row r="19" spans="2:13" ht="14.25">
      <c r="B19" s="31"/>
      <c r="C19" s="10"/>
      <c r="D19" s="26" t="s">
        <v>40</v>
      </c>
      <c r="E19" s="26"/>
      <c r="F19" s="26"/>
      <c r="G19" s="26"/>
      <c r="H19" s="26"/>
      <c r="I19" s="26"/>
      <c r="J19" s="27"/>
      <c r="K19" s="65"/>
      <c r="L19" s="66"/>
      <c r="M19" s="7"/>
    </row>
    <row r="20" spans="2:13" ht="14.25">
      <c r="B20" s="31"/>
      <c r="C20" s="10"/>
      <c r="D20" s="26" t="s">
        <v>41</v>
      </c>
      <c r="E20" s="26"/>
      <c r="F20" s="26"/>
      <c r="G20" s="26"/>
      <c r="H20" s="26"/>
      <c r="I20" s="26"/>
      <c r="J20" s="27"/>
      <c r="K20" s="65"/>
      <c r="L20" s="66"/>
      <c r="M20" s="7"/>
    </row>
    <row r="21" spans="2:13" ht="14.25">
      <c r="B21" s="31"/>
      <c r="C21" s="10"/>
      <c r="D21" s="26" t="s">
        <v>42</v>
      </c>
      <c r="E21" s="26"/>
      <c r="F21" s="26"/>
      <c r="G21" s="26"/>
      <c r="H21" s="26"/>
      <c r="I21" s="26"/>
      <c r="J21" s="27"/>
      <c r="K21" s="65"/>
      <c r="L21" s="66"/>
      <c r="M21" s="7"/>
    </row>
    <row r="22" spans="2:13" ht="14.25">
      <c r="B22" s="31"/>
      <c r="C22" s="10"/>
      <c r="D22" s="26" t="s">
        <v>43</v>
      </c>
      <c r="E22" s="26"/>
      <c r="F22" s="26"/>
      <c r="G22" s="26"/>
      <c r="H22" s="26"/>
      <c r="I22" s="26"/>
      <c r="J22" s="27"/>
      <c r="K22" s="65"/>
      <c r="L22" s="66"/>
      <c r="M22" s="7"/>
    </row>
    <row r="23" spans="2:13" ht="14.25">
      <c r="B23" s="32"/>
      <c r="C23" s="10"/>
      <c r="D23" s="28" t="s">
        <v>44</v>
      </c>
      <c r="E23" s="28"/>
      <c r="F23" s="28"/>
      <c r="G23" s="28"/>
      <c r="H23" s="28"/>
      <c r="I23" s="28"/>
      <c r="J23" s="29"/>
      <c r="K23" s="65"/>
      <c r="L23" s="66"/>
      <c r="M23" s="7"/>
    </row>
    <row r="24" spans="2:14" ht="14.25">
      <c r="B24" s="30"/>
      <c r="C24" s="33" t="s">
        <v>8</v>
      </c>
      <c r="D24" s="34" t="s">
        <v>34</v>
      </c>
      <c r="E24" s="34"/>
      <c r="F24" s="34"/>
      <c r="G24" s="34"/>
      <c r="H24" s="34"/>
      <c r="I24" s="34"/>
      <c r="J24" s="35"/>
      <c r="K24" s="40" t="s">
        <v>48</v>
      </c>
      <c r="L24" s="36">
        <f>SUM(K25:L27)</f>
        <v>0</v>
      </c>
      <c r="M24" s="7"/>
      <c r="N24" s="1" t="e">
        <f>1-N13</f>
        <v>#DIV/0!</v>
      </c>
    </row>
    <row r="25" spans="2:13" ht="14.25">
      <c r="B25" s="31"/>
      <c r="C25" s="10"/>
      <c r="D25" s="28" t="s">
        <v>46</v>
      </c>
      <c r="E25" s="28"/>
      <c r="F25" s="28"/>
      <c r="G25" s="28"/>
      <c r="H25" s="28"/>
      <c r="I25" s="28"/>
      <c r="J25" s="29"/>
      <c r="K25" s="65"/>
      <c r="L25" s="66"/>
      <c r="M25" s="7"/>
    </row>
    <row r="26" spans="2:13" ht="14.25">
      <c r="B26" s="31"/>
      <c r="C26" s="10"/>
      <c r="D26" s="26" t="s">
        <v>47</v>
      </c>
      <c r="E26" s="26"/>
      <c r="F26" s="26"/>
      <c r="G26" s="26"/>
      <c r="H26" s="26"/>
      <c r="I26" s="26"/>
      <c r="J26" s="27"/>
      <c r="K26" s="65"/>
      <c r="L26" s="66"/>
      <c r="M26" s="7"/>
    </row>
    <row r="27" spans="2:13" ht="14.25">
      <c r="B27" s="31"/>
      <c r="C27" s="10"/>
      <c r="D27" s="26" t="s">
        <v>45</v>
      </c>
      <c r="E27" s="26"/>
      <c r="F27" s="26"/>
      <c r="G27" s="26"/>
      <c r="H27" s="26"/>
      <c r="I27" s="26"/>
      <c r="J27" s="27"/>
      <c r="K27" s="65"/>
      <c r="L27" s="66"/>
      <c r="M27" s="7"/>
    </row>
    <row r="28" spans="2:12" ht="18.75" customHeight="1">
      <c r="B28" s="41" t="s">
        <v>9</v>
      </c>
      <c r="C28" s="54" t="s">
        <v>30</v>
      </c>
      <c r="D28" s="54"/>
      <c r="E28" s="54"/>
      <c r="F28" s="54"/>
      <c r="G28" s="54"/>
      <c r="H28" s="54"/>
      <c r="I28" s="54"/>
      <c r="J28" s="55"/>
      <c r="K28" s="56">
        <f>L29+L33</f>
        <v>0</v>
      </c>
      <c r="L28" s="57"/>
    </row>
    <row r="29" spans="2:13" ht="14.25">
      <c r="B29" s="30"/>
      <c r="C29" s="33" t="s">
        <v>7</v>
      </c>
      <c r="D29" s="34" t="s">
        <v>52</v>
      </c>
      <c r="E29" s="34"/>
      <c r="F29" s="34"/>
      <c r="G29" s="34"/>
      <c r="H29" s="34"/>
      <c r="I29" s="34"/>
      <c r="J29" s="35"/>
      <c r="K29" s="40" t="s">
        <v>48</v>
      </c>
      <c r="L29" s="36">
        <f>SUM(K30:L32)</f>
        <v>0</v>
      </c>
      <c r="M29" s="7"/>
    </row>
    <row r="30" spans="2:13" ht="14.25">
      <c r="B30" s="31"/>
      <c r="C30" s="10"/>
      <c r="D30" s="28" t="s">
        <v>53</v>
      </c>
      <c r="E30" s="28"/>
      <c r="F30" s="28"/>
      <c r="G30" s="28"/>
      <c r="H30" s="28"/>
      <c r="I30" s="28"/>
      <c r="J30" s="29"/>
      <c r="K30" s="65"/>
      <c r="L30" s="66"/>
      <c r="M30" s="7"/>
    </row>
    <row r="31" spans="2:13" ht="14.25">
      <c r="B31" s="31"/>
      <c r="C31" s="10"/>
      <c r="D31" s="28" t="s">
        <v>54</v>
      </c>
      <c r="E31" s="28"/>
      <c r="F31" s="28"/>
      <c r="G31" s="28"/>
      <c r="H31" s="28"/>
      <c r="I31" s="28"/>
      <c r="J31" s="29"/>
      <c r="K31" s="65"/>
      <c r="L31" s="66"/>
      <c r="M31" s="7"/>
    </row>
    <row r="32" spans="2:13" ht="14.25">
      <c r="B32" s="31"/>
      <c r="C32" s="10"/>
      <c r="D32" s="28" t="s">
        <v>55</v>
      </c>
      <c r="E32" s="28"/>
      <c r="F32" s="28"/>
      <c r="G32" s="28"/>
      <c r="H32" s="28"/>
      <c r="I32" s="28"/>
      <c r="J32" s="29"/>
      <c r="K32" s="65"/>
      <c r="L32" s="66"/>
      <c r="M32" s="7"/>
    </row>
    <row r="33" spans="2:13" ht="14.25">
      <c r="B33" s="30"/>
      <c r="C33" s="33" t="s">
        <v>8</v>
      </c>
      <c r="D33" s="34" t="s">
        <v>56</v>
      </c>
      <c r="E33" s="34"/>
      <c r="F33" s="34"/>
      <c r="G33" s="34"/>
      <c r="H33" s="34"/>
      <c r="I33" s="34"/>
      <c r="J33" s="35"/>
      <c r="K33" s="40" t="s">
        <v>48</v>
      </c>
      <c r="L33" s="36">
        <f>SUM(K34:L36)</f>
        <v>0</v>
      </c>
      <c r="M33" s="7"/>
    </row>
    <row r="34" spans="2:13" ht="14.25">
      <c r="B34" s="31"/>
      <c r="C34" s="10"/>
      <c r="D34" s="28" t="s">
        <v>53</v>
      </c>
      <c r="E34" s="28"/>
      <c r="F34" s="26"/>
      <c r="G34" s="26"/>
      <c r="H34" s="26"/>
      <c r="I34" s="26"/>
      <c r="J34" s="27"/>
      <c r="K34" s="65"/>
      <c r="L34" s="66"/>
      <c r="M34" s="7"/>
    </row>
    <row r="35" spans="2:13" ht="14.25">
      <c r="B35" s="31"/>
      <c r="C35" s="10"/>
      <c r="D35" s="28" t="s">
        <v>54</v>
      </c>
      <c r="E35" s="28"/>
      <c r="F35" s="26"/>
      <c r="G35" s="26"/>
      <c r="H35" s="26"/>
      <c r="I35" s="26"/>
      <c r="J35" s="27"/>
      <c r="K35" s="65"/>
      <c r="L35" s="66"/>
      <c r="M35" s="7"/>
    </row>
    <row r="36" spans="2:13" ht="14.25">
      <c r="B36" s="31"/>
      <c r="C36" s="10"/>
      <c r="D36" s="28" t="s">
        <v>55</v>
      </c>
      <c r="E36" s="28"/>
      <c r="F36" s="26"/>
      <c r="G36" s="26"/>
      <c r="H36" s="26"/>
      <c r="I36" s="26"/>
      <c r="J36" s="27"/>
      <c r="K36" s="65"/>
      <c r="L36" s="66"/>
      <c r="M36" s="7"/>
    </row>
    <row r="37" spans="2:12" ht="18.75" customHeight="1">
      <c r="B37" s="41" t="s">
        <v>10</v>
      </c>
      <c r="C37" s="54" t="s">
        <v>31</v>
      </c>
      <c r="D37" s="54"/>
      <c r="E37" s="54"/>
      <c r="F37" s="54"/>
      <c r="G37" s="54"/>
      <c r="H37" s="54"/>
      <c r="I37" s="54"/>
      <c r="J37" s="55"/>
      <c r="K37" s="56">
        <f>K38+K39</f>
        <v>0</v>
      </c>
      <c r="L37" s="57"/>
    </row>
    <row r="38" spans="2:17" ht="14.25">
      <c r="B38" s="30"/>
      <c r="C38" s="33" t="s">
        <v>7</v>
      </c>
      <c r="D38" s="34" t="s">
        <v>28</v>
      </c>
      <c r="E38" s="34"/>
      <c r="F38" s="34"/>
      <c r="G38" s="34"/>
      <c r="H38" s="37" t="s">
        <v>49</v>
      </c>
      <c r="I38" s="38" t="s">
        <v>32</v>
      </c>
      <c r="J38" s="39" t="s">
        <v>33</v>
      </c>
      <c r="K38" s="58">
        <f>ROUNDDOWN(K12*$I$38,0)</f>
        <v>0</v>
      </c>
      <c r="L38" s="59"/>
      <c r="M38" s="7"/>
      <c r="N38" s="1">
        <f>35%/(1-35%)</f>
        <v>0.5384615384615384</v>
      </c>
      <c r="O38" s="42">
        <f>ROUNDDOWN(L13*$I$38,0)</f>
        <v>0</v>
      </c>
      <c r="P38" s="42">
        <f>ROUNDDOWN(L24*$I$38,0)</f>
        <v>0</v>
      </c>
      <c r="Q38" s="42">
        <f>K38-O38-P38</f>
        <v>0</v>
      </c>
    </row>
    <row r="39" spans="2:17" ht="15" thickBot="1">
      <c r="B39" s="30"/>
      <c r="C39" s="33" t="s">
        <v>8</v>
      </c>
      <c r="D39" s="34" t="s">
        <v>50</v>
      </c>
      <c r="E39" s="34"/>
      <c r="F39" s="34"/>
      <c r="G39" s="34"/>
      <c r="H39" s="37" t="s">
        <v>51</v>
      </c>
      <c r="I39" s="38" t="str">
        <f>I38</f>
        <v>0.5385</v>
      </c>
      <c r="J39" s="39" t="s">
        <v>33</v>
      </c>
      <c r="K39" s="58">
        <f>ROUNDDOWN((K12+K28+K38)*$I$39,0)</f>
        <v>0</v>
      </c>
      <c r="L39" s="59"/>
      <c r="M39" s="7"/>
      <c r="N39" s="1">
        <f>35%/(1-35%)</f>
        <v>0.5384615384615384</v>
      </c>
      <c r="O39" s="42">
        <f>ROUNDDOWN((L13+L29+O38)*$I$39,0)</f>
        <v>0</v>
      </c>
      <c r="P39" s="42">
        <f>ROUNDDOWN((L24+L33+P38)*$I$39,0)</f>
        <v>0</v>
      </c>
      <c r="Q39" s="42">
        <f>K39-O39-P39</f>
        <v>0</v>
      </c>
    </row>
    <row r="40" spans="2:17" ht="18.75" customHeight="1">
      <c r="B40" s="60" t="s">
        <v>17</v>
      </c>
      <c r="C40" s="61"/>
      <c r="D40" s="61"/>
      <c r="E40" s="61"/>
      <c r="F40" s="61"/>
      <c r="G40" s="61"/>
      <c r="H40" s="61"/>
      <c r="I40" s="61"/>
      <c r="J40" s="62"/>
      <c r="K40" s="63">
        <f>K12+K28+K37</f>
        <v>0</v>
      </c>
      <c r="L40" s="64"/>
      <c r="O40" s="42">
        <f>L13+L29+O38+O39</f>
        <v>0</v>
      </c>
      <c r="P40" s="42">
        <f>L24+L33+P38+P39</f>
        <v>0</v>
      </c>
      <c r="Q40" s="42">
        <f>K40-O40-P40</f>
        <v>0</v>
      </c>
    </row>
    <row r="41" spans="2:17" ht="18.75" customHeight="1" thickBot="1">
      <c r="B41" s="43" t="s">
        <v>18</v>
      </c>
      <c r="C41" s="44"/>
      <c r="D41" s="44"/>
      <c r="E41" s="44"/>
      <c r="F41" s="44"/>
      <c r="G41" s="44"/>
      <c r="H41" s="44"/>
      <c r="I41" s="44"/>
      <c r="J41" s="45"/>
      <c r="K41" s="46">
        <f>ROUNDDOWN(K40*0.08,0)</f>
        <v>0</v>
      </c>
      <c r="L41" s="47"/>
      <c r="O41" s="42">
        <f>ROUNDDOWN(O40*0.08,0)</f>
        <v>0</v>
      </c>
      <c r="P41" s="42">
        <f>ROUNDDOWN(P40*0.08,0)</f>
        <v>0</v>
      </c>
      <c r="Q41" s="42">
        <f>K41-O41-P41</f>
        <v>0</v>
      </c>
    </row>
    <row r="42" spans="2:17" ht="18.75" customHeight="1" thickBot="1" thickTop="1">
      <c r="B42" s="48" t="s">
        <v>3</v>
      </c>
      <c r="C42" s="49"/>
      <c r="D42" s="49"/>
      <c r="E42" s="49"/>
      <c r="F42" s="49"/>
      <c r="G42" s="49"/>
      <c r="H42" s="49"/>
      <c r="I42" s="49"/>
      <c r="J42" s="50"/>
      <c r="K42" s="51">
        <f>K40+K41</f>
        <v>0</v>
      </c>
      <c r="L42" s="52"/>
      <c r="O42" s="42">
        <f>O40+O41</f>
        <v>0</v>
      </c>
      <c r="P42" s="42">
        <f>P40+P41</f>
        <v>0</v>
      </c>
      <c r="Q42" s="42">
        <f>K42-O42-P42</f>
        <v>0</v>
      </c>
    </row>
    <row r="43" spans="2:16" s="18" customFormat="1" ht="15" thickTop="1">
      <c r="B43" s="24" t="s">
        <v>19</v>
      </c>
      <c r="C43" s="21"/>
      <c r="D43" s="19"/>
      <c r="E43" s="19"/>
      <c r="F43" s="19"/>
      <c r="G43" s="19"/>
      <c r="H43" s="19"/>
      <c r="I43" s="19"/>
      <c r="J43" s="19"/>
      <c r="K43" s="20"/>
      <c r="L43" s="20"/>
      <c r="O43" s="53">
        <f>O42+P42</f>
        <v>0</v>
      </c>
      <c r="P43" s="53"/>
    </row>
    <row r="44" spans="2:12" ht="13.5" customHeight="1">
      <c r="B44" s="22" t="s">
        <v>23</v>
      </c>
      <c r="C44" s="23"/>
      <c r="D44" s="8"/>
      <c r="E44" s="8"/>
      <c r="F44" s="8"/>
      <c r="G44" s="8"/>
      <c r="H44" s="8"/>
      <c r="I44" s="8"/>
      <c r="J44" s="8"/>
      <c r="K44" s="8"/>
      <c r="L44" s="8"/>
    </row>
    <row r="45" spans="2:12" ht="13.5" customHeight="1">
      <c r="B45" s="22" t="s">
        <v>22</v>
      </c>
      <c r="C45" s="23"/>
      <c r="D45" s="8"/>
      <c r="E45" s="8"/>
      <c r="F45" s="8"/>
      <c r="G45" s="8"/>
      <c r="H45" s="8"/>
      <c r="I45" s="8"/>
      <c r="J45" s="8"/>
      <c r="K45" s="8"/>
      <c r="L45" s="8"/>
    </row>
    <row r="46" spans="2:12" ht="13.5" customHeight="1">
      <c r="B46" s="25" t="s">
        <v>24</v>
      </c>
      <c r="C46" s="23"/>
      <c r="D46" s="8"/>
      <c r="E46" s="8"/>
      <c r="F46" s="8"/>
      <c r="G46" s="8"/>
      <c r="H46" s="8"/>
      <c r="I46" s="8"/>
      <c r="J46" s="8"/>
      <c r="K46" s="8"/>
      <c r="L46" s="8"/>
    </row>
    <row r="47" spans="2:12" ht="13.5" customHeight="1">
      <c r="B47" s="22" t="s">
        <v>21</v>
      </c>
      <c r="C47" s="23"/>
      <c r="D47" s="8"/>
      <c r="E47" s="8"/>
      <c r="F47" s="8"/>
      <c r="G47" s="8"/>
      <c r="H47" s="8"/>
      <c r="I47" s="8"/>
      <c r="J47" s="8"/>
      <c r="K47" s="8"/>
      <c r="L47" s="8"/>
    </row>
    <row r="48" spans="2:12" ht="13.5" customHeight="1">
      <c r="B48" s="22" t="s">
        <v>26</v>
      </c>
      <c r="C48" s="23"/>
      <c r="D48" s="8"/>
      <c r="E48" s="8"/>
      <c r="F48" s="8"/>
      <c r="G48" s="8"/>
      <c r="H48" s="8"/>
      <c r="I48" s="8"/>
      <c r="J48" s="8"/>
      <c r="K48" s="8"/>
      <c r="L48" s="8"/>
    </row>
    <row r="49" spans="2:12" ht="14.25">
      <c r="B49" s="22"/>
      <c r="C49" s="22" t="s">
        <v>25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4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4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4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4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61" ht="14.25"/>
  </sheetData>
  <sheetProtection/>
  <mergeCells count="42">
    <mergeCell ref="B3:L4"/>
    <mergeCell ref="E7:F7"/>
    <mergeCell ref="C8:D8"/>
    <mergeCell ref="E8:F8"/>
    <mergeCell ref="C9:D9"/>
    <mergeCell ref="E9:F9"/>
    <mergeCell ref="B11:J11"/>
    <mergeCell ref="K11:L11"/>
    <mergeCell ref="C12:J12"/>
    <mergeCell ref="K12:L12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5:L25"/>
    <mergeCell ref="K26:L26"/>
    <mergeCell ref="K27:L27"/>
    <mergeCell ref="C28:J28"/>
    <mergeCell ref="K28:L28"/>
    <mergeCell ref="K40:L40"/>
    <mergeCell ref="K30:L30"/>
    <mergeCell ref="K31:L31"/>
    <mergeCell ref="K32:L32"/>
    <mergeCell ref="K34:L34"/>
    <mergeCell ref="K35:L35"/>
    <mergeCell ref="K36:L36"/>
    <mergeCell ref="B41:J41"/>
    <mergeCell ref="K41:L41"/>
    <mergeCell ref="B42:J42"/>
    <mergeCell ref="K42:L42"/>
    <mergeCell ref="O43:P43"/>
    <mergeCell ref="C37:J37"/>
    <mergeCell ref="K37:L37"/>
    <mergeCell ref="K38:L38"/>
    <mergeCell ref="K39:L39"/>
    <mergeCell ref="B40:J40"/>
  </mergeCells>
  <printOptions horizontalCentered="1"/>
  <pageMargins left="0.4724409448818898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&amp;R&amp;"ＭＳ 明朝,標準"&amp;9鎌倉市先導的官民連携支援事業業務委託公募型プロポーザル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 </cp:lastModifiedBy>
  <cp:lastPrinted>2018-08-24T10:09:24Z</cp:lastPrinted>
  <dcterms:created xsi:type="dcterms:W3CDTF">2012-03-08T00:48:27Z</dcterms:created>
  <dcterms:modified xsi:type="dcterms:W3CDTF">2018-08-24T10:09:30Z</dcterms:modified>
  <cp:category/>
  <cp:version/>
  <cp:contentType/>
  <cp:contentStatus/>
</cp:coreProperties>
</file>