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2-★経営分析比較表の策定及び公表について\H28\★公表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<sst xmlns="http://schemas.openxmlformats.org/spreadsheetml/2006/main" count="221" uniqueCount="111">
  <si>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</si>
  <si>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</si>
  <si>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</si>
  <si>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</si>
  <si>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</si>
  <si>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</si>
  <si>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</si>
  <si>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</si>
  <si>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</si>
  <si>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</si>
  <si>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</si>
  <si>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</si>
  <si>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</si>
  <si>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</si>
  <si>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</si>
  <si>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</si>
  <si>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</si>
  <si>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</si>
  <si>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</si>
  <si>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</si>
  <si>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</si>
  <si>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</si>
  <si>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</si>
  <si>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</si>
  <si>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</si>
  <si>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</si>
  <si>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</si>
  <si>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</si>
  <si>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</si>
  <si>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</si>
  <si>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</si>
  <si>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</si>
  <si>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</si>
  <si>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</si>
  <si>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</si>
  <si>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</si>
  <si>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</si>
  <si>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</si>
  <si>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</si>
  <si>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</si>
  <si>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</si>
  <si>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</si>
  <si>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</si>
  <si>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</si>
  <si>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</si>
  <si>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</si>
  <si>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</si>
  <si>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</si>
  <si>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</si>
  <si>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</si>
  <si>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</si>
  <si>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</si>
  <si>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</si>
  <si>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</si>
  <si>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</si>
  <si>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</si>
  <si>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</si>
  <si>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</si>
  <si>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</si>
  <si>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</si>
  <si>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</si>
  <si>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</si>
  <si>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</si>
  <si>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</si>
  <si>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</si>
  <si>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</si>
  <si>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</si>
  <si>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</si>
  <si>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</si>
  <si>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</si>
  <si>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</si>
  <si>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</si>
  <si>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</si>
  <si>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</si>
  <si>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</si>
  <si>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</si>
  <si>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</si>
  <si>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</si>
  <si>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</si>
  <si>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</si>
  <si>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</si>
  <si>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</si>
  <si>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</si>
  <si>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</si>
  <si>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</si>
  <si>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</si>
  <si>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</si>
  <si>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</si>
  <si>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</si>
  <si>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</si>
  <si>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</si>
  <si>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</si>
  <si>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</si>
  <si>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</si>
  <si>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</si>
  <si>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</si>
  <si>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神奈川県　鎌倉市</t>
  </si>
  <si>
    <t>法非適用</t>
  </si>
  <si>
    <t>下水道事業</t>
  </si>
  <si>
    <t>公共下水道</t>
  </si>
  <si>
    <t>Ac1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</si>
  <si>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</si>
  <si>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</si>
  <si>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</si>
  <si>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</si>
  <si>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</si>
  <si>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</si>
  <si>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</si>
  <si>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・収益的収支比率100％未満及び汚水処理原価は類似団体内で高い水準、企業債残高対事業規模比率、経費回収率、施設利用率及び水洗化率は類似団体内で低い水準となっています。
　これは、本市が昭和30年頃からの急速な人口増加による河川の水質汚濁等を契機に、早期の公共下水道の普及を目指し、整備を行ってきたこと、また、地形的制約などにより、下水道終末処理場２箇所、汚水中継ポンプ場７箇所及び汚水低地排水ポンプ施設57箇所を有していることが要因となっています。
・下水道使用料は、平成19年度に19.9%、平成24年度に10.0%と段階的な料金改定をしており、今後も、社会情勢や経済状況に注視するともに、市民負担を考慮し検討します。
・水洗化率については、戸別訪問による啓発活動や多角的な広報活動により、積極的に普及促進を行っており、さらなる水洗化率の向上を図っています。</t>
    <phoneticPr fontId="4"/>
  </si>
  <si>
    <t>・本市の汚水管渠は、昭和33年度から布設しており、老朽化が進んでいることから、施設の老朽化対策を積極的に進めてきました。
・今後は、平成27年度に策定した「鎌倉市社会基盤施設マネジメント計画」に基づき、計画的な維持管理、補修更新を行います。</t>
    <phoneticPr fontId="4"/>
  </si>
  <si>
    <t xml:space="preserve">・厳しい経営状況にありますが、今後は、地方公営企業法の適用や経営戦略の策定を予定しており、これらを通じて経営状況を的確に把握するとともに、経営の健全化に努めていきます。
・下水道使用料については、本市の地域特性を踏まえ、他市の状況を考慮し、適正化を図ります。
・下水道施設全般について、平成27年度に策定した「鎌倉市社会基盤施設マネジメント計画」に基づき「予防保全型管理」を行うことにより、更新費用の圧縮と平準化を目指します。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</si>
</sst>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0.27</c:v>
                </c:pt>
                <c:pt idx="2">
                  <c:v>0.18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763784"/>
        <c:axId val="202766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0.1</c:v>
                </c:pt>
                <c:pt idx="2">
                  <c:v>0.1</c:v>
                </c:pt>
                <c:pt idx="3">
                  <c:v>0.11</c:v>
                </c:pt>
                <c:pt idx="4">
                  <c:v>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63784"/>
        <c:axId val="202766216"/>
      </c:lineChart>
      <c:dateAx>
        <c:axId val="202763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766216"/>
        <c:crosses val="autoZero"/>
        <c:auto val="1"/>
        <c:lblOffset val="100"/>
        <c:baseTimeUnit val="years"/>
      </c:dateAx>
      <c:valAx>
        <c:axId val="202766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763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57.32</c:v>
                </c:pt>
                <c:pt idx="1">
                  <c:v>59.78</c:v>
                </c:pt>
                <c:pt idx="2">
                  <c:v>57.39</c:v>
                </c:pt>
                <c:pt idx="3">
                  <c:v>57.25</c:v>
                </c:pt>
                <c:pt idx="4">
                  <c:v>55.57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80360"/>
        <c:axId val="20328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61.64</c:v>
                </c:pt>
                <c:pt idx="1">
                  <c:v>61.73</c:v>
                </c:pt>
                <c:pt idx="2">
                  <c:v>61.1</c:v>
                </c:pt>
                <c:pt idx="3">
                  <c:v>61.03</c:v>
                </c:pt>
                <c:pt idx="4">
                  <c:v>62.5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80360"/>
        <c:axId val="203280752"/>
      </c:lineChart>
      <c:dateAx>
        <c:axId val="203280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280752"/>
        <c:crosses val="autoZero"/>
        <c:auto val="1"/>
        <c:lblOffset val="100"/>
        <c:baseTimeUnit val="years"/>
      </c:dateAx>
      <c:valAx>
        <c:axId val="20328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280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92.75</c:v>
                </c:pt>
                <c:pt idx="1">
                  <c:v>92.88</c:v>
                </c:pt>
                <c:pt idx="2">
                  <c:v>93.02</c:v>
                </c:pt>
                <c:pt idx="3">
                  <c:v>93.08</c:v>
                </c:pt>
                <c:pt idx="4">
                  <c:v>93.22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81928"/>
        <c:axId val="20352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93.1</c:v>
                </c:pt>
                <c:pt idx="1">
                  <c:v>93.1</c:v>
                </c:pt>
                <c:pt idx="2">
                  <c:v>93.47</c:v>
                </c:pt>
                <c:pt idx="3">
                  <c:v>93.83</c:v>
                </c:pt>
                <c:pt idx="4">
                  <c:v>93.88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81928"/>
        <c:axId val="203529872"/>
      </c:lineChart>
      <c:dateAx>
        <c:axId val="203281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529872"/>
        <c:crosses val="autoZero"/>
        <c:auto val="1"/>
        <c:lblOffset val="100"/>
        <c:baseTimeUnit val="years"/>
      </c:dateAx>
      <c:valAx>
        <c:axId val="20352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281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52.18</c:v>
                </c:pt>
                <c:pt idx="1">
                  <c:v>52.28</c:v>
                </c:pt>
                <c:pt idx="2">
                  <c:v>51.23</c:v>
                </c:pt>
                <c:pt idx="3">
                  <c:v>52.32</c:v>
                </c:pt>
                <c:pt idx="4">
                  <c:v>75.98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833736"/>
        <c:axId val="202836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33736"/>
        <c:axId val="202836168"/>
      </c:lineChart>
      <c:dateAx>
        <c:axId val="202833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836168"/>
        <c:crosses val="autoZero"/>
        <c:auto val="1"/>
        <c:lblOffset val="100"/>
        <c:baseTimeUnit val="years"/>
      </c:dateAx>
      <c:valAx>
        <c:axId val="202836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833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816944"/>
        <c:axId val="20292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16944"/>
        <c:axId val="202929152"/>
      </c:lineChart>
      <c:dateAx>
        <c:axId val="20281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929152"/>
        <c:crosses val="autoZero"/>
        <c:auto val="1"/>
        <c:lblOffset val="100"/>
        <c:baseTimeUnit val="years"/>
      </c:dateAx>
      <c:valAx>
        <c:axId val="20292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81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861040"/>
        <c:axId val="20298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61040"/>
        <c:axId val="202987296"/>
      </c:lineChart>
      <c:dateAx>
        <c:axId val="20286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987296"/>
        <c:crosses val="autoZero"/>
        <c:auto val="1"/>
        <c:lblOffset val="100"/>
        <c:baseTimeUnit val="years"/>
      </c:dateAx>
      <c:valAx>
        <c:axId val="20298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86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21800"/>
        <c:axId val="20303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21800"/>
        <c:axId val="203035872"/>
      </c:lineChart>
      <c:dateAx>
        <c:axId val="201921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035872"/>
        <c:crosses val="autoZero"/>
        <c:auto val="1"/>
        <c:lblOffset val="100"/>
        <c:baseTimeUnit val="years"/>
      </c:dateAx>
      <c:valAx>
        <c:axId val="20303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921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37440"/>
        <c:axId val="203037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37440"/>
        <c:axId val="203037832"/>
      </c:lineChart>
      <c:dateAx>
        <c:axId val="20303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037832"/>
        <c:crosses val="autoZero"/>
        <c:auto val="1"/>
        <c:lblOffset val="100"/>
        <c:baseTimeUnit val="years"/>
      </c:dateAx>
      <c:valAx>
        <c:axId val="203037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03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1899.13</c:v>
                </c:pt>
                <c:pt idx="1">
                  <c:v>1710.61</c:v>
                </c:pt>
                <c:pt idx="2">
                  <c:v>1640.65</c:v>
                </c:pt>
                <c:pt idx="3">
                  <c:v>1575.33</c:v>
                </c:pt>
                <c:pt idx="4">
                  <c:v>705.81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21408"/>
        <c:axId val="201921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959.1</c:v>
                </c:pt>
                <c:pt idx="1">
                  <c:v>941.18</c:v>
                </c:pt>
                <c:pt idx="2">
                  <c:v>893.45</c:v>
                </c:pt>
                <c:pt idx="3">
                  <c:v>843.57</c:v>
                </c:pt>
                <c:pt idx="4">
                  <c:v>845.86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21408"/>
        <c:axId val="201921016"/>
      </c:lineChart>
      <c:dateAx>
        <c:axId val="20192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921016"/>
        <c:crosses val="autoZero"/>
        <c:auto val="1"/>
        <c:lblOffset val="100"/>
        <c:baseTimeUnit val="years"/>
      </c:dateAx>
      <c:valAx>
        <c:axId val="201921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92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56.94</c:v>
                </c:pt>
                <c:pt idx="1">
                  <c:v>62.72</c:v>
                </c:pt>
                <c:pt idx="2">
                  <c:v>61.32</c:v>
                </c:pt>
                <c:pt idx="3">
                  <c:v>60.97</c:v>
                </c:pt>
                <c:pt idx="4">
                  <c:v>95.57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37048"/>
        <c:axId val="20303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93.53</c:v>
                </c:pt>
                <c:pt idx="1">
                  <c:v>93.55</c:v>
                </c:pt>
                <c:pt idx="2">
                  <c:v>95.24</c:v>
                </c:pt>
                <c:pt idx="3">
                  <c:v>99.86</c:v>
                </c:pt>
                <c:pt idx="4">
                  <c:v>101.88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37048"/>
        <c:axId val="203039008"/>
      </c:lineChart>
      <c:dateAx>
        <c:axId val="203037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039008"/>
        <c:crosses val="autoZero"/>
        <c:auto val="1"/>
        <c:lblOffset val="100"/>
        <c:baseTimeUnit val="years"/>
      </c:dateAx>
      <c:valAx>
        <c:axId val="20303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037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222.09</c:v>
                </c:pt>
                <c:pt idx="1">
                  <c:v>220.87</c:v>
                </c:pt>
                <c:pt idx="2">
                  <c:v>227.89</c:v>
                </c:pt>
                <c:pt idx="3">
                  <c:v>234.78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78792"/>
        <c:axId val="20327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152.28</c:v>
                </c:pt>
                <c:pt idx="1">
                  <c:v>153.24</c:v>
                </c:pt>
                <c:pt idx="2">
                  <c:v>150.75</c:v>
                </c:pt>
                <c:pt idx="3">
                  <c:v>147.29</c:v>
                </c:pt>
                <c:pt idx="4">
                  <c:v>143.15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78792"/>
        <c:axId val="203279184"/>
      </c:lineChart>
      <c:dateAx>
        <c:axId val="203278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279184"/>
        <c:crosses val="autoZero"/>
        <c:auto val="1"/>
        <c:lblOffset val="100"/>
        <c:baseTimeUnit val="years"/>
      </c:dateAx>
      <c:valAx>
        <c:axId val="20327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278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I1" zoomScale="70" zoomScaleNormal="7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神奈川県　鎌倉市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Ac1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176900</v>
      </c>
      <c r="AM8" s="47"/>
      <c r="AN8" s="47"/>
      <c r="AO8" s="47"/>
      <c r="AP8" s="47"/>
      <c r="AQ8" s="47"/>
      <c r="AR8" s="47"/>
      <c r="AS8" s="47"/>
      <c r="AT8" s="43">
        <f>データ!S6</f>
        <v>39.67</v>
      </c>
      <c r="AU8" s="43"/>
      <c r="AV8" s="43"/>
      <c r="AW8" s="43"/>
      <c r="AX8" s="43"/>
      <c r="AY8" s="43"/>
      <c r="AZ8" s="43"/>
      <c r="BA8" s="43"/>
      <c r="BB8" s="43">
        <f>データ!T6</f>
        <v>4459.29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97.18</v>
      </c>
      <c r="Q10" s="43"/>
      <c r="R10" s="43"/>
      <c r="S10" s="43"/>
      <c r="T10" s="43"/>
      <c r="U10" s="43"/>
      <c r="V10" s="43"/>
      <c r="W10" s="43">
        <f>データ!P6</f>
        <v>85.84</v>
      </c>
      <c r="X10" s="43"/>
      <c r="Y10" s="43"/>
      <c r="Z10" s="43"/>
      <c r="AA10" s="43"/>
      <c r="AB10" s="43"/>
      <c r="AC10" s="43"/>
      <c r="AD10" s="47">
        <f>データ!Q6</f>
        <v>2260</v>
      </c>
      <c r="AE10" s="47"/>
      <c r="AF10" s="47"/>
      <c r="AG10" s="47"/>
      <c r="AH10" s="47"/>
      <c r="AI10" s="47"/>
      <c r="AJ10" s="47"/>
      <c r="AK10" s="2"/>
      <c r="AL10" s="47">
        <f>データ!U6</f>
        <v>171884</v>
      </c>
      <c r="AM10" s="47"/>
      <c r="AN10" s="47"/>
      <c r="AO10" s="47"/>
      <c r="AP10" s="47"/>
      <c r="AQ10" s="47"/>
      <c r="AR10" s="47"/>
      <c r="AS10" s="47"/>
      <c r="AT10" s="43">
        <f>データ!V6</f>
        <v>24.04</v>
      </c>
      <c r="AU10" s="43"/>
      <c r="AV10" s="43"/>
      <c r="AW10" s="43"/>
      <c r="AX10" s="43"/>
      <c r="AY10" s="43"/>
      <c r="AZ10" s="43"/>
      <c r="BA10" s="43"/>
      <c r="BB10" s="43">
        <f>データ!W6</f>
        <v>7149.92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142042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神奈川県　鎌倉市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97.18</v>
      </c>
      <c r="P6" s="32">
        <f t="shared" si="3"/>
        <v>85.84</v>
      </c>
      <c r="Q6" s="32">
        <f t="shared" si="3"/>
        <v>2260</v>
      </c>
      <c r="R6" s="32">
        <f t="shared" si="3"/>
        <v>176900</v>
      </c>
      <c r="S6" s="32">
        <f t="shared" si="3"/>
        <v>39.67</v>
      </c>
      <c r="T6" s="32">
        <f t="shared" si="3"/>
        <v>4459.29</v>
      </c>
      <c r="U6" s="32">
        <f t="shared" si="3"/>
        <v>171884</v>
      </c>
      <c r="V6" s="32">
        <f t="shared" si="3"/>
        <v>24.04</v>
      </c>
      <c r="W6" s="32">
        <f t="shared" si="3"/>
        <v>7149.92</v>
      </c>
      <c r="X6" s="33">
        <f>IF(X7="",NA(),X7)</f>
        <v>52.18</v>
      </c>
      <c r="Y6" s="33">
        <f t="shared" ref="Y6:AG6" si="4">IF(Y7="",NA(),Y7)</f>
        <v>52.28</v>
      </c>
      <c r="Z6" s="33">
        <f t="shared" si="4"/>
        <v>51.23</v>
      </c>
      <c r="AA6" s="33">
        <f t="shared" si="4"/>
        <v>52.32</v>
      </c>
      <c r="AB6" s="33">
        <f t="shared" si="4"/>
        <v>75.98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1899.13</v>
      </c>
      <c r="BF6" s="33">
        <f t="shared" ref="BF6:BN6" si="7">IF(BF7="",NA(),BF7)</f>
        <v>1710.61</v>
      </c>
      <c r="BG6" s="33">
        <f t="shared" si="7"/>
        <v>1640.65</v>
      </c>
      <c r="BH6" s="33">
        <f t="shared" si="7"/>
        <v>1575.33</v>
      </c>
      <c r="BI6" s="33">
        <f t="shared" si="7"/>
        <v>705.81</v>
      </c>
      <c r="BJ6" s="33">
        <f t="shared" si="7"/>
        <v>959.1</v>
      </c>
      <c r="BK6" s="33">
        <f t="shared" si="7"/>
        <v>941.18</v>
      </c>
      <c r="BL6" s="33">
        <f t="shared" si="7"/>
        <v>893.45</v>
      </c>
      <c r="BM6" s="33">
        <f t="shared" si="7"/>
        <v>843.57</v>
      </c>
      <c r="BN6" s="33">
        <f t="shared" si="7"/>
        <v>845.86</v>
      </c>
      <c r="BO6" s="32" t="str">
        <f>IF(BO7="","",IF(BO7="-","【-】","【"&amp;SUBSTITUTE(TEXT(BO7,"#,##0.00"),"-","△")&amp;"】"))</f>
        <v>【763.62】</v>
      </c>
      <c r="BP6" s="33">
        <f>IF(BP7="",NA(),BP7)</f>
        <v>56.94</v>
      </c>
      <c r="BQ6" s="33">
        <f t="shared" ref="BQ6:BY6" si="8">IF(BQ7="",NA(),BQ7)</f>
        <v>62.72</v>
      </c>
      <c r="BR6" s="33">
        <f t="shared" si="8"/>
        <v>61.32</v>
      </c>
      <c r="BS6" s="33">
        <f t="shared" si="8"/>
        <v>60.97</v>
      </c>
      <c r="BT6" s="33">
        <f t="shared" si="8"/>
        <v>95.57</v>
      </c>
      <c r="BU6" s="33">
        <f t="shared" si="8"/>
        <v>93.53</v>
      </c>
      <c r="BV6" s="33">
        <f t="shared" si="8"/>
        <v>93.55</v>
      </c>
      <c r="BW6" s="33">
        <f t="shared" si="8"/>
        <v>95.24</v>
      </c>
      <c r="BX6" s="33">
        <f t="shared" si="8"/>
        <v>99.86</v>
      </c>
      <c r="BY6" s="33">
        <f t="shared" si="8"/>
        <v>101.88</v>
      </c>
      <c r="BZ6" s="32" t="str">
        <f>IF(BZ7="","",IF(BZ7="-","【-】","【"&amp;SUBSTITUTE(TEXT(BZ7,"#,##0.00"),"-","△")&amp;"】"))</f>
        <v>【98.53】</v>
      </c>
      <c r="CA6" s="33">
        <f>IF(CA7="",NA(),CA7)</f>
        <v>222.09</v>
      </c>
      <c r="CB6" s="33">
        <f t="shared" ref="CB6:CJ6" si="9">IF(CB7="",NA(),CB7)</f>
        <v>220.87</v>
      </c>
      <c r="CC6" s="33">
        <f t="shared" si="9"/>
        <v>227.89</v>
      </c>
      <c r="CD6" s="33">
        <f t="shared" si="9"/>
        <v>234.78</v>
      </c>
      <c r="CE6" s="33">
        <f t="shared" si="9"/>
        <v>150</v>
      </c>
      <c r="CF6" s="33">
        <f t="shared" si="9"/>
        <v>152.28</v>
      </c>
      <c r="CG6" s="33">
        <f t="shared" si="9"/>
        <v>153.24</v>
      </c>
      <c r="CH6" s="33">
        <f t="shared" si="9"/>
        <v>150.75</v>
      </c>
      <c r="CI6" s="33">
        <f t="shared" si="9"/>
        <v>147.29</v>
      </c>
      <c r="CJ6" s="33">
        <f t="shared" si="9"/>
        <v>143.15</v>
      </c>
      <c r="CK6" s="32" t="str">
        <f>IF(CK7="","",IF(CK7="-","【-】","【"&amp;SUBSTITUTE(TEXT(CK7,"#,##0.00"),"-","△")&amp;"】"))</f>
        <v>【139.70】</v>
      </c>
      <c r="CL6" s="33">
        <f>IF(CL7="",NA(),CL7)</f>
        <v>57.32</v>
      </c>
      <c r="CM6" s="33">
        <f t="shared" ref="CM6:CU6" si="10">IF(CM7="",NA(),CM7)</f>
        <v>59.78</v>
      </c>
      <c r="CN6" s="33">
        <f t="shared" si="10"/>
        <v>57.39</v>
      </c>
      <c r="CO6" s="33">
        <f t="shared" si="10"/>
        <v>57.25</v>
      </c>
      <c r="CP6" s="33">
        <f t="shared" si="10"/>
        <v>55.57</v>
      </c>
      <c r="CQ6" s="33">
        <f t="shared" si="10"/>
        <v>61.64</v>
      </c>
      <c r="CR6" s="33">
        <f t="shared" si="10"/>
        <v>61.73</v>
      </c>
      <c r="CS6" s="33">
        <f t="shared" si="10"/>
        <v>61.1</v>
      </c>
      <c r="CT6" s="33">
        <f t="shared" si="10"/>
        <v>61.03</v>
      </c>
      <c r="CU6" s="33">
        <f t="shared" si="10"/>
        <v>62.5</v>
      </c>
      <c r="CV6" s="32" t="str">
        <f>IF(CV7="","",IF(CV7="-","【-】","【"&amp;SUBSTITUTE(TEXT(CV7,"#,##0.00"),"-","△")&amp;"】"))</f>
        <v>【60.01】</v>
      </c>
      <c r="CW6" s="33">
        <f>IF(CW7="",NA(),CW7)</f>
        <v>92.75</v>
      </c>
      <c r="CX6" s="33">
        <f t="shared" ref="CX6:DF6" si="11">IF(CX7="",NA(),CX7)</f>
        <v>92.88</v>
      </c>
      <c r="CY6" s="33">
        <f t="shared" si="11"/>
        <v>93.02</v>
      </c>
      <c r="CZ6" s="33">
        <f t="shared" si="11"/>
        <v>93.08</v>
      </c>
      <c r="DA6" s="33">
        <f t="shared" si="11"/>
        <v>93.22</v>
      </c>
      <c r="DB6" s="33">
        <f t="shared" si="11"/>
        <v>93.1</v>
      </c>
      <c r="DC6" s="33">
        <f t="shared" si="11"/>
        <v>93.1</v>
      </c>
      <c r="DD6" s="33">
        <f t="shared" si="11"/>
        <v>93.47</v>
      </c>
      <c r="DE6" s="33">
        <f t="shared" si="11"/>
        <v>93.83</v>
      </c>
      <c r="DF6" s="33">
        <f t="shared" si="11"/>
        <v>93.88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0.36</v>
      </c>
      <c r="EE6" s="33">
        <f t="shared" ref="EE6:EM6" si="14">IF(EE7="",NA(),EE7)</f>
        <v>0.27</v>
      </c>
      <c r="EF6" s="33">
        <f t="shared" si="14"/>
        <v>0.18</v>
      </c>
      <c r="EG6" s="33">
        <f t="shared" si="14"/>
        <v>0.1</v>
      </c>
      <c r="EH6" s="33">
        <f t="shared" si="14"/>
        <v>0.15</v>
      </c>
      <c r="EI6" s="33">
        <f t="shared" si="14"/>
        <v>0.08</v>
      </c>
      <c r="EJ6" s="33">
        <f t="shared" si="14"/>
        <v>0.1</v>
      </c>
      <c r="EK6" s="33">
        <f t="shared" si="14"/>
        <v>0.1</v>
      </c>
      <c r="EL6" s="33">
        <f t="shared" si="14"/>
        <v>0.11</v>
      </c>
      <c r="EM6" s="33">
        <f t="shared" si="14"/>
        <v>0.12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142042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97.18</v>
      </c>
      <c r="P7" s="36">
        <v>85.84</v>
      </c>
      <c r="Q7" s="36">
        <v>2260</v>
      </c>
      <c r="R7" s="36">
        <v>176900</v>
      </c>
      <c r="S7" s="36">
        <v>39.67</v>
      </c>
      <c r="T7" s="36">
        <v>4459.29</v>
      </c>
      <c r="U7" s="36">
        <v>171884</v>
      </c>
      <c r="V7" s="36">
        <v>24.04</v>
      </c>
      <c r="W7" s="36">
        <v>7149.92</v>
      </c>
      <c r="X7" s="36">
        <v>52.18</v>
      </c>
      <c r="Y7" s="36">
        <v>52.28</v>
      </c>
      <c r="Z7" s="36">
        <v>51.23</v>
      </c>
      <c r="AA7" s="36">
        <v>52.32</v>
      </c>
      <c r="AB7" s="36">
        <v>75.98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1899.13</v>
      </c>
      <c r="BF7" s="36">
        <v>1710.61</v>
      </c>
      <c r="BG7" s="36">
        <v>1640.65</v>
      </c>
      <c r="BH7" s="36">
        <v>1575.33</v>
      </c>
      <c r="BI7" s="36">
        <v>705.81</v>
      </c>
      <c r="BJ7" s="36">
        <v>959.1</v>
      </c>
      <c r="BK7" s="36">
        <v>941.18</v>
      </c>
      <c r="BL7" s="36">
        <v>893.45</v>
      </c>
      <c r="BM7" s="36">
        <v>843.57</v>
      </c>
      <c r="BN7" s="36">
        <v>845.86</v>
      </c>
      <c r="BO7" s="36">
        <v>763.62</v>
      </c>
      <c r="BP7" s="36">
        <v>56.94</v>
      </c>
      <c r="BQ7" s="36">
        <v>62.72</v>
      </c>
      <c r="BR7" s="36">
        <v>61.32</v>
      </c>
      <c r="BS7" s="36">
        <v>60.97</v>
      </c>
      <c r="BT7" s="36">
        <v>95.57</v>
      </c>
      <c r="BU7" s="36">
        <v>93.53</v>
      </c>
      <c r="BV7" s="36">
        <v>93.55</v>
      </c>
      <c r="BW7" s="36">
        <v>95.24</v>
      </c>
      <c r="BX7" s="36">
        <v>99.86</v>
      </c>
      <c r="BY7" s="36">
        <v>101.88</v>
      </c>
      <c r="BZ7" s="36">
        <v>98.53</v>
      </c>
      <c r="CA7" s="36">
        <v>222.09</v>
      </c>
      <c r="CB7" s="36">
        <v>220.87</v>
      </c>
      <c r="CC7" s="36">
        <v>227.89</v>
      </c>
      <c r="CD7" s="36">
        <v>234.78</v>
      </c>
      <c r="CE7" s="36">
        <v>150</v>
      </c>
      <c r="CF7" s="36">
        <v>152.28</v>
      </c>
      <c r="CG7" s="36">
        <v>153.24</v>
      </c>
      <c r="CH7" s="36">
        <v>150.75</v>
      </c>
      <c r="CI7" s="36">
        <v>147.29</v>
      </c>
      <c r="CJ7" s="36">
        <v>143.15</v>
      </c>
      <c r="CK7" s="36">
        <v>139.69999999999999</v>
      </c>
      <c r="CL7" s="36">
        <v>57.32</v>
      </c>
      <c r="CM7" s="36">
        <v>59.78</v>
      </c>
      <c r="CN7" s="36">
        <v>57.39</v>
      </c>
      <c r="CO7" s="36">
        <v>57.25</v>
      </c>
      <c r="CP7" s="36">
        <v>55.57</v>
      </c>
      <c r="CQ7" s="36">
        <v>61.64</v>
      </c>
      <c r="CR7" s="36">
        <v>61.73</v>
      </c>
      <c r="CS7" s="36">
        <v>61.1</v>
      </c>
      <c r="CT7" s="36">
        <v>61.03</v>
      </c>
      <c r="CU7" s="36">
        <v>62.5</v>
      </c>
      <c r="CV7" s="36">
        <v>60.01</v>
      </c>
      <c r="CW7" s="36">
        <v>92.75</v>
      </c>
      <c r="CX7" s="36">
        <v>92.88</v>
      </c>
      <c r="CY7" s="36">
        <v>93.02</v>
      </c>
      <c r="CZ7" s="36">
        <v>93.08</v>
      </c>
      <c r="DA7" s="36">
        <v>93.22</v>
      </c>
      <c r="DB7" s="36">
        <v>93.1</v>
      </c>
      <c r="DC7" s="36">
        <v>93.1</v>
      </c>
      <c r="DD7" s="36">
        <v>93.47</v>
      </c>
      <c r="DE7" s="36">
        <v>93.83</v>
      </c>
      <c r="DF7" s="36">
        <v>93.88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0.36</v>
      </c>
      <c r="EE7" s="36">
        <v>0.27</v>
      </c>
      <c r="EF7" s="36">
        <v>0.18</v>
      </c>
      <c r="EG7" s="36">
        <v>0.1</v>
      </c>
      <c r="EH7" s="36">
        <v>0.15</v>
      </c>
      <c r="EI7" s="36">
        <v>0.08</v>
      </c>
      <c r="EJ7" s="36">
        <v>0.1</v>
      </c>
      <c r="EK7" s="36">
        <v>0.1</v>
      </c>
      <c r="EL7" s="36">
        <v>0.11</v>
      </c>
      <c r="EM7" s="36">
        <v>0.12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dcterms:created xsi:type="dcterms:W3CDTF">2017-02-08T02:48:30Z</dcterms:created>
  <dcterms:modified xsi:type="dcterms:W3CDTF">2017-02-17T02:26:42Z</dcterms:modified>
  <cp:category/>
</cp:coreProperties>
</file>