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Y:\04　国民健康保険担当（H30.4月～）\1_庶務（予算経理・監査・運協含む、下記以外の全ての業務）\1_7_国保運営協議会\★R7.1.23\当日資料\"/>
    </mc:Choice>
  </mc:AlternateContent>
  <xr:revisionPtr revIDLastSave="0" documentId="13_ncr:1_{C6D9DBFB-D50A-4E0A-877E-31EBA3335420}" xr6:coauthVersionLast="47" xr6:coauthVersionMax="47" xr10:uidLastSave="{00000000-0000-0000-0000-000000000000}"/>
  <bookViews>
    <workbookView xWindow="-110" yWindow="-110" windowWidth="19420" windowHeight="11500" xr2:uid="{00000000-000D-0000-FFFF-FFFF00000000}"/>
  </bookViews>
  <sheets>
    <sheet name="予算案" sheetId="5" r:id="rId1"/>
  </sheets>
  <definedNames>
    <definedName name="_xlnm.Print_Area" localSheetId="0">予算案!$A$1:$K$20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9" i="5" l="1"/>
  <c r="E7" i="5"/>
  <c r="D20" i="5" l="1"/>
  <c r="E19" i="5"/>
  <c r="E15" i="5"/>
  <c r="E16" i="5"/>
  <c r="E17" i="5"/>
  <c r="E18" i="5"/>
  <c r="E14" i="5"/>
  <c r="D9" i="5"/>
  <c r="E9" i="5" l="1"/>
  <c r="E6" i="5"/>
  <c r="E8" i="5"/>
  <c r="E5" i="5"/>
  <c r="E20" i="5" l="1"/>
  <c r="F23" i="5" s="1"/>
</calcChain>
</file>

<file path=xl/sharedStrings.xml><?xml version="1.0" encoding="utf-8"?>
<sst xmlns="http://schemas.openxmlformats.org/spreadsheetml/2006/main" count="40" uniqueCount="34">
  <si>
    <t>（款）１０ 保険給付費</t>
  </si>
  <si>
    <t>単位：千円</t>
    <rPh sb="0" eb="2">
      <t>タンイ</t>
    </rPh>
    <rPh sb="3" eb="5">
      <t>センエン</t>
    </rPh>
    <phoneticPr fontId="2"/>
  </si>
  <si>
    <t>歳　　入</t>
    <rPh sb="0" eb="1">
      <t>サイ</t>
    </rPh>
    <rPh sb="3" eb="4">
      <t>ニュウ</t>
    </rPh>
    <phoneticPr fontId="2"/>
  </si>
  <si>
    <t>（款）４０ 繰入金</t>
  </si>
  <si>
    <t>（款）２０ 国庫支出金</t>
  </si>
  <si>
    <t>（款）３０ 県支出金</t>
  </si>
  <si>
    <t>（款）４５ 繰越金</t>
  </si>
  <si>
    <t>差引額</t>
    <rPh sb="0" eb="2">
      <t>サシヒキ</t>
    </rPh>
    <rPh sb="2" eb="3">
      <t>ガク</t>
    </rPh>
    <phoneticPr fontId="2"/>
  </si>
  <si>
    <t>（款）５０ 諸収入</t>
    <rPh sb="6" eb="9">
      <t>ショシュウニュウ</t>
    </rPh>
    <phoneticPr fontId="2"/>
  </si>
  <si>
    <t>２月補正額</t>
    <rPh sb="1" eb="2">
      <t>ガツ</t>
    </rPh>
    <rPh sb="2" eb="4">
      <t>ホセイ</t>
    </rPh>
    <rPh sb="4" eb="5">
      <t>ガク</t>
    </rPh>
    <phoneticPr fontId="2"/>
  </si>
  <si>
    <t>補正後予算額</t>
    <rPh sb="0" eb="2">
      <t>ホセイ</t>
    </rPh>
    <rPh sb="2" eb="3">
      <t>ゴ</t>
    </rPh>
    <rPh sb="3" eb="6">
      <t>ヨサンガク</t>
    </rPh>
    <phoneticPr fontId="2"/>
  </si>
  <si>
    <t>歳　　出</t>
    <rPh sb="0" eb="1">
      <t>サイ</t>
    </rPh>
    <rPh sb="3" eb="4">
      <t>デ</t>
    </rPh>
    <phoneticPr fontId="2"/>
  </si>
  <si>
    <t>概　要</t>
    <rPh sb="0" eb="1">
      <t>オオムネ</t>
    </rPh>
    <rPh sb="2" eb="3">
      <t>ヨウ</t>
    </rPh>
    <phoneticPr fontId="2"/>
  </si>
  <si>
    <t>（款）　５ 総務費</t>
    <rPh sb="6" eb="8">
      <t>ソウム</t>
    </rPh>
    <phoneticPr fontId="2"/>
  </si>
  <si>
    <t>予算総額</t>
    <rPh sb="0" eb="2">
      <t>ヨサン</t>
    </rPh>
    <rPh sb="2" eb="4">
      <t>ソウガク</t>
    </rPh>
    <phoneticPr fontId="2"/>
  </si>
  <si>
    <t>資料１</t>
    <rPh sb="0" eb="2">
      <t>シリョウ</t>
    </rPh>
    <phoneticPr fontId="2"/>
  </si>
  <si>
    <t>【歳出】</t>
    <rPh sb="1" eb="3">
      <t>サイシュツ</t>
    </rPh>
    <phoneticPr fontId="2"/>
  </si>
  <si>
    <t>【歳入】</t>
    <rPh sb="1" eb="3">
      <t>サイニュウ</t>
    </rPh>
    <phoneticPr fontId="2"/>
  </si>
  <si>
    <t>（款）２７ 基金積立金</t>
    <rPh sb="6" eb="8">
      <t>キキン</t>
    </rPh>
    <rPh sb="8" eb="11">
      <t>ツミタテキン</t>
    </rPh>
    <phoneticPr fontId="2"/>
  </si>
  <si>
    <t>（款）０５ 国民健康保険料</t>
  </si>
  <si>
    <t>予算現額</t>
    <rPh sb="0" eb="2">
      <t>ヨサン</t>
    </rPh>
    <rPh sb="2" eb="4">
      <t>ゲンガク</t>
    </rPh>
    <phoneticPr fontId="2"/>
  </si>
  <si>
    <t>予算現額</t>
    <rPh sb="0" eb="4">
      <t>ヨサンゲンガク</t>
    </rPh>
    <phoneticPr fontId="2"/>
  </si>
  <si>
    <r>
      <t>●出産育児一時金の減額　　▲10,004
　※想定見込件数の減少に伴う、負担金及び手数料の減額</t>
    </r>
    <r>
      <rPr>
        <sz val="9"/>
        <rFont val="ＭＳ Ｐゴシック"/>
        <family val="3"/>
        <charset val="128"/>
      </rPr>
      <t>。（100人→80人）</t>
    </r>
    <rPh sb="9" eb="11">
      <t>ゲンガク</t>
    </rPh>
    <rPh sb="30" eb="32">
      <t>ゲンショウ</t>
    </rPh>
    <rPh sb="33" eb="34">
      <t>トモナ</t>
    </rPh>
    <rPh sb="36" eb="39">
      <t>フタンキン</t>
    </rPh>
    <rPh sb="39" eb="40">
      <t>オヨ</t>
    </rPh>
    <rPh sb="41" eb="44">
      <t>テスウリョウ</t>
    </rPh>
    <rPh sb="45" eb="47">
      <t>ゲンガク</t>
    </rPh>
    <rPh sb="52" eb="53">
      <t>ニン</t>
    </rPh>
    <rPh sb="56" eb="57">
      <t>ニン</t>
    </rPh>
    <phoneticPr fontId="2"/>
  </si>
  <si>
    <t>（款）３０ 諸支出金</t>
    <rPh sb="6" eb="7">
      <t>ショ</t>
    </rPh>
    <rPh sb="7" eb="10">
      <t>シシュツキン</t>
    </rPh>
    <phoneticPr fontId="2"/>
  </si>
  <si>
    <r>
      <t>●新規積立金の増　　175,511
　※令和６年度に繰越した令和５年度分</t>
    </r>
    <r>
      <rPr>
        <sz val="9"/>
        <rFont val="ＭＳ Ｐゴシック"/>
        <family val="3"/>
        <charset val="128"/>
      </rPr>
      <t>剰余金を国保財政安定化を図ることから、基金に積立てるため。</t>
    </r>
    <rPh sb="1" eb="6">
      <t>シンキツミタテキン</t>
    </rPh>
    <rPh sb="7" eb="8">
      <t>ゾウ</t>
    </rPh>
    <rPh sb="20" eb="22">
      <t>レイワ</t>
    </rPh>
    <rPh sb="23" eb="25">
      <t>ネンド</t>
    </rPh>
    <rPh sb="26" eb="28">
      <t>クリコ</t>
    </rPh>
    <rPh sb="30" eb="32">
      <t>レイワ</t>
    </rPh>
    <rPh sb="33" eb="36">
      <t>ネンドブン</t>
    </rPh>
    <rPh sb="36" eb="38">
      <t>ジョウヨ</t>
    </rPh>
    <rPh sb="38" eb="39">
      <t>カネ</t>
    </rPh>
    <rPh sb="40" eb="42">
      <t>コクホ</t>
    </rPh>
    <rPh sb="42" eb="44">
      <t>ザイセイ</t>
    </rPh>
    <rPh sb="44" eb="47">
      <t>アンテイカ</t>
    </rPh>
    <rPh sb="48" eb="49">
      <t>ハカ</t>
    </rPh>
    <rPh sb="55" eb="57">
      <t>キキン</t>
    </rPh>
    <rPh sb="58" eb="60">
      <t>ツミタ</t>
    </rPh>
    <phoneticPr fontId="2"/>
  </si>
  <si>
    <t>●過誤納還付金の増　　1,900
　※令和６年度から実施した脱退勧奨強化による増加（年金勧奨、資格重複リストによる勧奨）</t>
    <rPh sb="1" eb="4">
      <t>カゴノウ</t>
    </rPh>
    <rPh sb="4" eb="7">
      <t>カンプキン</t>
    </rPh>
    <rPh sb="8" eb="9">
      <t>ゾウ</t>
    </rPh>
    <rPh sb="19" eb="21">
      <t>レイワ</t>
    </rPh>
    <rPh sb="22" eb="24">
      <t>ネンド</t>
    </rPh>
    <rPh sb="26" eb="28">
      <t>ジッシ</t>
    </rPh>
    <rPh sb="30" eb="34">
      <t>ダッタイカンショウ</t>
    </rPh>
    <rPh sb="34" eb="36">
      <t>キョウカ</t>
    </rPh>
    <rPh sb="39" eb="41">
      <t>ゾウカ</t>
    </rPh>
    <rPh sb="42" eb="44">
      <t>ネンキン</t>
    </rPh>
    <rPh sb="44" eb="46">
      <t>カンショウ</t>
    </rPh>
    <rPh sb="47" eb="51">
      <t>シカクチョウフク</t>
    </rPh>
    <rPh sb="57" eb="59">
      <t>カンショウ</t>
    </rPh>
    <phoneticPr fontId="2"/>
  </si>
  <si>
    <r>
      <t>●一般被保険者国民健康保険料滞納繰越分の増加　36,045
　※滞納処分などの実施により、</t>
    </r>
    <r>
      <rPr>
        <sz val="9"/>
        <rFont val="ＭＳ Ｐゴシック"/>
        <family val="3"/>
        <charset val="128"/>
      </rPr>
      <t>見込んだ保険料収入が増加したため。</t>
    </r>
    <rPh sb="1" eb="7">
      <t>イッパンヒホケンシャ</t>
    </rPh>
    <rPh sb="7" eb="9">
      <t>コクミン</t>
    </rPh>
    <rPh sb="9" eb="11">
      <t>ケンコウ</t>
    </rPh>
    <rPh sb="14" eb="16">
      <t>タイノウ</t>
    </rPh>
    <rPh sb="16" eb="18">
      <t>クリコシ</t>
    </rPh>
    <rPh sb="18" eb="19">
      <t>ブン</t>
    </rPh>
    <rPh sb="20" eb="22">
      <t>ゾウカ</t>
    </rPh>
    <rPh sb="32" eb="34">
      <t>タイノウ</t>
    </rPh>
    <rPh sb="34" eb="36">
      <t>ショブン</t>
    </rPh>
    <rPh sb="39" eb="41">
      <t>ジッシ</t>
    </rPh>
    <rPh sb="45" eb="47">
      <t>ミコ</t>
    </rPh>
    <rPh sb="49" eb="52">
      <t>ホケンリョウ</t>
    </rPh>
    <rPh sb="52" eb="54">
      <t>シュウニュウ</t>
    </rPh>
    <rPh sb="55" eb="57">
      <t>ゾウカ</t>
    </rPh>
    <phoneticPr fontId="2"/>
  </si>
  <si>
    <t>●社会保障・税番号制度システム整備等補助金の増額　　1,107
　※マイナンバーカードと保険証の一体化のシステム開発及び通知物発送</t>
    <rPh sb="1" eb="3">
      <t>シャカイ</t>
    </rPh>
    <rPh sb="3" eb="5">
      <t>ホショウ</t>
    </rPh>
    <rPh sb="6" eb="7">
      <t>ゼイ</t>
    </rPh>
    <rPh sb="7" eb="9">
      <t>バンゴウ</t>
    </rPh>
    <rPh sb="9" eb="11">
      <t>セイド</t>
    </rPh>
    <rPh sb="15" eb="18">
      <t>セイビナド</t>
    </rPh>
    <rPh sb="18" eb="21">
      <t>ホジョキン</t>
    </rPh>
    <rPh sb="22" eb="24">
      <t>ゾウガク</t>
    </rPh>
    <rPh sb="44" eb="47">
      <t>ホケンショウ</t>
    </rPh>
    <rPh sb="48" eb="51">
      <t>イッタイカ</t>
    </rPh>
    <rPh sb="56" eb="58">
      <t>カイハツ</t>
    </rPh>
    <rPh sb="58" eb="59">
      <t>オヨ</t>
    </rPh>
    <rPh sb="60" eb="63">
      <t>ツウチブツ</t>
    </rPh>
    <rPh sb="63" eb="65">
      <t>ハッソウ</t>
    </rPh>
    <phoneticPr fontId="2"/>
  </si>
  <si>
    <t>●保険給付費交付金（特別調整交付金）市町村分の減額　　▲57,194
  ※国民健康保険システム標準化対応について、事業者都合による開発延期のため。（開発は令和８年度・令和９年度に変更予定）
●特定健康診査等負担金の増額　　1,524
  ※県負担金の交付確定額が当初予算額を上回ることとなったため。</t>
    <rPh sb="38" eb="40">
      <t>コクミン</t>
    </rPh>
    <rPh sb="40" eb="42">
      <t>ケンコウ</t>
    </rPh>
    <rPh sb="42" eb="44">
      <t>ホケン</t>
    </rPh>
    <rPh sb="48" eb="51">
      <t>ヒョウジュンカ</t>
    </rPh>
    <rPh sb="51" eb="53">
      <t>タイオウ</t>
    </rPh>
    <rPh sb="108" eb="110">
      <t>ゾウガク</t>
    </rPh>
    <rPh sb="138" eb="139">
      <t>ウエ</t>
    </rPh>
    <phoneticPr fontId="2"/>
  </si>
  <si>
    <r>
      <t>●延滞金の減額</t>
    </r>
    <r>
      <rPr>
        <sz val="9"/>
        <rFont val="ＭＳ Ｐゴシック"/>
        <family val="3"/>
        <charset val="128"/>
      </rPr>
      <t>　　▲3,000
  ※収入見込みの減額によるもの。</t>
    </r>
    <rPh sb="1" eb="4">
      <t>エンタイキン</t>
    </rPh>
    <rPh sb="5" eb="7">
      <t>ゲンガク</t>
    </rPh>
    <rPh sb="19" eb="23">
      <t>シュウニュウミコ</t>
    </rPh>
    <rPh sb="25" eb="27">
      <t>ゲンガク</t>
    </rPh>
    <phoneticPr fontId="2"/>
  </si>
  <si>
    <r>
      <t>●国民健康保険システム標準化対応業務委託の減額　　▲160,145
　※事業者都合による開発延期</t>
    </r>
    <r>
      <rPr>
        <sz val="9"/>
        <rFont val="ＭＳ Ｐゴシック"/>
        <family val="3"/>
        <charset val="128"/>
      </rPr>
      <t>のため。（開発は令和８年度・令和９年度に変更予定）
●人件費の増額　11,229</t>
    </r>
    <rPh sb="1" eb="3">
      <t>コクミン</t>
    </rPh>
    <rPh sb="3" eb="5">
      <t>ケンコウ</t>
    </rPh>
    <rPh sb="5" eb="7">
      <t>ホケン</t>
    </rPh>
    <rPh sb="11" eb="14">
      <t>ヒョウジュンカ</t>
    </rPh>
    <rPh sb="14" eb="18">
      <t>タイオウギョウム</t>
    </rPh>
    <rPh sb="18" eb="20">
      <t>イタク</t>
    </rPh>
    <rPh sb="21" eb="22">
      <t>ゲン</t>
    </rPh>
    <rPh sb="36" eb="39">
      <t>ジギョウシャ</t>
    </rPh>
    <rPh sb="39" eb="41">
      <t>ツゴウ</t>
    </rPh>
    <rPh sb="44" eb="46">
      <t>カイハツ</t>
    </rPh>
    <rPh sb="46" eb="48">
      <t>エンキ</t>
    </rPh>
    <rPh sb="53" eb="55">
      <t>カイハツ</t>
    </rPh>
    <rPh sb="56" eb="58">
      <t>レイワ</t>
    </rPh>
    <rPh sb="59" eb="61">
      <t>ネンド</t>
    </rPh>
    <rPh sb="62" eb="64">
      <t>レイワ</t>
    </rPh>
    <rPh sb="65" eb="67">
      <t>ネンド</t>
    </rPh>
    <rPh sb="68" eb="70">
      <t>ヘンコウ</t>
    </rPh>
    <rPh sb="70" eb="72">
      <t>ヨテイ</t>
    </rPh>
    <rPh sb="75" eb="78">
      <t>ジンケンヒ</t>
    </rPh>
    <rPh sb="79" eb="81">
      <t>ゾウガク</t>
    </rPh>
    <phoneticPr fontId="2"/>
  </si>
  <si>
    <r>
      <t>●令和５年度繰越金の増額　　　173,511 　※令和５年度決算の確定に伴い、剰余金を繰</t>
    </r>
    <r>
      <rPr>
        <sz val="9"/>
        <rFont val="ＭＳ Ｐゴシック"/>
        <family val="3"/>
        <charset val="128"/>
      </rPr>
      <t>り越すもの。</t>
    </r>
    <phoneticPr fontId="2"/>
  </si>
  <si>
    <t>令和６年度国民健康保険特別会計（２月補正）予算案（主な補正項目）</t>
    <rPh sb="0" eb="2">
      <t>レイワ</t>
    </rPh>
    <rPh sb="3" eb="5">
      <t>ネンド</t>
    </rPh>
    <rPh sb="5" eb="7">
      <t>コクミン</t>
    </rPh>
    <rPh sb="7" eb="9">
      <t>ケンコウ</t>
    </rPh>
    <rPh sb="9" eb="11">
      <t>ホケン</t>
    </rPh>
    <rPh sb="11" eb="13">
      <t>トクベツ</t>
    </rPh>
    <rPh sb="13" eb="15">
      <t>カイケイ</t>
    </rPh>
    <rPh sb="17" eb="18">
      <t>ガツ</t>
    </rPh>
    <rPh sb="18" eb="20">
      <t>ホセイ</t>
    </rPh>
    <rPh sb="21" eb="23">
      <t>ヨサン</t>
    </rPh>
    <rPh sb="23" eb="24">
      <t>アン</t>
    </rPh>
    <rPh sb="25" eb="26">
      <t>オモ</t>
    </rPh>
    <rPh sb="27" eb="29">
      <t>ホセイ</t>
    </rPh>
    <rPh sb="29" eb="31">
      <t>コウモク</t>
    </rPh>
    <phoneticPr fontId="2"/>
  </si>
  <si>
    <r>
      <rPr>
        <sz val="9"/>
        <rFont val="ＭＳ Ｐゴシック"/>
        <family val="3"/>
        <charset val="128"/>
        <scheme val="minor"/>
      </rPr>
      <t>●保険基盤安定繰入金の減額　　▲14,095
　※保険基盤安定負担金（一般会計：国庫補助金、県支出金）の額の確定によるもの。
●未就学児均等割保険料繰入金の減額　　　▲525
　※未就学児均等割保険料繰入金の額の確定によるもの。
●職員給与費等繰入金の減額　　　▲84,160
　※歳出の人件費（職員給与費等）の増額補正に伴い、増額するもの。（11,229）
　※国民健康保険システム標準化対応について、事業者都合による開発延期のため減額するもの。（開発は令和８年度・令和９年度に変更予定）（▲95,389）</t>
    </r>
    <r>
      <rPr>
        <sz val="9"/>
        <color rgb="FFFF0000"/>
        <rFont val="ＭＳ Ｐゴシック"/>
        <family val="3"/>
        <charset val="128"/>
        <scheme val="minor"/>
      </rPr>
      <t xml:space="preserve">
</t>
    </r>
    <r>
      <rPr>
        <sz val="9"/>
        <rFont val="ＭＳ Ｐゴシック"/>
        <family val="3"/>
        <charset val="128"/>
        <scheme val="minor"/>
      </rPr>
      <t>●産前産後保険料繰入金の増額　　270
　※産前産後保険料繰入金の額の確定によるもの。
●出産育児一時金繰入金の減額　　▲6,667
　※想定見込件数の減少に伴う減額。（100人→80人）
●財政安定化支援事業繰入金の減額　　▲2,133
　※財政安定化支援事業繰入金の額の確定によるもの。
●その他一般会計繰入金の減額　　　▲26,192
　※保健事業費や地方単独事業が被保険者数の減少等により減少する見込のため、一般会計繰入金を減額するもの。</t>
    </r>
    <rPh sb="11" eb="13">
      <t>ゲンガク</t>
    </rPh>
    <rPh sb="25" eb="27">
      <t>ホケン</t>
    </rPh>
    <rPh sb="27" eb="29">
      <t>キバン</t>
    </rPh>
    <rPh sb="29" eb="31">
      <t>アンテイ</t>
    </rPh>
    <rPh sb="31" eb="33">
      <t>フタン</t>
    </rPh>
    <rPh sb="33" eb="34">
      <t>キン</t>
    </rPh>
    <rPh sb="35" eb="37">
      <t>イッパン</t>
    </rPh>
    <rPh sb="37" eb="39">
      <t>カイケイ</t>
    </rPh>
    <rPh sb="40" eb="42">
      <t>コッコ</t>
    </rPh>
    <rPh sb="42" eb="45">
      <t>ホジョキン</t>
    </rPh>
    <rPh sb="46" eb="50">
      <t>ケンシシュツキン</t>
    </rPh>
    <rPh sb="52" eb="53">
      <t>ガク</t>
    </rPh>
    <rPh sb="54" eb="56">
      <t>カクテイ</t>
    </rPh>
    <rPh sb="64" eb="74">
      <t>ミシュウガクジキントウワリホケンリョウ</t>
    </rPh>
    <rPh sb="74" eb="77">
      <t>クリイレキン</t>
    </rPh>
    <rPh sb="78" eb="79">
      <t>ゲン</t>
    </rPh>
    <rPh sb="104" eb="105">
      <t>ガク</t>
    </rPh>
    <rPh sb="106" eb="108">
      <t>カクテイ</t>
    </rPh>
    <rPh sb="126" eb="127">
      <t>ゲン</t>
    </rPh>
    <rPh sb="141" eb="143">
      <t>サイシュツ</t>
    </rPh>
    <rPh sb="144" eb="147">
      <t>ジンケンヒ</t>
    </rPh>
    <rPh sb="148" eb="150">
      <t>ショクイン</t>
    </rPh>
    <rPh sb="150" eb="152">
      <t>キュウヨ</t>
    </rPh>
    <rPh sb="152" eb="153">
      <t>ヒ</t>
    </rPh>
    <rPh sb="153" eb="154">
      <t>トウ</t>
    </rPh>
    <rPh sb="156" eb="158">
      <t>ゾウガク</t>
    </rPh>
    <rPh sb="158" eb="160">
      <t>ホセイ</t>
    </rPh>
    <rPh sb="161" eb="162">
      <t>トモナ</t>
    </rPh>
    <rPh sb="164" eb="166">
      <t>ゾウガク</t>
    </rPh>
    <rPh sb="217" eb="219">
      <t>ゲンガク</t>
    </rPh>
    <rPh sb="256" eb="260">
      <t>サンゼンサンゴ</t>
    </rPh>
    <rPh sb="260" eb="263">
      <t>ホケンリョウ</t>
    </rPh>
    <rPh sb="267" eb="268">
      <t>ゾウ</t>
    </rPh>
    <rPh sb="307" eb="310">
      <t>クリイレキン</t>
    </rPh>
    <rPh sb="364" eb="366">
      <t>ゲンガク</t>
    </rPh>
    <rPh sb="404" eb="405">
      <t>タ</t>
    </rPh>
    <rPh sb="405" eb="407">
      <t>イッパン</t>
    </rPh>
    <rPh sb="407" eb="409">
      <t>カイケイ</t>
    </rPh>
    <rPh sb="409" eb="411">
      <t>クリイレ</t>
    </rPh>
    <rPh sb="411" eb="412">
      <t>キン</t>
    </rPh>
    <rPh sb="413" eb="415">
      <t>ゲンガク</t>
    </rPh>
    <rPh sb="434" eb="438">
      <t>チホウタンドク</t>
    </rPh>
    <rPh sb="438" eb="440">
      <t>ジギョウ</t>
    </rPh>
    <rPh sb="441" eb="446">
      <t>ヒホケンシャスウ</t>
    </rPh>
    <rPh sb="447" eb="449">
      <t>ゲンショウ</t>
    </rPh>
    <rPh sb="449" eb="450">
      <t>ナド</t>
    </rPh>
    <rPh sb="453" eb="455">
      <t>ゲンショウ</t>
    </rPh>
    <rPh sb="457" eb="459">
      <t>ミコミ</t>
    </rPh>
    <rPh sb="463" eb="465">
      <t>イッパン</t>
    </rPh>
    <rPh sb="465" eb="467">
      <t>カイケイ</t>
    </rPh>
    <rPh sb="467" eb="469">
      <t>クリイレ</t>
    </rPh>
    <rPh sb="469" eb="470">
      <t>キン</t>
    </rPh>
    <rPh sb="471" eb="473">
      <t>ゲンガク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</si>
</sst>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0_ "/>
    <numFmt numFmtId="178" formatCode="0.0%"/>
  </numFmts>
  <fonts count="18" x14ac:knownFonts="1">
    <font>
      <sz val="11"/>
      <color theme="1"/>
      <name val="ＭＳ Ｐゴシック"/>
      <family val="3"/>
      <scheme val="minor"/>
    </font>
    <font>
      <sz val="11"/>
      <name val="ＭＳ Ｐゴシック"/>
      <family val="3"/>
    </font>
    <font>
      <sz val="6"/>
      <name val="ＭＳ Ｐゴシック"/>
      <family val="3"/>
    </font>
    <font>
      <sz val="10"/>
      <name val="ＭＳ Ｐゴシック"/>
      <family val="3"/>
    </font>
    <font>
      <b/>
      <sz val="10"/>
      <name val="ＭＳ Ｐゴシック"/>
      <family val="3"/>
    </font>
    <font>
      <sz val="11"/>
      <color theme="1"/>
      <name val="ＭＳ Ｐゴシック"/>
      <family val="3"/>
      <scheme val="minor"/>
    </font>
    <font>
      <sz val="9"/>
      <name val="ＭＳ Ｐゴシック"/>
      <family val="3"/>
      <charset val="128"/>
    </font>
    <font>
      <sz val="11"/>
      <name val="ＭＳ Ｐゴシック"/>
      <family val="3"/>
      <scheme val="minor"/>
    </font>
    <font>
      <sz val="14"/>
      <name val="ＭＳ Ｐゴシック"/>
      <family val="3"/>
      <scheme val="minor"/>
    </font>
    <font>
      <sz val="9"/>
      <name val="ＭＳ Ｐゴシック"/>
      <family val="3"/>
      <scheme val="minor"/>
    </font>
    <font>
      <sz val="12"/>
      <name val="ＭＳ Ｐゴシック"/>
      <family val="3"/>
      <scheme val="minor"/>
    </font>
    <font>
      <sz val="10"/>
      <name val="ＭＳ Ｐゴシック"/>
      <family val="3"/>
      <scheme val="minor"/>
    </font>
    <font>
      <sz val="9"/>
      <color rgb="FFFF0000"/>
      <name val="ＭＳ Ｐゴシック"/>
      <family val="3"/>
      <charset val="128"/>
      <scheme val="minor"/>
    </font>
    <font>
      <sz val="9"/>
      <name val="ＭＳ Ｐゴシック"/>
      <family val="3"/>
      <charset val="128"/>
      <scheme val="minor"/>
    </font>
    <font>
      <sz val="11"/>
      <name val="ＭＳ Ｐゴシック"/>
      <family val="3"/>
      <charset val="128"/>
      <scheme val="minor"/>
    </font>
    <font>
      <sz val="10"/>
      <name val="ＭＳ Ｐゴシック"/>
      <family val="3"/>
      <charset val="128"/>
    </font>
    <font>
      <b/>
      <sz val="14"/>
      <name val="ＭＳ ゴシック"/>
      <family val="3"/>
    </font>
    <font>
      <b/>
      <sz val="14"/>
      <name val="ＭＳ ゴシック"/>
      <family val="3"/>
      <charset val="128"/>
    </font>
  </fonts>
  <fills count="3">
    <fill>
      <patternFill patternType="none"/>
    </fill>
    <fill>
      <patternFill patternType="gray125"/>
    </fill>
    <fill>
      <patternFill patternType="solid">
        <fgColor theme="0"/>
        <bgColor indexed="64"/>
      </patternFill>
    </fill>
  </fills>
  <borders count="3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thin">
        <color indexed="64"/>
      </left>
      <right/>
      <top style="thin">
        <color indexed="64"/>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medium">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38" fontId="5" fillId="0" borderId="0" applyFont="0" applyFill="0" applyBorder="0" applyAlignment="0" applyProtection="0">
      <alignment vertical="center"/>
    </xf>
  </cellStyleXfs>
  <cellXfs count="91">
    <xf numFmtId="0" fontId="0" fillId="0" borderId="0" xfId="0">
      <alignment vertical="center"/>
    </xf>
    <xf numFmtId="0" fontId="3" fillId="0" borderId="2" xfId="2" applyFont="1" applyFill="1" applyBorder="1" applyAlignment="1">
      <alignment horizontal="left" vertical="center" shrinkToFit="1"/>
    </xf>
    <xf numFmtId="0" fontId="4" fillId="0" borderId="4" xfId="2" applyFont="1" applyFill="1" applyBorder="1" applyAlignment="1">
      <alignment horizontal="center" vertical="center" shrinkToFit="1"/>
    </xf>
    <xf numFmtId="0" fontId="4" fillId="2" borderId="0" xfId="2" applyFont="1" applyFill="1" applyBorder="1" applyAlignment="1">
      <alignment horizontal="center" vertical="center" shrinkToFit="1"/>
    </xf>
    <xf numFmtId="0" fontId="3" fillId="0" borderId="2" xfId="2" applyFont="1" applyFill="1" applyBorder="1" applyAlignment="1">
      <alignment vertical="center" shrinkToFit="1"/>
    </xf>
    <xf numFmtId="0" fontId="3" fillId="2" borderId="0" xfId="2" applyFont="1" applyFill="1" applyBorder="1" applyAlignment="1">
      <alignment horizontal="center" vertical="center" shrinkToFit="1"/>
    </xf>
    <xf numFmtId="0" fontId="7" fillId="0" borderId="0" xfId="0" applyFont="1">
      <alignment vertical="center"/>
    </xf>
    <xf numFmtId="0" fontId="8" fillId="0" borderId="0" xfId="0" applyFont="1" applyAlignment="1">
      <alignment horizontal="center" vertical="center"/>
    </xf>
    <xf numFmtId="0" fontId="9" fillId="0" borderId="0" xfId="0" applyFont="1" applyAlignment="1">
      <alignment horizontal="right"/>
    </xf>
    <xf numFmtId="0" fontId="10" fillId="0" borderId="1" xfId="0" applyFont="1" applyBorder="1" applyAlignment="1">
      <alignment horizontal="center" vertical="center"/>
    </xf>
    <xf numFmtId="0" fontId="7" fillId="0" borderId="6" xfId="0" applyFont="1" applyBorder="1" applyAlignment="1">
      <alignment horizontal="center" vertical="center"/>
    </xf>
    <xf numFmtId="0" fontId="11" fillId="0" borderId="6" xfId="0" applyFont="1" applyBorder="1" applyAlignment="1">
      <alignment horizontal="center" vertical="center"/>
    </xf>
    <xf numFmtId="38" fontId="7" fillId="0" borderId="7" xfId="3" applyFont="1" applyFill="1" applyBorder="1">
      <alignment vertical="center"/>
    </xf>
    <xf numFmtId="176" fontId="7" fillId="0" borderId="7" xfId="3" applyNumberFormat="1" applyFont="1" applyFill="1" applyBorder="1">
      <alignment vertical="center"/>
    </xf>
    <xf numFmtId="177" fontId="7" fillId="0" borderId="7" xfId="0" applyNumberFormat="1" applyFont="1" applyFill="1" applyBorder="1">
      <alignment vertical="center"/>
    </xf>
    <xf numFmtId="38" fontId="7" fillId="0" borderId="9" xfId="0" applyNumberFormat="1" applyFont="1" applyFill="1" applyBorder="1">
      <alignment vertical="center"/>
    </xf>
    <xf numFmtId="176" fontId="7" fillId="0" borderId="9" xfId="0" applyNumberFormat="1" applyFont="1" applyFill="1" applyBorder="1">
      <alignment vertical="center"/>
    </xf>
    <xf numFmtId="177" fontId="7" fillId="0" borderId="9" xfId="0" applyNumberFormat="1" applyFont="1" applyFill="1" applyBorder="1">
      <alignment vertical="center"/>
    </xf>
    <xf numFmtId="38" fontId="7" fillId="2" borderId="0" xfId="0" applyNumberFormat="1" applyFont="1" applyFill="1" applyBorder="1">
      <alignment vertical="center"/>
    </xf>
    <xf numFmtId="176" fontId="7" fillId="2" borderId="0" xfId="0" applyNumberFormat="1" applyFont="1" applyFill="1" applyBorder="1">
      <alignment vertical="center"/>
    </xf>
    <xf numFmtId="177" fontId="7" fillId="2" borderId="0" xfId="0" applyNumberFormat="1" applyFont="1" applyFill="1" applyBorder="1">
      <alignment vertical="center"/>
    </xf>
    <xf numFmtId="38" fontId="9" fillId="2" borderId="0" xfId="3" applyFont="1" applyFill="1" applyBorder="1" applyAlignment="1">
      <alignment horizontal="left" vertical="top" wrapText="1"/>
    </xf>
    <xf numFmtId="178" fontId="7" fillId="2" borderId="0" xfId="0" applyNumberFormat="1" applyFont="1" applyFill="1" applyBorder="1">
      <alignment vertical="center"/>
    </xf>
    <xf numFmtId="0" fontId="9" fillId="2" borderId="0" xfId="0" applyFont="1" applyFill="1" applyAlignment="1">
      <alignment horizontal="right"/>
    </xf>
    <xf numFmtId="0" fontId="7" fillId="2" borderId="0" xfId="0" applyFont="1" applyFill="1">
      <alignment vertical="center"/>
    </xf>
    <xf numFmtId="0" fontId="10" fillId="2" borderId="1" xfId="0" applyFont="1" applyFill="1" applyBorder="1" applyAlignment="1">
      <alignment horizontal="center" vertical="center"/>
    </xf>
    <xf numFmtId="0" fontId="7" fillId="2" borderId="6" xfId="0" applyFont="1" applyFill="1" applyBorder="1" applyAlignment="1">
      <alignment horizontal="center" vertical="center"/>
    </xf>
    <xf numFmtId="0" fontId="11" fillId="2" borderId="6" xfId="0" applyFont="1" applyFill="1" applyBorder="1" applyAlignment="1">
      <alignment horizontal="center" vertical="center"/>
    </xf>
    <xf numFmtId="38" fontId="7" fillId="0" borderId="10" xfId="3" applyFont="1" applyFill="1" applyBorder="1">
      <alignment vertical="center"/>
    </xf>
    <xf numFmtId="176" fontId="7" fillId="0" borderId="10" xfId="3" applyNumberFormat="1" applyFont="1" applyFill="1" applyBorder="1">
      <alignment vertical="center"/>
    </xf>
    <xf numFmtId="177" fontId="7" fillId="0" borderId="10" xfId="0" applyNumberFormat="1" applyFont="1" applyFill="1" applyBorder="1">
      <alignment vertical="center"/>
    </xf>
    <xf numFmtId="38" fontId="9" fillId="2" borderId="0" xfId="3" applyFont="1" applyFill="1" applyBorder="1" applyAlignment="1">
      <alignment horizontal="left" vertical="center" wrapText="1"/>
    </xf>
    <xf numFmtId="0" fontId="7" fillId="2" borderId="0" xfId="0" applyFont="1" applyFill="1" applyAlignment="1">
      <alignment horizontal="center" vertical="center"/>
    </xf>
    <xf numFmtId="38" fontId="7" fillId="2" borderId="0" xfId="0" applyNumberFormat="1" applyFont="1" applyFill="1">
      <alignment vertical="center"/>
    </xf>
    <xf numFmtId="38" fontId="7" fillId="2" borderId="0" xfId="0" applyNumberFormat="1" applyFont="1" applyFill="1" applyAlignment="1">
      <alignment horizontal="center" vertical="center"/>
    </xf>
    <xf numFmtId="177" fontId="7" fillId="0" borderId="26" xfId="0" applyNumberFormat="1" applyFont="1" applyFill="1" applyBorder="1">
      <alignment vertical="center"/>
    </xf>
    <xf numFmtId="0" fontId="3" fillId="0" borderId="5" xfId="2" applyFont="1" applyFill="1" applyBorder="1" applyAlignment="1">
      <alignment horizontal="left" vertical="center" shrinkToFit="1"/>
    </xf>
    <xf numFmtId="0" fontId="4" fillId="0" borderId="27" xfId="2" applyFont="1" applyFill="1" applyBorder="1" applyAlignment="1">
      <alignment horizontal="center" vertical="center" shrinkToFit="1"/>
    </xf>
    <xf numFmtId="38" fontId="7" fillId="0" borderId="26" xfId="0" applyNumberFormat="1" applyFont="1" applyFill="1" applyBorder="1">
      <alignment vertical="center"/>
    </xf>
    <xf numFmtId="176" fontId="7" fillId="0" borderId="26" xfId="0" applyNumberFormat="1" applyFont="1" applyFill="1" applyBorder="1">
      <alignment vertical="center"/>
    </xf>
    <xf numFmtId="38" fontId="14" fillId="0" borderId="7" xfId="3" applyFont="1" applyFill="1" applyBorder="1">
      <alignment vertical="center"/>
    </xf>
    <xf numFmtId="176" fontId="14" fillId="0" borderId="7" xfId="3" applyNumberFormat="1" applyFont="1" applyFill="1" applyBorder="1">
      <alignment vertical="center"/>
    </xf>
    <xf numFmtId="177" fontId="14" fillId="0" borderId="7" xfId="0" applyNumberFormat="1" applyFont="1" applyFill="1" applyBorder="1">
      <alignment vertical="center"/>
    </xf>
    <xf numFmtId="0" fontId="15" fillId="0" borderId="5" xfId="2" applyFont="1" applyFill="1" applyBorder="1" applyAlignment="1">
      <alignment vertical="center" shrinkToFit="1"/>
    </xf>
    <xf numFmtId="38" fontId="14" fillId="0" borderId="10" xfId="3" applyFont="1" applyFill="1" applyBorder="1">
      <alignment vertical="center"/>
    </xf>
    <xf numFmtId="176" fontId="14" fillId="0" borderId="10" xfId="3" applyNumberFormat="1" applyFont="1" applyFill="1" applyBorder="1">
      <alignment vertical="center"/>
    </xf>
    <xf numFmtId="0" fontId="15" fillId="0" borderId="3" xfId="2" applyFont="1" applyFill="1" applyBorder="1" applyAlignment="1">
      <alignment vertical="center" shrinkToFit="1"/>
    </xf>
    <xf numFmtId="38" fontId="14" fillId="0" borderId="8" xfId="3" applyFont="1" applyFill="1" applyBorder="1">
      <alignment vertical="center"/>
    </xf>
    <xf numFmtId="176" fontId="14" fillId="0" borderId="8" xfId="3" applyNumberFormat="1" applyFont="1" applyFill="1" applyBorder="1">
      <alignment vertical="center"/>
    </xf>
    <xf numFmtId="177" fontId="14" fillId="0" borderId="8" xfId="0" applyNumberFormat="1" applyFont="1" applyFill="1" applyBorder="1">
      <alignment vertical="center"/>
    </xf>
    <xf numFmtId="38" fontId="9" fillId="0" borderId="15" xfId="3" applyFont="1" applyFill="1" applyBorder="1" applyAlignment="1">
      <alignment horizontal="left" vertical="center" wrapText="1"/>
    </xf>
    <xf numFmtId="38" fontId="9" fillId="0" borderId="20" xfId="3" applyFont="1" applyFill="1" applyBorder="1" applyAlignment="1">
      <alignment horizontal="left" vertical="center" wrapText="1"/>
    </xf>
    <xf numFmtId="38" fontId="9" fillId="0" borderId="25" xfId="3" applyFont="1" applyFill="1" applyBorder="1" applyAlignment="1">
      <alignment horizontal="left" vertical="center" wrapText="1"/>
    </xf>
    <xf numFmtId="38" fontId="9" fillId="0" borderId="28" xfId="3" applyFont="1" applyFill="1" applyBorder="1" applyAlignment="1">
      <alignment horizontal="left" vertical="top" wrapText="1"/>
    </xf>
    <xf numFmtId="38" fontId="9" fillId="0" borderId="29" xfId="3" applyFont="1" applyFill="1" applyBorder="1" applyAlignment="1">
      <alignment horizontal="left" vertical="top" wrapText="1"/>
    </xf>
    <xf numFmtId="38" fontId="9" fillId="0" borderId="30" xfId="3" applyFont="1" applyFill="1" applyBorder="1" applyAlignment="1">
      <alignment horizontal="left" vertical="top" wrapText="1"/>
    </xf>
    <xf numFmtId="0" fontId="7" fillId="2" borderId="11" xfId="0" applyFont="1" applyFill="1" applyBorder="1" applyAlignment="1">
      <alignment horizontal="center" vertical="center"/>
    </xf>
    <xf numFmtId="0" fontId="7" fillId="2" borderId="16" xfId="0" applyFont="1" applyFill="1" applyBorder="1" applyAlignment="1">
      <alignment horizontal="center" vertical="center"/>
    </xf>
    <xf numFmtId="0" fontId="7" fillId="2" borderId="21" xfId="0" applyFont="1" applyFill="1" applyBorder="1" applyAlignment="1">
      <alignment horizontal="center" vertical="center"/>
    </xf>
    <xf numFmtId="38" fontId="9" fillId="0" borderId="12" xfId="3" applyFont="1" applyFill="1" applyBorder="1" applyAlignment="1">
      <alignment horizontal="left" vertical="center" wrapText="1"/>
    </xf>
    <xf numFmtId="38" fontId="9" fillId="0" borderId="17" xfId="3" applyFont="1" applyFill="1" applyBorder="1" applyAlignment="1">
      <alignment horizontal="left" vertical="center" wrapText="1"/>
    </xf>
    <xf numFmtId="38" fontId="9" fillId="0" borderId="22" xfId="3" applyFont="1" applyFill="1" applyBorder="1" applyAlignment="1">
      <alignment horizontal="left" vertical="center" wrapText="1"/>
    </xf>
    <xf numFmtId="38" fontId="9" fillId="0" borderId="14" xfId="3" applyFont="1" applyFill="1" applyBorder="1" applyAlignment="1">
      <alignment horizontal="left" vertical="center" wrapText="1"/>
    </xf>
    <xf numFmtId="38" fontId="9" fillId="0" borderId="19" xfId="3" applyFont="1" applyFill="1" applyBorder="1" applyAlignment="1">
      <alignment horizontal="left" vertical="center" wrapText="1"/>
    </xf>
    <xf numFmtId="38" fontId="9" fillId="0" borderId="24" xfId="3" applyFont="1" applyFill="1" applyBorder="1" applyAlignment="1">
      <alignment horizontal="left" vertical="center" wrapText="1"/>
    </xf>
    <xf numFmtId="38" fontId="6" fillId="0" borderId="12" xfId="3" applyFont="1" applyFill="1" applyBorder="1" applyAlignment="1">
      <alignment horizontal="left" vertical="center" wrapText="1"/>
    </xf>
    <xf numFmtId="38" fontId="12" fillId="0" borderId="12" xfId="3" applyFont="1" applyFill="1" applyBorder="1" applyAlignment="1">
      <alignment horizontal="left" vertical="center" wrapText="1"/>
    </xf>
    <xf numFmtId="38" fontId="12" fillId="0" borderId="17" xfId="3" applyFont="1" applyFill="1" applyBorder="1" applyAlignment="1">
      <alignment horizontal="left" vertical="center" wrapText="1"/>
    </xf>
    <xf numFmtId="38" fontId="12" fillId="0" borderId="22" xfId="3" applyFont="1" applyFill="1" applyBorder="1" applyAlignment="1">
      <alignment horizontal="left" vertical="center" wrapText="1"/>
    </xf>
    <xf numFmtId="38" fontId="13" fillId="0" borderId="15" xfId="3" applyFont="1" applyFill="1" applyBorder="1" applyAlignment="1">
      <alignment horizontal="left" vertical="center" wrapText="1"/>
    </xf>
    <xf numFmtId="38" fontId="13" fillId="0" borderId="20" xfId="3" applyFont="1" applyFill="1" applyBorder="1" applyAlignment="1">
      <alignment horizontal="left" vertical="center" wrapText="1"/>
    </xf>
    <xf numFmtId="38" fontId="13" fillId="0" borderId="25" xfId="3" applyFont="1" applyFill="1" applyBorder="1" applyAlignment="1">
      <alignment horizontal="left" vertical="center" wrapText="1"/>
    </xf>
    <xf numFmtId="38" fontId="13" fillId="0" borderId="13" xfId="3" applyFont="1" applyFill="1" applyBorder="1" applyAlignment="1">
      <alignment horizontal="left" vertical="center" wrapText="1"/>
    </xf>
    <xf numFmtId="38" fontId="13" fillId="0" borderId="18" xfId="3" applyFont="1" applyFill="1" applyBorder="1" applyAlignment="1">
      <alignment horizontal="left" vertical="center" wrapText="1"/>
    </xf>
    <xf numFmtId="38" fontId="13" fillId="0" borderId="23" xfId="3" applyFont="1" applyFill="1" applyBorder="1" applyAlignment="1">
      <alignment horizontal="left" vertical="center" wrapText="1"/>
    </xf>
    <xf numFmtId="0" fontId="8" fillId="0" borderId="0" xfId="0" applyFont="1" applyAlignment="1">
      <alignment horizontal="center" vertical="center"/>
    </xf>
    <xf numFmtId="0" fontId="7" fillId="0" borderId="0" xfId="0" applyFont="1" applyAlignment="1">
      <alignment horizontal="center" vertical="center"/>
    </xf>
    <xf numFmtId="0" fontId="7" fillId="0" borderId="11" xfId="0" applyFont="1" applyBorder="1" applyAlignment="1">
      <alignment horizontal="center" vertical="center"/>
    </xf>
    <xf numFmtId="0" fontId="7" fillId="0" borderId="16" xfId="0" applyFont="1" applyBorder="1" applyAlignment="1">
      <alignment horizontal="center" vertical="center"/>
    </xf>
    <xf numFmtId="0" fontId="7" fillId="0" borderId="21" xfId="0" applyFont="1" applyBorder="1" applyAlignment="1">
      <alignment horizontal="center" vertical="center"/>
    </xf>
    <xf numFmtId="0" fontId="9" fillId="0" borderId="12" xfId="0" applyFont="1" applyFill="1" applyBorder="1" applyAlignment="1">
      <alignment horizontal="left" vertical="center" wrapText="1"/>
    </xf>
    <xf numFmtId="0" fontId="9" fillId="0" borderId="17" xfId="0" applyFont="1" applyFill="1" applyBorder="1" applyAlignment="1">
      <alignment horizontal="left" vertical="center"/>
    </xf>
    <xf numFmtId="0" fontId="9" fillId="0" borderId="22" xfId="0" applyFont="1" applyFill="1" applyBorder="1" applyAlignment="1">
      <alignment horizontal="left" vertical="center"/>
    </xf>
    <xf numFmtId="0" fontId="16" fillId="0" borderId="0" xfId="0" applyFont="1" applyAlignment="1">
      <alignment horizontal="center" vertical="center"/>
    </xf>
    <xf numFmtId="0" fontId="17" fillId="0" borderId="0" xfId="0" applyFont="1" applyAlignment="1">
      <alignment horizontal="center" vertical="center"/>
    </xf>
    <xf numFmtId="0" fontId="4" fillId="0" borderId="0" xfId="2" applyFont="1" applyFill="1" applyBorder="1" applyAlignment="1">
      <alignment horizontal="center" vertical="center" shrinkToFit="1"/>
    </xf>
    <xf numFmtId="38" fontId="7" fillId="0" borderId="0" xfId="0" applyNumberFormat="1" applyFont="1" applyFill="1" applyBorder="1">
      <alignment vertical="center"/>
    </xf>
    <xf numFmtId="176" fontId="7" fillId="0" borderId="0" xfId="0" applyNumberFormat="1" applyFont="1" applyFill="1" applyBorder="1">
      <alignment vertical="center"/>
    </xf>
    <xf numFmtId="177" fontId="7" fillId="0" borderId="0" xfId="0" applyNumberFormat="1" applyFont="1" applyFill="1" applyBorder="1">
      <alignment vertical="center"/>
    </xf>
    <xf numFmtId="38" fontId="9" fillId="0" borderId="0" xfId="3" applyFont="1" applyFill="1" applyBorder="1" applyAlignment="1">
      <alignment horizontal="left" vertical="top" wrapText="1"/>
    </xf>
    <xf numFmtId="38" fontId="17" fillId="2" borderId="0" xfId="3" applyFont="1" applyFill="1" applyBorder="1" applyAlignment="1">
      <alignment horizontal="center" vertical="top" wrapText="1"/>
    </xf>
  </cellXfs>
  <cellStyles count="4">
    <cellStyle name="桁区切り" xfId="3" builtinId="6"/>
    <cellStyle name="桁区切り 2" xfId="1" xr:uid="{00000000-0005-0000-0000-000001000000}"/>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31"/>
  <sheetViews>
    <sheetView tabSelected="1" view="pageBreakPreview" zoomScaleSheetLayoutView="100" workbookViewId="0">
      <selection activeCell="D4" sqref="D4"/>
    </sheetView>
  </sheetViews>
  <sheetFormatPr defaultColWidth="9" defaultRowHeight="13" x14ac:dyDescent="0.2"/>
  <cols>
    <col min="1" max="1" width="1" style="6" customWidth="1"/>
    <col min="2" max="2" width="21.90625" style="6" customWidth="1"/>
    <col min="3" max="5" width="12.6328125" style="6" customWidth="1"/>
    <col min="6" max="6" width="25.6328125" style="6" customWidth="1"/>
    <col min="7" max="16384" width="9" style="6"/>
  </cols>
  <sheetData>
    <row r="1" spans="2:11" ht="30" customHeight="1" x14ac:dyDescent="0.2">
      <c r="J1" s="83" t="s">
        <v>15</v>
      </c>
      <c r="K1" s="84"/>
    </row>
    <row r="2" spans="2:11" ht="16.5" x14ac:dyDescent="0.2">
      <c r="B2" s="75" t="s">
        <v>32</v>
      </c>
      <c r="C2" s="76"/>
      <c r="D2" s="76"/>
      <c r="E2" s="76"/>
      <c r="F2" s="76"/>
    </row>
    <row r="3" spans="2:11" ht="20.25" customHeight="1" thickBot="1" x14ac:dyDescent="0.25">
      <c r="B3" s="7" t="s">
        <v>16</v>
      </c>
      <c r="F3" s="8"/>
      <c r="K3" s="8" t="s">
        <v>1</v>
      </c>
    </row>
    <row r="4" spans="2:11" ht="23.25" customHeight="1" x14ac:dyDescent="0.2">
      <c r="B4" s="9" t="s">
        <v>11</v>
      </c>
      <c r="C4" s="10" t="s">
        <v>20</v>
      </c>
      <c r="D4" s="10" t="s">
        <v>9</v>
      </c>
      <c r="E4" s="11" t="s">
        <v>10</v>
      </c>
      <c r="F4" s="77" t="s">
        <v>12</v>
      </c>
      <c r="G4" s="78"/>
      <c r="H4" s="78"/>
      <c r="I4" s="78"/>
      <c r="J4" s="78"/>
      <c r="K4" s="79"/>
    </row>
    <row r="5" spans="2:11" ht="43.5" customHeight="1" x14ac:dyDescent="0.2">
      <c r="B5" s="1" t="s">
        <v>13</v>
      </c>
      <c r="C5" s="12">
        <v>269559</v>
      </c>
      <c r="D5" s="13">
        <v>-148916</v>
      </c>
      <c r="E5" s="14">
        <f>C5+D5</f>
        <v>120643</v>
      </c>
      <c r="F5" s="80" t="s">
        <v>30</v>
      </c>
      <c r="G5" s="81"/>
      <c r="H5" s="81"/>
      <c r="I5" s="81"/>
      <c r="J5" s="81"/>
      <c r="K5" s="82"/>
    </row>
    <row r="6" spans="2:11" ht="43.5" customHeight="1" x14ac:dyDescent="0.2">
      <c r="B6" s="1" t="s">
        <v>0</v>
      </c>
      <c r="C6" s="12">
        <v>10785390</v>
      </c>
      <c r="D6" s="13">
        <v>-10004</v>
      </c>
      <c r="E6" s="14">
        <f t="shared" ref="E6:E8" si="0">C6+D6</f>
        <v>10775386</v>
      </c>
      <c r="F6" s="59" t="s">
        <v>22</v>
      </c>
      <c r="G6" s="60"/>
      <c r="H6" s="60"/>
      <c r="I6" s="60"/>
      <c r="J6" s="60"/>
      <c r="K6" s="61"/>
    </row>
    <row r="7" spans="2:11" ht="43.5" customHeight="1" x14ac:dyDescent="0.2">
      <c r="B7" s="36" t="s">
        <v>18</v>
      </c>
      <c r="C7" s="28">
        <v>722</v>
      </c>
      <c r="D7" s="29">
        <v>175511</v>
      </c>
      <c r="E7" s="30">
        <f t="shared" ref="E7" si="1">C7+D7</f>
        <v>176233</v>
      </c>
      <c r="F7" s="50" t="s">
        <v>24</v>
      </c>
      <c r="G7" s="51"/>
      <c r="H7" s="51"/>
      <c r="I7" s="51"/>
      <c r="J7" s="51"/>
      <c r="K7" s="52"/>
    </row>
    <row r="8" spans="2:11" ht="43.5" customHeight="1" thickBot="1" x14ac:dyDescent="0.25">
      <c r="B8" s="36" t="s">
        <v>23</v>
      </c>
      <c r="C8" s="28">
        <v>18200</v>
      </c>
      <c r="D8" s="29">
        <v>1900</v>
      </c>
      <c r="E8" s="30">
        <f t="shared" si="0"/>
        <v>20100</v>
      </c>
      <c r="F8" s="50" t="s">
        <v>25</v>
      </c>
      <c r="G8" s="51"/>
      <c r="H8" s="51"/>
      <c r="I8" s="51"/>
      <c r="J8" s="51"/>
      <c r="K8" s="52"/>
    </row>
    <row r="9" spans="2:11" ht="27" customHeight="1" thickTop="1" thickBot="1" x14ac:dyDescent="0.25">
      <c r="B9" s="37" t="s">
        <v>14</v>
      </c>
      <c r="C9" s="38">
        <f>SUM(C5:C8)</f>
        <v>11073871</v>
      </c>
      <c r="D9" s="39">
        <f>SUM(D5:D8)</f>
        <v>18491</v>
      </c>
      <c r="E9" s="35">
        <f>C9+D9</f>
        <v>11092362</v>
      </c>
      <c r="F9" s="53"/>
      <c r="G9" s="54"/>
      <c r="H9" s="54"/>
      <c r="I9" s="54"/>
      <c r="J9" s="54"/>
      <c r="K9" s="55"/>
    </row>
    <row r="10" spans="2:11" ht="9" customHeight="1" x14ac:dyDescent="0.2">
      <c r="B10" s="85"/>
      <c r="C10" s="86"/>
      <c r="D10" s="87"/>
      <c r="E10" s="88"/>
      <c r="F10" s="89"/>
      <c r="G10" s="89"/>
      <c r="H10" s="89"/>
      <c r="I10" s="89"/>
      <c r="J10" s="89"/>
      <c r="K10" s="89"/>
    </row>
    <row r="11" spans="2:11" ht="18" customHeight="1" x14ac:dyDescent="0.2">
      <c r="B11" s="3"/>
      <c r="C11" s="18"/>
      <c r="D11" s="19"/>
      <c r="E11" s="20"/>
      <c r="F11" s="21"/>
      <c r="G11" s="21"/>
      <c r="H11" s="21"/>
      <c r="I11" s="21"/>
      <c r="J11" s="90" t="s">
        <v>15</v>
      </c>
      <c r="K11" s="90"/>
    </row>
    <row r="12" spans="2:11" ht="24" customHeight="1" thickBot="1" x14ac:dyDescent="0.25">
      <c r="B12" s="7" t="s">
        <v>17</v>
      </c>
      <c r="C12" s="18"/>
      <c r="D12" s="18"/>
      <c r="E12" s="22"/>
      <c r="F12" s="23"/>
      <c r="G12" s="24"/>
      <c r="H12" s="24"/>
      <c r="I12" s="24"/>
      <c r="J12" s="24"/>
      <c r="K12" s="23" t="s">
        <v>1</v>
      </c>
    </row>
    <row r="13" spans="2:11" ht="23.25" customHeight="1" x14ac:dyDescent="0.2">
      <c r="B13" s="25" t="s">
        <v>2</v>
      </c>
      <c r="C13" s="26" t="s">
        <v>21</v>
      </c>
      <c r="D13" s="26" t="s">
        <v>9</v>
      </c>
      <c r="E13" s="27" t="s">
        <v>10</v>
      </c>
      <c r="F13" s="56" t="s">
        <v>12</v>
      </c>
      <c r="G13" s="57"/>
      <c r="H13" s="57"/>
      <c r="I13" s="57"/>
      <c r="J13" s="57"/>
      <c r="K13" s="58"/>
    </row>
    <row r="14" spans="2:11" ht="42.5" customHeight="1" x14ac:dyDescent="0.2">
      <c r="B14" s="4" t="s">
        <v>19</v>
      </c>
      <c r="C14" s="12">
        <v>4000294</v>
      </c>
      <c r="D14" s="13">
        <v>36045</v>
      </c>
      <c r="E14" s="14">
        <f>C14+D14</f>
        <v>4036339</v>
      </c>
      <c r="F14" s="59" t="s">
        <v>26</v>
      </c>
      <c r="G14" s="60"/>
      <c r="H14" s="60"/>
      <c r="I14" s="60"/>
      <c r="J14" s="60"/>
      <c r="K14" s="61"/>
    </row>
    <row r="15" spans="2:11" ht="37.5" customHeight="1" x14ac:dyDescent="0.2">
      <c r="B15" s="4" t="s">
        <v>4</v>
      </c>
      <c r="C15" s="12">
        <v>19188</v>
      </c>
      <c r="D15" s="13">
        <v>1107</v>
      </c>
      <c r="E15" s="14">
        <f t="shared" ref="E15:E18" si="2">C15+D15</f>
        <v>20295</v>
      </c>
      <c r="F15" s="65" t="s">
        <v>27</v>
      </c>
      <c r="G15" s="60"/>
      <c r="H15" s="60"/>
      <c r="I15" s="60"/>
      <c r="J15" s="60"/>
      <c r="K15" s="61"/>
    </row>
    <row r="16" spans="2:11" ht="73" customHeight="1" x14ac:dyDescent="0.2">
      <c r="B16" s="4" t="s">
        <v>5</v>
      </c>
      <c r="C16" s="12">
        <v>11093543</v>
      </c>
      <c r="D16" s="13">
        <v>-55670</v>
      </c>
      <c r="E16" s="14">
        <f t="shared" si="2"/>
        <v>11037873</v>
      </c>
      <c r="F16" s="59" t="s">
        <v>28</v>
      </c>
      <c r="G16" s="60"/>
      <c r="H16" s="60"/>
      <c r="I16" s="60"/>
      <c r="J16" s="60"/>
      <c r="K16" s="61"/>
    </row>
    <row r="17" spans="2:11" ht="190" customHeight="1" x14ac:dyDescent="0.2">
      <c r="B17" s="4" t="s">
        <v>3</v>
      </c>
      <c r="C17" s="40">
        <v>1691317</v>
      </c>
      <c r="D17" s="41">
        <v>-133502</v>
      </c>
      <c r="E17" s="42">
        <f t="shared" si="2"/>
        <v>1557815</v>
      </c>
      <c r="F17" s="66" t="s">
        <v>33</v>
      </c>
      <c r="G17" s="67"/>
      <c r="H17" s="67"/>
      <c r="I17" s="67"/>
      <c r="J17" s="67"/>
      <c r="K17" s="68"/>
    </row>
    <row r="18" spans="2:11" ht="31.5" customHeight="1" x14ac:dyDescent="0.2">
      <c r="B18" s="43" t="s">
        <v>6</v>
      </c>
      <c r="C18" s="44">
        <v>2000</v>
      </c>
      <c r="D18" s="45">
        <v>173511</v>
      </c>
      <c r="E18" s="42">
        <f t="shared" si="2"/>
        <v>175511</v>
      </c>
      <c r="F18" s="69" t="s">
        <v>31</v>
      </c>
      <c r="G18" s="70"/>
      <c r="H18" s="70"/>
      <c r="I18" s="70"/>
      <c r="J18" s="70"/>
      <c r="K18" s="71"/>
    </row>
    <row r="19" spans="2:11" ht="31.5" customHeight="1" thickBot="1" x14ac:dyDescent="0.25">
      <c r="B19" s="46" t="s">
        <v>8</v>
      </c>
      <c r="C19" s="47">
        <v>16016</v>
      </c>
      <c r="D19" s="48">
        <v>-3000</v>
      </c>
      <c r="E19" s="49">
        <f>C19+D19</f>
        <v>13016</v>
      </c>
      <c r="F19" s="72" t="s">
        <v>29</v>
      </c>
      <c r="G19" s="73"/>
      <c r="H19" s="73"/>
      <c r="I19" s="73"/>
      <c r="J19" s="73"/>
      <c r="K19" s="74"/>
    </row>
    <row r="20" spans="2:11" ht="30" customHeight="1" thickTop="1" thickBot="1" x14ac:dyDescent="0.25">
      <c r="B20" s="2" t="s">
        <v>14</v>
      </c>
      <c r="C20" s="15">
        <v>17005673</v>
      </c>
      <c r="D20" s="16">
        <f>SUM(D14:D19)</f>
        <v>18491</v>
      </c>
      <c r="E20" s="17">
        <f>C20+D20</f>
        <v>17024164</v>
      </c>
      <c r="F20" s="62"/>
      <c r="G20" s="63"/>
      <c r="H20" s="63"/>
      <c r="I20" s="63"/>
      <c r="J20" s="63"/>
      <c r="K20" s="64"/>
    </row>
    <row r="21" spans="2:11" ht="23.25" customHeight="1" x14ac:dyDescent="0.2">
      <c r="B21" s="5"/>
      <c r="C21" s="18"/>
      <c r="D21" s="19"/>
      <c r="E21" s="20"/>
      <c r="F21" s="31"/>
      <c r="G21" s="31"/>
      <c r="H21" s="31"/>
      <c r="I21" s="31"/>
      <c r="J21" s="31"/>
      <c r="K21" s="31"/>
    </row>
    <row r="22" spans="2:11" ht="24" customHeight="1" x14ac:dyDescent="0.2">
      <c r="B22" s="24"/>
      <c r="C22" s="24"/>
      <c r="D22" s="24"/>
      <c r="E22" s="24"/>
      <c r="F22" s="32" t="s">
        <v>7</v>
      </c>
      <c r="G22" s="24"/>
      <c r="H22" s="24"/>
      <c r="I22" s="24"/>
      <c r="J22" s="24"/>
      <c r="K22" s="24"/>
    </row>
    <row r="23" spans="2:11" x14ac:dyDescent="0.2">
      <c r="B23" s="24"/>
      <c r="C23" s="33"/>
      <c r="D23" s="34"/>
      <c r="E23" s="33"/>
      <c r="F23" s="34">
        <f>E9-E20</f>
        <v>-5931802</v>
      </c>
      <c r="G23" s="24"/>
      <c r="H23" s="24"/>
      <c r="I23" s="24"/>
      <c r="J23" s="24"/>
      <c r="K23" s="24"/>
    </row>
    <row r="26" spans="2:11" ht="18.75" customHeight="1" x14ac:dyDescent="0.2"/>
    <row r="27" spans="2:11" ht="18.75" customHeight="1" x14ac:dyDescent="0.2"/>
    <row r="28" spans="2:11" ht="18.75" customHeight="1" x14ac:dyDescent="0.2"/>
    <row r="29" spans="2:11" ht="18.75" customHeight="1" x14ac:dyDescent="0.2"/>
    <row r="30" spans="2:11" ht="18.75" customHeight="1" x14ac:dyDescent="0.2"/>
    <row r="31" spans="2:11" ht="18.75" customHeight="1" x14ac:dyDescent="0.2"/>
  </sheetData>
  <mergeCells count="17">
    <mergeCell ref="F7:K7"/>
    <mergeCell ref="J1:K1"/>
    <mergeCell ref="B2:F2"/>
    <mergeCell ref="F4:K4"/>
    <mergeCell ref="F5:K5"/>
    <mergeCell ref="F6:K6"/>
    <mergeCell ref="F8:K8"/>
    <mergeCell ref="F9:K9"/>
    <mergeCell ref="F13:K13"/>
    <mergeCell ref="F14:K14"/>
    <mergeCell ref="F20:K20"/>
    <mergeCell ref="F15:K15"/>
    <mergeCell ref="F16:K16"/>
    <mergeCell ref="F17:K17"/>
    <mergeCell ref="F18:K18"/>
    <mergeCell ref="F19:K19"/>
    <mergeCell ref="J11:K11"/>
  </mergeCells>
  <phoneticPr fontId="2"/>
  <pageMargins left="0.70866141732283472" right="0.51181102362204722" top="0.55118110236220474" bottom="0.55118110236220474" header="0.31496062992125984" footer="0.19685039370078741"/>
  <pageSetup paperSize="9" orientation="landscape" r:id="rId1"/>
  <headerFooter>
    <oddFooter>&amp;C&amp;P</oddFooter>
    <firstHeader>&amp;R&amp;"-,太字"&amp;18資料１</firstHeader>
  </headerFooter>
  <rowBreaks count="1" manualBreakCount="1">
    <brk id="9"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予算案</vt:lpstr>
      <vt:lpstr>予算案!Print_Area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O99WS01</dc:creator>
  <cp:lastModifiedBy>MSPC022</cp:lastModifiedBy>
  <cp:lastPrinted>2025-01-16T02:17:53Z</cp:lastPrinted>
  <dcterms:created xsi:type="dcterms:W3CDTF">2010-10-08T04:20:13Z</dcterms:created>
  <dcterms:modified xsi:type="dcterms:W3CDTF">2025-01-16T02:17:55Z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2022-01-17T05:47:13Z</vt:filetime>
  </property>
</Properties>
</file>