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１" sheetId="1" r:id="rId1"/>
    <sheet name="２" sheetId="2" r:id="rId2"/>
    <sheet name="３" sheetId="3" r:id="rId3"/>
    <sheet name="４" sheetId="4" r:id="rId4"/>
    <sheet name="５" sheetId="5" r:id="rId5"/>
    <sheet name="６" sheetId="6" r:id="rId6"/>
    <sheet name="７" sheetId="7" r:id="rId7"/>
    <sheet name="８" sheetId="8" r:id="rId8"/>
    <sheet name="Sheet1" sheetId="9" r:id="rId9"/>
  </sheets>
  <definedNames>
    <definedName name="_xlnm.Print_Area" localSheetId="0">'１'!$C$2:$G$462</definedName>
  </definedNames>
  <calcPr fullCalcOnLoad="1"/>
</workbook>
</file>

<file path=xl/sharedStrings.xml><?xml version="1.0" encoding="utf-8"?>
<sst xmlns="http://schemas.openxmlformats.org/spreadsheetml/2006/main" count="749" uniqueCount="497">
  <si>
    <t>全国一の福祉の整っている市にするための努力を行っていくことをおり込む。医療介護ほか老人に優しい環境（緑を多くするとか）を創る</t>
  </si>
  <si>
    <t>一行政課題であるが、鎌倉の場合、緑地保全とか景観保護について一条文を作って宣言したい</t>
  </si>
  <si>
    <t>１００人会議のまとめた案が、100人会議にフィードバックすることなく、部長会議や審議会で変わってしまったことに対する不満がある。最初にパートナーシップ協定を市民会議と市の間で結んだほうがよい。</t>
  </si>
  <si>
    <t>素案を尊重して条例にしてほしい。そのためのパートナーシップ協定。</t>
  </si>
  <si>
    <t>行政との関係、つまり共同の実態、あり様が見えてこない。</t>
  </si>
  <si>
    <t>「協働」の意識が重要</t>
  </si>
  <si>
    <t>議会に事前の了解はとってあるのか。間接民主主義と直接民主主義の連けいとなることを、議会も最初から承知しておくべき</t>
  </si>
  <si>
    <t>市議会との軋轢が生じうる。時々意見のすり合わせが必要では？</t>
  </si>
  <si>
    <t>市議会との調整を、運営委員会の渉外グループでやっていきたい。</t>
  </si>
  <si>
    <t>PIのなかで議員も呼ぶ方法も考えられる。</t>
  </si>
  <si>
    <t>市との協定以外に、市議会との協定も必要？</t>
  </si>
  <si>
    <t>議員にできない、汗をかいてPIを行い意見を吸い上げて条例をつくるのだ。</t>
  </si>
  <si>
    <t>今の日本では、条例は実際には行政がほとんど作っている。ここで新しい流れをつくる。</t>
  </si>
  <si>
    <t>条例が何故必要かは、論じられていない。条例が必要である、つくる会議と言われて来た。</t>
  </si>
  <si>
    <t>何のためにこの条例が必要なのかをまず全体会で徹底討論したい。</t>
  </si>
  <si>
    <t>全国的な流れの中での策定なのか？</t>
  </si>
  <si>
    <t>目的をしっかり共有してからスタートすることが必要。</t>
  </si>
  <si>
    <t>つくろう、という熱さだけでなく、冷めた意見も大切。</t>
  </si>
  <si>
    <t>質問１　自治基本条例策定の根拠となる法令を知りたい</t>
  </si>
  <si>
    <t>元№</t>
  </si>
  <si>
    <t>市政に関与（サポート）したいときに協力などができる仕組みが必要</t>
  </si>
  <si>
    <t>自治基本条例は他の条例の上位に立つもの</t>
  </si>
  <si>
    <t>質問2　自治基本条例を策定済または策定中の自治体は鎌倉市以外に何ヶ市あるのか、その名称</t>
  </si>
  <si>
    <t>質問3　市民が選出した市議が居り、市議会が存在しているのに、何故行政が市民会議を立ち上げるのか　しかも経営企画部には１０名以上のスタッフが居るが、経費の無駄遣いではないのか</t>
  </si>
  <si>
    <t>市民の範囲　年齢は何才からにするか　２０才、１８才、１６才　　エリアをどうするか　鎌倉市在住するものだけとするかどうか　　直接投票のときの取扱</t>
  </si>
  <si>
    <t>条例の拘束力</t>
  </si>
  <si>
    <t>質問４　自治基本条例には罰則規定がないと思うが、「違反は勝手なるべし」ということか。それならば単なるお経の文句ではないのか。</t>
  </si>
  <si>
    <t>「基本条例」なので、他の条例は全てこれに従うものとなる。(最高規範性）</t>
  </si>
  <si>
    <t>書記：窪田</t>
  </si>
  <si>
    <t>書記：古屋</t>
  </si>
  <si>
    <t>メンバー：幸道、小河、水野、小田切、大橋、倉田、前川</t>
  </si>
  <si>
    <t>書記：鈴木</t>
  </si>
  <si>
    <t>メンバー：大窪、児島、三嶋、下條、木上、平、外山</t>
  </si>
  <si>
    <t>メンバー：國友、宮下、平井、米原、石渡、渡辺（光）</t>
  </si>
  <si>
    <t>書記：茶木</t>
  </si>
  <si>
    <t>メンバー：大嶋、笠原、増田、人見、北村、本田</t>
  </si>
  <si>
    <t>メンバー：小泉、鈴木（信）、山村、渋谷、出川、深尾、岡田</t>
  </si>
  <si>
    <t>グループ討議での意見</t>
  </si>
  <si>
    <t>ポストイットの内容</t>
  </si>
  <si>
    <t>市民参画により条例を策定するには時間がかかるので策定作業部会は早期に立ち上げるべき</t>
  </si>
  <si>
    <t>策定作業部会はどういう条例にしたいか意見をぶつける場にしたい</t>
  </si>
  <si>
    <t>少子高齢化のはげしい鎌倉に住みなくなる街の基本条例にしたい</t>
  </si>
  <si>
    <t>市職員の住民に則した自治意識の向上を図れるような条例にしたい</t>
  </si>
  <si>
    <t>基本的な事項は他市を参考にして運営委員会で選択したらどうか</t>
  </si>
  <si>
    <t>教育、年金、雇用などのシステムが壊れている中で市民が何が出来るかというような条例に</t>
  </si>
  <si>
    <t>市民の間で情報共有ができるようなシステムが必要</t>
  </si>
  <si>
    <t>議会の機能は市民の意向を汲んでいないような印象を受ける</t>
  </si>
  <si>
    <t>市民との調和や協調を具現化したい。問題点を前提に何をしたいか考えたい</t>
  </si>
  <si>
    <t>住民投票の問題。対象とする住民の範囲どのようにするか議論が必要</t>
  </si>
  <si>
    <t>ＰＩ活動は市の職員もやるべきでは</t>
  </si>
  <si>
    <t>策定に当たり、多くの人の意見をとりいれるべき。興味を持ってもらうための方策を考えたい</t>
  </si>
  <si>
    <t>条例の体系化ができていいない。地方自治の憲法のような条例にしたい</t>
  </si>
  <si>
    <t>じっくり時間をかけていいものを作ろう。真の市民自治を実現する条例に</t>
  </si>
  <si>
    <t>協働とは何か</t>
  </si>
  <si>
    <t>子どもたちの意見表明権が保障される条例に</t>
  </si>
  <si>
    <t>真の住民参画と情報共有を二つの柱に</t>
  </si>
  <si>
    <t>高齢者対策</t>
  </si>
  <si>
    <t>ＰＩ活動が重要だ　住民参加⇒住民自治</t>
  </si>
  <si>
    <t>世代の多様性が市民であろう</t>
  </si>
  <si>
    <t>住民自治が実現してそこから基本構想を</t>
  </si>
  <si>
    <t>市の基本構想と住民自治の条例の関係</t>
  </si>
  <si>
    <t>住む場が少ない</t>
  </si>
  <si>
    <t>インフラ　下水道、歩行者、安全　システムの崩壊のもと</t>
  </si>
  <si>
    <t>住民自治とまちづくり　景観問題　まちづくりの基本条例　住民自治から編成</t>
  </si>
  <si>
    <t>個別　１下水道　私道はだめなのか　２　安全対策　　今泉台⇒砂押川　特に歩行者の安全</t>
  </si>
  <si>
    <t>17万の意見をいかに多く取り入れられるか</t>
  </si>
  <si>
    <t>課題抽出は課題が出てきたときに追加したらいい</t>
  </si>
  <si>
    <t>各自が何らかのグループに参加活動することは必要と思う</t>
  </si>
  <si>
    <t>条例策定にあたり、構成項目はみんな分かっているのか。各自の経験や知識を持って意見をもらうことはいいということも分かるが、事前に学習して、認識レベルを合わせてから議論していくべきではないか。</t>
  </si>
  <si>
    <t>ベースの知識を養って、その上で鎌倉らしい他市に無いようなものを組み入れていくようにしたらどうか。</t>
  </si>
  <si>
    <t>条例というのは本来どういうものなのか共通認識を持ちたい。</t>
  </si>
  <si>
    <t>スタートの段階で分科会で何をやりたいのか、その意向を聞きたい。</t>
  </si>
  <si>
    <t>各班に分かれて項目ごとに検討することもいいと思うが、条例の前後の関連性をぶつ切りにして整合性が取れるのか。</t>
  </si>
  <si>
    <t>素案の構成について、それぞれの意見を述べていったらどうか。前文、総則は別にして、市民の権利や組織を理解して、条例はこういう構成になるというものがなくて議論するのは無理がある。</t>
  </si>
  <si>
    <t>インターネットで条例の構成が分かる。ひとつひとつあせらないで学ぶことも大事だと思う。認識レベルを合わせていきたい。</t>
  </si>
  <si>
    <t>いままで鎌倉市の憲法のような条例は無かった。一人ひとりが願っている、生活に生きるようなものをつくっていきたい。</t>
  </si>
  <si>
    <t>何のためにこの条例を作るのか理解することが大事である。</t>
  </si>
  <si>
    <t>基本理念を作れば議論できるのではないか。</t>
  </si>
  <si>
    <t>今後の進め方のイメージをつくっていきたい。</t>
  </si>
  <si>
    <t>最終的にどうなるのか。市民として問題が起きたときに市民全体の意見として市民に権利を与えていくのか。実効性を持ったものにできるのか。</t>
  </si>
  <si>
    <t>どう進めるのかたたき台があると進めやすいと思う。</t>
  </si>
  <si>
    <t>専門書も多く出ている。読んで勉強してほしい。既存の条例とのかかわりなどについてもわかってくる。</t>
  </si>
  <si>
    <t>松沢県知事も入っている、基本条例学会では色々な資料が出されていた。川崎や海老名の素案も見本として紹介していた。</t>
  </si>
  <si>
    <t>鎌倉市には条例がたくさんある。その政策を実現するための条例を基本条例で整理していくことではないか。</t>
  </si>
  <si>
    <t>基本理念との関係だが、病院治療でも以前は長生きするための治療をすればよかったものを、今は人間らしい生き方が大事であるというように、色々な価値観・考え方がある。その辺はどのように整理していくのか。</t>
  </si>
  <si>
    <t>どのような街にしていきたいのか、生活はどういうものにしたいのか、というのは政策である。それを実現するために議会や行政がある。将来、安全で安心な街にしていくには、それをどのように位置づけていくのかということである。</t>
  </si>
  <si>
    <t>間接民主主義か直接民主主義か。議員も要らない、すべて住民投票で決めるというのもどうかと思う。市民の参画・協働をどのように入れ込んでいくのか。今は市民の知らないところで決められていて、市民の意向と違うところに問題が出てくる。どこまで許容するのか、チェック機能を入れるのかということの議論も大事だと思う。</t>
  </si>
  <si>
    <t>条例素案作成について議論し、項目を細かくつめていくグループやPI活動や広報の進め方なども出てくる。全体のイメージが分かってきたら役割分担もはっきりしてくると思う。</t>
  </si>
  <si>
    <t>どちらにも参加しなければいけない。条例を作るだけではなく、広報活動にも参加していただきたい。</t>
  </si>
  <si>
    <t>出た意見をKJ法でなくてもできると思う。断片的なものしか出てこないのではないか。いきなり課題を出せといわれても分からない。</t>
  </si>
  <si>
    <t>政策と基本条例とは違う。ごみ問題、みどり問題は政策の話である。100人会議では様々な課題を取り上げたが、その提言は本当にやってくれるのか。市民としてそれを実現するための仕組みづくりが今回の基本条例であると思う。</t>
  </si>
  <si>
    <t>市では第2期基本計画前期実施計画を策定した。基本計画はこういうように作りましょうというものをはっきりさせたらどうか。評価についても盛り込んだらどうか。</t>
  </si>
  <si>
    <t>鎌倉市観光基本計画の策定委員をしているが、既に第1期はできていて、第2期については何を盛り込むかというと第1期の繰り返しである。いかに実行できる基本計画を作るのか。いい街にしようと市民がその気になってもらえるようにしたい。</t>
  </si>
  <si>
    <t>住民がチェックし、評価、監視、参加していくことを新たに入れても、絵に描いたもちではしょうがない。そうならないように作っていきたい。</t>
  </si>
  <si>
    <t>市に任せっぱなしにしたら、自分たちが思っている街にならない。市民も意識を持つことが必要であり、施策を進めていくうえで確認していくことは今後必要であると思う。</t>
  </si>
  <si>
    <t>条例に違反したときに規範性をどのように表現し、実行させるかを持たせなければいけない。具体的な市民活動をどう生かしていくのか、下部条例の新設につながるような規範としたい。</t>
  </si>
  <si>
    <t>それぞれの条例に拘束力を持たせることはできないのか。</t>
  </si>
  <si>
    <t>若い人の意見を拾う方法の一つとして市内の中・高校の社会科又はゆとりの時間で条例のことをとりあげていただき、私たちがその授業を参観させていただく。</t>
  </si>
  <si>
    <t>地方分権により、条例に罰金を入れることもできるようになっている。深夜花火の規制を施行しているが違反しても罰金が取れない仕組みである。</t>
  </si>
  <si>
    <t>次回からはテーマを決めて議論した方がよい。</t>
  </si>
  <si>
    <t>住民投票の年齢をいくつにするのか、国籍はどうするのかというように、ひとつのことをとってみても議論に時間をかけてやっていかなければならない。</t>
  </si>
  <si>
    <t>条例を組み立てていくなかでは、言葉の解釈を統一していかなければいけない。</t>
  </si>
  <si>
    <t>ことばの定義づけは必要。盛り込む項目の進め方は①グループごとに分けて担当を振り分けて検討する方法②全体で議論する2通りある。①は議論は深くなるが前後の関連性がとりにくい。②は議論が浅くなる。進め方については、全体の整合を取るためにも、個々の問題に入る前に整理していきたい。</t>
  </si>
  <si>
    <t>基本条例はどの市でも同じようなものになっている。基本的な核になる部分に鎌倉らしさを付け加えていくいくようにしたらどうか。</t>
  </si>
  <si>
    <t>全体の合意形成をどのように行っていくかが難しい点になってくる。</t>
  </si>
  <si>
    <t>熊本でも109人でブレーンストーミングをやったが、出てきた意見の整理ができなくて、その結果、もう1度メンバーを選んで作成した。１本化するのは難しい。</t>
  </si>
  <si>
    <t>川崎市では策定経緯をまとめたものを１０００円で売っていた。細かく書いてあってそれは参考になる。</t>
  </si>
  <si>
    <t>分類すると、川崎は政策中心の条例、ニセコは議会は入っていなかった。何が本当に必要なのか勉強する必要がある。</t>
  </si>
  <si>
    <t>市で参考文献を紹介してほしい。</t>
  </si>
  <si>
    <t>専門家にレクチャーしてほしい。一人では考え方が偏るので、反対意見の方の説明も聞きたい。</t>
  </si>
  <si>
    <t>大枠を決めて内容を絞っていく。ひとつのテーマについてそれぞれのグループで同じテーマを議論するのか。</t>
  </si>
  <si>
    <t>PI活動で意見を聞いていく。意見についてどう対応していくのか。多数決で決めるのか、両論併記していくのか。</t>
  </si>
  <si>
    <t>ひとつのたたき台があって、良い、悪いを議論していかないと進まない。</t>
  </si>
  <si>
    <t>スタートラインを決めないと議論できない。</t>
  </si>
  <si>
    <t>基本理念の中身が難しい。緑を守りたいという人もいれば開発したいという人もいる。地域の活性も大事である。</t>
  </si>
  <si>
    <t>全体を通して勉強してていき、深めていかなければいけない部分を分科会でつめていく。</t>
  </si>
  <si>
    <t>テーマをはっきりさせて深く突っ込んでいく。グループの分け方も違ってくると思う。</t>
  </si>
  <si>
    <t>現状をこうしていきたいというギャップをどうするか。それを明確にしていくというやり方もある。</t>
  </si>
  <si>
    <t>形より中身が大事である。中身を議論したい。</t>
  </si>
  <si>
    <t>基本的事項だけ全体会でやるという会則はおかしい。具体的な作業を全体会で確認する。運営委員会が決定機関ではない。</t>
  </si>
  <si>
    <t>議論の中身</t>
  </si>
  <si>
    <t>１００人会議の意見が生かされていない。（市民の声が届かない状況である）</t>
  </si>
  <si>
    <t>自治基本条例に対しては、そもそも、法律の枠・議会（議決を経るため）というような制約を受けるため、その条例から享受されるものについては冷めたところがある。</t>
  </si>
  <si>
    <t>一つのものを作り上げることは大事。（条文ではないところに意義があり、それを個々の意識・生活に反映させられるようい努める）</t>
  </si>
  <si>
    <t>課題の抽出、条例案策定作業の両方に共通することだが、無作為のアンケート調査でより多くの意見の中から最大公約数的な意見の入手が必要。（より市民に受け入れられ、議会対策にも有効）</t>
  </si>
  <si>
    <t>１００人会議での話し合いでは技術的に劣る部分、あるいは知識の不足する部分があった。本運営委員会がもっと勉強し、専門的な知識をもって条例（案)を示すぐらいでなければならない。</t>
  </si>
  <si>
    <t>市民だけでなく、市を利用する人の意見も幅広く採り入れる必要がある。</t>
  </si>
  <si>
    <t>②</t>
  </si>
  <si>
    <t>市民から情報を得るためには、自治基本条例とは何であるかを訊かれた場合に説明をする必要があるので、自分たちももっと勉強しなくてはいけない。</t>
  </si>
  <si>
    <t>議会が市民の意見を反映しているのか、市民の目でチェックする。（現在の議会は、市長提案のチェック機能に留まっている）</t>
  </si>
  <si>
    <t>自治基本条例は全ての条例の上位（ｋｉｎｇ　ｏｆ　ｋｉｎｇｓ）にあるから、この条例の制定により他の現行条例が改正を余儀なくされるくらいの効力を待つ。</t>
  </si>
  <si>
    <t>今の市会議員は利益誘導型で、地元の利益等を優先しているが、これからは提案型議員になって欲しい。</t>
  </si>
  <si>
    <t>市民も傍聴などの機会を利用して、議会に参加するよう誘導する。</t>
  </si>
  <si>
    <t>市民自治で求められるのは、市民の行政参加である。</t>
  </si>
  <si>
    <t>町内会は小さな自治組織として機能している。（このあたりの分析も必要）</t>
  </si>
  <si>
    <t>会員の二次募集は議論が進んでからでは遅いのでは</t>
  </si>
  <si>
    <t>二次募集すべき。（若い人の参加、専門性（専門的な知識をもった人）を入れたい）</t>
  </si>
  <si>
    <t>自分たちの実績が示せないと、（二次）募集しても）</t>
  </si>
  <si>
    <t>行政の機構図にあわせた事務分掌の把握とチェック。</t>
  </si>
  <si>
    <t>行財政の分析。</t>
  </si>
  <si>
    <t>課題と情報の共有化</t>
  </si>
  <si>
    <t>課題の抽出と共有化に時間をかけるべきだ</t>
  </si>
  <si>
    <t>情報の共有（勉強をもっとする）</t>
  </si>
  <si>
    <t>（会員の）二次募集を早くやらないと（共有する情報の）ギャップが大きくなり混乱する</t>
  </si>
  <si>
    <t>条例に反映すべきと思う課題抽出をやる必要あり</t>
  </si>
  <si>
    <t>情報公開</t>
  </si>
  <si>
    <t>市民の意見の吸い上げ</t>
  </si>
  <si>
    <t>市民その他の意見・情報を吸い上げる手法</t>
  </si>
  <si>
    <t>世論調査を実施し市民の意見を把握する</t>
  </si>
  <si>
    <t>公聴会・公募に市民をいかに誘引・参加させるか</t>
  </si>
  <si>
    <t>もっと勉強会</t>
  </si>
  <si>
    <t>会員の勉強会（アンケートをするために）</t>
  </si>
  <si>
    <t>既に策定している市？の学習会を計画する</t>
  </si>
  <si>
    <t>自治会との関係</t>
  </si>
  <si>
    <t>自治会・町内会の役割と責務の位置づけ</t>
  </si>
  <si>
    <t>市行政の実態と評価</t>
  </si>
  <si>
    <t>市の現状の実態把握と評価</t>
  </si>
  <si>
    <t>市議会は行政（市民？）の声を反映しているのか</t>
  </si>
  <si>
    <t>全ての条例と総合計画の開示とチェック</t>
  </si>
  <si>
    <t>機構図にあわせた各部課の分掌等の調査</t>
  </si>
  <si>
    <t>分科会のテーマ</t>
  </si>
  <si>
    <t>福祉・介護</t>
  </si>
  <si>
    <t>市民自治のあり方</t>
  </si>
  <si>
    <t>地域内分権とは</t>
  </si>
  <si>
    <t>市長の提案権のチェックのみが市議会の機能</t>
  </si>
  <si>
    <t>市会議員は自己利益を誘導型、これからは提案型</t>
  </si>
  <si>
    <t>議員の（条例)提案はゼロに等しい</t>
  </si>
  <si>
    <t>二次公募</t>
  </si>
  <si>
    <t>二次公募（団体も個人もー特に若い人、女性、障害者）</t>
  </si>
  <si>
    <t>さらに幅広の市民の意見を取り入れる（年齢・女性・障害者・若い人・高齢者　など）</t>
  </si>
  <si>
    <t>ここに参加できない、例えば弱者の意見が反映できる具体的な手立てが取れればいいのではないかと思います</t>
  </si>
  <si>
    <t>１００人会議の経験</t>
  </si>
  <si>
    <t>運営委員は他の委員よりはるかに良いアイデアを提言すべきである</t>
  </si>
  <si>
    <t>１００人会議の徹を踏むな（市民と行政の価値観の乖離）</t>
  </si>
  <si>
    <t>市財政の分析</t>
  </si>
  <si>
    <t>財政分析と市民要求との整合性</t>
  </si>
  <si>
    <t>市の行財政の分析</t>
  </si>
  <si>
    <t>3グループ意見一覧</t>
  </si>
  <si>
    <t>鎌倉は、古くからの住んでいる人が多く、意識が近代化されていない。町内会などでもすぐ長老の話になる。封建的なものがある。町内会の改革も必要。</t>
  </si>
  <si>
    <t>鎌倉は道路や歩道が狭い。街の美観もよくない。これで本当に世界遺産なのか。</t>
  </si>
  <si>
    <t>正月はコーヒー950円、駐車場もひどく高い。品格が悪い。観光問題も含め、鎌倉をどうしたいのか。どうしていくかの観点が少ない。</t>
  </si>
  <si>
    <t>二次公募</t>
  </si>
  <si>
    <t>フリートーク</t>
  </si>
  <si>
    <t>コミュニティ</t>
  </si>
  <si>
    <t>１０１人会議の経験</t>
  </si>
  <si>
    <t>意見</t>
  </si>
  <si>
    <t>同じ観光都市でも、萩や津和野は街がきれいでよく整備されている。</t>
  </si>
  <si>
    <t>六国見山森林公園に行政がトイレを作ろうとしたら、近隣の数軒の反対で流れた。本当に必要なものだったら少数意見でつぶしていいのか。</t>
  </si>
  <si>
    <t>フランスに18年間暮らしたが、ヨーロッパは「市民」という意識が強い。街は自分達のものであるという意識が強い。鎌倉も『市民意識』を創っていかなければならない。</t>
  </si>
  <si>
    <t>財政、ごみ、みどり、交通公害などの問題をやりたい</t>
  </si>
  <si>
    <t>市民は個人のワガママを通す事が多い。権利を主張し義務を果たさない。</t>
  </si>
  <si>
    <t>これまでのこの市民検討会は、組織問題に偏り過ぎている。自治基本条例を作るのが目的ではないのか。</t>
  </si>
  <si>
    <t>鎌倉は、観光都市なのかベッドタウンなのか。地域課題をどのように解決してゆくのか。市民が同じベクトルを持つ事が必要。その中心がこの市民会議だ。</t>
  </si>
  <si>
    <t>条例の各項目を皆で書く。市長もこれに参画する。市長も条例づくりに時間を惜しむべきでない</t>
  </si>
  <si>
    <t>行政が縦割りの中で、この会議も行政とのプロセスやコミュニケーションが大切。</t>
  </si>
  <si>
    <t>グループ討議のメンバーは、そろそろ固定した方が、前提を共有できて話が進みやすい。</t>
  </si>
  <si>
    <t>地域課題の具体化、条例の具体案が求められる段階に来ている</t>
  </si>
  <si>
    <t>地域ごと課題はあるが、どの地域でもみな同じ鎌倉市民である。同じ視点で条例づくりをしたい</t>
  </si>
  <si>
    <t>市と市民の権利だけでなく責務を明確にする</t>
  </si>
  <si>
    <t>旧市民と新市民の交流の視点が必要</t>
  </si>
  <si>
    <t>市民・市職員・議員の意識をつくる条例</t>
  </si>
  <si>
    <t>広町・台峯は、行政と市民の合意で進めてきた。いっしょにやる事が大事。しかし、市役所内でも職場により市民への対応、協働の考え方がかなり違う。</t>
  </si>
  <si>
    <t>自治基本条例は自治体の憲法であり、守るべきは市長、議員たちだ</t>
  </si>
  <si>
    <t>身近な事から市政を考えていく。そのための条例づくり。</t>
  </si>
  <si>
    <t>条例の素案づくりでは、何回もフィードバックしながら市民と行政でしっかり練っていくことが不可欠</t>
  </si>
  <si>
    <t>フランスの行政は試行錯誤する。いろいろトライしてみて一番いい方法でやる。</t>
  </si>
  <si>
    <t>自治基本条例の検討も、自分達の関連からやっていく。どんな小さな事でもいい。例えば、ゴミが午後３時まで路上に積まれているとか、解決すべきやる事が沢山ある。</t>
  </si>
  <si>
    <t>市民の10％、１万7,000人に聞くべきだ。民主主義は数だ</t>
  </si>
  <si>
    <t>市職員と市民が泥まみれになりながら、地域の課題を一緒になってやっていくような条例にしなければだめだ</t>
  </si>
  <si>
    <t>出来るだけ多くの人を集約し、いい素案をつくる。</t>
  </si>
  <si>
    <t>市民・議会・行政の三者で協議会をつくり、議論し調整しながら最終素案をつくる。市民素案づくりのプロセスに市も入ることが必要</t>
  </si>
  <si>
    <t>市民100人会議など、市民の提言が最後には行政に変えられてしまう。この自治基本条例では、市民素案を変えられないような手法や工夫が必要だ。そうでなければ、いくら議論してもつまらない。</t>
  </si>
  <si>
    <t>市民の案と行政の案についても何度もフィードバックし繰り返す必要がある</t>
  </si>
  <si>
    <t>政治家への提言は、ロッカーに入ったらおしまいだ。マスコミなどを活用しながら発表していく</t>
  </si>
  <si>
    <t>鎌倉の地域課題</t>
  </si>
  <si>
    <t>市民会議のありかた</t>
  </si>
  <si>
    <t>自治基本条例策定の進め方</t>
  </si>
  <si>
    <t>鎌倉らしさを大切に</t>
  </si>
  <si>
    <t>景観や寺社仏閣の存在意義がある</t>
  </si>
  <si>
    <t>市民の意識の高さが感じられる</t>
  </si>
  <si>
    <t>土地には歴史がある</t>
  </si>
  <si>
    <t>国際的な鎌倉にしたい</t>
  </si>
  <si>
    <t>鎌倉は市民のためのもの</t>
  </si>
  <si>
    <t>これからは多文化共生社会</t>
  </si>
  <si>
    <t>知識人,文人が多い</t>
  </si>
  <si>
    <t>経済的に余裕のあるまち</t>
  </si>
  <si>
    <t>世界から注目されるまち</t>
  </si>
  <si>
    <t>高齢化が進んでいるまち</t>
  </si>
  <si>
    <t>話し合いで解決できるまち</t>
  </si>
  <si>
    <t>世界に開かれたまちを（国際化）</t>
  </si>
  <si>
    <t>世界の誇れる鎌倉を</t>
  </si>
  <si>
    <t>歴史が鎌倉の魅力</t>
  </si>
  <si>
    <t>人の知恵が出るまち</t>
  </si>
  <si>
    <t>人の知恵から何かが生まれるまち</t>
  </si>
  <si>
    <t>論議ができる土壌が財産</t>
  </si>
  <si>
    <t>自治憲法ではつまらない。どういう鎌倉にするかが問題</t>
  </si>
  <si>
    <t>根付かせる条例にしたい</t>
  </si>
  <si>
    <t>システムの問題</t>
  </si>
  <si>
    <t>人間らしく生活できる社会が大切</t>
  </si>
  <si>
    <t>人間が住みやすいシステムづくり</t>
  </si>
  <si>
    <t>平和な生活が大切</t>
  </si>
  <si>
    <t>子育て,弱者が暮らし易いシステム</t>
  </si>
  <si>
    <t>戦争に反対する市民</t>
  </si>
  <si>
    <t>長い歴史を大切に</t>
  </si>
  <si>
    <t>市民と行政が手を取り合う条例を</t>
  </si>
  <si>
    <t>住民投票で市民の意見を反映</t>
  </si>
  <si>
    <t>住民投票は自治基本条例の中に盛り込む。詳細は別途条例で</t>
  </si>
  <si>
    <t>他のまちとの違いを条例の中に植え付ける</t>
  </si>
  <si>
    <t>鎌倉らしさを条例にどう書くのか</t>
  </si>
  <si>
    <t>他の地域の人からまねられるような条例を</t>
  </si>
  <si>
    <t>多文化共生に向け独自性･先見性のある条例を</t>
  </si>
  <si>
    <t>鎌倉のアイデンティティを位置付ける</t>
  </si>
  <si>
    <t>住民の行動規範を決める（庭に木を植える。会ったらあいさつをなど）</t>
  </si>
  <si>
    <t>鎌倉市民を鎌倉市民たらしめる精神性を条例に盛り込む</t>
  </si>
  <si>
    <t>市民の個々の我慢が必要</t>
  </si>
  <si>
    <t>規制が必要</t>
  </si>
  <si>
    <t>市民の定義はむずかしい</t>
  </si>
  <si>
    <t>どういう鎌倉にするか。改善すべきところを見つける</t>
  </si>
  <si>
    <t>どのようなまちを創るのか</t>
  </si>
  <si>
    <t>若い世代、ＮＰＯ、婦人団体について調べる</t>
  </si>
  <si>
    <t>まちの人が何を求めているのか</t>
  </si>
  <si>
    <t>市民先行で条例づくりをする</t>
  </si>
  <si>
    <t>議会には途中でＰＩをかけたらいい</t>
  </si>
  <si>
    <t>ＰＩ活動には市も一緒に同席すべき</t>
  </si>
  <si>
    <t>基本条例の承認は住民投票によるべき</t>
  </si>
  <si>
    <t>運営委員会は全体をスムースに進ますもの</t>
  </si>
  <si>
    <t>条例づくりをサポートしたい</t>
  </si>
  <si>
    <t>議論が楽しい</t>
  </si>
  <si>
    <t>一つの意見ごと丁寧に論議されている</t>
  </si>
  <si>
    <t>これ以上の開発は反対</t>
  </si>
  <si>
    <t>既に整備されたところは別だが、新たな開発はもういらない</t>
  </si>
  <si>
    <t>建物の高さ制限が必要</t>
  </si>
  <si>
    <t>どう景観を守り続けるのか</t>
  </si>
  <si>
    <t>緑の復活も重要</t>
  </si>
  <si>
    <t>古木、大木を守る</t>
  </si>
  <si>
    <t>観光税の取れる鎌倉に</t>
  </si>
  <si>
    <t>北条邸跡地を整備,保存してほしい</t>
  </si>
  <si>
    <t>建物の規制をどのようにしていくのか</t>
  </si>
  <si>
    <t>大きな木は切らない</t>
  </si>
  <si>
    <t>歴史ある風景を残すにはどうすればよいか</t>
  </si>
  <si>
    <t>建物と基本条例の兼ね合いはどうか</t>
  </si>
  <si>
    <t>鎌倉市民憲章は重要な意味がある</t>
  </si>
  <si>
    <t>どのように作っていくのか、興味がある</t>
  </si>
  <si>
    <t>市長も議員もいるのにどうやって、市民が物事を決めるていくのか、興味がある</t>
  </si>
  <si>
    <t>言葉に歴史がある</t>
  </si>
  <si>
    <t>歴史、文化の上で育った言葉を大切に</t>
  </si>
  <si>
    <t>市の関連が明確でない</t>
  </si>
  <si>
    <t>人のパワーで何かができるのではないか</t>
  </si>
  <si>
    <t>誰のための鎌倉か</t>
  </si>
  <si>
    <t>外国人をどうするのか</t>
  </si>
  <si>
    <t>世界遺産について市民が考えなければいけない</t>
  </si>
  <si>
    <t>商店は困っている。地元資本はわずか</t>
  </si>
  <si>
    <t>規制をかけても商売できる</t>
  </si>
  <si>
    <t>中高年層はどの分野で活かされるのか</t>
  </si>
  <si>
    <t>官でなければできない仕事は何か</t>
  </si>
  <si>
    <t>高齢者の活動する場を作る（海外も含め）</t>
  </si>
  <si>
    <t>恵まれたマンパワーが財産</t>
  </si>
  <si>
    <t>育てはぐくみをしていく</t>
  </si>
  <si>
    <t>鎌倉について</t>
  </si>
  <si>
    <t>基本条例の内容等について</t>
  </si>
  <si>
    <t>「むずかしい」とあきらめてはいけない</t>
  </si>
  <si>
    <t>基本条例素案策定の手続等について</t>
  </si>
  <si>
    <t>運営（全体会・運営委員会等）について</t>
  </si>
  <si>
    <t>具体的な取り組みについて</t>
  </si>
  <si>
    <t>③</t>
  </si>
  <si>
    <t>・</t>
  </si>
  <si>
    <t>Ｇ</t>
  </si>
  <si>
    <t>№</t>
  </si>
  <si>
    <t>グループ</t>
  </si>
  <si>
    <t>№</t>
  </si>
  <si>
    <t>№</t>
  </si>
  <si>
    <t>№</t>
  </si>
  <si>
    <t>№</t>
  </si>
  <si>
    <t>№</t>
  </si>
  <si>
    <t>№</t>
  </si>
  <si>
    <t>№</t>
  </si>
  <si>
    <t>№</t>
  </si>
  <si>
    <t>（ex.住民投票、男女機会均等、行政経営、まちづくりなどの基本条例）</t>
  </si>
  <si>
    <t>№</t>
  </si>
  <si>
    <t>№</t>
  </si>
  <si>
    <t>まちづくり</t>
  </si>
  <si>
    <t>その他</t>
  </si>
  <si>
    <t>書記：進藤</t>
  </si>
  <si>
    <t>市民・・・</t>
  </si>
  <si>
    <t>方法論</t>
  </si>
  <si>
    <t>住民投票</t>
  </si>
  <si>
    <t>どういう鎌倉にしたいか</t>
  </si>
  <si>
    <t>行革</t>
  </si>
  <si>
    <t>若年層</t>
  </si>
  <si>
    <t>自治基本条例の内容</t>
  </si>
  <si>
    <t>書記：渡邊</t>
  </si>
  <si>
    <t>行政の問題点を追及するのでなく、条例に必要なものを出していく。</t>
  </si>
  <si>
    <t>基本条例の理念に絞って討議する。</t>
  </si>
  <si>
    <t>枠に縛られないように、目的をはっきり持ったところで論議を進める。</t>
  </si>
  <si>
    <t>まだ基本条例に対する考えがまとまっていないが、鎌倉らしさを求めていきたい。</t>
  </si>
  <si>
    <t>:のんびりゆっくりできる鎌倉にしたい。なぜそれができないか。</t>
  </si>
  <si>
    <t>他の自治体で、住民に支持されているところがあるが、それはなぜか追究する。鎌倉との差。</t>
  </si>
  <si>
    <t>京都八坂あたりとの差、鎌倉の観光に事業者利益なし。</t>
  </si>
  <si>
    <t>自分は鎌倉との接点が薄いが、そういう市民も多数いて一般的。生活に密接な条例を。</t>
  </si>
  <si>
    <t>市民が中心というが、議会、事務局との連携は大いにするべき。</t>
  </si>
  <si>
    <t>法律を動かすのは行政でなく市民。基本条例は市民が主役。</t>
  </si>
  <si>
    <t>市民の声がダイレクトに反映された条例を。</t>
  </si>
  <si>
    <t>本当に鎌倉に基本条例は必要なのか。</t>
  </si>
  <si>
    <t>市民の声といいながら、ごく一部の市民の意見であることが問題。</t>
  </si>
  <si>
    <t>議会が決定機関とは分かるが、市民投票に諮りたい。</t>
  </si>
  <si>
    <t>行政を正したい。それを実現するのが基本条例。</t>
  </si>
  <si>
    <t>市民の義務は？</t>
  </si>
  <si>
    <t>市民の地域への愛着を高める</t>
  </si>
  <si>
    <t>市民の役割</t>
  </si>
  <si>
    <t>市民の反省（役所の苦情）</t>
  </si>
  <si>
    <t>便利の制限</t>
  </si>
  <si>
    <t>｢公徳心」は入らないのか？</t>
  </si>
  <si>
    <t>拡大策定会議でないと無意味</t>
  </si>
  <si>
    <t>百人会議の反省は何か</t>
  </si>
  <si>
    <t>議論より踏査</t>
  </si>
  <si>
    <t>住民投票の簡便化、常設化？</t>
  </si>
  <si>
    <t>市民投票</t>
  </si>
  <si>
    <t>コミュニティーの再構築</t>
  </si>
  <si>
    <t>市民相互の助け合い</t>
  </si>
  <si>
    <t>審議会という形の市民参加の見直し</t>
  </si>
  <si>
    <t>町内会の活性化</t>
  </si>
  <si>
    <t>鎌倉のブランドは何か</t>
  </si>
  <si>
    <t>街の緑を残す方法</t>
  </si>
  <si>
    <t>世界遺産</t>
  </si>
  <si>
    <t>鎌倉の持つ特性の活用</t>
  </si>
  <si>
    <t>武士道精神</t>
  </si>
  <si>
    <t>景観のポイントをどこに置くか、地域ごとの差別化と調整を行う機能を</t>
  </si>
  <si>
    <t>観光の受益者負担</t>
  </si>
  <si>
    <t>鎌倉らしさの定義</t>
  </si>
  <si>
    <t>子孫に何を残すか</t>
  </si>
  <si>
    <t>観光客に対する要望、受け入れてもらう役割</t>
  </si>
  <si>
    <t>寺院の扱い</t>
  </si>
  <si>
    <t>行財政改革が進まない理由の分析と対応策</t>
  </si>
  <si>
    <t>計画性のあるまちづくり</t>
  </si>
  <si>
    <t>特色ある地区計画。</t>
  </si>
  <si>
    <t>長期計画の市民参加。</t>
  </si>
  <si>
    <t>行政組織の大改革</t>
  </si>
  <si>
    <t>野村総研跡地建物の処置。大船陸橋の立替え</t>
  </si>
  <si>
    <t>街の景観、風致保存、緑の保全。</t>
  </si>
  <si>
    <t>少しでも多くの市民が参加できる自治（投票等）</t>
  </si>
  <si>
    <t>若年層の参加</t>
  </si>
  <si>
    <t>青少年教育</t>
  </si>
  <si>
    <t>若年層の健全な育成</t>
  </si>
  <si>
    <t>子育て支援</t>
  </si>
  <si>
    <t>市民監査制度</t>
  </si>
  <si>
    <t>役所の苦情（市民の反省）</t>
  </si>
  <si>
    <t>情報公開を阻むもののの排除。その方法</t>
  </si>
  <si>
    <t>できるだけ多くの市民に情報伝達</t>
  </si>
  <si>
    <t>情報公開</t>
  </si>
  <si>
    <t>横浜市の活用（観光）</t>
  </si>
  <si>
    <t>地域ボランティア活動のしやすい素地作り</t>
  </si>
  <si>
    <t>高年齢化、住みやすい街へ</t>
  </si>
  <si>
    <t>市民運動が市に大きな負担になっていないか？</t>
  </si>
  <si>
    <t>社会的弱者に対するやさしい市政</t>
  </si>
  <si>
    <t>運営委員会の意見、考え方は様々である。行政の足りない部分などを改善する方法を改善するような条例でなければ役に立たない。鎌倉の行政に足りないところを抽出したい</t>
  </si>
  <si>
    <t>条例策定の会議討論の内容が身近なものでないため理解が進まない</t>
  </si>
  <si>
    <t>策定の原点を「私」とし、身近で小さいところから考えたい</t>
  </si>
  <si>
    <t>分科会は項目ではなく地域で分けることとしたい。これにより、地域性を含んだ様々な課題が浮かび上がる</t>
  </si>
  <si>
    <t>会員それぞれが「試作」を作ってみてはどうか</t>
  </si>
  <si>
    <t>１００人いれば１００の案が出る。公のものを作るうえでは共通項が必要</t>
  </si>
  <si>
    <t>１００人それぞれの案を項目に分けてみれば、共通項は見えてくるはず</t>
  </si>
  <si>
    <t>これまでの会議は視点がばらけていた。「人」「場所」「時間」「視点」をポイントに素案策定を行ってはどうか</t>
  </si>
  <si>
    <t>策定を進めるにはまず大枠、大分類を論じたほうが整理しやすい。具体的事項は行政計画に盛り込むもの</t>
  </si>
  <si>
    <t>鎌倉と自分の間にあるものであれば、条例の検討対象と考えられる</t>
  </si>
  <si>
    <t>鎌倉に関連したことであれば、例えば海外のテーマも条例の検討対象となりうる</t>
  </si>
  <si>
    <t>①</t>
  </si>
  <si>
    <t>① 会の進め方全般</t>
  </si>
  <si>
    <t>② 学習、勉強会</t>
  </si>
  <si>
    <t>⑴ 学習、研修内容</t>
  </si>
  <si>
    <t>⑵ 学習、研修法</t>
  </si>
  <si>
    <t>③ メンバー、組織、二次募集など</t>
  </si>
  <si>
    <t>２　自治基本条例策定</t>
  </si>
  <si>
    <t>１　市民会議の進め方・運営法</t>
  </si>
  <si>
    <t>①自治基本条例自体の考え方、作り方</t>
  </si>
  <si>
    <t>⑴自治基本条例そのものに関して</t>
  </si>
  <si>
    <t>⑵広報、ＰＩについて</t>
  </si>
  <si>
    <t>②自治基本条例に盛り込む内容、項目</t>
  </si>
  <si>
    <t>⑴理念、目的、概念定義</t>
  </si>
  <si>
    <t>⑵自治の基本原則（情報公開、共有、直接・間接民主制など）</t>
  </si>
  <si>
    <t>⑶市民の権利と義務</t>
  </si>
  <si>
    <t>⑷参加、参画、協働</t>
  </si>
  <si>
    <t>⑸市長の役割、責務</t>
  </si>
  <si>
    <t>⑺議会の役割、責務</t>
  </si>
  <si>
    <t>３　政策、サービス＝総合計画・基本計画</t>
  </si>
  <si>
    <t>⑹行政（執行機関）の組織、意識、役割、責務</t>
  </si>
  <si>
    <t>⑻自治基本条例の位置付け</t>
  </si>
  <si>
    <t>（最高法規、他の条例との関連、変更手続、基本構想・計画との関係など）</t>
  </si>
  <si>
    <t>⑼直近鎌倉市の取り組むべき政策あるいは手続きに関わる条例</t>
  </si>
  <si>
    <t>意　　　見</t>
  </si>
  <si>
    <t>上（大枠理念）からではなく、様々な視点からはじめる制定もある</t>
  </si>
  <si>
    <t>大枠からスタートする方法は常套手段である。</t>
  </si>
  <si>
    <t>大枠はどの市でもさほどの変わりはない。</t>
  </si>
  <si>
    <t>大枠の議論に時間をかけるのは好ましくない</t>
  </si>
  <si>
    <t>理念、大枠からではイメージが広がらない</t>
  </si>
  <si>
    <t>他市の条例を参考にするのは合理的</t>
  </si>
  <si>
    <t>基本条例はお経のように唱えるものでなく、「道具」として使えることが重要</t>
  </si>
  <si>
    <t>基本条例は行政目標を作るためのものではなく、行政の問題をなくすためのもの</t>
  </si>
  <si>
    <t>基本条例は納税者と行政の約束事を定めるものであり、例えば、庭の手入れに植木屋を雇うのと同じ。いい手入れをするのが植木屋の務めである</t>
  </si>
  <si>
    <t>「自分でできることは自分でやる」という視点も必要</t>
  </si>
  <si>
    <t>自分でできることを自分でやりやすくするのが自治基本条例</t>
  </si>
  <si>
    <t>こうあるべきなのにそうなっていないことを抽出したい</t>
  </si>
  <si>
    <t>緑の基本計画は主権の制限をしていない。これなしでいいまちづくりは不可能</t>
  </si>
  <si>
    <t>緑の保全など具体的なことに影響を与える基本条例でなければ意味がない</t>
  </si>
  <si>
    <t>具体的なことにつながるのが基本条例</t>
  </si>
  <si>
    <t>自治基本条例は他の条例より優位に立つのか</t>
  </si>
  <si>
    <t>「上位」というよりは「ベース」である</t>
  </si>
  <si>
    <t>規制、義務は少なくしたほうがいい</t>
  </si>
  <si>
    <t>対象とする範囲において、年齢（世代間）、国籍なども検討したい</t>
  </si>
  <si>
    <t>観光客も鎌倉市民と捉えるべきで、約束事などを盛り込むことも考えられる</t>
  </si>
  <si>
    <t>鎌倉との関係の「濃度」が濃ければ鎌倉市民と捉える</t>
  </si>
  <si>
    <t>鎌倉に軸を置いた人が鎌倉市民であり、観光客は含まない</t>
  </si>
  <si>
    <t>在住、在勤、通学者が鎌倉市民と準市民</t>
  </si>
  <si>
    <t>ＰＩ活動の範囲に外国人登録をした外国人も含める</t>
  </si>
  <si>
    <t>子育て世代など会議に参加しない世代に参加を促す方法を考えたい</t>
  </si>
  <si>
    <t>参加しないのは意識の問題か</t>
  </si>
  <si>
    <t>身近な問題として捉えていないので参加してもつまらないと考えているのではないか</t>
  </si>
  <si>
    <t>参加しない世代、集まりの中にこちらから飛び込んでいくことが必要</t>
  </si>
  <si>
    <t>アンケートで意見を聞く</t>
  </si>
  <si>
    <t>市政に興味を持たない人の巻き込み方を考えたい</t>
  </si>
  <si>
    <t>条例を絵で描くといった自由な発想も必要</t>
  </si>
  <si>
    <t>策定作業も楽しいものとしたい</t>
  </si>
  <si>
    <t>「条例を策定する」という使命を忘れてはいけない</t>
  </si>
  <si>
    <t>緑地が保全されるようになったが、ここが均衡点なのか</t>
  </si>
  <si>
    <t>条例と総合計画との関係を明確にし、それぞれの表現の範囲を討論しておく</t>
  </si>
  <si>
    <t>法人がどこまで入れるようにするか</t>
  </si>
  <si>
    <t>憲法実現の道筋</t>
  </si>
  <si>
    <t>メンバー：一木、片貝、川田、橋爪、福元</t>
  </si>
  <si>
    <t>メンバー：宅見、春日、吉田、川本、勝原、松山、後藤</t>
  </si>
  <si>
    <t>書記：松本</t>
  </si>
  <si>
    <t>自治とは、市民が直接市政に参加する道をつくること（直接民主主義）、住民投票（直接）の型をつくること</t>
  </si>
  <si>
    <t>常設の住民投票の項目を入れる</t>
  </si>
  <si>
    <t>市民参加の一システムとして第二市民議会とでもいうべきもの、つまり既存議員以外のボランティアの市民が議員同様に活動できるシステムをつくったらどうか</t>
  </si>
  <si>
    <t>条例には、市民参画（特に策定、実施、評価）の具体的制度を明記し、他の全条例の基本として整合性をとってほしい</t>
  </si>
  <si>
    <t>市民の参画　市民とはどういう責務（義務と権利）を持っているのか</t>
  </si>
  <si>
    <t>義務の中には、地域社会とその包括的位置にある市制への参加の仕方もある。政治的義務（参加する）があるのではないか（選挙に投票するだけでなく）。</t>
  </si>
  <si>
    <t>義務と権利の議論が必要。細かく議論することが必要。</t>
  </si>
  <si>
    <t>一言で市民参加というが、鎌倉では、承り型にとどまっているようにおもう。Plan（策定） Do(実施） Check(評価）の全てに市民が参画できる保証がシステムとして必要である。</t>
  </si>
  <si>
    <t>PIを実際にやるとしてその方向が見えない。この程度の人数で、どの程度の広がりが期待できるのか</t>
  </si>
  <si>
    <t>新会員をいつ募集するのか、それとも急がなくてもいいのか</t>
  </si>
  <si>
    <t>募集をするのであれば、早くやらないと。</t>
  </si>
  <si>
    <t>分科会が立ち上がったあとに募集したほうがよいのでは？</t>
  </si>
  <si>
    <t>募集をしないのであれば、PIの中で吸い上げていく。</t>
  </si>
  <si>
    <t>策定に際しては、PI広報が重要である。市民会議メンバーに少ないといわれている、若者、女性、商工業者、職員など各層に意見を聞く場づくりとフィードバックをきめこまかくつくりたい。この条例づくりに市民一人一人が参加できたと感じられるプロセスが自治の一歩である。</t>
  </si>
  <si>
    <t>市民会議に少ない層については、聞きにいくしかない。</t>
  </si>
  <si>
    <t>個々の課題をどれだけ盛り込めるかはむずかしいところ。</t>
  </si>
  <si>
    <t>当条例策定に当ってはできる限り市民を巻き込むことが必要。PI活動に力を入れるべきである。</t>
  </si>
  <si>
    <t>私の地区では毎月２～３回も回覧板がまわって来ます。ケイサツから防犯の事/老人会の事/市からゴミの事等色々まわって来ますが、この条例策定についての報告を折々回覧板にのせれば市民の理解を得る一つの方法となるのではないでしょうか。</t>
  </si>
  <si>
    <t>保育園で、お迎えにきたお母さん方に聞き取り調査など</t>
  </si>
  <si>
    <t>「2次募集」として市職員を募集する。またはPI活動に取り込む。</t>
  </si>
  <si>
    <t>PIの中で意見を言いたい人も出てくるだろうから、それは大切にしたい。</t>
  </si>
  <si>
    <t>早々と条例の中味に入るよりは、合意形成の方法のあたりから</t>
  </si>
  <si>
    <t>多数決okだが、少数意見も付記すべき</t>
  </si>
  <si>
    <t>鎌倉の海岸は本当に汚くせまくなってきました。美しい海岸を残す為に条例の中に何ができますか？</t>
  </si>
  <si>
    <t>条例は鎌倉らしく誇り高く、理そうにもえた物にしたい。</t>
  </si>
  <si>
    <t>美しい鎌倉住みやすい鎌倉平和な鎌倉、を目標に条例を作って行きたい。</t>
  </si>
  <si>
    <t>「住みやすい」は福祉につながる。</t>
  </si>
  <si>
    <t>鎌倉市としての特徴をもたせることが必要。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</si>
</sst>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1"/>
      <name val="ＭＳ 明朝"/>
      <family val="1"/>
    </font>
    <font>
      <sz val="6"/>
      <name val="ＭＳ 明朝"/>
      <family val="1"/>
    </font>
    <font>
      <b/>
      <sz val="11"/>
      <name val="ＭＳ Ｐゴシック"/>
      <family val="3"/>
    </font>
    <font>
      <sz val="11"/>
      <color indexed="10"/>
      <name val="ＭＳ Ｐゴシック"/>
      <family val="3"/>
    </font>
    <font>
      <sz val="12"/>
      <name val="ＭＳ Ｐゴシック"/>
      <family val="3"/>
    </font>
    <font>
      <sz val="12"/>
      <color indexed="10"/>
      <name val="ＭＳ Ｐゴシック"/>
      <family val="3"/>
    </font>
    <font>
      <sz val="11"/>
      <color indexed="8"/>
      <name val="ＭＳ Ｐゴシック"/>
      <family val="3"/>
    </font>
    <font>
      <sz val="12"/>
      <color indexed="8"/>
      <name val="ＭＳ Ｐゴシック"/>
      <family val="3"/>
    </font>
  </fonts>
  <fills count="2">
    <fill>
      <patternFill/>
    </fill>
    <fill>
      <patternFill patternType="gray125"/>
    </fill>
  </fills>
  <borders count="2">
    <border>
      <left/>
      <right/>
      <top/>
      <bottom/>
      <diagonal/>
    </border>
    <border>
      <left style="hair"/>
      <right style="hair"/>
      <top style="hair"/>
      <bottom style="hair"/>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cellStyleXfs>
  <cellXfs count="92">
    <xf numFmtId="0" fontId="0" fillId="0" borderId="0" xfId="0" applyAlignment="1">
      <alignment vertical="center"/>
    </xf>
    <xf numFmtId="0" fontId="0" fillId="0" borderId="0" xfId="0" applyFont="1" applyAlignment="1">
      <alignment vertical="center"/>
    </xf>
    <xf numFmtId="0" fontId="2" fillId="0" borderId="0" xfId="20">
      <alignment/>
      <protection/>
    </xf>
    <xf numFmtId="0" fontId="2" fillId="0" borderId="0" xfId="20" applyBorder="1">
      <alignment/>
      <protection/>
    </xf>
    <xf numFmtId="0" fontId="2" fillId="0" borderId="0" xfId="20" applyFont="1">
      <alignment/>
      <protection/>
    </xf>
    <xf numFmtId="0" fontId="0" fillId="0" borderId="0" xfId="0" applyBorder="1" applyAlignment="1">
      <alignment vertical="center"/>
    </xf>
    <xf numFmtId="0" fontId="0" fillId="0" borderId="0" xfId="0" applyBorder="1" applyAlignment="1">
      <alignment vertical="top"/>
    </xf>
    <xf numFmtId="0" fontId="0" fillId="0" borderId="0" xfId="0" applyBorder="1" applyAlignment="1">
      <alignment horizontal="left" vertical="top" wrapText="1"/>
    </xf>
    <xf numFmtId="0" fontId="0" fillId="0" borderId="0" xfId="0" applyFont="1" applyBorder="1" applyAlignment="1">
      <alignment vertical="top"/>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21">
      <alignment/>
      <protection/>
    </xf>
    <xf numFmtId="0" fontId="0" fillId="0" borderId="0" xfId="0" applyFont="1" applyBorder="1" applyAlignment="1">
      <alignment horizontal="left" vertical="top" shrinkToFit="1"/>
    </xf>
    <xf numFmtId="0" fontId="4" fillId="0" borderId="0" xfId="0" applyFont="1" applyBorder="1" applyAlignment="1">
      <alignment horizontal="left" vertical="top" shrinkToFit="1"/>
    </xf>
    <xf numFmtId="0" fontId="0" fillId="0" borderId="0" xfId="22">
      <alignment/>
      <protection/>
    </xf>
    <xf numFmtId="0" fontId="0" fillId="0" borderId="0" xfId="20" applyFont="1" applyBorder="1" applyAlignment="1">
      <alignment horizontal="left" vertical="top"/>
      <protection/>
    </xf>
    <xf numFmtId="0" fontId="0" fillId="0" borderId="0" xfId="20" applyFont="1" applyBorder="1" applyAlignment="1">
      <alignment vertical="top" wrapText="1"/>
      <protection/>
    </xf>
    <xf numFmtId="0" fontId="4" fillId="0" borderId="0" xfId="0" applyFont="1" applyBorder="1" applyAlignment="1">
      <alignment vertical="center" shrinkToFit="1"/>
    </xf>
    <xf numFmtId="0" fontId="0" fillId="0" borderId="0" xfId="0" applyBorder="1" applyAlignment="1">
      <alignment horizontal="right" vertical="top"/>
    </xf>
    <xf numFmtId="0" fontId="0" fillId="0" borderId="0" xfId="0" applyBorder="1" applyAlignment="1">
      <alignment vertical="top" wrapText="1"/>
    </xf>
    <xf numFmtId="0" fontId="4" fillId="0" borderId="0" xfId="20" applyFont="1" applyBorder="1" applyAlignment="1">
      <alignment vertical="top" shrinkToFit="1"/>
      <protection/>
    </xf>
    <xf numFmtId="0" fontId="0" fillId="0" borderId="0" xfId="21" applyFont="1" applyBorder="1" applyAlignment="1">
      <alignment vertical="top" wrapText="1"/>
      <protection/>
    </xf>
    <xf numFmtId="0" fontId="0" fillId="0" borderId="0" xfId="0" applyBorder="1" applyAlignment="1">
      <alignment vertical="top" shrinkToFit="1"/>
    </xf>
    <xf numFmtId="0" fontId="0" fillId="0" borderId="0" xfId="0" applyBorder="1" applyAlignment="1">
      <alignment vertical="center" wrapText="1"/>
    </xf>
    <xf numFmtId="0" fontId="0" fillId="0" borderId="0" xfId="22" applyBorder="1" applyAlignment="1">
      <alignment vertical="top" wrapText="1"/>
      <protection/>
    </xf>
    <xf numFmtId="0" fontId="0" fillId="0" borderId="0" xfId="0" applyFont="1" applyBorder="1" applyAlignment="1">
      <alignment vertical="center" shrinkToFit="1"/>
    </xf>
    <xf numFmtId="0" fontId="2" fillId="0" borderId="0" xfId="20" applyFont="1" applyBorder="1">
      <alignment/>
      <protection/>
    </xf>
    <xf numFmtId="0" fontId="0" fillId="0" borderId="0" xfId="20" applyFont="1" applyBorder="1" applyAlignment="1">
      <alignment horizontal="left" vertical="top" shrinkToFit="1"/>
      <protection/>
    </xf>
    <xf numFmtId="0" fontId="0" fillId="0" borderId="0" xfId="21" applyFont="1" applyBorder="1">
      <alignment/>
      <protection/>
    </xf>
    <xf numFmtId="0" fontId="0" fillId="0" borderId="0" xfId="21" applyFont="1" applyBorder="1" applyAlignment="1">
      <alignment shrinkToFit="1"/>
      <protection/>
    </xf>
    <xf numFmtId="0" fontId="0" fillId="0" borderId="0" xfId="0" applyFont="1" applyBorder="1" applyAlignment="1">
      <alignment vertical="top" shrinkToFit="1"/>
    </xf>
    <xf numFmtId="0" fontId="0" fillId="0" borderId="0" xfId="0" applyAlignment="1">
      <alignment horizontal="center" vertical="center"/>
    </xf>
    <xf numFmtId="0" fontId="0" fillId="0" borderId="0" xfId="0" applyFont="1" applyBorder="1" applyAlignment="1">
      <alignment horizontal="center" vertical="center" shrinkToFit="1"/>
    </xf>
    <xf numFmtId="0" fontId="0" fillId="0" borderId="0" xfId="20" applyFont="1" applyBorder="1">
      <alignment/>
      <protection/>
    </xf>
    <xf numFmtId="0" fontId="0" fillId="0" borderId="0" xfId="20" applyFont="1" applyBorder="1" applyAlignment="1">
      <alignment vertical="top" shrinkToFit="1"/>
      <protection/>
    </xf>
    <xf numFmtId="0" fontId="0" fillId="0" borderId="0" xfId="20" applyFont="1" applyBorder="1" applyAlignment="1">
      <alignment vertical="top"/>
      <protection/>
    </xf>
    <xf numFmtId="0" fontId="0" fillId="0" borderId="0" xfId="21" applyBorder="1">
      <alignment/>
      <protection/>
    </xf>
    <xf numFmtId="0" fontId="0" fillId="0" borderId="0" xfId="21" applyFont="1" applyBorder="1" applyAlignment="1">
      <alignment horizontal="left"/>
      <protection/>
    </xf>
    <xf numFmtId="0" fontId="0" fillId="0" borderId="0" xfId="21" applyBorder="1" applyAlignment="1">
      <alignment vertical="top" wrapText="1"/>
      <protection/>
    </xf>
    <xf numFmtId="0" fontId="0" fillId="0" borderId="0" xfId="0" applyBorder="1" applyAlignment="1">
      <alignment vertical="center"/>
    </xf>
    <xf numFmtId="0" fontId="0" fillId="0" borderId="0" xfId="22" applyFont="1" applyBorder="1">
      <alignment/>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locked="0"/>
    </xf>
    <xf numFmtId="0" fontId="0" fillId="0" borderId="0" xfId="0" applyFont="1" applyFill="1" applyAlignment="1" applyProtection="1">
      <alignment horizontal="center" vertical="top"/>
      <protection/>
    </xf>
    <xf numFmtId="0" fontId="0" fillId="0" borderId="0" xfId="0" applyFont="1" applyFill="1" applyAlignment="1" applyProtection="1">
      <alignment horizontal="center" vertical="top"/>
      <protection locked="0"/>
    </xf>
    <xf numFmtId="0" fontId="0" fillId="0" borderId="0" xfId="0" applyAlignment="1">
      <alignment horizontal="left" vertical="center"/>
    </xf>
    <xf numFmtId="0" fontId="5" fillId="0" borderId="0" xfId="0" applyFont="1" applyFill="1" applyAlignment="1" applyProtection="1">
      <alignment horizontal="left" vertical="center"/>
      <protection/>
    </xf>
    <xf numFmtId="0" fontId="0" fillId="0" borderId="0" xfId="0" applyFont="1" applyBorder="1" applyAlignment="1">
      <alignment horizontal="left" vertical="center" shrinkToFit="1"/>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6" fillId="0" borderId="0" xfId="0" applyFont="1" applyAlignment="1">
      <alignment vertical="center"/>
    </xf>
    <xf numFmtId="0" fontId="6" fillId="0" borderId="0" xfId="0" applyFont="1" applyBorder="1" applyAlignment="1">
      <alignment vertical="center" shrinkToFit="1"/>
    </xf>
    <xf numFmtId="0" fontId="7" fillId="0" borderId="0" xfId="0" applyFont="1" applyFill="1" applyAlignment="1" applyProtection="1">
      <alignment horizontal="center" vertical="top"/>
      <protection locked="0"/>
    </xf>
    <xf numFmtId="0" fontId="6" fillId="0" borderId="0" xfId="0" applyFont="1" applyAlignment="1">
      <alignment vertical="center"/>
    </xf>
    <xf numFmtId="0" fontId="8" fillId="0" borderId="0" xfId="0" applyFont="1" applyFill="1" applyAlignment="1" applyProtection="1">
      <alignment horizontal="center" vertical="top"/>
      <protection/>
    </xf>
    <xf numFmtId="0" fontId="8" fillId="0" borderId="0" xfId="0" applyFont="1" applyBorder="1" applyAlignment="1">
      <alignment horizontal="center" vertical="top"/>
    </xf>
    <xf numFmtId="0" fontId="8" fillId="0" borderId="0" xfId="0" applyFont="1" applyBorder="1" applyAlignment="1">
      <alignment horizontal="center" vertical="top" wrapText="1"/>
    </xf>
    <xf numFmtId="0" fontId="8" fillId="0" borderId="0" xfId="0" applyFont="1" applyAlignment="1">
      <alignment horizontal="center" vertical="center"/>
    </xf>
    <xf numFmtId="0" fontId="8" fillId="0" borderId="0" xfId="0" applyFont="1" applyBorder="1" applyAlignment="1">
      <alignment horizontal="center" vertical="top" shrinkToFit="1"/>
    </xf>
    <xf numFmtId="0" fontId="9" fillId="0" borderId="0" xfId="0" applyFont="1" applyFill="1" applyAlignment="1" applyProtection="1">
      <alignment horizontal="left" vertical="center"/>
      <protection/>
    </xf>
    <xf numFmtId="0" fontId="8" fillId="0" borderId="0" xfId="0" applyFont="1" applyAlignment="1">
      <alignment horizontal="left" vertical="center"/>
    </xf>
    <xf numFmtId="0" fontId="8" fillId="0" borderId="0" xfId="0" applyFont="1" applyFill="1" applyAlignment="1" applyProtection="1">
      <alignment horizontal="left" vertical="top"/>
      <protection/>
    </xf>
    <xf numFmtId="0" fontId="8" fillId="0" borderId="1" xfId="0" applyFont="1" applyFill="1" applyBorder="1" applyAlignment="1" applyProtection="1">
      <alignment horizontal="center" vertical="top"/>
      <protection/>
    </xf>
    <xf numFmtId="0" fontId="8" fillId="0" borderId="1" xfId="0" applyFont="1" applyBorder="1" applyAlignment="1">
      <alignment horizontal="center" vertical="top" wrapText="1"/>
    </xf>
    <xf numFmtId="0" fontId="8" fillId="0" borderId="1" xfId="0" applyFont="1" applyBorder="1" applyAlignment="1">
      <alignment horizontal="center" vertical="center"/>
    </xf>
    <xf numFmtId="0" fontId="8" fillId="0" borderId="1" xfId="0" applyFont="1" applyBorder="1" applyAlignment="1">
      <alignment horizontal="center" vertical="top" shrinkToFit="1"/>
    </xf>
    <xf numFmtId="0" fontId="8" fillId="0" borderId="0" xfId="0" applyFont="1" applyFill="1" applyAlignment="1" applyProtection="1">
      <alignment horizontal="center" vertical="top"/>
      <protection locked="0"/>
    </xf>
    <xf numFmtId="0" fontId="8" fillId="0" borderId="1" xfId="0" applyFont="1" applyBorder="1" applyAlignment="1">
      <alignment horizontal="right" vertical="top"/>
    </xf>
    <xf numFmtId="0" fontId="8" fillId="0" borderId="1" xfId="0" applyFont="1" applyBorder="1" applyAlignment="1">
      <alignment horizontal="left" vertical="top" wrapText="1"/>
    </xf>
    <xf numFmtId="0" fontId="8" fillId="0" borderId="1" xfId="0" applyFont="1" applyBorder="1" applyAlignment="1">
      <alignment vertical="center"/>
    </xf>
    <xf numFmtId="0" fontId="8" fillId="0" borderId="1" xfId="0" applyFont="1" applyBorder="1" applyAlignment="1">
      <alignment vertical="top" wrapText="1"/>
    </xf>
    <xf numFmtId="0" fontId="8" fillId="0" borderId="1" xfId="20" applyFont="1" applyBorder="1" applyAlignment="1">
      <alignment horizontal="left" vertical="top" wrapText="1"/>
      <protection/>
    </xf>
    <xf numFmtId="0" fontId="8" fillId="0" borderId="1" xfId="20" applyFont="1" applyBorder="1" applyAlignment="1">
      <alignment horizontal="center" vertical="top" shrinkToFit="1"/>
      <protection/>
    </xf>
    <xf numFmtId="0" fontId="8" fillId="0" borderId="1" xfId="21" applyFont="1" applyBorder="1" applyAlignment="1">
      <alignment vertical="top" wrapText="1"/>
      <protection/>
    </xf>
    <xf numFmtId="0" fontId="8" fillId="0" borderId="1" xfId="21" applyFont="1" applyBorder="1" applyAlignment="1">
      <alignment horizontal="center" vertical="top" shrinkToFit="1"/>
      <protection/>
    </xf>
    <xf numFmtId="0" fontId="8" fillId="0" borderId="1" xfId="22" applyFont="1" applyBorder="1" applyAlignment="1">
      <alignment vertical="top" wrapText="1"/>
      <protection/>
    </xf>
    <xf numFmtId="0" fontId="8" fillId="0" borderId="0" xfId="0" applyFont="1" applyBorder="1" applyAlignment="1">
      <alignment horizontal="right" vertical="top"/>
    </xf>
    <xf numFmtId="0" fontId="8" fillId="0" borderId="0" xfId="22" applyFont="1" applyBorder="1" applyAlignment="1">
      <alignment vertical="top" wrapText="1"/>
      <protection/>
    </xf>
    <xf numFmtId="0" fontId="8" fillId="0" borderId="0" xfId="0" applyFont="1" applyAlignment="1">
      <alignment vertical="center"/>
    </xf>
    <xf numFmtId="0" fontId="8" fillId="0" borderId="0" xfId="0" applyFont="1" applyFill="1" applyAlignment="1" applyProtection="1">
      <alignment horizontal="left" vertical="top"/>
      <protection locked="0"/>
    </xf>
    <xf numFmtId="0" fontId="8" fillId="0" borderId="0"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9" fillId="0" borderId="0" xfId="0" applyFont="1" applyFill="1" applyAlignment="1" applyProtection="1">
      <alignment horizontal="left" vertical="center"/>
      <protection locked="0"/>
    </xf>
    <xf numFmtId="0" fontId="9" fillId="0" borderId="0" xfId="0" applyFont="1" applyAlignment="1">
      <alignment vertical="center"/>
    </xf>
    <xf numFmtId="0" fontId="9" fillId="0" borderId="0" xfId="0" applyFont="1" applyBorder="1" applyAlignment="1">
      <alignment horizontal="center" vertical="top" shrinkToFit="1"/>
    </xf>
    <xf numFmtId="0" fontId="9" fillId="0" borderId="0" xfId="0" applyFont="1" applyFill="1" applyAlignment="1" applyProtection="1">
      <alignment horizontal="center" vertical="top"/>
      <protection locked="0"/>
    </xf>
    <xf numFmtId="0" fontId="9" fillId="0" borderId="0" xfId="22" applyFont="1" applyBorder="1" applyAlignment="1">
      <alignment vertical="top" wrapText="1"/>
      <protection/>
    </xf>
    <xf numFmtId="0" fontId="9" fillId="0" borderId="0" xfId="0" applyFont="1" applyAlignment="1">
      <alignment vertical="center"/>
    </xf>
    <xf numFmtId="0" fontId="8" fillId="0" borderId="0" xfId="0" applyFont="1" applyBorder="1" applyAlignment="1">
      <alignment horizontal="left" vertical="top"/>
    </xf>
    <xf numFmtId="0" fontId="9" fillId="0" borderId="0" xfId="0" applyFont="1" applyBorder="1" applyAlignment="1">
      <alignment horizontal="center" vertical="center" shrinkToFit="1"/>
    </xf>
  </cellXfs>
  <cellStyles count="9">
    <cellStyle name="Normal" xfId="0"/>
    <cellStyle name="Percent" xfId="15"/>
    <cellStyle name="Comma [0]" xfId="16"/>
    <cellStyle name="Comma" xfId="17"/>
    <cellStyle name="Currency [0]" xfId="18"/>
    <cellStyle name="Currency" xfId="19"/>
    <cellStyle name="標準_第６回全体会（４グループ意見）" xfId="20"/>
    <cellStyle name="標準_第６回全体会（５グループ意見）" xfId="21"/>
    <cellStyle name="標準_第６回全体会（８グループ意見）"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471"/>
  <sheetViews>
    <sheetView tabSelected="1" view="pageBreakPreview" zoomScaleSheetLayoutView="100" workbookViewId="0" topLeftCell="A2">
      <selection activeCell="E194" sqref="E194"/>
    </sheetView>
  </sheetViews>
  <sheetFormatPr defaultColWidth="9.00390625" defaultRowHeight="13.5"/>
  <cols>
    <col min="1" max="1" width="4.50390625" style="45" bestFit="1" customWidth="1"/>
    <col min="2" max="2" width="3.375" style="43" customWidth="1"/>
    <col min="3" max="3" width="1.75390625" style="67" customWidth="1"/>
    <col min="4" max="4" width="3.625" style="77" customWidth="1"/>
    <col min="5" max="5" width="63.625" style="81" customWidth="1"/>
    <col min="6" max="6" width="3.625" style="79" hidden="1" customWidth="1"/>
    <col min="7" max="7" width="6.50390625" style="59" customWidth="1"/>
    <col min="8" max="8" width="20.50390625" style="26" hidden="1" customWidth="1"/>
    <col min="9" max="10" width="0" style="0" hidden="1" customWidth="1"/>
  </cols>
  <sheetData>
    <row r="1" spans="1:8" s="32" customFormat="1" ht="13.5" hidden="1">
      <c r="A1" s="44" t="s">
        <v>405</v>
      </c>
      <c r="B1" s="42" t="s">
        <v>127</v>
      </c>
      <c r="C1" s="55" t="s">
        <v>304</v>
      </c>
      <c r="D1" s="56" t="s">
        <v>305</v>
      </c>
      <c r="E1" s="57" t="s">
        <v>185</v>
      </c>
      <c r="F1" s="58" t="s">
        <v>19</v>
      </c>
      <c r="G1" s="59" t="s">
        <v>306</v>
      </c>
      <c r="H1" s="33"/>
    </row>
    <row r="2" spans="2:8" s="46" customFormat="1" ht="18" customHeight="1">
      <c r="B2" s="47"/>
      <c r="C2" s="60" t="s">
        <v>412</v>
      </c>
      <c r="D2" s="61"/>
      <c r="E2" s="83"/>
      <c r="F2" s="61"/>
      <c r="G2" s="59"/>
      <c r="H2" s="48"/>
    </row>
    <row r="3" spans="2:8" s="32" customFormat="1" ht="13.5">
      <c r="B3" s="42"/>
      <c r="C3" s="55"/>
      <c r="D3" s="62" t="s">
        <v>406</v>
      </c>
      <c r="E3" s="57"/>
      <c r="F3" s="58"/>
      <c r="G3" s="59"/>
      <c r="H3" s="33"/>
    </row>
    <row r="4" spans="2:8" s="32" customFormat="1" ht="13.5">
      <c r="B4" s="42"/>
      <c r="C4" s="55"/>
      <c r="D4" s="63" t="s">
        <v>307</v>
      </c>
      <c r="E4" s="64" t="s">
        <v>428</v>
      </c>
      <c r="F4" s="65"/>
      <c r="G4" s="66" t="s">
        <v>308</v>
      </c>
      <c r="H4" s="33"/>
    </row>
    <row r="5" spans="1:7" ht="13.5">
      <c r="A5" s="45">
        <v>110</v>
      </c>
      <c r="D5" s="68">
        <v>1</v>
      </c>
      <c r="E5" s="69" t="s">
        <v>78</v>
      </c>
      <c r="F5" s="70">
        <v>40</v>
      </c>
      <c r="G5" s="66">
        <v>2</v>
      </c>
    </row>
    <row r="6" spans="1:7" ht="40.5">
      <c r="A6" s="45">
        <v>110</v>
      </c>
      <c r="D6" s="68">
        <v>2</v>
      </c>
      <c r="E6" s="69" t="s">
        <v>87</v>
      </c>
      <c r="F6" s="70">
        <v>49</v>
      </c>
      <c r="G6" s="66">
        <v>2</v>
      </c>
    </row>
    <row r="7" spans="1:7" ht="27">
      <c r="A7" s="45">
        <v>110</v>
      </c>
      <c r="D7" s="68">
        <v>3</v>
      </c>
      <c r="E7" s="71" t="s">
        <v>88</v>
      </c>
      <c r="F7" s="70">
        <v>50</v>
      </c>
      <c r="G7" s="66">
        <v>2</v>
      </c>
    </row>
    <row r="8" spans="1:7" ht="13.5">
      <c r="A8" s="45">
        <v>110</v>
      </c>
      <c r="D8" s="68">
        <v>4</v>
      </c>
      <c r="E8" s="69" t="s">
        <v>99</v>
      </c>
      <c r="F8" s="70">
        <v>60</v>
      </c>
      <c r="G8" s="66">
        <v>2</v>
      </c>
    </row>
    <row r="9" spans="1:7" ht="27">
      <c r="A9" s="45">
        <v>110</v>
      </c>
      <c r="D9" s="68">
        <v>5</v>
      </c>
      <c r="E9" s="69" t="s">
        <v>110</v>
      </c>
      <c r="F9" s="70">
        <v>71</v>
      </c>
      <c r="G9" s="66">
        <v>2</v>
      </c>
    </row>
    <row r="10" spans="1:7" ht="27">
      <c r="A10" s="45">
        <v>110</v>
      </c>
      <c r="D10" s="68">
        <v>6</v>
      </c>
      <c r="E10" s="69" t="s">
        <v>119</v>
      </c>
      <c r="F10" s="70">
        <v>80</v>
      </c>
      <c r="G10" s="66">
        <v>2</v>
      </c>
    </row>
    <row r="11" spans="1:8" ht="26.25" customHeight="1">
      <c r="A11" s="45">
        <v>110</v>
      </c>
      <c r="D11" s="68">
        <v>7</v>
      </c>
      <c r="E11" s="71" t="s">
        <v>121</v>
      </c>
      <c r="F11" s="70">
        <v>81</v>
      </c>
      <c r="G11" s="66">
        <v>3</v>
      </c>
      <c r="H11" s="13" t="s">
        <v>120</v>
      </c>
    </row>
    <row r="12" spans="1:8" ht="40.5">
      <c r="A12" s="45">
        <v>110</v>
      </c>
      <c r="D12" s="68">
        <v>8</v>
      </c>
      <c r="E12" s="71" t="s">
        <v>125</v>
      </c>
      <c r="F12" s="70">
        <v>85</v>
      </c>
      <c r="G12" s="66">
        <v>3</v>
      </c>
      <c r="H12" s="13" t="s">
        <v>120</v>
      </c>
    </row>
    <row r="13" spans="1:8" ht="13.5">
      <c r="A13" s="45">
        <v>110</v>
      </c>
      <c r="D13" s="68">
        <v>9</v>
      </c>
      <c r="E13" s="71" t="s">
        <v>137</v>
      </c>
      <c r="F13" s="70">
        <v>96</v>
      </c>
      <c r="G13" s="66">
        <v>3</v>
      </c>
      <c r="H13" s="13" t="s">
        <v>120</v>
      </c>
    </row>
    <row r="14" spans="1:8" ht="13.5">
      <c r="A14" s="45">
        <v>110</v>
      </c>
      <c r="D14" s="68">
        <v>10</v>
      </c>
      <c r="E14" s="71" t="s">
        <v>172</v>
      </c>
      <c r="F14" s="70">
        <v>124</v>
      </c>
      <c r="G14" s="66">
        <v>3</v>
      </c>
      <c r="H14" s="13" t="s">
        <v>171</v>
      </c>
    </row>
    <row r="15" spans="1:8" ht="13.5">
      <c r="A15" s="45">
        <v>110</v>
      </c>
      <c r="D15" s="68">
        <v>11</v>
      </c>
      <c r="E15" s="71" t="s">
        <v>173</v>
      </c>
      <c r="F15" s="70">
        <v>125</v>
      </c>
      <c r="G15" s="66">
        <v>3</v>
      </c>
      <c r="H15" s="13" t="s">
        <v>184</v>
      </c>
    </row>
    <row r="16" spans="1:8" ht="27">
      <c r="A16" s="45">
        <v>110</v>
      </c>
      <c r="D16" s="68">
        <v>12</v>
      </c>
      <c r="E16" s="72" t="s">
        <v>191</v>
      </c>
      <c r="F16" s="70">
        <v>136</v>
      </c>
      <c r="G16" s="73">
        <v>4</v>
      </c>
      <c r="H16" s="28" t="s">
        <v>215</v>
      </c>
    </row>
    <row r="17" spans="1:8" ht="27">
      <c r="A17" s="45">
        <v>110</v>
      </c>
      <c r="D17" s="68">
        <v>13</v>
      </c>
      <c r="E17" s="72" t="s">
        <v>192</v>
      </c>
      <c r="F17" s="70">
        <v>137</v>
      </c>
      <c r="G17" s="73">
        <v>4</v>
      </c>
      <c r="H17" s="28" t="s">
        <v>215</v>
      </c>
    </row>
    <row r="18" spans="1:8" ht="13.5">
      <c r="A18" s="45">
        <v>110</v>
      </c>
      <c r="D18" s="68">
        <v>14</v>
      </c>
      <c r="E18" s="74" t="s">
        <v>265</v>
      </c>
      <c r="F18" s="70">
        <v>207</v>
      </c>
      <c r="G18" s="75">
        <v>5</v>
      </c>
      <c r="H18" s="30" t="s">
        <v>302</v>
      </c>
    </row>
    <row r="19" spans="1:8" ht="13.5">
      <c r="A19" s="45">
        <v>110</v>
      </c>
      <c r="D19" s="68">
        <v>15</v>
      </c>
      <c r="E19" s="74" t="s">
        <v>266</v>
      </c>
      <c r="F19" s="70">
        <v>208</v>
      </c>
      <c r="G19" s="75">
        <v>5</v>
      </c>
      <c r="H19" s="30" t="s">
        <v>302</v>
      </c>
    </row>
    <row r="20" spans="1:8" ht="13.5">
      <c r="A20" s="45">
        <v>110</v>
      </c>
      <c r="D20" s="68">
        <v>16</v>
      </c>
      <c r="E20" s="74" t="s">
        <v>267</v>
      </c>
      <c r="F20" s="70">
        <v>209</v>
      </c>
      <c r="G20" s="75">
        <v>5</v>
      </c>
      <c r="H20" s="30" t="s">
        <v>302</v>
      </c>
    </row>
    <row r="21" spans="1:8" ht="13.5">
      <c r="A21" s="45">
        <v>110</v>
      </c>
      <c r="D21" s="68">
        <v>17</v>
      </c>
      <c r="E21" s="74" t="s">
        <v>268</v>
      </c>
      <c r="F21" s="70">
        <v>210</v>
      </c>
      <c r="G21" s="75">
        <v>5</v>
      </c>
      <c r="H21" s="30" t="s">
        <v>302</v>
      </c>
    </row>
    <row r="22" spans="1:8" ht="13.5">
      <c r="A22" s="45">
        <v>110</v>
      </c>
      <c r="D22" s="68">
        <v>18</v>
      </c>
      <c r="E22" s="74" t="s">
        <v>284</v>
      </c>
      <c r="F22" s="70">
        <v>226</v>
      </c>
      <c r="G22" s="75">
        <v>5</v>
      </c>
      <c r="H22" s="30" t="s">
        <v>321</v>
      </c>
    </row>
    <row r="23" spans="1:8" ht="13.5">
      <c r="A23" s="45">
        <v>110</v>
      </c>
      <c r="D23" s="68">
        <v>19</v>
      </c>
      <c r="E23" s="74" t="s">
        <v>285</v>
      </c>
      <c r="F23" s="70">
        <v>227</v>
      </c>
      <c r="G23" s="75">
        <v>5</v>
      </c>
      <c r="H23" s="30" t="s">
        <v>321</v>
      </c>
    </row>
    <row r="24" spans="1:8" ht="13.5">
      <c r="A24" s="45">
        <v>110</v>
      </c>
      <c r="D24" s="68">
        <v>20</v>
      </c>
      <c r="E24" s="74" t="s">
        <v>286</v>
      </c>
      <c r="F24" s="70">
        <v>228</v>
      </c>
      <c r="G24" s="75">
        <v>5</v>
      </c>
      <c r="H24" s="30" t="s">
        <v>321</v>
      </c>
    </row>
    <row r="25" spans="1:8" ht="13.5">
      <c r="A25" s="45">
        <v>110</v>
      </c>
      <c r="D25" s="68">
        <v>21</v>
      </c>
      <c r="E25" s="74" t="s">
        <v>287</v>
      </c>
      <c r="F25" s="70">
        <v>229</v>
      </c>
      <c r="G25" s="75">
        <v>5</v>
      </c>
      <c r="H25" s="30" t="s">
        <v>321</v>
      </c>
    </row>
    <row r="26" spans="1:8" ht="13.5">
      <c r="A26" s="45">
        <v>110</v>
      </c>
      <c r="D26" s="68">
        <v>22</v>
      </c>
      <c r="E26" s="74" t="s">
        <v>300</v>
      </c>
      <c r="F26" s="70">
        <v>230</v>
      </c>
      <c r="G26" s="75">
        <v>5</v>
      </c>
      <c r="H26" s="30" t="s">
        <v>321</v>
      </c>
    </row>
    <row r="27" spans="1:8" ht="13.5">
      <c r="A27" s="45">
        <v>110</v>
      </c>
      <c r="D27" s="68">
        <v>23</v>
      </c>
      <c r="E27" s="71" t="s">
        <v>352</v>
      </c>
      <c r="F27" s="70">
        <v>262</v>
      </c>
      <c r="G27" s="66">
        <v>6</v>
      </c>
      <c r="H27" s="31" t="s">
        <v>324</v>
      </c>
    </row>
    <row r="28" spans="1:8" ht="13.5">
      <c r="A28" s="45">
        <v>110</v>
      </c>
      <c r="D28" s="68">
        <v>24</v>
      </c>
      <c r="E28" s="71" t="s">
        <v>353</v>
      </c>
      <c r="F28" s="70">
        <v>263</v>
      </c>
      <c r="G28" s="66">
        <v>6</v>
      </c>
      <c r="H28" s="31" t="s">
        <v>324</v>
      </c>
    </row>
    <row r="29" spans="1:7" ht="13.5">
      <c r="A29" s="45">
        <v>110</v>
      </c>
      <c r="D29" s="68">
        <v>25</v>
      </c>
      <c r="E29" s="71" t="s">
        <v>395</v>
      </c>
      <c r="F29" s="70">
        <v>305</v>
      </c>
      <c r="G29" s="66">
        <v>7</v>
      </c>
    </row>
    <row r="30" spans="1:7" ht="13.5">
      <c r="A30" s="45">
        <v>110</v>
      </c>
      <c r="D30" s="68">
        <v>26</v>
      </c>
      <c r="E30" s="71" t="s">
        <v>396</v>
      </c>
      <c r="F30" s="70">
        <v>306</v>
      </c>
      <c r="G30" s="66">
        <v>7</v>
      </c>
    </row>
    <row r="31" spans="1:7" ht="13.5">
      <c r="A31" s="45">
        <v>110</v>
      </c>
      <c r="D31" s="68">
        <v>27</v>
      </c>
      <c r="E31" s="71" t="s">
        <v>453</v>
      </c>
      <c r="F31" s="70">
        <v>341</v>
      </c>
      <c r="G31" s="66">
        <v>7</v>
      </c>
    </row>
    <row r="32" spans="1:7" ht="13.5">
      <c r="A32" s="45">
        <v>110</v>
      </c>
      <c r="D32" s="68">
        <v>28</v>
      </c>
      <c r="E32" s="71" t="s">
        <v>454</v>
      </c>
      <c r="F32" s="70">
        <v>342</v>
      </c>
      <c r="G32" s="66">
        <v>7</v>
      </c>
    </row>
    <row r="33" spans="1:7" ht="27">
      <c r="A33" s="45">
        <v>110</v>
      </c>
      <c r="D33" s="68">
        <v>29</v>
      </c>
      <c r="E33" s="71" t="s">
        <v>455</v>
      </c>
      <c r="F33" s="70">
        <v>343</v>
      </c>
      <c r="G33" s="66">
        <v>7</v>
      </c>
    </row>
    <row r="34" spans="1:7" ht="27">
      <c r="A34" s="45">
        <v>110</v>
      </c>
      <c r="D34" s="68">
        <v>30</v>
      </c>
      <c r="E34" s="76" t="s">
        <v>12</v>
      </c>
      <c r="F34" s="70">
        <v>395</v>
      </c>
      <c r="G34" s="66">
        <v>8</v>
      </c>
    </row>
    <row r="35" spans="1:7" ht="13.5">
      <c r="A35" s="45">
        <v>110</v>
      </c>
      <c r="D35" s="68">
        <v>31</v>
      </c>
      <c r="E35" s="76" t="s">
        <v>17</v>
      </c>
      <c r="F35" s="70">
        <v>400</v>
      </c>
      <c r="G35" s="66">
        <v>8</v>
      </c>
    </row>
    <row r="36" ht="13.5">
      <c r="E36" s="78"/>
    </row>
    <row r="37" spans="4:5" ht="13.5">
      <c r="D37" s="80" t="s">
        <v>407</v>
      </c>
      <c r="E37" s="78"/>
    </row>
    <row r="38" spans="4:5" ht="13.5">
      <c r="D38" s="80" t="s">
        <v>408</v>
      </c>
      <c r="E38" s="78"/>
    </row>
    <row r="39" spans="2:8" s="32" customFormat="1" ht="13.5">
      <c r="B39" s="42"/>
      <c r="C39" s="55"/>
      <c r="D39" s="63" t="s">
        <v>309</v>
      </c>
      <c r="E39" s="64" t="s">
        <v>428</v>
      </c>
      <c r="F39" s="65"/>
      <c r="G39" s="66" t="s">
        <v>308</v>
      </c>
      <c r="H39" s="33"/>
    </row>
    <row r="40" spans="1:7" ht="27">
      <c r="A40" s="45">
        <v>121</v>
      </c>
      <c r="D40" s="68">
        <v>1</v>
      </c>
      <c r="E40" s="69" t="s">
        <v>69</v>
      </c>
      <c r="F40" s="70">
        <v>31</v>
      </c>
      <c r="G40" s="66">
        <v>2</v>
      </c>
    </row>
    <row r="41" spans="1:7" ht="27">
      <c r="A41" s="45">
        <v>121</v>
      </c>
      <c r="D41" s="68">
        <v>2</v>
      </c>
      <c r="E41" s="71" t="s">
        <v>81</v>
      </c>
      <c r="F41" s="70">
        <v>43</v>
      </c>
      <c r="G41" s="66">
        <v>2</v>
      </c>
    </row>
    <row r="42" spans="1:7" ht="27">
      <c r="A42" s="45">
        <v>121</v>
      </c>
      <c r="D42" s="68">
        <v>3</v>
      </c>
      <c r="E42" s="69" t="s">
        <v>82</v>
      </c>
      <c r="F42" s="70">
        <v>44</v>
      </c>
      <c r="G42" s="66">
        <v>2</v>
      </c>
    </row>
    <row r="43" spans="1:7" ht="27">
      <c r="A43" s="45">
        <v>121</v>
      </c>
      <c r="D43" s="68">
        <v>4</v>
      </c>
      <c r="E43" s="71" t="s">
        <v>106</v>
      </c>
      <c r="F43" s="70">
        <v>67</v>
      </c>
      <c r="G43" s="66">
        <v>2</v>
      </c>
    </row>
    <row r="44" spans="1:7" ht="27">
      <c r="A44" s="45">
        <v>121</v>
      </c>
      <c r="D44" s="68">
        <v>5</v>
      </c>
      <c r="E44" s="69" t="s">
        <v>107</v>
      </c>
      <c r="F44" s="70">
        <v>68</v>
      </c>
      <c r="G44" s="66">
        <v>2</v>
      </c>
    </row>
    <row r="45" spans="1:7" ht="13.5">
      <c r="A45" s="45">
        <v>121</v>
      </c>
      <c r="D45" s="68">
        <v>6</v>
      </c>
      <c r="E45" s="69" t="s">
        <v>113</v>
      </c>
      <c r="F45" s="70">
        <v>74</v>
      </c>
      <c r="G45" s="66">
        <v>2</v>
      </c>
    </row>
    <row r="46" spans="1:8" ht="40.5" customHeight="1">
      <c r="A46" s="45">
        <v>121</v>
      </c>
      <c r="D46" s="68">
        <v>7</v>
      </c>
      <c r="E46" s="71" t="s">
        <v>128</v>
      </c>
      <c r="F46" s="70">
        <v>87</v>
      </c>
      <c r="G46" s="66">
        <v>3</v>
      </c>
      <c r="H46" s="13" t="s">
        <v>120</v>
      </c>
    </row>
    <row r="47" spans="1:8" ht="13.5">
      <c r="A47" s="45">
        <v>121</v>
      </c>
      <c r="D47" s="68">
        <v>8</v>
      </c>
      <c r="E47" s="72" t="s">
        <v>202</v>
      </c>
      <c r="F47" s="70">
        <v>147</v>
      </c>
      <c r="G47" s="73">
        <v>4</v>
      </c>
      <c r="H47" s="28" t="s">
        <v>329</v>
      </c>
    </row>
    <row r="48" spans="1:8" ht="27">
      <c r="A48" s="45">
        <v>121</v>
      </c>
      <c r="D48" s="68">
        <v>9</v>
      </c>
      <c r="E48" s="71" t="s">
        <v>336</v>
      </c>
      <c r="F48" s="70">
        <v>246</v>
      </c>
      <c r="G48" s="66">
        <v>6</v>
      </c>
      <c r="H48" s="31" t="s">
        <v>182</v>
      </c>
    </row>
    <row r="49" spans="1:7" ht="27">
      <c r="A49" s="45">
        <v>121</v>
      </c>
      <c r="D49" s="68">
        <v>10</v>
      </c>
      <c r="E49" s="76" t="s">
        <v>13</v>
      </c>
      <c r="F49" s="70">
        <v>396</v>
      </c>
      <c r="G49" s="66">
        <v>8</v>
      </c>
    </row>
    <row r="50" spans="1:7" ht="13.5">
      <c r="A50" s="45">
        <v>121</v>
      </c>
      <c r="D50" s="68">
        <v>11</v>
      </c>
      <c r="E50" s="76" t="s">
        <v>15</v>
      </c>
      <c r="F50" s="70">
        <v>398</v>
      </c>
      <c r="G50" s="66">
        <v>8</v>
      </c>
    </row>
    <row r="51" spans="1:7" ht="13.5">
      <c r="A51" s="45">
        <v>121</v>
      </c>
      <c r="D51" s="68">
        <v>12</v>
      </c>
      <c r="E51" s="76" t="s">
        <v>18</v>
      </c>
      <c r="F51" s="70">
        <v>401</v>
      </c>
      <c r="G51" s="66">
        <v>8</v>
      </c>
    </row>
    <row r="52" spans="1:7" ht="27">
      <c r="A52" s="45">
        <v>121</v>
      </c>
      <c r="D52" s="68">
        <v>13</v>
      </c>
      <c r="E52" s="76" t="s">
        <v>22</v>
      </c>
      <c r="F52" s="70">
        <v>402</v>
      </c>
      <c r="G52" s="66">
        <v>8</v>
      </c>
    </row>
    <row r="53" spans="1:7" ht="40.5">
      <c r="A53" s="45">
        <v>121</v>
      </c>
      <c r="D53" s="68">
        <v>14</v>
      </c>
      <c r="E53" s="76" t="s">
        <v>23</v>
      </c>
      <c r="F53" s="70">
        <v>403</v>
      </c>
      <c r="G53" s="66">
        <v>8</v>
      </c>
    </row>
    <row r="54" spans="6:8" ht="13.5">
      <c r="F54" s="82"/>
      <c r="H54" s="13"/>
    </row>
    <row r="55" spans="4:8" ht="13.5">
      <c r="D55" s="80" t="s">
        <v>409</v>
      </c>
      <c r="H55" s="13"/>
    </row>
    <row r="56" spans="2:8" s="32" customFormat="1" ht="13.5">
      <c r="B56" s="42"/>
      <c r="C56" s="55"/>
      <c r="D56" s="63" t="s">
        <v>309</v>
      </c>
      <c r="E56" s="64" t="s">
        <v>428</v>
      </c>
      <c r="F56" s="65"/>
      <c r="G56" s="66" t="s">
        <v>308</v>
      </c>
      <c r="H56" s="33"/>
    </row>
    <row r="57" spans="1:7" ht="40.5">
      <c r="A57" s="45">
        <v>122</v>
      </c>
      <c r="D57" s="68">
        <v>1</v>
      </c>
      <c r="E57" s="69" t="s">
        <v>68</v>
      </c>
      <c r="F57" s="79">
        <v>30</v>
      </c>
      <c r="G57" s="66">
        <v>2</v>
      </c>
    </row>
    <row r="58" spans="1:7" ht="13.5">
      <c r="A58" s="45">
        <v>122</v>
      </c>
      <c r="D58" s="68">
        <v>2</v>
      </c>
      <c r="E58" s="69" t="s">
        <v>70</v>
      </c>
      <c r="F58" s="79">
        <v>32</v>
      </c>
      <c r="G58" s="66">
        <v>2</v>
      </c>
    </row>
    <row r="59" spans="1:7" ht="13.5">
      <c r="A59" s="45">
        <v>122</v>
      </c>
      <c r="D59" s="68">
        <v>3</v>
      </c>
      <c r="E59" s="69" t="s">
        <v>71</v>
      </c>
      <c r="F59" s="79">
        <v>33</v>
      </c>
      <c r="G59" s="66">
        <v>2</v>
      </c>
    </row>
    <row r="60" spans="1:7" ht="27">
      <c r="A60" s="45">
        <v>122</v>
      </c>
      <c r="D60" s="68">
        <v>4</v>
      </c>
      <c r="E60" s="69" t="s">
        <v>72</v>
      </c>
      <c r="F60" s="79">
        <v>34</v>
      </c>
      <c r="G60" s="66">
        <v>2</v>
      </c>
    </row>
    <row r="61" spans="1:7" ht="27">
      <c r="A61" s="45">
        <v>122</v>
      </c>
      <c r="D61" s="68">
        <v>5</v>
      </c>
      <c r="E61" s="69" t="s">
        <v>74</v>
      </c>
      <c r="F61" s="79">
        <v>36</v>
      </c>
      <c r="G61" s="66">
        <v>2</v>
      </c>
    </row>
    <row r="62" spans="1:7" ht="13.5">
      <c r="A62" s="45">
        <v>122</v>
      </c>
      <c r="D62" s="68">
        <v>6</v>
      </c>
      <c r="E62" s="69" t="s">
        <v>76</v>
      </c>
      <c r="F62" s="79">
        <v>38</v>
      </c>
      <c r="G62" s="66">
        <v>2</v>
      </c>
    </row>
    <row r="63" spans="1:7" ht="13.5">
      <c r="A63" s="45">
        <v>122</v>
      </c>
      <c r="D63" s="68">
        <v>7</v>
      </c>
      <c r="E63" s="69" t="s">
        <v>108</v>
      </c>
      <c r="F63" s="79">
        <v>69</v>
      </c>
      <c r="G63" s="66">
        <v>2</v>
      </c>
    </row>
    <row r="64" spans="1:7" ht="27">
      <c r="A64" s="45">
        <v>122</v>
      </c>
      <c r="D64" s="68">
        <v>8</v>
      </c>
      <c r="E64" s="69" t="s">
        <v>109</v>
      </c>
      <c r="F64" s="79">
        <v>70</v>
      </c>
      <c r="G64" s="66">
        <v>2</v>
      </c>
    </row>
    <row r="65" spans="1:7" ht="39.75" customHeight="1">
      <c r="A65" s="45">
        <v>122</v>
      </c>
      <c r="D65" s="68">
        <v>9</v>
      </c>
      <c r="E65" s="69" t="s">
        <v>105</v>
      </c>
      <c r="F65" s="79">
        <v>66</v>
      </c>
      <c r="G65" s="66">
        <v>2</v>
      </c>
    </row>
    <row r="66" spans="1:8" ht="13.5">
      <c r="A66" s="45">
        <v>122</v>
      </c>
      <c r="D66" s="68">
        <v>10</v>
      </c>
      <c r="E66" s="71" t="s">
        <v>142</v>
      </c>
      <c r="F66" s="79">
        <v>100</v>
      </c>
      <c r="G66" s="66">
        <v>3</v>
      </c>
      <c r="H66" s="13" t="s">
        <v>140</v>
      </c>
    </row>
    <row r="67" spans="1:8" ht="13.5">
      <c r="A67" s="45">
        <v>122</v>
      </c>
      <c r="D67" s="68">
        <v>11</v>
      </c>
      <c r="E67" s="71" t="s">
        <v>151</v>
      </c>
      <c r="F67" s="79">
        <v>107</v>
      </c>
      <c r="G67" s="66">
        <v>3</v>
      </c>
      <c r="H67" s="13" t="s">
        <v>150</v>
      </c>
    </row>
    <row r="68" spans="1:8" ht="13.5">
      <c r="A68" s="45">
        <v>122</v>
      </c>
      <c r="D68" s="68">
        <v>12</v>
      </c>
      <c r="E68" s="71" t="s">
        <v>152</v>
      </c>
      <c r="F68" s="79">
        <v>108</v>
      </c>
      <c r="G68" s="66">
        <v>3</v>
      </c>
      <c r="H68" s="13" t="s">
        <v>150</v>
      </c>
    </row>
    <row r="69" spans="1:7" ht="13.5">
      <c r="A69" s="45">
        <v>122</v>
      </c>
      <c r="D69" s="68">
        <v>13</v>
      </c>
      <c r="E69" s="76" t="s">
        <v>14</v>
      </c>
      <c r="F69" s="79">
        <v>397</v>
      </c>
      <c r="G69" s="66">
        <v>8</v>
      </c>
    </row>
    <row r="70" spans="1:7" ht="13.5">
      <c r="A70" s="45">
        <v>122</v>
      </c>
      <c r="D70" s="68">
        <v>14</v>
      </c>
      <c r="E70" s="76" t="s">
        <v>16</v>
      </c>
      <c r="F70" s="79">
        <v>399</v>
      </c>
      <c r="G70" s="66">
        <v>8</v>
      </c>
    </row>
    <row r="71" ht="13.5">
      <c r="E71" s="83"/>
    </row>
    <row r="72" spans="4:5" ht="13.5">
      <c r="D72" s="80" t="s">
        <v>410</v>
      </c>
      <c r="E72" s="83"/>
    </row>
    <row r="73" spans="2:8" s="32" customFormat="1" ht="13.5">
      <c r="B73" s="42"/>
      <c r="C73" s="55"/>
      <c r="D73" s="63" t="s">
        <v>310</v>
      </c>
      <c r="E73" s="64" t="s">
        <v>428</v>
      </c>
      <c r="F73" s="65"/>
      <c r="G73" s="66" t="s">
        <v>308</v>
      </c>
      <c r="H73" s="33"/>
    </row>
    <row r="74" spans="1:8" ht="13.5">
      <c r="A74" s="45">
        <v>130</v>
      </c>
      <c r="D74" s="68">
        <v>1</v>
      </c>
      <c r="E74" s="71" t="s">
        <v>135</v>
      </c>
      <c r="F74" s="70">
        <v>94</v>
      </c>
      <c r="G74" s="66">
        <v>3</v>
      </c>
      <c r="H74" s="13" t="s">
        <v>120</v>
      </c>
    </row>
    <row r="75" spans="1:8" ht="27">
      <c r="A75" s="45">
        <v>130</v>
      </c>
      <c r="D75" s="68">
        <v>2</v>
      </c>
      <c r="E75" s="71" t="s">
        <v>136</v>
      </c>
      <c r="F75" s="70">
        <v>95</v>
      </c>
      <c r="G75" s="66">
        <v>3</v>
      </c>
      <c r="H75" s="13" t="s">
        <v>120</v>
      </c>
    </row>
    <row r="76" spans="1:8" ht="27">
      <c r="A76" s="45">
        <v>130</v>
      </c>
      <c r="D76" s="68">
        <v>3</v>
      </c>
      <c r="E76" s="71" t="s">
        <v>143</v>
      </c>
      <c r="F76" s="70">
        <v>101</v>
      </c>
      <c r="G76" s="66">
        <v>3</v>
      </c>
      <c r="H76" s="13" t="s">
        <v>140</v>
      </c>
    </row>
    <row r="77" spans="1:8" ht="13.5">
      <c r="A77" s="45">
        <v>130</v>
      </c>
      <c r="D77" s="68">
        <v>4</v>
      </c>
      <c r="E77" s="71" t="s">
        <v>168</v>
      </c>
      <c r="F77" s="70">
        <v>121</v>
      </c>
      <c r="G77" s="66">
        <v>3</v>
      </c>
      <c r="H77" s="13" t="s">
        <v>167</v>
      </c>
    </row>
    <row r="78" spans="1:8" ht="27">
      <c r="A78" s="45">
        <v>130</v>
      </c>
      <c r="D78" s="68">
        <v>5</v>
      </c>
      <c r="E78" s="71" t="s">
        <v>169</v>
      </c>
      <c r="F78" s="70">
        <v>122</v>
      </c>
      <c r="G78" s="66">
        <v>3</v>
      </c>
      <c r="H78" s="13" t="s">
        <v>167</v>
      </c>
    </row>
    <row r="79" spans="1:8" ht="27">
      <c r="A79" s="45">
        <v>130</v>
      </c>
      <c r="D79" s="68">
        <v>6</v>
      </c>
      <c r="E79" s="71" t="s">
        <v>170</v>
      </c>
      <c r="F79" s="70">
        <v>123</v>
      </c>
      <c r="G79" s="66">
        <v>3</v>
      </c>
      <c r="H79" s="13" t="s">
        <v>181</v>
      </c>
    </row>
    <row r="80" spans="1:8" ht="13.5">
      <c r="A80" s="45">
        <v>130</v>
      </c>
      <c r="D80" s="68">
        <v>7</v>
      </c>
      <c r="E80" s="71" t="s">
        <v>380</v>
      </c>
      <c r="F80" s="70">
        <v>290</v>
      </c>
      <c r="G80" s="66">
        <v>6</v>
      </c>
      <c r="H80" s="31" t="s">
        <v>328</v>
      </c>
    </row>
    <row r="81" spans="1:7" ht="13.5">
      <c r="A81" s="45">
        <v>130</v>
      </c>
      <c r="D81" s="68">
        <v>8</v>
      </c>
      <c r="E81" s="76" t="s">
        <v>478</v>
      </c>
      <c r="F81" s="70">
        <v>363</v>
      </c>
      <c r="G81" s="66">
        <v>8</v>
      </c>
    </row>
    <row r="82" spans="1:7" ht="13.5">
      <c r="A82" s="45">
        <v>130</v>
      </c>
      <c r="D82" s="68">
        <v>9</v>
      </c>
      <c r="E82" s="76" t="s">
        <v>479</v>
      </c>
      <c r="F82" s="70">
        <v>364</v>
      </c>
      <c r="G82" s="66">
        <v>8</v>
      </c>
    </row>
    <row r="83" spans="1:7" ht="13.5">
      <c r="A83" s="45">
        <v>130</v>
      </c>
      <c r="D83" s="68">
        <v>10</v>
      </c>
      <c r="E83" s="76" t="s">
        <v>480</v>
      </c>
      <c r="F83" s="70">
        <v>365</v>
      </c>
      <c r="G83" s="66">
        <v>8</v>
      </c>
    </row>
    <row r="84" spans="5:6" ht="13.5">
      <c r="E84" s="78"/>
      <c r="F84" s="82"/>
    </row>
    <row r="85" spans="1:8" s="51" customFormat="1" ht="18" customHeight="1">
      <c r="A85" s="49"/>
      <c r="B85" s="50"/>
      <c r="C85" s="84" t="s">
        <v>411</v>
      </c>
      <c r="D85" s="85"/>
      <c r="E85" s="88"/>
      <c r="F85" s="85"/>
      <c r="G85" s="86"/>
      <c r="H85" s="52"/>
    </row>
    <row r="86" spans="4:5" ht="13.5">
      <c r="D86" s="80" t="s">
        <v>413</v>
      </c>
      <c r="E86" s="78"/>
    </row>
    <row r="87" spans="4:5" ht="13.5">
      <c r="D87" s="80" t="s">
        <v>414</v>
      </c>
      <c r="E87" s="78"/>
    </row>
    <row r="88" spans="2:8" s="32" customFormat="1" ht="13.5">
      <c r="B88" s="42"/>
      <c r="C88" s="55"/>
      <c r="D88" s="63" t="s">
        <v>311</v>
      </c>
      <c r="E88" s="64" t="s">
        <v>428</v>
      </c>
      <c r="F88" s="65"/>
      <c r="G88" s="66" t="s">
        <v>308</v>
      </c>
      <c r="H88" s="33"/>
    </row>
    <row r="89" spans="1:8" ht="13.5">
      <c r="A89" s="45">
        <v>211</v>
      </c>
      <c r="D89" s="68">
        <v>1</v>
      </c>
      <c r="E89" s="71" t="s">
        <v>52</v>
      </c>
      <c r="F89" s="70">
        <v>14</v>
      </c>
      <c r="G89" s="66">
        <v>1</v>
      </c>
      <c r="H89" s="26" t="s">
        <v>38</v>
      </c>
    </row>
    <row r="90" spans="1:8" ht="27">
      <c r="A90" s="45">
        <v>211</v>
      </c>
      <c r="D90" s="68">
        <v>2</v>
      </c>
      <c r="E90" s="71" t="s">
        <v>39</v>
      </c>
      <c r="F90" s="70">
        <v>1</v>
      </c>
      <c r="G90" s="66">
        <v>1</v>
      </c>
      <c r="H90" s="26" t="s">
        <v>37</v>
      </c>
    </row>
    <row r="91" spans="1:8" ht="13.5">
      <c r="A91" s="45">
        <v>211</v>
      </c>
      <c r="D91" s="68">
        <v>3</v>
      </c>
      <c r="E91" s="71" t="s">
        <v>40</v>
      </c>
      <c r="F91" s="70">
        <v>2</v>
      </c>
      <c r="G91" s="66">
        <v>1</v>
      </c>
      <c r="H91" s="26" t="s">
        <v>37</v>
      </c>
    </row>
    <row r="92" spans="1:8" ht="13.5">
      <c r="A92" s="45">
        <v>211</v>
      </c>
      <c r="D92" s="68">
        <v>4</v>
      </c>
      <c r="E92" s="71" t="s">
        <v>43</v>
      </c>
      <c r="F92" s="70">
        <v>5</v>
      </c>
      <c r="G92" s="66">
        <v>1</v>
      </c>
      <c r="H92" s="26" t="s">
        <v>37</v>
      </c>
    </row>
    <row r="93" spans="1:8" ht="13.5">
      <c r="A93" s="45">
        <v>211</v>
      </c>
      <c r="D93" s="68">
        <v>5</v>
      </c>
      <c r="E93" s="71" t="s">
        <v>66</v>
      </c>
      <c r="F93" s="70">
        <v>28</v>
      </c>
      <c r="G93" s="66">
        <v>1</v>
      </c>
      <c r="H93" s="26" t="s">
        <v>38</v>
      </c>
    </row>
    <row r="94" spans="1:8" ht="13.5">
      <c r="A94" s="45">
        <v>211</v>
      </c>
      <c r="D94" s="68">
        <v>6</v>
      </c>
      <c r="E94" s="71" t="s">
        <v>67</v>
      </c>
      <c r="F94" s="70">
        <v>29</v>
      </c>
      <c r="G94" s="66">
        <v>1</v>
      </c>
      <c r="H94" s="26" t="s">
        <v>38</v>
      </c>
    </row>
    <row r="95" spans="1:7" ht="40.5">
      <c r="A95" s="45">
        <v>211</v>
      </c>
      <c r="D95" s="68">
        <v>7</v>
      </c>
      <c r="E95" s="69" t="s">
        <v>73</v>
      </c>
      <c r="F95" s="70">
        <v>35</v>
      </c>
      <c r="G95" s="66">
        <v>2</v>
      </c>
    </row>
    <row r="96" spans="1:7" ht="13.5">
      <c r="A96" s="45">
        <v>211</v>
      </c>
      <c r="D96" s="68">
        <v>8</v>
      </c>
      <c r="E96" s="69" t="s">
        <v>77</v>
      </c>
      <c r="F96" s="70">
        <v>39</v>
      </c>
      <c r="G96" s="66">
        <v>2</v>
      </c>
    </row>
    <row r="97" spans="1:7" ht="13.5">
      <c r="A97" s="45">
        <v>211</v>
      </c>
      <c r="D97" s="68">
        <v>9</v>
      </c>
      <c r="E97" s="69" t="s">
        <v>80</v>
      </c>
      <c r="F97" s="70">
        <v>42</v>
      </c>
      <c r="G97" s="66">
        <v>2</v>
      </c>
    </row>
    <row r="98" spans="1:7" ht="27">
      <c r="A98" s="45">
        <v>211</v>
      </c>
      <c r="D98" s="68">
        <v>10</v>
      </c>
      <c r="E98" s="69" t="s">
        <v>83</v>
      </c>
      <c r="F98" s="70">
        <v>45</v>
      </c>
      <c r="G98" s="66">
        <v>2</v>
      </c>
    </row>
    <row r="99" spans="1:7" ht="27">
      <c r="A99" s="45">
        <v>211</v>
      </c>
      <c r="D99" s="68">
        <v>11</v>
      </c>
      <c r="E99" s="69" t="s">
        <v>89</v>
      </c>
      <c r="F99" s="70">
        <v>51</v>
      </c>
      <c r="G99" s="66">
        <v>2</v>
      </c>
    </row>
    <row r="100" spans="1:7" ht="66.75" customHeight="1">
      <c r="A100" s="45">
        <v>211</v>
      </c>
      <c r="D100" s="68">
        <v>12</v>
      </c>
      <c r="E100" s="69" t="s">
        <v>102</v>
      </c>
      <c r="F100" s="70">
        <v>63</v>
      </c>
      <c r="G100" s="66">
        <v>2</v>
      </c>
    </row>
    <row r="101" spans="1:7" ht="13.5">
      <c r="A101" s="45">
        <v>211</v>
      </c>
      <c r="D101" s="68">
        <v>13</v>
      </c>
      <c r="E101" s="69" t="s">
        <v>112</v>
      </c>
      <c r="F101" s="70">
        <v>73</v>
      </c>
      <c r="G101" s="66">
        <v>2</v>
      </c>
    </row>
    <row r="102" spans="1:7" ht="27">
      <c r="A102" s="45">
        <v>211</v>
      </c>
      <c r="D102" s="68">
        <v>14</v>
      </c>
      <c r="E102" s="69" t="s">
        <v>115</v>
      </c>
      <c r="F102" s="70">
        <v>76</v>
      </c>
      <c r="G102" s="66">
        <v>2</v>
      </c>
    </row>
    <row r="103" spans="1:7" ht="27">
      <c r="A103" s="45">
        <v>211</v>
      </c>
      <c r="D103" s="68">
        <v>15</v>
      </c>
      <c r="E103" s="69" t="s">
        <v>116</v>
      </c>
      <c r="F103" s="70">
        <v>77</v>
      </c>
      <c r="G103" s="66">
        <v>2</v>
      </c>
    </row>
    <row r="104" spans="1:7" ht="27">
      <c r="A104" s="45">
        <v>211</v>
      </c>
      <c r="D104" s="68">
        <v>16</v>
      </c>
      <c r="E104" s="69" t="s">
        <v>117</v>
      </c>
      <c r="F104" s="70">
        <v>78</v>
      </c>
      <c r="G104" s="66">
        <v>2</v>
      </c>
    </row>
    <row r="105" spans="1:7" ht="13.5">
      <c r="A105" s="45">
        <v>211</v>
      </c>
      <c r="D105" s="68">
        <v>17</v>
      </c>
      <c r="E105" s="69" t="s">
        <v>118</v>
      </c>
      <c r="F105" s="70">
        <v>79</v>
      </c>
      <c r="G105" s="66">
        <v>2</v>
      </c>
    </row>
    <row r="106" spans="1:8" ht="27">
      <c r="A106" s="45">
        <v>211</v>
      </c>
      <c r="D106" s="68">
        <v>18</v>
      </c>
      <c r="E106" s="71" t="s">
        <v>123</v>
      </c>
      <c r="F106" s="70">
        <v>83</v>
      </c>
      <c r="G106" s="66">
        <v>3</v>
      </c>
      <c r="H106" s="13" t="s">
        <v>120</v>
      </c>
    </row>
    <row r="107" spans="1:8" ht="27">
      <c r="A107" s="45">
        <v>211</v>
      </c>
      <c r="D107" s="68">
        <v>19</v>
      </c>
      <c r="E107" s="71" t="s">
        <v>129</v>
      </c>
      <c r="F107" s="70">
        <v>88</v>
      </c>
      <c r="G107" s="66">
        <v>3</v>
      </c>
      <c r="H107" s="13" t="s">
        <v>120</v>
      </c>
    </row>
    <row r="108" spans="1:8" ht="13.5">
      <c r="A108" s="45">
        <v>211</v>
      </c>
      <c r="D108" s="68">
        <v>20</v>
      </c>
      <c r="E108" s="71" t="s">
        <v>138</v>
      </c>
      <c r="F108" s="70">
        <v>97</v>
      </c>
      <c r="G108" s="66">
        <v>3</v>
      </c>
      <c r="H108" s="13" t="s">
        <v>120</v>
      </c>
    </row>
    <row r="109" spans="1:8" ht="13.5">
      <c r="A109" s="45">
        <v>211</v>
      </c>
      <c r="D109" s="68">
        <v>21</v>
      </c>
      <c r="E109" s="71" t="s">
        <v>141</v>
      </c>
      <c r="F109" s="70">
        <v>99</v>
      </c>
      <c r="G109" s="66">
        <v>3</v>
      </c>
      <c r="H109" s="13" t="s">
        <v>140</v>
      </c>
    </row>
    <row r="110" spans="1:8" ht="13.5">
      <c r="A110" s="45">
        <v>211</v>
      </c>
      <c r="D110" s="68">
        <v>22</v>
      </c>
      <c r="E110" s="71" t="s">
        <v>144</v>
      </c>
      <c r="F110" s="70">
        <v>102</v>
      </c>
      <c r="G110" s="66">
        <v>3</v>
      </c>
      <c r="H110" s="13" t="s">
        <v>140</v>
      </c>
    </row>
    <row r="111" spans="1:8" ht="27">
      <c r="A111" s="45">
        <v>211</v>
      </c>
      <c r="D111" s="68">
        <v>23</v>
      </c>
      <c r="E111" s="72" t="s">
        <v>193</v>
      </c>
      <c r="F111" s="70">
        <v>138</v>
      </c>
      <c r="G111" s="73">
        <v>4</v>
      </c>
      <c r="H111" s="28" t="s">
        <v>215</v>
      </c>
    </row>
    <row r="112" spans="1:8" ht="27" customHeight="1">
      <c r="A112" s="45">
        <v>211</v>
      </c>
      <c r="D112" s="68">
        <v>24</v>
      </c>
      <c r="E112" s="72" t="s">
        <v>194</v>
      </c>
      <c r="F112" s="70">
        <v>139</v>
      </c>
      <c r="G112" s="73">
        <v>4</v>
      </c>
      <c r="H112" s="28" t="s">
        <v>215</v>
      </c>
    </row>
    <row r="113" spans="1:8" ht="27">
      <c r="A113" s="45">
        <v>211</v>
      </c>
      <c r="D113" s="68">
        <v>25</v>
      </c>
      <c r="E113" s="72" t="s">
        <v>195</v>
      </c>
      <c r="F113" s="70">
        <v>140</v>
      </c>
      <c r="G113" s="73">
        <v>4</v>
      </c>
      <c r="H113" s="28" t="s">
        <v>215</v>
      </c>
    </row>
    <row r="114" spans="1:8" ht="27" customHeight="1">
      <c r="A114" s="45">
        <v>211</v>
      </c>
      <c r="D114" s="68">
        <v>26</v>
      </c>
      <c r="E114" s="72" t="s">
        <v>205</v>
      </c>
      <c r="F114" s="70">
        <v>150</v>
      </c>
      <c r="G114" s="73">
        <v>4</v>
      </c>
      <c r="H114" s="28" t="s">
        <v>216</v>
      </c>
    </row>
    <row r="115" spans="1:8" ht="40.5">
      <c r="A115" s="45">
        <v>211</v>
      </c>
      <c r="D115" s="68">
        <v>27</v>
      </c>
      <c r="E115" s="72" t="s">
        <v>206</v>
      </c>
      <c r="F115" s="70">
        <v>151</v>
      </c>
      <c r="G115" s="73">
        <v>4</v>
      </c>
      <c r="H115" s="28" t="s">
        <v>216</v>
      </c>
    </row>
    <row r="116" spans="1:8" ht="27">
      <c r="A116" s="45">
        <v>211</v>
      </c>
      <c r="D116" s="68">
        <v>28</v>
      </c>
      <c r="E116" s="72" t="s">
        <v>210</v>
      </c>
      <c r="F116" s="70">
        <v>155</v>
      </c>
      <c r="G116" s="73">
        <v>4</v>
      </c>
      <c r="H116" s="28" t="s">
        <v>216</v>
      </c>
    </row>
    <row r="117" spans="1:8" ht="40.5">
      <c r="A117" s="45">
        <v>211</v>
      </c>
      <c r="D117" s="68">
        <v>29</v>
      </c>
      <c r="E117" s="72" t="s">
        <v>211</v>
      </c>
      <c r="F117" s="70">
        <v>156</v>
      </c>
      <c r="G117" s="73">
        <v>4</v>
      </c>
      <c r="H117" s="28" t="s">
        <v>216</v>
      </c>
    </row>
    <row r="118" spans="1:8" ht="13.5">
      <c r="A118" s="45">
        <v>211</v>
      </c>
      <c r="D118" s="68">
        <v>30</v>
      </c>
      <c r="E118" s="72" t="s">
        <v>212</v>
      </c>
      <c r="F118" s="70">
        <v>157</v>
      </c>
      <c r="G118" s="73">
        <v>4</v>
      </c>
      <c r="H118" s="28" t="s">
        <v>216</v>
      </c>
    </row>
    <row r="119" spans="1:8" ht="13.5">
      <c r="A119" s="45">
        <v>211</v>
      </c>
      <c r="D119" s="68">
        <v>31</v>
      </c>
      <c r="E119" s="74" t="s">
        <v>264</v>
      </c>
      <c r="F119" s="70">
        <v>206</v>
      </c>
      <c r="G119" s="75">
        <v>5</v>
      </c>
      <c r="H119" s="30" t="s">
        <v>301</v>
      </c>
    </row>
    <row r="120" spans="1:8" ht="13.5">
      <c r="A120" s="45">
        <v>211</v>
      </c>
      <c r="D120" s="68">
        <v>32</v>
      </c>
      <c r="E120" s="74" t="s">
        <v>282</v>
      </c>
      <c r="F120" s="70">
        <v>224</v>
      </c>
      <c r="G120" s="75">
        <v>5</v>
      </c>
      <c r="H120" s="30" t="s">
        <v>321</v>
      </c>
    </row>
    <row r="121" spans="1:8" ht="27" customHeight="1">
      <c r="A121" s="45">
        <v>211</v>
      </c>
      <c r="D121" s="68">
        <v>33</v>
      </c>
      <c r="E121" s="74" t="s">
        <v>283</v>
      </c>
      <c r="F121" s="70">
        <v>225</v>
      </c>
      <c r="G121" s="75">
        <v>5</v>
      </c>
      <c r="H121" s="30" t="s">
        <v>321</v>
      </c>
    </row>
    <row r="122" spans="1:8" ht="13.5">
      <c r="A122" s="45">
        <v>211</v>
      </c>
      <c r="D122" s="68">
        <v>34</v>
      </c>
      <c r="E122" s="71" t="s">
        <v>339</v>
      </c>
      <c r="F122" s="70">
        <v>249</v>
      </c>
      <c r="G122" s="66">
        <v>6</v>
      </c>
      <c r="H122" s="31" t="s">
        <v>182</v>
      </c>
    </row>
    <row r="123" spans="1:8" ht="13.5">
      <c r="A123" s="45">
        <v>211</v>
      </c>
      <c r="D123" s="68">
        <v>35</v>
      </c>
      <c r="E123" s="71" t="s">
        <v>344</v>
      </c>
      <c r="F123" s="70">
        <v>254</v>
      </c>
      <c r="G123" s="66">
        <v>6</v>
      </c>
      <c r="H123" s="31" t="s">
        <v>182</v>
      </c>
    </row>
    <row r="124" spans="1:8" ht="13.5">
      <c r="A124" s="45">
        <v>211</v>
      </c>
      <c r="D124" s="68">
        <v>36</v>
      </c>
      <c r="E124" s="71" t="s">
        <v>331</v>
      </c>
      <c r="F124" s="70">
        <v>241</v>
      </c>
      <c r="G124" s="66">
        <v>6</v>
      </c>
      <c r="H124" s="31" t="s">
        <v>182</v>
      </c>
    </row>
    <row r="125" spans="1:8" ht="13.5">
      <c r="A125" s="45">
        <v>211</v>
      </c>
      <c r="D125" s="68">
        <v>37</v>
      </c>
      <c r="E125" s="71" t="s">
        <v>332</v>
      </c>
      <c r="F125" s="70">
        <v>242</v>
      </c>
      <c r="G125" s="66">
        <v>6</v>
      </c>
      <c r="H125" s="31" t="s">
        <v>182</v>
      </c>
    </row>
    <row r="126" spans="1:8" ht="13.5">
      <c r="A126" s="45">
        <v>211</v>
      </c>
      <c r="D126" s="68">
        <v>38</v>
      </c>
      <c r="E126" s="71" t="s">
        <v>333</v>
      </c>
      <c r="F126" s="70">
        <v>243</v>
      </c>
      <c r="G126" s="66">
        <v>6</v>
      </c>
      <c r="H126" s="31" t="s">
        <v>182</v>
      </c>
    </row>
    <row r="127" spans="1:7" ht="13.5">
      <c r="A127" s="45">
        <v>211</v>
      </c>
      <c r="D127" s="68">
        <v>39</v>
      </c>
      <c r="E127" s="71" t="s">
        <v>403</v>
      </c>
      <c r="F127" s="70">
        <v>313</v>
      </c>
      <c r="G127" s="66">
        <v>7</v>
      </c>
    </row>
    <row r="128" spans="1:7" ht="13.5">
      <c r="A128" s="45">
        <v>211</v>
      </c>
      <c r="D128" s="68">
        <v>40</v>
      </c>
      <c r="E128" s="71" t="s">
        <v>438</v>
      </c>
      <c r="F128" s="70">
        <v>325</v>
      </c>
      <c r="G128" s="66">
        <v>7</v>
      </c>
    </row>
    <row r="129" spans="1:7" ht="13.5">
      <c r="A129" s="45">
        <v>211</v>
      </c>
      <c r="D129" s="68">
        <v>41</v>
      </c>
      <c r="E129" s="71" t="s">
        <v>439</v>
      </c>
      <c r="F129" s="70">
        <v>326</v>
      </c>
      <c r="G129" s="66">
        <v>7</v>
      </c>
    </row>
    <row r="130" spans="1:7" ht="13.5">
      <c r="A130" s="45">
        <v>211</v>
      </c>
      <c r="D130" s="68">
        <v>42</v>
      </c>
      <c r="E130" s="71" t="s">
        <v>440</v>
      </c>
      <c r="F130" s="70">
        <v>327</v>
      </c>
      <c r="G130" s="66">
        <v>7</v>
      </c>
    </row>
    <row r="131" spans="1:7" ht="13.5">
      <c r="A131" s="45">
        <v>211</v>
      </c>
      <c r="D131" s="68">
        <v>43</v>
      </c>
      <c r="E131" s="71" t="s">
        <v>443</v>
      </c>
      <c r="F131" s="70">
        <v>330</v>
      </c>
      <c r="G131" s="66">
        <v>7</v>
      </c>
    </row>
    <row r="132" spans="1:7" ht="13.5">
      <c r="A132" s="45">
        <v>211</v>
      </c>
      <c r="D132" s="68">
        <v>44</v>
      </c>
      <c r="E132" s="71" t="s">
        <v>465</v>
      </c>
      <c r="F132" s="70">
        <v>353</v>
      </c>
      <c r="G132" s="66">
        <v>7</v>
      </c>
    </row>
    <row r="133" spans="1:7" ht="27">
      <c r="A133" s="45">
        <v>211</v>
      </c>
      <c r="D133" s="68">
        <v>45</v>
      </c>
      <c r="E133" s="71" t="s">
        <v>397</v>
      </c>
      <c r="F133" s="70">
        <v>307</v>
      </c>
      <c r="G133" s="66">
        <v>7</v>
      </c>
    </row>
    <row r="134" spans="1:7" ht="13.5">
      <c r="A134" s="45">
        <v>211</v>
      </c>
      <c r="D134" s="68">
        <v>46</v>
      </c>
      <c r="E134" s="71" t="s">
        <v>398</v>
      </c>
      <c r="F134" s="70">
        <v>308</v>
      </c>
      <c r="G134" s="66">
        <v>7</v>
      </c>
    </row>
    <row r="135" spans="1:7" ht="13.5">
      <c r="A135" s="45">
        <v>211</v>
      </c>
      <c r="D135" s="68">
        <v>47</v>
      </c>
      <c r="E135" s="71" t="s">
        <v>399</v>
      </c>
      <c r="F135" s="70">
        <v>309</v>
      </c>
      <c r="G135" s="66">
        <v>7</v>
      </c>
    </row>
    <row r="136" spans="1:7" ht="13.5">
      <c r="A136" s="45">
        <v>211</v>
      </c>
      <c r="D136" s="68">
        <v>48</v>
      </c>
      <c r="E136" s="71" t="s">
        <v>400</v>
      </c>
      <c r="F136" s="70">
        <v>310</v>
      </c>
      <c r="G136" s="66">
        <v>7</v>
      </c>
    </row>
    <row r="137" spans="1:7" ht="27">
      <c r="A137" s="45">
        <v>211</v>
      </c>
      <c r="D137" s="68">
        <v>49</v>
      </c>
      <c r="E137" s="71" t="s">
        <v>401</v>
      </c>
      <c r="F137" s="70">
        <v>311</v>
      </c>
      <c r="G137" s="66">
        <v>7</v>
      </c>
    </row>
    <row r="138" spans="1:7" ht="27">
      <c r="A138" s="45">
        <v>211</v>
      </c>
      <c r="D138" s="68">
        <v>50</v>
      </c>
      <c r="E138" s="71" t="s">
        <v>402</v>
      </c>
      <c r="F138" s="70">
        <v>312</v>
      </c>
      <c r="G138" s="66">
        <v>7</v>
      </c>
    </row>
    <row r="139" spans="1:7" ht="13.5">
      <c r="A139" s="45">
        <v>211</v>
      </c>
      <c r="D139" s="68">
        <v>51</v>
      </c>
      <c r="E139" s="71" t="s">
        <v>429</v>
      </c>
      <c r="F139" s="70">
        <v>315</v>
      </c>
      <c r="G139" s="66">
        <v>7</v>
      </c>
    </row>
    <row r="140" spans="1:7" ht="13.5">
      <c r="A140" s="45">
        <v>211</v>
      </c>
      <c r="D140" s="68">
        <v>52</v>
      </c>
      <c r="E140" s="71" t="s">
        <v>430</v>
      </c>
      <c r="F140" s="70">
        <v>316</v>
      </c>
      <c r="G140" s="66">
        <v>7</v>
      </c>
    </row>
    <row r="141" spans="1:7" ht="13.5">
      <c r="A141" s="45">
        <v>211</v>
      </c>
      <c r="D141" s="68">
        <v>53</v>
      </c>
      <c r="E141" s="71" t="s">
        <v>431</v>
      </c>
      <c r="F141" s="70">
        <v>317</v>
      </c>
      <c r="G141" s="66">
        <v>7</v>
      </c>
    </row>
    <row r="142" spans="1:7" ht="13.5">
      <c r="A142" s="45">
        <v>211</v>
      </c>
      <c r="D142" s="68">
        <v>54</v>
      </c>
      <c r="E142" s="71" t="s">
        <v>432</v>
      </c>
      <c r="F142" s="70">
        <v>318</v>
      </c>
      <c r="G142" s="66">
        <v>7</v>
      </c>
    </row>
    <row r="143" spans="1:7" ht="13.5">
      <c r="A143" s="45">
        <v>211</v>
      </c>
      <c r="D143" s="68">
        <v>55</v>
      </c>
      <c r="E143" s="71" t="s">
        <v>433</v>
      </c>
      <c r="F143" s="70">
        <v>319</v>
      </c>
      <c r="G143" s="66">
        <v>7</v>
      </c>
    </row>
    <row r="144" spans="1:7" ht="13.5">
      <c r="A144" s="45">
        <v>211</v>
      </c>
      <c r="D144" s="68">
        <v>56</v>
      </c>
      <c r="E144" s="71" t="s">
        <v>434</v>
      </c>
      <c r="F144" s="70">
        <v>320</v>
      </c>
      <c r="G144" s="66">
        <v>7</v>
      </c>
    </row>
    <row r="145" spans="1:7" ht="13.5">
      <c r="A145" s="45">
        <v>211</v>
      </c>
      <c r="D145" s="68">
        <v>57</v>
      </c>
      <c r="E145" s="71" t="s">
        <v>435</v>
      </c>
      <c r="F145" s="70">
        <v>322</v>
      </c>
      <c r="G145" s="66">
        <v>7</v>
      </c>
    </row>
    <row r="146" spans="1:7" ht="13.5">
      <c r="A146" s="45">
        <v>211</v>
      </c>
      <c r="D146" s="68">
        <v>58</v>
      </c>
      <c r="E146" s="71" t="s">
        <v>459</v>
      </c>
      <c r="F146" s="70">
        <v>347</v>
      </c>
      <c r="G146" s="66">
        <v>7</v>
      </c>
    </row>
    <row r="147" spans="1:7" ht="13.5">
      <c r="A147" s="45">
        <v>211</v>
      </c>
      <c r="D147" s="68">
        <v>59</v>
      </c>
      <c r="E147" s="71" t="s">
        <v>460</v>
      </c>
      <c r="F147" s="70">
        <v>348</v>
      </c>
      <c r="G147" s="66">
        <v>7</v>
      </c>
    </row>
    <row r="148" spans="1:7" ht="13.5">
      <c r="A148" s="45">
        <v>211</v>
      </c>
      <c r="D148" s="68">
        <v>60</v>
      </c>
      <c r="E148" s="71" t="s">
        <v>461</v>
      </c>
      <c r="F148" s="70">
        <v>349</v>
      </c>
      <c r="G148" s="66">
        <v>7</v>
      </c>
    </row>
    <row r="149" spans="1:7" ht="40.5">
      <c r="A149" s="45">
        <v>211</v>
      </c>
      <c r="D149" s="68">
        <v>61</v>
      </c>
      <c r="E149" s="71" t="s">
        <v>394</v>
      </c>
      <c r="F149" s="70">
        <v>304</v>
      </c>
      <c r="G149" s="66">
        <v>7</v>
      </c>
    </row>
    <row r="150" spans="1:7" ht="27" customHeight="1">
      <c r="A150" s="45">
        <v>211</v>
      </c>
      <c r="D150" s="68">
        <v>62</v>
      </c>
      <c r="E150" s="71" t="s">
        <v>404</v>
      </c>
      <c r="F150" s="70">
        <v>314</v>
      </c>
      <c r="G150" s="66">
        <v>7</v>
      </c>
    </row>
    <row r="151" spans="1:7" ht="40.5">
      <c r="A151" s="45">
        <v>211</v>
      </c>
      <c r="D151" s="68">
        <v>63</v>
      </c>
      <c r="E151" s="76" t="s">
        <v>2</v>
      </c>
      <c r="F151" s="70">
        <v>385</v>
      </c>
      <c r="G151" s="66">
        <v>8</v>
      </c>
    </row>
    <row r="152" spans="1:7" ht="13.5">
      <c r="A152" s="45">
        <v>211</v>
      </c>
      <c r="D152" s="68">
        <v>64</v>
      </c>
      <c r="E152" s="76" t="s">
        <v>3</v>
      </c>
      <c r="F152" s="70">
        <v>386</v>
      </c>
      <c r="G152" s="66">
        <v>8</v>
      </c>
    </row>
    <row r="153" spans="1:7" ht="13.5">
      <c r="A153" s="45">
        <v>211</v>
      </c>
      <c r="D153" s="68">
        <v>65</v>
      </c>
      <c r="E153" s="76" t="s">
        <v>490</v>
      </c>
      <c r="F153" s="70">
        <v>376</v>
      </c>
      <c r="G153" s="66">
        <v>8</v>
      </c>
    </row>
    <row r="154" spans="1:7" ht="13.5">
      <c r="A154" s="45">
        <v>211</v>
      </c>
      <c r="D154" s="68">
        <v>66</v>
      </c>
      <c r="E154" s="76" t="s">
        <v>491</v>
      </c>
      <c r="F154" s="70">
        <v>377</v>
      </c>
      <c r="G154" s="66">
        <v>8</v>
      </c>
    </row>
    <row r="155" spans="1:7" ht="13.5">
      <c r="A155" s="45">
        <v>211</v>
      </c>
      <c r="D155" s="68">
        <v>67</v>
      </c>
      <c r="E155" s="76" t="s">
        <v>4</v>
      </c>
      <c r="F155" s="70">
        <v>387</v>
      </c>
      <c r="G155" s="66">
        <v>8</v>
      </c>
    </row>
    <row r="156" spans="1:7" ht="13.5">
      <c r="A156" s="45">
        <v>211</v>
      </c>
      <c r="D156" s="68">
        <v>68</v>
      </c>
      <c r="E156" s="76" t="s">
        <v>5</v>
      </c>
      <c r="F156" s="70">
        <v>388</v>
      </c>
      <c r="G156" s="66">
        <v>8</v>
      </c>
    </row>
    <row r="157" spans="1:7" ht="27">
      <c r="A157" s="45">
        <v>211</v>
      </c>
      <c r="D157" s="68">
        <v>69</v>
      </c>
      <c r="E157" s="76" t="s">
        <v>6</v>
      </c>
      <c r="F157" s="70">
        <v>389</v>
      </c>
      <c r="G157" s="66">
        <v>8</v>
      </c>
    </row>
    <row r="158" spans="1:7" ht="13.5">
      <c r="A158" s="45">
        <v>211</v>
      </c>
      <c r="D158" s="68">
        <v>70</v>
      </c>
      <c r="E158" s="76" t="s">
        <v>7</v>
      </c>
      <c r="F158" s="70">
        <v>390</v>
      </c>
      <c r="G158" s="66">
        <v>8</v>
      </c>
    </row>
    <row r="159" spans="1:7" ht="13.5">
      <c r="A159" s="45">
        <v>211</v>
      </c>
      <c r="D159" s="68">
        <v>71</v>
      </c>
      <c r="E159" s="76" t="s">
        <v>8</v>
      </c>
      <c r="F159" s="70">
        <v>391</v>
      </c>
      <c r="G159" s="66">
        <v>8</v>
      </c>
    </row>
    <row r="160" spans="1:7" ht="13.5">
      <c r="A160" s="45">
        <v>211</v>
      </c>
      <c r="D160" s="68">
        <v>72</v>
      </c>
      <c r="E160" s="76" t="s">
        <v>10</v>
      </c>
      <c r="F160" s="70">
        <v>393</v>
      </c>
      <c r="G160" s="66">
        <v>8</v>
      </c>
    </row>
    <row r="161" spans="1:7" ht="13.5">
      <c r="A161" s="45">
        <v>211</v>
      </c>
      <c r="D161" s="68">
        <v>73</v>
      </c>
      <c r="E161" s="76" t="s">
        <v>11</v>
      </c>
      <c r="F161" s="70">
        <v>394</v>
      </c>
      <c r="G161" s="66">
        <v>8</v>
      </c>
    </row>
    <row r="162" spans="5:6" ht="13.5">
      <c r="E162" s="78"/>
      <c r="F162" s="82"/>
    </row>
    <row r="163" ht="13.5">
      <c r="D163" s="80" t="s">
        <v>415</v>
      </c>
    </row>
    <row r="164" spans="2:8" s="32" customFormat="1" ht="13.5">
      <c r="B164" s="42"/>
      <c r="C164" s="55"/>
      <c r="D164" s="63" t="s">
        <v>312</v>
      </c>
      <c r="E164" s="64" t="s">
        <v>428</v>
      </c>
      <c r="F164" s="65"/>
      <c r="G164" s="66" t="s">
        <v>308</v>
      </c>
      <c r="H164" s="33"/>
    </row>
    <row r="165" spans="1:8" ht="13.5">
      <c r="A165" s="45">
        <v>212</v>
      </c>
      <c r="D165" s="68">
        <v>1</v>
      </c>
      <c r="E165" s="71" t="s">
        <v>49</v>
      </c>
      <c r="F165" s="70">
        <v>11</v>
      </c>
      <c r="G165" s="66">
        <v>1</v>
      </c>
      <c r="H165" s="26" t="s">
        <v>37</v>
      </c>
    </row>
    <row r="166" spans="1:8" ht="27">
      <c r="A166" s="45">
        <v>212</v>
      </c>
      <c r="D166" s="68">
        <v>2</v>
      </c>
      <c r="E166" s="71" t="s">
        <v>50</v>
      </c>
      <c r="F166" s="70">
        <v>12</v>
      </c>
      <c r="G166" s="66">
        <v>1</v>
      </c>
      <c r="H166" s="26" t="s">
        <v>37</v>
      </c>
    </row>
    <row r="167" spans="1:8" ht="13.5">
      <c r="A167" s="45">
        <v>212</v>
      </c>
      <c r="D167" s="68">
        <v>3</v>
      </c>
      <c r="E167" s="71" t="s">
        <v>57</v>
      </c>
      <c r="F167" s="70">
        <v>19</v>
      </c>
      <c r="G167" s="66">
        <v>1</v>
      </c>
      <c r="H167" s="26" t="s">
        <v>38</v>
      </c>
    </row>
    <row r="168" spans="1:8" ht="13.5">
      <c r="A168" s="45">
        <v>212</v>
      </c>
      <c r="D168" s="68">
        <v>4</v>
      </c>
      <c r="E168" s="71" t="s">
        <v>65</v>
      </c>
      <c r="F168" s="70">
        <v>27</v>
      </c>
      <c r="G168" s="66">
        <v>1</v>
      </c>
      <c r="H168" s="26" t="s">
        <v>38</v>
      </c>
    </row>
    <row r="169" spans="1:7" ht="13.5">
      <c r="A169" s="45">
        <v>212</v>
      </c>
      <c r="D169" s="68">
        <v>5</v>
      </c>
      <c r="E169" s="69" t="s">
        <v>104</v>
      </c>
      <c r="F169" s="70">
        <v>65</v>
      </c>
      <c r="G169" s="66">
        <v>2</v>
      </c>
    </row>
    <row r="170" spans="1:7" ht="27">
      <c r="A170" s="45">
        <v>212</v>
      </c>
      <c r="D170" s="68">
        <v>6</v>
      </c>
      <c r="E170" s="69" t="s">
        <v>111</v>
      </c>
      <c r="F170" s="70">
        <v>72</v>
      </c>
      <c r="G170" s="66">
        <v>2</v>
      </c>
    </row>
    <row r="171" spans="1:8" ht="40.5">
      <c r="A171" s="45">
        <v>212</v>
      </c>
      <c r="D171" s="68">
        <v>7</v>
      </c>
      <c r="E171" s="71" t="s">
        <v>124</v>
      </c>
      <c r="F171" s="70">
        <v>84</v>
      </c>
      <c r="G171" s="66">
        <v>3</v>
      </c>
      <c r="H171" s="13" t="s">
        <v>120</v>
      </c>
    </row>
    <row r="172" spans="1:8" ht="13.5">
      <c r="A172" s="45">
        <v>212</v>
      </c>
      <c r="D172" s="68">
        <v>8</v>
      </c>
      <c r="E172" s="71" t="s">
        <v>126</v>
      </c>
      <c r="F172" s="70">
        <v>86</v>
      </c>
      <c r="G172" s="66">
        <v>3</v>
      </c>
      <c r="H172" s="13" t="s">
        <v>120</v>
      </c>
    </row>
    <row r="173" spans="1:8" ht="13.5">
      <c r="A173" s="45">
        <v>212</v>
      </c>
      <c r="D173" s="68">
        <v>9</v>
      </c>
      <c r="E173" s="71" t="s">
        <v>147</v>
      </c>
      <c r="F173" s="70">
        <v>104</v>
      </c>
      <c r="G173" s="66">
        <v>3</v>
      </c>
      <c r="H173" s="13" t="s">
        <v>146</v>
      </c>
    </row>
    <row r="174" spans="1:8" ht="13.5">
      <c r="A174" s="45">
        <v>212</v>
      </c>
      <c r="D174" s="68">
        <v>10</v>
      </c>
      <c r="E174" s="69" t="s">
        <v>148</v>
      </c>
      <c r="F174" s="70">
        <v>105</v>
      </c>
      <c r="G174" s="66">
        <v>3</v>
      </c>
      <c r="H174" s="13" t="s">
        <v>146</v>
      </c>
    </row>
    <row r="175" spans="1:8" ht="13.5">
      <c r="A175" s="45">
        <v>212</v>
      </c>
      <c r="D175" s="68">
        <v>11</v>
      </c>
      <c r="E175" s="71" t="s">
        <v>149</v>
      </c>
      <c r="F175" s="70">
        <v>106</v>
      </c>
      <c r="G175" s="66">
        <v>3</v>
      </c>
      <c r="H175" s="13" t="s">
        <v>146</v>
      </c>
    </row>
    <row r="176" spans="1:8" ht="27">
      <c r="A176" s="45">
        <v>212</v>
      </c>
      <c r="D176" s="68">
        <v>12</v>
      </c>
      <c r="E176" s="72" t="s">
        <v>197</v>
      </c>
      <c r="F176" s="70">
        <v>142</v>
      </c>
      <c r="G176" s="73">
        <v>4</v>
      </c>
      <c r="H176" s="28" t="s">
        <v>329</v>
      </c>
    </row>
    <row r="177" spans="1:8" ht="27">
      <c r="A177" s="45">
        <v>212</v>
      </c>
      <c r="D177" s="68">
        <v>13</v>
      </c>
      <c r="E177" s="72" t="s">
        <v>204</v>
      </c>
      <c r="F177" s="70">
        <v>149</v>
      </c>
      <c r="G177" s="73">
        <v>4</v>
      </c>
      <c r="H177" s="28" t="s">
        <v>216</v>
      </c>
    </row>
    <row r="178" spans="1:8" ht="13.5">
      <c r="A178" s="45">
        <v>212</v>
      </c>
      <c r="D178" s="68">
        <v>14</v>
      </c>
      <c r="E178" s="72" t="s">
        <v>207</v>
      </c>
      <c r="F178" s="70">
        <v>152</v>
      </c>
      <c r="G178" s="73">
        <v>4</v>
      </c>
      <c r="H178" s="28" t="s">
        <v>216</v>
      </c>
    </row>
    <row r="179" spans="1:8" ht="27">
      <c r="A179" s="45">
        <v>212</v>
      </c>
      <c r="D179" s="68">
        <v>15</v>
      </c>
      <c r="E179" s="72" t="s">
        <v>208</v>
      </c>
      <c r="F179" s="70">
        <v>153</v>
      </c>
      <c r="G179" s="73">
        <v>4</v>
      </c>
      <c r="H179" s="28" t="s">
        <v>216</v>
      </c>
    </row>
    <row r="180" spans="1:8" ht="13.5">
      <c r="A180" s="45">
        <v>212</v>
      </c>
      <c r="D180" s="68">
        <v>16</v>
      </c>
      <c r="E180" s="72" t="s">
        <v>209</v>
      </c>
      <c r="F180" s="70">
        <v>154</v>
      </c>
      <c r="G180" s="73">
        <v>4</v>
      </c>
      <c r="H180" s="28" t="s">
        <v>216</v>
      </c>
    </row>
    <row r="181" spans="1:8" ht="27">
      <c r="A181" s="45">
        <v>212</v>
      </c>
      <c r="D181" s="68">
        <v>17</v>
      </c>
      <c r="E181" s="72" t="s">
        <v>213</v>
      </c>
      <c r="F181" s="70">
        <v>158</v>
      </c>
      <c r="G181" s="73">
        <v>4</v>
      </c>
      <c r="H181" s="28" t="s">
        <v>216</v>
      </c>
    </row>
    <row r="182" spans="1:8" ht="13.5">
      <c r="A182" s="45">
        <v>212</v>
      </c>
      <c r="D182" s="68">
        <v>18</v>
      </c>
      <c r="E182" s="74" t="s">
        <v>262</v>
      </c>
      <c r="F182" s="70">
        <v>204</v>
      </c>
      <c r="G182" s="75">
        <v>5</v>
      </c>
      <c r="H182" s="30" t="s">
        <v>301</v>
      </c>
    </row>
    <row r="183" spans="1:8" ht="13.5">
      <c r="A183" s="45">
        <v>212</v>
      </c>
      <c r="D183" s="68">
        <v>19</v>
      </c>
      <c r="E183" s="74" t="s">
        <v>263</v>
      </c>
      <c r="F183" s="70">
        <v>205</v>
      </c>
      <c r="G183" s="75">
        <v>5</v>
      </c>
      <c r="H183" s="30" t="s">
        <v>301</v>
      </c>
    </row>
    <row r="184" spans="1:8" ht="13.5">
      <c r="A184" s="45">
        <v>212</v>
      </c>
      <c r="D184" s="68">
        <v>20</v>
      </c>
      <c r="E184" s="74" t="s">
        <v>259</v>
      </c>
      <c r="F184" s="70">
        <v>201</v>
      </c>
      <c r="G184" s="75">
        <v>5</v>
      </c>
      <c r="H184" s="30" t="s">
        <v>301</v>
      </c>
    </row>
    <row r="185" spans="1:8" ht="13.5">
      <c r="A185" s="45">
        <v>212</v>
      </c>
      <c r="D185" s="68">
        <v>21</v>
      </c>
      <c r="E185" s="74" t="s">
        <v>260</v>
      </c>
      <c r="F185" s="70">
        <v>202</v>
      </c>
      <c r="G185" s="75">
        <v>5</v>
      </c>
      <c r="H185" s="30" t="s">
        <v>301</v>
      </c>
    </row>
    <row r="186" spans="1:8" ht="13.5">
      <c r="A186" s="45">
        <v>212</v>
      </c>
      <c r="D186" s="68">
        <v>22</v>
      </c>
      <c r="E186" s="74" t="s">
        <v>261</v>
      </c>
      <c r="F186" s="70">
        <v>203</v>
      </c>
      <c r="G186" s="75">
        <v>5</v>
      </c>
      <c r="H186" s="30" t="s">
        <v>301</v>
      </c>
    </row>
    <row r="187" spans="1:8" ht="13.5">
      <c r="A187" s="45">
        <v>212</v>
      </c>
      <c r="D187" s="68">
        <v>23</v>
      </c>
      <c r="E187" s="71" t="s">
        <v>343</v>
      </c>
      <c r="F187" s="70">
        <v>253</v>
      </c>
      <c r="G187" s="66">
        <v>6</v>
      </c>
      <c r="H187" s="31" t="s">
        <v>182</v>
      </c>
    </row>
    <row r="188" spans="1:8" ht="13.5">
      <c r="A188" s="45">
        <v>212</v>
      </c>
      <c r="D188" s="68">
        <v>24</v>
      </c>
      <c r="E188" s="71" t="s">
        <v>354</v>
      </c>
      <c r="F188" s="70">
        <v>264</v>
      </c>
      <c r="G188" s="66">
        <v>6</v>
      </c>
      <c r="H188" s="31" t="s">
        <v>324</v>
      </c>
    </row>
    <row r="189" spans="1:7" ht="13.5">
      <c r="A189" s="45">
        <v>212</v>
      </c>
      <c r="D189" s="68">
        <v>25</v>
      </c>
      <c r="E189" s="71" t="s">
        <v>452</v>
      </c>
      <c r="F189" s="70">
        <v>340</v>
      </c>
      <c r="G189" s="66">
        <v>7</v>
      </c>
    </row>
    <row r="190" spans="1:7" ht="13.5">
      <c r="A190" s="45">
        <v>212</v>
      </c>
      <c r="D190" s="68">
        <v>26</v>
      </c>
      <c r="E190" s="71" t="s">
        <v>456</v>
      </c>
      <c r="F190" s="70">
        <v>344</v>
      </c>
      <c r="G190" s="66">
        <v>7</v>
      </c>
    </row>
    <row r="191" spans="1:7" ht="13.5">
      <c r="A191" s="45">
        <v>212</v>
      </c>
      <c r="D191" s="68">
        <v>27</v>
      </c>
      <c r="E191" s="71" t="s">
        <v>457</v>
      </c>
      <c r="F191" s="70">
        <v>345</v>
      </c>
      <c r="G191" s="66">
        <v>7</v>
      </c>
    </row>
    <row r="192" spans="1:7" ht="13.5">
      <c r="A192" s="45">
        <v>212</v>
      </c>
      <c r="D192" s="68">
        <v>28</v>
      </c>
      <c r="E192" s="71" t="s">
        <v>458</v>
      </c>
      <c r="F192" s="70">
        <v>346</v>
      </c>
      <c r="G192" s="66">
        <v>7</v>
      </c>
    </row>
    <row r="193" spans="1:7" ht="27">
      <c r="A193" s="45">
        <v>212</v>
      </c>
      <c r="D193" s="68">
        <v>29</v>
      </c>
      <c r="E193" s="76" t="s">
        <v>477</v>
      </c>
      <c r="F193" s="70">
        <v>362</v>
      </c>
      <c r="G193" s="66">
        <v>8</v>
      </c>
    </row>
    <row r="194" spans="1:7" ht="13.5">
      <c r="A194" s="45">
        <v>212</v>
      </c>
      <c r="D194" s="68">
        <v>30</v>
      </c>
      <c r="E194" s="76" t="s">
        <v>481</v>
      </c>
      <c r="F194" s="70">
        <v>366</v>
      </c>
      <c r="G194" s="66">
        <v>8</v>
      </c>
    </row>
    <row r="195" spans="1:7" ht="54">
      <c r="A195" s="45">
        <v>212</v>
      </c>
      <c r="D195" s="68">
        <v>31</v>
      </c>
      <c r="E195" s="76" t="s">
        <v>482</v>
      </c>
      <c r="F195" s="70">
        <v>367</v>
      </c>
      <c r="G195" s="66">
        <v>8</v>
      </c>
    </row>
    <row r="196" spans="1:7" ht="13.5">
      <c r="A196" s="45">
        <v>212</v>
      </c>
      <c r="D196" s="68">
        <v>32</v>
      </c>
      <c r="E196" s="76" t="s">
        <v>483</v>
      </c>
      <c r="F196" s="70">
        <v>368</v>
      </c>
      <c r="G196" s="66">
        <v>8</v>
      </c>
    </row>
    <row r="197" spans="1:7" ht="27">
      <c r="A197" s="45">
        <v>212</v>
      </c>
      <c r="D197" s="68">
        <v>33</v>
      </c>
      <c r="E197" s="76" t="s">
        <v>485</v>
      </c>
      <c r="F197" s="70">
        <v>370</v>
      </c>
      <c r="G197" s="66">
        <v>8</v>
      </c>
    </row>
    <row r="198" spans="1:7" ht="54">
      <c r="A198" s="45">
        <v>212</v>
      </c>
      <c r="D198" s="68">
        <v>34</v>
      </c>
      <c r="E198" s="76" t="s">
        <v>486</v>
      </c>
      <c r="F198" s="70">
        <v>371</v>
      </c>
      <c r="G198" s="66">
        <v>8</v>
      </c>
    </row>
    <row r="199" spans="1:7" ht="40.5" customHeight="1">
      <c r="A199" s="45">
        <v>212</v>
      </c>
      <c r="D199" s="68">
        <v>35</v>
      </c>
      <c r="E199" s="76" t="s">
        <v>97</v>
      </c>
      <c r="F199" s="70">
        <v>372</v>
      </c>
      <c r="G199" s="66">
        <v>8</v>
      </c>
    </row>
    <row r="200" spans="1:7" ht="13.5">
      <c r="A200" s="45">
        <v>212</v>
      </c>
      <c r="D200" s="68">
        <v>36</v>
      </c>
      <c r="E200" s="76" t="s">
        <v>487</v>
      </c>
      <c r="F200" s="70">
        <v>373</v>
      </c>
      <c r="G200" s="66">
        <v>8</v>
      </c>
    </row>
    <row r="201" spans="1:7" ht="13.5">
      <c r="A201" s="45">
        <v>212</v>
      </c>
      <c r="D201" s="68">
        <v>37</v>
      </c>
      <c r="E201" s="76" t="s">
        <v>488</v>
      </c>
      <c r="F201" s="70">
        <v>374</v>
      </c>
      <c r="G201" s="66">
        <v>8</v>
      </c>
    </row>
    <row r="202" spans="1:7" ht="13.5">
      <c r="A202" s="45">
        <v>212</v>
      </c>
      <c r="D202" s="68">
        <v>38</v>
      </c>
      <c r="E202" s="76" t="s">
        <v>489</v>
      </c>
      <c r="F202" s="70">
        <v>375</v>
      </c>
      <c r="G202" s="66">
        <v>8</v>
      </c>
    </row>
    <row r="203" spans="1:7" ht="13.5">
      <c r="A203" s="45">
        <v>212</v>
      </c>
      <c r="D203" s="68">
        <v>39</v>
      </c>
      <c r="E203" s="76" t="s">
        <v>9</v>
      </c>
      <c r="F203" s="70">
        <v>392</v>
      </c>
      <c r="G203" s="66">
        <v>8</v>
      </c>
    </row>
    <row r="204" ht="13.5">
      <c r="E204" s="78"/>
    </row>
    <row r="205" spans="2:8" s="54" customFormat="1" ht="13.5" customHeight="1">
      <c r="B205" s="53"/>
      <c r="C205" s="87"/>
      <c r="D205" s="80" t="s">
        <v>416</v>
      </c>
      <c r="E205" s="88"/>
      <c r="F205" s="89"/>
      <c r="G205" s="86"/>
      <c r="H205" s="52"/>
    </row>
    <row r="206" spans="4:5" ht="13.5">
      <c r="D206" s="80" t="s">
        <v>417</v>
      </c>
      <c r="E206" s="78"/>
    </row>
    <row r="207" spans="2:8" s="32" customFormat="1" ht="13.5">
      <c r="B207" s="42"/>
      <c r="C207" s="55"/>
      <c r="D207" s="63" t="s">
        <v>313</v>
      </c>
      <c r="E207" s="64" t="s">
        <v>428</v>
      </c>
      <c r="F207" s="65"/>
      <c r="G207" s="66" t="s">
        <v>308</v>
      </c>
      <c r="H207" s="33"/>
    </row>
    <row r="208" spans="1:8" ht="13.5">
      <c r="A208" s="45">
        <v>221</v>
      </c>
      <c r="D208" s="68">
        <v>1</v>
      </c>
      <c r="E208" s="71" t="s">
        <v>41</v>
      </c>
      <c r="F208" s="70">
        <v>3</v>
      </c>
      <c r="G208" s="66">
        <v>1</v>
      </c>
      <c r="H208" s="26" t="s">
        <v>37</v>
      </c>
    </row>
    <row r="209" spans="1:8" ht="13.5">
      <c r="A209" s="45">
        <v>221</v>
      </c>
      <c r="D209" s="68">
        <v>2</v>
      </c>
      <c r="E209" s="71" t="s">
        <v>51</v>
      </c>
      <c r="F209" s="70">
        <v>13</v>
      </c>
      <c r="G209" s="66">
        <v>1</v>
      </c>
      <c r="H209" s="26" t="s">
        <v>37</v>
      </c>
    </row>
    <row r="210" spans="1:8" ht="13.5">
      <c r="A210" s="45">
        <v>221</v>
      </c>
      <c r="D210" s="68">
        <v>3</v>
      </c>
      <c r="E210" s="71" t="s">
        <v>58</v>
      </c>
      <c r="F210" s="70">
        <v>20</v>
      </c>
      <c r="G210" s="66">
        <v>1</v>
      </c>
      <c r="H210" s="26" t="s">
        <v>38</v>
      </c>
    </row>
    <row r="211" spans="1:7" ht="27">
      <c r="A211" s="45">
        <v>221</v>
      </c>
      <c r="D211" s="68">
        <v>4</v>
      </c>
      <c r="E211" s="69" t="s">
        <v>75</v>
      </c>
      <c r="F211" s="70">
        <v>37</v>
      </c>
      <c r="G211" s="66">
        <v>2</v>
      </c>
    </row>
    <row r="212" spans="1:7" ht="40.5">
      <c r="A212" s="45">
        <v>221</v>
      </c>
      <c r="D212" s="68">
        <v>5</v>
      </c>
      <c r="E212" s="69" t="s">
        <v>84</v>
      </c>
      <c r="F212" s="70">
        <v>46</v>
      </c>
      <c r="G212" s="66">
        <v>2</v>
      </c>
    </row>
    <row r="213" spans="1:7" ht="40.5">
      <c r="A213" s="45">
        <v>221</v>
      </c>
      <c r="D213" s="68">
        <v>6</v>
      </c>
      <c r="E213" s="69" t="s">
        <v>85</v>
      </c>
      <c r="F213" s="70">
        <v>47</v>
      </c>
      <c r="G213" s="66">
        <v>2</v>
      </c>
    </row>
    <row r="214" spans="1:7" ht="54">
      <c r="A214" s="45">
        <v>221</v>
      </c>
      <c r="D214" s="68">
        <v>7</v>
      </c>
      <c r="E214" s="69" t="s">
        <v>92</v>
      </c>
      <c r="F214" s="70">
        <v>54</v>
      </c>
      <c r="G214" s="66">
        <v>2</v>
      </c>
    </row>
    <row r="215" spans="1:7" ht="40.5" customHeight="1">
      <c r="A215" s="45">
        <v>221</v>
      </c>
      <c r="D215" s="68">
        <v>8</v>
      </c>
      <c r="E215" s="69" t="s">
        <v>100</v>
      </c>
      <c r="F215" s="70">
        <v>61</v>
      </c>
      <c r="G215" s="66">
        <v>2</v>
      </c>
    </row>
    <row r="216" spans="1:7" ht="27" customHeight="1">
      <c r="A216" s="45">
        <v>221</v>
      </c>
      <c r="D216" s="68">
        <v>9</v>
      </c>
      <c r="E216" s="69" t="s">
        <v>101</v>
      </c>
      <c r="F216" s="70">
        <v>62</v>
      </c>
      <c r="G216" s="66">
        <v>2</v>
      </c>
    </row>
    <row r="217" spans="1:7" ht="27">
      <c r="A217" s="45">
        <v>221</v>
      </c>
      <c r="D217" s="68">
        <v>10</v>
      </c>
      <c r="E217" s="69" t="s">
        <v>103</v>
      </c>
      <c r="F217" s="70">
        <v>64</v>
      </c>
      <c r="G217" s="66">
        <v>2</v>
      </c>
    </row>
    <row r="218" spans="1:7" ht="27">
      <c r="A218" s="45">
        <v>221</v>
      </c>
      <c r="D218" s="68">
        <v>11</v>
      </c>
      <c r="E218" s="69" t="s">
        <v>114</v>
      </c>
      <c r="F218" s="70">
        <v>75</v>
      </c>
      <c r="G218" s="66">
        <v>2</v>
      </c>
    </row>
    <row r="219" spans="1:8" ht="40.5">
      <c r="A219" s="45">
        <v>221</v>
      </c>
      <c r="D219" s="68">
        <v>12</v>
      </c>
      <c r="E219" s="72" t="s">
        <v>188</v>
      </c>
      <c r="F219" s="70">
        <v>133</v>
      </c>
      <c r="G219" s="73">
        <v>4</v>
      </c>
      <c r="H219" s="28" t="s">
        <v>214</v>
      </c>
    </row>
    <row r="220" spans="1:8" ht="13.5">
      <c r="A220" s="45">
        <v>221</v>
      </c>
      <c r="D220" s="68">
        <v>13</v>
      </c>
      <c r="E220" s="72" t="s">
        <v>200</v>
      </c>
      <c r="F220" s="70">
        <v>145</v>
      </c>
      <c r="G220" s="73">
        <v>4</v>
      </c>
      <c r="H220" s="28" t="s">
        <v>329</v>
      </c>
    </row>
    <row r="221" spans="1:8" ht="13.5">
      <c r="A221" s="45">
        <v>221</v>
      </c>
      <c r="D221" s="68">
        <v>14</v>
      </c>
      <c r="E221" s="74" t="s">
        <v>217</v>
      </c>
      <c r="F221" s="70">
        <v>159</v>
      </c>
      <c r="G221" s="75">
        <v>5</v>
      </c>
      <c r="H221" s="30" t="s">
        <v>298</v>
      </c>
    </row>
    <row r="222" spans="1:8" ht="13.5">
      <c r="A222" s="45">
        <v>221</v>
      </c>
      <c r="D222" s="68">
        <v>15</v>
      </c>
      <c r="E222" s="74" t="s">
        <v>218</v>
      </c>
      <c r="F222" s="70">
        <v>160</v>
      </c>
      <c r="G222" s="75">
        <v>5</v>
      </c>
      <c r="H222" s="30" t="s">
        <v>298</v>
      </c>
    </row>
    <row r="223" spans="1:8" ht="13.5">
      <c r="A223" s="45">
        <v>221</v>
      </c>
      <c r="D223" s="68">
        <v>16</v>
      </c>
      <c r="E223" s="74" t="s">
        <v>220</v>
      </c>
      <c r="F223" s="70">
        <v>162</v>
      </c>
      <c r="G223" s="75">
        <v>5</v>
      </c>
      <c r="H223" s="30" t="s">
        <v>298</v>
      </c>
    </row>
    <row r="224" spans="1:8" ht="13.5">
      <c r="A224" s="45">
        <v>221</v>
      </c>
      <c r="D224" s="68">
        <v>17</v>
      </c>
      <c r="E224" s="74" t="s">
        <v>221</v>
      </c>
      <c r="F224" s="70">
        <v>163</v>
      </c>
      <c r="G224" s="75">
        <v>5</v>
      </c>
      <c r="H224" s="30" t="s">
        <v>298</v>
      </c>
    </row>
    <row r="225" spans="1:8" ht="13.5">
      <c r="A225" s="45">
        <v>221</v>
      </c>
      <c r="D225" s="68">
        <v>18</v>
      </c>
      <c r="E225" s="74" t="s">
        <v>222</v>
      </c>
      <c r="F225" s="70">
        <v>164</v>
      </c>
      <c r="G225" s="75">
        <v>5</v>
      </c>
      <c r="H225" s="30" t="s">
        <v>298</v>
      </c>
    </row>
    <row r="226" spans="1:8" ht="13.5">
      <c r="A226" s="45">
        <v>221</v>
      </c>
      <c r="D226" s="68">
        <v>19</v>
      </c>
      <c r="E226" s="74" t="s">
        <v>223</v>
      </c>
      <c r="F226" s="70">
        <v>165</v>
      </c>
      <c r="G226" s="75">
        <v>5</v>
      </c>
      <c r="H226" s="30" t="s">
        <v>298</v>
      </c>
    </row>
    <row r="227" spans="1:8" ht="13.5">
      <c r="A227" s="45">
        <v>221</v>
      </c>
      <c r="D227" s="68">
        <v>20</v>
      </c>
      <c r="E227" s="74" t="s">
        <v>224</v>
      </c>
      <c r="F227" s="70">
        <v>166</v>
      </c>
      <c r="G227" s="75">
        <v>5</v>
      </c>
      <c r="H227" s="30" t="s">
        <v>298</v>
      </c>
    </row>
    <row r="228" spans="1:8" ht="13.5">
      <c r="A228" s="45">
        <v>221</v>
      </c>
      <c r="D228" s="68">
        <v>21</v>
      </c>
      <c r="E228" s="74" t="s">
        <v>225</v>
      </c>
      <c r="F228" s="70">
        <v>167</v>
      </c>
      <c r="G228" s="75">
        <v>5</v>
      </c>
      <c r="H228" s="30" t="s">
        <v>298</v>
      </c>
    </row>
    <row r="229" spans="1:8" ht="13.5">
      <c r="A229" s="45">
        <v>221</v>
      </c>
      <c r="D229" s="68">
        <v>22</v>
      </c>
      <c r="E229" s="74" t="s">
        <v>226</v>
      </c>
      <c r="F229" s="70">
        <v>168</v>
      </c>
      <c r="G229" s="75">
        <v>5</v>
      </c>
      <c r="H229" s="30" t="s">
        <v>298</v>
      </c>
    </row>
    <row r="230" spans="1:8" ht="13.5">
      <c r="A230" s="45">
        <v>221</v>
      </c>
      <c r="D230" s="68">
        <v>23</v>
      </c>
      <c r="E230" s="74" t="s">
        <v>227</v>
      </c>
      <c r="F230" s="70">
        <v>169</v>
      </c>
      <c r="G230" s="75">
        <v>5</v>
      </c>
      <c r="H230" s="30" t="s">
        <v>298</v>
      </c>
    </row>
    <row r="231" spans="1:8" ht="13.5">
      <c r="A231" s="45">
        <v>221</v>
      </c>
      <c r="D231" s="68">
        <v>24</v>
      </c>
      <c r="E231" s="74" t="s">
        <v>228</v>
      </c>
      <c r="F231" s="70">
        <v>170</v>
      </c>
      <c r="G231" s="75">
        <v>5</v>
      </c>
      <c r="H231" s="30" t="s">
        <v>298</v>
      </c>
    </row>
    <row r="232" spans="1:8" ht="13.5">
      <c r="A232" s="45">
        <v>221</v>
      </c>
      <c r="D232" s="68">
        <v>25</v>
      </c>
      <c r="E232" s="74" t="s">
        <v>229</v>
      </c>
      <c r="F232" s="70">
        <v>171</v>
      </c>
      <c r="G232" s="75">
        <v>5</v>
      </c>
      <c r="H232" s="30" t="s">
        <v>298</v>
      </c>
    </row>
    <row r="233" spans="1:8" ht="13.5">
      <c r="A233" s="45">
        <v>221</v>
      </c>
      <c r="D233" s="68">
        <v>26</v>
      </c>
      <c r="E233" s="74" t="s">
        <v>230</v>
      </c>
      <c r="F233" s="70">
        <v>172</v>
      </c>
      <c r="G233" s="75">
        <v>5</v>
      </c>
      <c r="H233" s="30" t="s">
        <v>298</v>
      </c>
    </row>
    <row r="234" spans="1:8" ht="13.5">
      <c r="A234" s="45">
        <v>221</v>
      </c>
      <c r="D234" s="68">
        <v>27</v>
      </c>
      <c r="E234" s="74" t="s">
        <v>231</v>
      </c>
      <c r="F234" s="70">
        <v>173</v>
      </c>
      <c r="G234" s="75">
        <v>5</v>
      </c>
      <c r="H234" s="30" t="s">
        <v>298</v>
      </c>
    </row>
    <row r="235" spans="1:8" ht="13.5">
      <c r="A235" s="45">
        <v>221</v>
      </c>
      <c r="D235" s="68">
        <v>28</v>
      </c>
      <c r="E235" s="74" t="s">
        <v>232</v>
      </c>
      <c r="F235" s="70">
        <v>174</v>
      </c>
      <c r="G235" s="75">
        <v>5</v>
      </c>
      <c r="H235" s="30" t="s">
        <v>298</v>
      </c>
    </row>
    <row r="236" spans="1:8" ht="13.5">
      <c r="A236" s="45">
        <v>221</v>
      </c>
      <c r="D236" s="68">
        <v>29</v>
      </c>
      <c r="E236" s="74" t="s">
        <v>233</v>
      </c>
      <c r="F236" s="70">
        <v>175</v>
      </c>
      <c r="G236" s="75">
        <v>5</v>
      </c>
      <c r="H236" s="30" t="s">
        <v>298</v>
      </c>
    </row>
    <row r="237" spans="1:8" ht="13.5">
      <c r="A237" s="45">
        <v>221</v>
      </c>
      <c r="D237" s="68">
        <v>30</v>
      </c>
      <c r="E237" s="74" t="s">
        <v>234</v>
      </c>
      <c r="F237" s="70">
        <v>176</v>
      </c>
      <c r="G237" s="75">
        <v>5</v>
      </c>
      <c r="H237" s="30" t="s">
        <v>298</v>
      </c>
    </row>
    <row r="238" spans="1:8" ht="13.5">
      <c r="A238" s="45">
        <v>221</v>
      </c>
      <c r="D238" s="68">
        <v>31</v>
      </c>
      <c r="E238" s="74" t="s">
        <v>235</v>
      </c>
      <c r="F238" s="70">
        <v>177</v>
      </c>
      <c r="G238" s="75">
        <v>5</v>
      </c>
      <c r="H238" s="30" t="s">
        <v>299</v>
      </c>
    </row>
    <row r="239" spans="1:8" ht="13.5">
      <c r="A239" s="45">
        <v>221</v>
      </c>
      <c r="D239" s="68">
        <v>32</v>
      </c>
      <c r="E239" s="74" t="s">
        <v>236</v>
      </c>
      <c r="F239" s="70">
        <v>178</v>
      </c>
      <c r="G239" s="75">
        <v>5</v>
      </c>
      <c r="H239" s="30" t="s">
        <v>299</v>
      </c>
    </row>
    <row r="240" spans="1:8" ht="13.5">
      <c r="A240" s="45">
        <v>221</v>
      </c>
      <c r="D240" s="68">
        <v>33</v>
      </c>
      <c r="E240" s="74" t="s">
        <v>237</v>
      </c>
      <c r="F240" s="70">
        <v>179</v>
      </c>
      <c r="G240" s="75">
        <v>5</v>
      </c>
      <c r="H240" s="30" t="s">
        <v>299</v>
      </c>
    </row>
    <row r="241" spans="1:8" ht="13.5">
      <c r="A241" s="45">
        <v>221</v>
      </c>
      <c r="D241" s="68">
        <v>34</v>
      </c>
      <c r="E241" s="74" t="s">
        <v>238</v>
      </c>
      <c r="F241" s="70">
        <v>180</v>
      </c>
      <c r="G241" s="75">
        <v>5</v>
      </c>
      <c r="H241" s="30" t="s">
        <v>299</v>
      </c>
    </row>
    <row r="242" spans="1:8" ht="13.5">
      <c r="A242" s="45">
        <v>221</v>
      </c>
      <c r="D242" s="68">
        <v>35</v>
      </c>
      <c r="E242" s="74" t="s">
        <v>239</v>
      </c>
      <c r="F242" s="70">
        <v>181</v>
      </c>
      <c r="G242" s="75">
        <v>5</v>
      </c>
      <c r="H242" s="30" t="s">
        <v>299</v>
      </c>
    </row>
    <row r="243" spans="1:8" ht="13.5">
      <c r="A243" s="45">
        <v>221</v>
      </c>
      <c r="D243" s="68">
        <v>36</v>
      </c>
      <c r="E243" s="74" t="s">
        <v>240</v>
      </c>
      <c r="F243" s="70">
        <v>182</v>
      </c>
      <c r="G243" s="75">
        <v>5</v>
      </c>
      <c r="H243" s="30" t="s">
        <v>299</v>
      </c>
    </row>
    <row r="244" spans="1:8" ht="13.5">
      <c r="A244" s="45">
        <v>221</v>
      </c>
      <c r="D244" s="68">
        <v>37</v>
      </c>
      <c r="E244" s="74" t="s">
        <v>241</v>
      </c>
      <c r="F244" s="70">
        <v>183</v>
      </c>
      <c r="G244" s="75">
        <v>5</v>
      </c>
      <c r="H244" s="30" t="s">
        <v>299</v>
      </c>
    </row>
    <row r="245" spans="1:8" ht="13.5">
      <c r="A245" s="45">
        <v>221</v>
      </c>
      <c r="D245" s="68">
        <v>38</v>
      </c>
      <c r="E245" s="74" t="s">
        <v>242</v>
      </c>
      <c r="F245" s="70">
        <v>184</v>
      </c>
      <c r="G245" s="75">
        <v>5</v>
      </c>
      <c r="H245" s="30" t="s">
        <v>299</v>
      </c>
    </row>
    <row r="246" spans="1:8" ht="13.5">
      <c r="A246" s="45">
        <v>221</v>
      </c>
      <c r="D246" s="68">
        <v>39</v>
      </c>
      <c r="E246" s="74" t="s">
        <v>243</v>
      </c>
      <c r="F246" s="70">
        <v>185</v>
      </c>
      <c r="G246" s="75">
        <v>5</v>
      </c>
      <c r="H246" s="30" t="s">
        <v>299</v>
      </c>
    </row>
    <row r="247" spans="1:8" ht="13.5">
      <c r="A247" s="45">
        <v>221</v>
      </c>
      <c r="D247" s="68">
        <v>40</v>
      </c>
      <c r="E247" s="74" t="s">
        <v>247</v>
      </c>
      <c r="F247" s="70">
        <v>189</v>
      </c>
      <c r="G247" s="75">
        <v>5</v>
      </c>
      <c r="H247" s="30" t="s">
        <v>299</v>
      </c>
    </row>
    <row r="248" spans="1:8" ht="13.5">
      <c r="A248" s="45">
        <v>221</v>
      </c>
      <c r="D248" s="68">
        <v>41</v>
      </c>
      <c r="E248" s="74" t="s">
        <v>248</v>
      </c>
      <c r="F248" s="70">
        <v>190</v>
      </c>
      <c r="G248" s="75">
        <v>5</v>
      </c>
      <c r="H248" s="30" t="s">
        <v>299</v>
      </c>
    </row>
    <row r="249" spans="1:8" ht="13.5">
      <c r="A249" s="45">
        <v>221</v>
      </c>
      <c r="D249" s="68">
        <v>42</v>
      </c>
      <c r="E249" s="74" t="s">
        <v>249</v>
      </c>
      <c r="F249" s="70">
        <v>191</v>
      </c>
      <c r="G249" s="75">
        <v>5</v>
      </c>
      <c r="H249" s="30" t="s">
        <v>299</v>
      </c>
    </row>
    <row r="250" spans="1:8" ht="13.5">
      <c r="A250" s="45">
        <v>221</v>
      </c>
      <c r="D250" s="68">
        <v>43</v>
      </c>
      <c r="E250" s="74" t="s">
        <v>250</v>
      </c>
      <c r="F250" s="70">
        <v>192</v>
      </c>
      <c r="G250" s="75">
        <v>5</v>
      </c>
      <c r="H250" s="30" t="s">
        <v>299</v>
      </c>
    </row>
    <row r="251" spans="1:8" ht="13.5">
      <c r="A251" s="45">
        <v>221</v>
      </c>
      <c r="D251" s="68">
        <v>44</v>
      </c>
      <c r="E251" s="74" t="s">
        <v>251</v>
      </c>
      <c r="F251" s="70">
        <v>193</v>
      </c>
      <c r="G251" s="75">
        <v>5</v>
      </c>
      <c r="H251" s="30" t="s">
        <v>299</v>
      </c>
    </row>
    <row r="252" spans="1:8" ht="13.5">
      <c r="A252" s="45">
        <v>221</v>
      </c>
      <c r="D252" s="68">
        <v>45</v>
      </c>
      <c r="E252" s="74" t="s">
        <v>252</v>
      </c>
      <c r="F252" s="70">
        <v>194</v>
      </c>
      <c r="G252" s="75">
        <v>5</v>
      </c>
      <c r="H252" s="30" t="s">
        <v>299</v>
      </c>
    </row>
    <row r="253" spans="1:8" ht="13.5">
      <c r="A253" s="45">
        <v>221</v>
      </c>
      <c r="D253" s="68">
        <v>46</v>
      </c>
      <c r="E253" s="74" t="s">
        <v>253</v>
      </c>
      <c r="F253" s="70">
        <v>195</v>
      </c>
      <c r="G253" s="75">
        <v>5</v>
      </c>
      <c r="H253" s="30" t="s">
        <v>299</v>
      </c>
    </row>
    <row r="254" spans="1:8" ht="13.5">
      <c r="A254" s="45">
        <v>221</v>
      </c>
      <c r="D254" s="68">
        <v>47</v>
      </c>
      <c r="E254" s="74" t="s">
        <v>254</v>
      </c>
      <c r="F254" s="70">
        <v>196</v>
      </c>
      <c r="G254" s="75">
        <v>5</v>
      </c>
      <c r="H254" s="30" t="s">
        <v>299</v>
      </c>
    </row>
    <row r="255" spans="1:8" ht="13.5">
      <c r="A255" s="45">
        <v>221</v>
      </c>
      <c r="D255" s="68">
        <v>48</v>
      </c>
      <c r="E255" s="74" t="s">
        <v>255</v>
      </c>
      <c r="F255" s="70">
        <v>197</v>
      </c>
      <c r="G255" s="75">
        <v>5</v>
      </c>
      <c r="H255" s="30" t="s">
        <v>299</v>
      </c>
    </row>
    <row r="256" spans="1:8" ht="13.5">
      <c r="A256" s="45">
        <v>221</v>
      </c>
      <c r="D256" s="68">
        <v>49</v>
      </c>
      <c r="E256" s="74" t="s">
        <v>257</v>
      </c>
      <c r="F256" s="70">
        <v>199</v>
      </c>
      <c r="G256" s="75">
        <v>5</v>
      </c>
      <c r="H256" s="30" t="s">
        <v>301</v>
      </c>
    </row>
    <row r="257" spans="1:8" ht="13.5">
      <c r="A257" s="45">
        <v>221</v>
      </c>
      <c r="D257" s="68">
        <v>50</v>
      </c>
      <c r="E257" s="74" t="s">
        <v>258</v>
      </c>
      <c r="F257" s="70">
        <v>200</v>
      </c>
      <c r="G257" s="75">
        <v>5</v>
      </c>
      <c r="H257" s="30" t="s">
        <v>301</v>
      </c>
    </row>
    <row r="258" spans="1:8" ht="13.5">
      <c r="A258" s="45">
        <v>221</v>
      </c>
      <c r="D258" s="68">
        <v>51</v>
      </c>
      <c r="E258" s="74" t="s">
        <v>281</v>
      </c>
      <c r="F258" s="70">
        <v>223</v>
      </c>
      <c r="G258" s="75">
        <v>5</v>
      </c>
      <c r="H258" s="30" t="s">
        <v>321</v>
      </c>
    </row>
    <row r="259" spans="1:8" ht="13.5">
      <c r="A259" s="45">
        <v>221</v>
      </c>
      <c r="D259" s="68">
        <v>52</v>
      </c>
      <c r="E259" s="74" t="s">
        <v>288</v>
      </c>
      <c r="F259" s="70">
        <v>231</v>
      </c>
      <c r="G259" s="75">
        <v>5</v>
      </c>
      <c r="H259" s="30" t="s">
        <v>321</v>
      </c>
    </row>
    <row r="260" spans="1:8" ht="27" customHeight="1">
      <c r="A260" s="45">
        <v>221</v>
      </c>
      <c r="D260" s="68">
        <v>53</v>
      </c>
      <c r="E260" s="71" t="s">
        <v>334</v>
      </c>
      <c r="F260" s="70">
        <v>244</v>
      </c>
      <c r="G260" s="66">
        <v>6</v>
      </c>
      <c r="H260" s="31" t="s">
        <v>182</v>
      </c>
    </row>
    <row r="261" spans="1:8" ht="13.5">
      <c r="A261" s="45">
        <v>221</v>
      </c>
      <c r="D261" s="68">
        <v>54</v>
      </c>
      <c r="E261" s="71" t="s">
        <v>335</v>
      </c>
      <c r="F261" s="70">
        <v>245</v>
      </c>
      <c r="G261" s="66">
        <v>6</v>
      </c>
      <c r="H261" s="31" t="s">
        <v>182</v>
      </c>
    </row>
    <row r="262" spans="1:8" ht="27">
      <c r="A262" s="45">
        <v>221</v>
      </c>
      <c r="D262" s="68">
        <v>55</v>
      </c>
      <c r="E262" s="71" t="s">
        <v>338</v>
      </c>
      <c r="F262" s="70">
        <v>248</v>
      </c>
      <c r="G262" s="66">
        <v>6</v>
      </c>
      <c r="H262" s="31" t="s">
        <v>182</v>
      </c>
    </row>
    <row r="263" spans="1:8" ht="13.5">
      <c r="A263" s="45">
        <v>221</v>
      </c>
      <c r="D263" s="68">
        <v>56</v>
      </c>
      <c r="E263" s="71" t="s">
        <v>340</v>
      </c>
      <c r="F263" s="70">
        <v>250</v>
      </c>
      <c r="G263" s="66">
        <v>6</v>
      </c>
      <c r="H263" s="31" t="s">
        <v>182</v>
      </c>
    </row>
    <row r="264" spans="1:8" ht="13.5">
      <c r="A264" s="45">
        <v>221</v>
      </c>
      <c r="D264" s="68">
        <v>57</v>
      </c>
      <c r="E264" s="71" t="s">
        <v>342</v>
      </c>
      <c r="F264" s="70">
        <v>252</v>
      </c>
      <c r="G264" s="66">
        <v>6</v>
      </c>
      <c r="H264" s="31" t="s">
        <v>182</v>
      </c>
    </row>
    <row r="265" spans="1:8" ht="13.5">
      <c r="A265" s="45">
        <v>221</v>
      </c>
      <c r="D265" s="68">
        <v>58</v>
      </c>
      <c r="E265" s="71" t="s">
        <v>347</v>
      </c>
      <c r="F265" s="70">
        <v>257</v>
      </c>
      <c r="G265" s="66">
        <v>6</v>
      </c>
      <c r="H265" s="31" t="s">
        <v>323</v>
      </c>
    </row>
    <row r="266" spans="1:8" ht="13.5">
      <c r="A266" s="45">
        <v>221</v>
      </c>
      <c r="D266" s="68">
        <v>59</v>
      </c>
      <c r="E266" s="71" t="s">
        <v>351</v>
      </c>
      <c r="F266" s="70">
        <v>261</v>
      </c>
      <c r="G266" s="66">
        <v>6</v>
      </c>
      <c r="H266" s="31" t="s">
        <v>323</v>
      </c>
    </row>
    <row r="267" spans="1:8" ht="13.5">
      <c r="A267" s="45">
        <v>221</v>
      </c>
      <c r="D267" s="68">
        <v>60</v>
      </c>
      <c r="E267" s="71" t="s">
        <v>361</v>
      </c>
      <c r="F267" s="70">
        <v>271</v>
      </c>
      <c r="G267" s="66">
        <v>6</v>
      </c>
      <c r="H267" s="31" t="s">
        <v>326</v>
      </c>
    </row>
    <row r="268" spans="1:8" ht="13.5">
      <c r="A268" s="45">
        <v>221</v>
      </c>
      <c r="D268" s="68">
        <v>61</v>
      </c>
      <c r="E268" s="71" t="s">
        <v>364</v>
      </c>
      <c r="F268" s="70">
        <v>274</v>
      </c>
      <c r="G268" s="66">
        <v>6</v>
      </c>
      <c r="H268" s="31" t="s">
        <v>326</v>
      </c>
    </row>
    <row r="269" spans="1:8" ht="13.5">
      <c r="A269" s="45">
        <v>221</v>
      </c>
      <c r="D269" s="68">
        <v>62</v>
      </c>
      <c r="E269" s="71" t="s">
        <v>365</v>
      </c>
      <c r="F269" s="70">
        <v>275</v>
      </c>
      <c r="G269" s="66">
        <v>6</v>
      </c>
      <c r="H269" s="31" t="s">
        <v>326</v>
      </c>
    </row>
    <row r="270" spans="1:8" ht="13.5">
      <c r="A270" s="45">
        <v>221</v>
      </c>
      <c r="D270" s="68">
        <v>63</v>
      </c>
      <c r="E270" s="71" t="s">
        <v>368</v>
      </c>
      <c r="F270" s="70">
        <v>278</v>
      </c>
      <c r="G270" s="66">
        <v>6</v>
      </c>
      <c r="H270" s="31" t="s">
        <v>326</v>
      </c>
    </row>
    <row r="271" spans="1:8" ht="13.5">
      <c r="A271" s="45">
        <v>221</v>
      </c>
      <c r="D271" s="68">
        <v>64</v>
      </c>
      <c r="E271" s="71" t="s">
        <v>369</v>
      </c>
      <c r="F271" s="70">
        <v>279</v>
      </c>
      <c r="G271" s="66">
        <v>6</v>
      </c>
      <c r="H271" s="31" t="s">
        <v>326</v>
      </c>
    </row>
    <row r="272" spans="1:7" ht="13.5">
      <c r="A272" s="45">
        <v>221</v>
      </c>
      <c r="D272" s="68">
        <v>65</v>
      </c>
      <c r="E272" s="71" t="s">
        <v>442</v>
      </c>
      <c r="F272" s="70">
        <v>329</v>
      </c>
      <c r="G272" s="66">
        <v>7</v>
      </c>
    </row>
    <row r="273" spans="1:7" ht="13.5">
      <c r="A273" s="45">
        <v>221</v>
      </c>
      <c r="D273" s="68">
        <v>66</v>
      </c>
      <c r="E273" s="71" t="s">
        <v>447</v>
      </c>
      <c r="F273" s="70">
        <v>335</v>
      </c>
      <c r="G273" s="66">
        <v>7</v>
      </c>
    </row>
    <row r="274" spans="1:7" ht="13.5">
      <c r="A274" s="45">
        <v>221</v>
      </c>
      <c r="D274" s="68">
        <v>67</v>
      </c>
      <c r="E274" s="71" t="s">
        <v>448</v>
      </c>
      <c r="F274" s="70">
        <v>336</v>
      </c>
      <c r="G274" s="66">
        <v>7</v>
      </c>
    </row>
    <row r="275" spans="1:7" ht="13.5">
      <c r="A275" s="45">
        <v>221</v>
      </c>
      <c r="D275" s="68">
        <v>68</v>
      </c>
      <c r="E275" s="71" t="s">
        <v>449</v>
      </c>
      <c r="F275" s="70">
        <v>337</v>
      </c>
      <c r="G275" s="66">
        <v>7</v>
      </c>
    </row>
    <row r="276" spans="1:7" ht="13.5">
      <c r="A276" s="45">
        <v>221</v>
      </c>
      <c r="D276" s="68">
        <v>69</v>
      </c>
      <c r="E276" s="71" t="s">
        <v>450</v>
      </c>
      <c r="F276" s="70">
        <v>338</v>
      </c>
      <c r="G276" s="66">
        <v>7</v>
      </c>
    </row>
    <row r="277" spans="1:7" ht="13.5">
      <c r="A277" s="45">
        <v>221</v>
      </c>
      <c r="D277" s="68">
        <v>70</v>
      </c>
      <c r="E277" s="71" t="s">
        <v>451</v>
      </c>
      <c r="F277" s="70">
        <v>339</v>
      </c>
      <c r="G277" s="66">
        <v>7</v>
      </c>
    </row>
    <row r="278" spans="1:7" ht="13.5">
      <c r="A278" s="45">
        <v>221</v>
      </c>
      <c r="D278" s="68">
        <v>71</v>
      </c>
      <c r="E278" s="71" t="s">
        <v>464</v>
      </c>
      <c r="F278" s="70">
        <v>352</v>
      </c>
      <c r="G278" s="66">
        <v>7</v>
      </c>
    </row>
    <row r="279" spans="1:7" ht="13.5">
      <c r="A279" s="45">
        <v>221</v>
      </c>
      <c r="D279" s="68">
        <v>72</v>
      </c>
      <c r="E279" s="76" t="s">
        <v>493</v>
      </c>
      <c r="F279" s="70">
        <v>379</v>
      </c>
      <c r="G279" s="66">
        <v>8</v>
      </c>
    </row>
    <row r="280" spans="1:7" ht="13.5">
      <c r="A280" s="45">
        <v>221</v>
      </c>
      <c r="D280" s="68">
        <v>73</v>
      </c>
      <c r="E280" s="76" t="s">
        <v>494</v>
      </c>
      <c r="F280" s="70">
        <v>380</v>
      </c>
      <c r="G280" s="66">
        <v>8</v>
      </c>
    </row>
    <row r="281" spans="1:7" ht="13.5">
      <c r="A281" s="45">
        <v>221</v>
      </c>
      <c r="D281" s="68">
        <v>74</v>
      </c>
      <c r="E281" s="76" t="s">
        <v>495</v>
      </c>
      <c r="F281" s="70">
        <v>381</v>
      </c>
      <c r="G281" s="66">
        <v>8</v>
      </c>
    </row>
    <row r="282" spans="1:7" ht="13.5">
      <c r="A282" s="45">
        <v>221</v>
      </c>
      <c r="D282" s="68">
        <v>75</v>
      </c>
      <c r="E282" s="76" t="s">
        <v>496</v>
      </c>
      <c r="F282" s="70">
        <v>382</v>
      </c>
      <c r="G282" s="66">
        <v>8</v>
      </c>
    </row>
    <row r="283" spans="1:7" ht="27">
      <c r="A283" s="45">
        <v>221</v>
      </c>
      <c r="D283" s="68">
        <v>76</v>
      </c>
      <c r="E283" s="76" t="s">
        <v>0</v>
      </c>
      <c r="F283" s="70">
        <v>383</v>
      </c>
      <c r="G283" s="66">
        <v>8</v>
      </c>
    </row>
    <row r="284" spans="1:7" ht="40.5" customHeight="1">
      <c r="A284" s="45">
        <v>221</v>
      </c>
      <c r="D284" s="68">
        <v>77</v>
      </c>
      <c r="E284" s="76" t="s">
        <v>24</v>
      </c>
      <c r="F284" s="70">
        <v>404</v>
      </c>
      <c r="G284" s="66">
        <v>8</v>
      </c>
    </row>
    <row r="285" spans="5:6" ht="13.5">
      <c r="E285" s="78"/>
      <c r="F285" s="82"/>
    </row>
    <row r="286" spans="4:5" ht="13.5">
      <c r="D286" s="80" t="s">
        <v>418</v>
      </c>
      <c r="E286" s="78"/>
    </row>
    <row r="287" spans="2:8" s="32" customFormat="1" ht="13.5">
      <c r="B287" s="42"/>
      <c r="C287" s="55"/>
      <c r="D287" s="63" t="s">
        <v>311</v>
      </c>
      <c r="E287" s="64" t="s">
        <v>428</v>
      </c>
      <c r="F287" s="65"/>
      <c r="G287" s="66" t="s">
        <v>308</v>
      </c>
      <c r="H287" s="33"/>
    </row>
    <row r="288" spans="1:8" ht="13.5">
      <c r="A288" s="45">
        <v>222</v>
      </c>
      <c r="D288" s="68">
        <v>1</v>
      </c>
      <c r="E288" s="71" t="s">
        <v>45</v>
      </c>
      <c r="F288" s="70">
        <v>7</v>
      </c>
      <c r="G288" s="66">
        <v>1</v>
      </c>
      <c r="H288" s="26" t="s">
        <v>37</v>
      </c>
    </row>
    <row r="289" spans="1:8" ht="13.5">
      <c r="A289" s="45">
        <v>222</v>
      </c>
      <c r="D289" s="68">
        <v>2</v>
      </c>
      <c r="E289" s="71" t="s">
        <v>134</v>
      </c>
      <c r="F289" s="70">
        <v>93</v>
      </c>
      <c r="G289" s="66">
        <v>3</v>
      </c>
      <c r="H289" s="13" t="s">
        <v>120</v>
      </c>
    </row>
    <row r="290" spans="1:8" ht="13.5">
      <c r="A290" s="45">
        <v>222</v>
      </c>
      <c r="D290" s="68">
        <v>3</v>
      </c>
      <c r="E290" s="71" t="s">
        <v>145</v>
      </c>
      <c r="F290" s="70">
        <v>103</v>
      </c>
      <c r="G290" s="66">
        <v>3</v>
      </c>
      <c r="H290" s="13" t="s">
        <v>140</v>
      </c>
    </row>
    <row r="291" spans="1:8" ht="13.5">
      <c r="A291" s="45">
        <v>222</v>
      </c>
      <c r="D291" s="68">
        <v>4</v>
      </c>
      <c r="E291" s="71" t="s">
        <v>154</v>
      </c>
      <c r="F291" s="70">
        <v>109</v>
      </c>
      <c r="G291" s="66">
        <v>3</v>
      </c>
      <c r="H291" s="13" t="s">
        <v>153</v>
      </c>
    </row>
    <row r="292" spans="1:8" ht="13.5">
      <c r="A292" s="45">
        <v>222</v>
      </c>
      <c r="D292" s="68">
        <v>5</v>
      </c>
      <c r="E292" s="71" t="s">
        <v>162</v>
      </c>
      <c r="F292" s="70">
        <v>116</v>
      </c>
      <c r="G292" s="66">
        <v>3</v>
      </c>
      <c r="H292" s="13" t="s">
        <v>162</v>
      </c>
    </row>
    <row r="293" spans="1:8" ht="13.5">
      <c r="A293" s="45">
        <v>222</v>
      </c>
      <c r="D293" s="68">
        <v>6</v>
      </c>
      <c r="E293" s="71" t="s">
        <v>163</v>
      </c>
      <c r="F293" s="70">
        <v>117</v>
      </c>
      <c r="G293" s="66">
        <v>3</v>
      </c>
      <c r="H293" s="13" t="s">
        <v>162</v>
      </c>
    </row>
    <row r="294" spans="1:8" ht="40.5" customHeight="1">
      <c r="A294" s="45">
        <v>222</v>
      </c>
      <c r="D294" s="68">
        <v>7</v>
      </c>
      <c r="E294" s="72" t="s">
        <v>178</v>
      </c>
      <c r="F294" s="70">
        <v>128</v>
      </c>
      <c r="G294" s="73">
        <v>4</v>
      </c>
      <c r="H294" s="28" t="s">
        <v>214</v>
      </c>
    </row>
    <row r="295" spans="1:8" ht="13.5">
      <c r="A295" s="45">
        <v>222</v>
      </c>
      <c r="D295" s="68">
        <v>8</v>
      </c>
      <c r="E295" s="74" t="s">
        <v>256</v>
      </c>
      <c r="F295" s="70">
        <v>198</v>
      </c>
      <c r="G295" s="75">
        <v>5</v>
      </c>
      <c r="H295" s="30" t="s">
        <v>299</v>
      </c>
    </row>
    <row r="296" spans="1:8" ht="13.5">
      <c r="A296" s="45">
        <v>222</v>
      </c>
      <c r="D296" s="68">
        <v>9</v>
      </c>
      <c r="E296" s="74" t="s">
        <v>289</v>
      </c>
      <c r="F296" s="70">
        <v>232</v>
      </c>
      <c r="G296" s="75">
        <v>5</v>
      </c>
      <c r="H296" s="30" t="s">
        <v>321</v>
      </c>
    </row>
    <row r="297" spans="1:8" ht="13.5">
      <c r="A297" s="45">
        <v>222</v>
      </c>
      <c r="D297" s="68">
        <v>10</v>
      </c>
      <c r="E297" s="71" t="s">
        <v>341</v>
      </c>
      <c r="F297" s="70">
        <v>251</v>
      </c>
      <c r="G297" s="66">
        <v>6</v>
      </c>
      <c r="H297" s="31" t="s">
        <v>182</v>
      </c>
    </row>
    <row r="298" spans="1:8" ht="13.5">
      <c r="A298" s="45">
        <v>222</v>
      </c>
      <c r="D298" s="68">
        <v>11</v>
      </c>
      <c r="E298" s="71" t="s">
        <v>386</v>
      </c>
      <c r="F298" s="70">
        <v>296</v>
      </c>
      <c r="G298" s="66">
        <v>6</v>
      </c>
      <c r="H298" s="31" t="s">
        <v>145</v>
      </c>
    </row>
    <row r="299" spans="1:8" ht="13.5">
      <c r="A299" s="45">
        <v>222</v>
      </c>
      <c r="D299" s="68">
        <v>12</v>
      </c>
      <c r="E299" s="71" t="s">
        <v>387</v>
      </c>
      <c r="F299" s="70">
        <v>297</v>
      </c>
      <c r="G299" s="66">
        <v>6</v>
      </c>
      <c r="H299" s="31" t="s">
        <v>145</v>
      </c>
    </row>
    <row r="300" spans="1:8" ht="13.5">
      <c r="A300" s="45">
        <v>222</v>
      </c>
      <c r="D300" s="68">
        <v>13</v>
      </c>
      <c r="E300" s="71" t="s">
        <v>388</v>
      </c>
      <c r="F300" s="70">
        <v>298</v>
      </c>
      <c r="G300" s="66">
        <v>6</v>
      </c>
      <c r="H300" s="31" t="s">
        <v>145</v>
      </c>
    </row>
    <row r="301" spans="1:7" ht="27">
      <c r="A301" s="45">
        <v>222</v>
      </c>
      <c r="D301" s="68">
        <v>14</v>
      </c>
      <c r="E301" s="76" t="s">
        <v>469</v>
      </c>
      <c r="F301" s="70">
        <v>354</v>
      </c>
      <c r="G301" s="66">
        <v>8</v>
      </c>
    </row>
    <row r="302" spans="5:6" ht="13.5">
      <c r="E302" s="78"/>
      <c r="F302" s="82"/>
    </row>
    <row r="303" spans="4:5" ht="13.5">
      <c r="D303" s="80" t="s">
        <v>419</v>
      </c>
      <c r="E303" s="78"/>
    </row>
    <row r="304" spans="2:8" s="32" customFormat="1" ht="13.5">
      <c r="B304" s="42"/>
      <c r="C304" s="55"/>
      <c r="D304" s="63" t="s">
        <v>314</v>
      </c>
      <c r="E304" s="64" t="s">
        <v>428</v>
      </c>
      <c r="F304" s="65"/>
      <c r="G304" s="66" t="s">
        <v>308</v>
      </c>
      <c r="H304" s="33"/>
    </row>
    <row r="305" spans="1:7" ht="40.5">
      <c r="A305" s="45">
        <v>223</v>
      </c>
      <c r="D305" s="68">
        <v>1</v>
      </c>
      <c r="E305" s="69" t="s">
        <v>94</v>
      </c>
      <c r="F305" s="70">
        <v>56</v>
      </c>
      <c r="G305" s="66">
        <v>2</v>
      </c>
    </row>
    <row r="306" spans="1:8" ht="13.5">
      <c r="A306" s="45">
        <v>223</v>
      </c>
      <c r="D306" s="68">
        <v>2</v>
      </c>
      <c r="E306" s="71" t="s">
        <v>132</v>
      </c>
      <c r="F306" s="70">
        <v>91</v>
      </c>
      <c r="G306" s="66">
        <v>3</v>
      </c>
      <c r="H306" s="13" t="s">
        <v>120</v>
      </c>
    </row>
    <row r="307" spans="1:8" ht="13.5">
      <c r="A307" s="45">
        <v>223</v>
      </c>
      <c r="D307" s="68">
        <v>3</v>
      </c>
      <c r="E307" s="71" t="s">
        <v>133</v>
      </c>
      <c r="F307" s="70">
        <v>92</v>
      </c>
      <c r="G307" s="66">
        <v>3</v>
      </c>
      <c r="H307" s="13" t="s">
        <v>120</v>
      </c>
    </row>
    <row r="308" spans="1:8" ht="13.5">
      <c r="A308" s="45">
        <v>223</v>
      </c>
      <c r="D308" s="68">
        <v>4</v>
      </c>
      <c r="E308" s="72" t="s">
        <v>190</v>
      </c>
      <c r="F308" s="70">
        <v>135</v>
      </c>
      <c r="G308" s="73">
        <v>4</v>
      </c>
      <c r="H308" s="28" t="s">
        <v>214</v>
      </c>
    </row>
    <row r="309" spans="1:8" ht="13.5">
      <c r="A309" s="45">
        <v>223</v>
      </c>
      <c r="D309" s="68">
        <v>5</v>
      </c>
      <c r="E309" s="74" t="s">
        <v>219</v>
      </c>
      <c r="F309" s="70">
        <v>161</v>
      </c>
      <c r="G309" s="75">
        <v>5</v>
      </c>
      <c r="H309" s="30" t="s">
        <v>298</v>
      </c>
    </row>
    <row r="310" spans="1:8" ht="13.5">
      <c r="A310" s="45">
        <v>223</v>
      </c>
      <c r="D310" s="68">
        <v>6</v>
      </c>
      <c r="E310" s="71" t="s">
        <v>346</v>
      </c>
      <c r="F310" s="70">
        <v>256</v>
      </c>
      <c r="G310" s="66">
        <v>6</v>
      </c>
      <c r="H310" s="31" t="s">
        <v>323</v>
      </c>
    </row>
    <row r="311" spans="1:8" ht="13.5">
      <c r="A311" s="45">
        <v>223</v>
      </c>
      <c r="D311" s="68">
        <v>7</v>
      </c>
      <c r="E311" s="71" t="s">
        <v>348</v>
      </c>
      <c r="F311" s="70">
        <v>258</v>
      </c>
      <c r="G311" s="66">
        <v>6</v>
      </c>
      <c r="H311" s="31" t="s">
        <v>323</v>
      </c>
    </row>
    <row r="312" spans="1:8" ht="13.5">
      <c r="A312" s="45">
        <v>223</v>
      </c>
      <c r="D312" s="68">
        <v>8</v>
      </c>
      <c r="E312" s="71" t="s">
        <v>349</v>
      </c>
      <c r="F312" s="70">
        <v>259</v>
      </c>
      <c r="G312" s="66">
        <v>6</v>
      </c>
      <c r="H312" s="31" t="s">
        <v>323</v>
      </c>
    </row>
    <row r="313" spans="1:8" ht="13.5">
      <c r="A313" s="45">
        <v>223</v>
      </c>
      <c r="D313" s="68">
        <v>9</v>
      </c>
      <c r="E313" s="71" t="s">
        <v>350</v>
      </c>
      <c r="F313" s="70">
        <v>260</v>
      </c>
      <c r="G313" s="66">
        <v>6</v>
      </c>
      <c r="H313" s="31" t="s">
        <v>323</v>
      </c>
    </row>
    <row r="314" spans="1:8" ht="13.5">
      <c r="A314" s="45">
        <v>223</v>
      </c>
      <c r="D314" s="68">
        <v>10</v>
      </c>
      <c r="E314" s="71" t="s">
        <v>385</v>
      </c>
      <c r="F314" s="70">
        <v>295</v>
      </c>
      <c r="G314" s="66">
        <v>6</v>
      </c>
      <c r="H314" s="31" t="s">
        <v>145</v>
      </c>
    </row>
    <row r="315" spans="1:7" ht="13.5">
      <c r="A315" s="45">
        <v>223</v>
      </c>
      <c r="D315" s="68">
        <v>11</v>
      </c>
      <c r="E315" s="76" t="s">
        <v>475</v>
      </c>
      <c r="F315" s="70">
        <v>360</v>
      </c>
      <c r="G315" s="66">
        <v>8</v>
      </c>
    </row>
    <row r="316" spans="5:6" ht="13.5">
      <c r="E316" s="78"/>
      <c r="F316" s="82"/>
    </row>
    <row r="317" spans="4:5" ht="13.5">
      <c r="D317" s="80" t="s">
        <v>420</v>
      </c>
      <c r="E317" s="78"/>
    </row>
    <row r="318" spans="2:8" s="32" customFormat="1" ht="13.5">
      <c r="B318" s="42"/>
      <c r="C318" s="55"/>
      <c r="D318" s="63" t="s">
        <v>315</v>
      </c>
      <c r="E318" s="64" t="s">
        <v>428</v>
      </c>
      <c r="F318" s="65"/>
      <c r="G318" s="66" t="s">
        <v>308</v>
      </c>
      <c r="H318" s="33"/>
    </row>
    <row r="319" spans="1:8" ht="27">
      <c r="A319" s="45">
        <v>224</v>
      </c>
      <c r="D319" s="68">
        <v>1</v>
      </c>
      <c r="E319" s="71" t="s">
        <v>44</v>
      </c>
      <c r="F319" s="70">
        <v>6</v>
      </c>
      <c r="G319" s="66">
        <v>1</v>
      </c>
      <c r="H319" s="26" t="s">
        <v>37</v>
      </c>
    </row>
    <row r="320" spans="1:8" ht="27" customHeight="1">
      <c r="A320" s="45">
        <v>224</v>
      </c>
      <c r="D320" s="68">
        <v>2</v>
      </c>
      <c r="E320" s="71" t="s">
        <v>47</v>
      </c>
      <c r="F320" s="70">
        <v>9</v>
      </c>
      <c r="G320" s="66">
        <v>1</v>
      </c>
      <c r="H320" s="26" t="s">
        <v>37</v>
      </c>
    </row>
    <row r="321" spans="1:8" ht="13.5">
      <c r="A321" s="45">
        <v>224</v>
      </c>
      <c r="D321" s="68">
        <v>3</v>
      </c>
      <c r="E321" s="71" t="s">
        <v>53</v>
      </c>
      <c r="F321" s="70">
        <v>15</v>
      </c>
      <c r="G321" s="66">
        <v>1</v>
      </c>
      <c r="H321" s="26" t="s">
        <v>38</v>
      </c>
    </row>
    <row r="322" spans="1:8" ht="13.5">
      <c r="A322" s="45">
        <v>224</v>
      </c>
      <c r="D322" s="68">
        <v>4</v>
      </c>
      <c r="E322" s="71" t="s">
        <v>55</v>
      </c>
      <c r="F322" s="70">
        <v>17</v>
      </c>
      <c r="G322" s="66">
        <v>1</v>
      </c>
      <c r="H322" s="26" t="s">
        <v>38</v>
      </c>
    </row>
    <row r="323" spans="1:7" ht="67.5">
      <c r="A323" s="45">
        <v>224</v>
      </c>
      <c r="D323" s="68">
        <v>5</v>
      </c>
      <c r="E323" s="69" t="s">
        <v>86</v>
      </c>
      <c r="F323" s="70">
        <v>48</v>
      </c>
      <c r="G323" s="66">
        <v>2</v>
      </c>
    </row>
    <row r="324" spans="1:7" ht="27">
      <c r="A324" s="45">
        <v>224</v>
      </c>
      <c r="D324" s="68">
        <v>6</v>
      </c>
      <c r="E324" s="69" t="s">
        <v>93</v>
      </c>
      <c r="F324" s="70">
        <v>55</v>
      </c>
      <c r="G324" s="66">
        <v>2</v>
      </c>
    </row>
    <row r="325" spans="1:8" ht="13.5">
      <c r="A325" s="45">
        <v>224</v>
      </c>
      <c r="D325" s="68">
        <v>7</v>
      </c>
      <c r="E325" s="71" t="s">
        <v>156</v>
      </c>
      <c r="F325" s="70">
        <v>110</v>
      </c>
      <c r="G325" s="66">
        <v>3</v>
      </c>
      <c r="H325" s="13" t="s">
        <v>155</v>
      </c>
    </row>
    <row r="326" spans="1:8" ht="40.5" customHeight="1">
      <c r="A326" s="45">
        <v>224</v>
      </c>
      <c r="D326" s="68">
        <v>8</v>
      </c>
      <c r="E326" s="72" t="s">
        <v>201</v>
      </c>
      <c r="F326" s="70">
        <v>146</v>
      </c>
      <c r="G326" s="73">
        <v>4</v>
      </c>
      <c r="H326" s="28" t="s">
        <v>329</v>
      </c>
    </row>
    <row r="327" spans="1:8" ht="13.5">
      <c r="A327" s="45">
        <v>224</v>
      </c>
      <c r="D327" s="68">
        <v>9</v>
      </c>
      <c r="E327" s="72" t="s">
        <v>203</v>
      </c>
      <c r="F327" s="70">
        <v>148</v>
      </c>
      <c r="G327" s="73">
        <v>4</v>
      </c>
      <c r="H327" s="28" t="s">
        <v>329</v>
      </c>
    </row>
    <row r="328" spans="1:8" ht="13.5">
      <c r="A328" s="45">
        <v>224</v>
      </c>
      <c r="D328" s="68">
        <v>10</v>
      </c>
      <c r="E328" s="74" t="s">
        <v>244</v>
      </c>
      <c r="F328" s="70">
        <v>186</v>
      </c>
      <c r="G328" s="75">
        <v>5</v>
      </c>
      <c r="H328" s="30" t="s">
        <v>299</v>
      </c>
    </row>
    <row r="329" spans="1:8" ht="13.5">
      <c r="A329" s="45">
        <v>224</v>
      </c>
      <c r="D329" s="68">
        <v>11</v>
      </c>
      <c r="E329" s="71" t="s">
        <v>359</v>
      </c>
      <c r="F329" s="70">
        <v>269</v>
      </c>
      <c r="G329" s="66">
        <v>6</v>
      </c>
      <c r="H329" s="31" t="s">
        <v>183</v>
      </c>
    </row>
    <row r="330" spans="1:8" ht="13.5">
      <c r="A330" s="45">
        <v>224</v>
      </c>
      <c r="D330" s="68">
        <v>12</v>
      </c>
      <c r="E330" s="71" t="s">
        <v>375</v>
      </c>
      <c r="F330" s="70">
        <v>285</v>
      </c>
      <c r="G330" s="66">
        <v>6</v>
      </c>
      <c r="H330" s="31" t="s">
        <v>327</v>
      </c>
    </row>
    <row r="331" spans="1:8" ht="13.5">
      <c r="A331" s="45">
        <v>224</v>
      </c>
      <c r="D331" s="68">
        <v>13</v>
      </c>
      <c r="E331" s="71" t="s">
        <v>384</v>
      </c>
      <c r="F331" s="70">
        <v>294</v>
      </c>
      <c r="G331" s="66">
        <v>6</v>
      </c>
      <c r="H331" s="31" t="s">
        <v>145</v>
      </c>
    </row>
    <row r="332" spans="1:7" ht="13.5">
      <c r="A332" s="45">
        <v>224</v>
      </c>
      <c r="D332" s="68">
        <v>14</v>
      </c>
      <c r="E332" s="71" t="s">
        <v>20</v>
      </c>
      <c r="F332" s="70">
        <v>321</v>
      </c>
      <c r="G332" s="66">
        <v>7</v>
      </c>
    </row>
    <row r="333" spans="1:7" ht="43.5" customHeight="1">
      <c r="A333" s="45">
        <v>224</v>
      </c>
      <c r="D333" s="68">
        <v>15</v>
      </c>
      <c r="E333" s="76" t="s">
        <v>471</v>
      </c>
      <c r="F333" s="70">
        <v>356</v>
      </c>
      <c r="G333" s="66">
        <v>8</v>
      </c>
    </row>
    <row r="334" spans="1:7" ht="27">
      <c r="A334" s="45">
        <v>224</v>
      </c>
      <c r="D334" s="68">
        <v>16</v>
      </c>
      <c r="E334" s="76" t="s">
        <v>472</v>
      </c>
      <c r="F334" s="70">
        <v>357</v>
      </c>
      <c r="G334" s="66">
        <v>8</v>
      </c>
    </row>
    <row r="335" spans="1:7" ht="13.5">
      <c r="A335" s="45">
        <v>224</v>
      </c>
      <c r="D335" s="68">
        <v>17</v>
      </c>
      <c r="E335" s="76" t="s">
        <v>473</v>
      </c>
      <c r="F335" s="70">
        <v>358</v>
      </c>
      <c r="G335" s="66">
        <v>8</v>
      </c>
    </row>
    <row r="336" spans="1:7" ht="43.5" customHeight="1">
      <c r="A336" s="45">
        <v>224</v>
      </c>
      <c r="D336" s="68">
        <v>18</v>
      </c>
      <c r="E336" s="76" t="s">
        <v>474</v>
      </c>
      <c r="F336" s="70">
        <v>359</v>
      </c>
      <c r="G336" s="66">
        <v>8</v>
      </c>
    </row>
    <row r="337" spans="1:7" ht="40.5">
      <c r="A337" s="45">
        <v>224</v>
      </c>
      <c r="D337" s="68">
        <v>19</v>
      </c>
      <c r="E337" s="76" t="s">
        <v>476</v>
      </c>
      <c r="F337" s="70">
        <v>361</v>
      </c>
      <c r="G337" s="66">
        <v>8</v>
      </c>
    </row>
    <row r="338" spans="5:6" ht="13.5">
      <c r="E338" s="78"/>
      <c r="F338" s="82"/>
    </row>
    <row r="339" spans="4:6" ht="13.5">
      <c r="D339" s="90" t="s">
        <v>421</v>
      </c>
      <c r="E339" s="78"/>
      <c r="F339" s="82"/>
    </row>
    <row r="340" spans="5:6" ht="13.5">
      <c r="E340" s="78"/>
      <c r="F340" s="82"/>
    </row>
    <row r="341" spans="4:5" ht="13.5">
      <c r="D341" s="80" t="s">
        <v>424</v>
      </c>
      <c r="E341" s="78"/>
    </row>
    <row r="342" spans="2:8" s="32" customFormat="1" ht="13.5">
      <c r="B342" s="42"/>
      <c r="C342" s="55"/>
      <c r="D342" s="63" t="s">
        <v>316</v>
      </c>
      <c r="E342" s="64" t="s">
        <v>428</v>
      </c>
      <c r="F342" s="65"/>
      <c r="G342" s="66" t="s">
        <v>308</v>
      </c>
      <c r="H342" s="33"/>
    </row>
    <row r="343" spans="1:8" ht="13.5">
      <c r="A343" s="45">
        <v>226</v>
      </c>
      <c r="D343" s="68">
        <v>1</v>
      </c>
      <c r="E343" s="71" t="s">
        <v>42</v>
      </c>
      <c r="F343" s="70">
        <v>4</v>
      </c>
      <c r="G343" s="66">
        <v>1</v>
      </c>
      <c r="H343" s="26" t="s">
        <v>37</v>
      </c>
    </row>
    <row r="344" spans="1:8" ht="13.5">
      <c r="A344" s="45">
        <v>226</v>
      </c>
      <c r="D344" s="68">
        <v>2</v>
      </c>
      <c r="E344" s="71" t="s">
        <v>159</v>
      </c>
      <c r="F344" s="70">
        <v>113</v>
      </c>
      <c r="G344" s="66">
        <v>3</v>
      </c>
      <c r="H344" s="13" t="s">
        <v>155</v>
      </c>
    </row>
    <row r="345" spans="1:8" ht="13.5">
      <c r="A345" s="45">
        <v>226</v>
      </c>
      <c r="D345" s="68">
        <v>3</v>
      </c>
      <c r="E345" s="72" t="s">
        <v>198</v>
      </c>
      <c r="F345" s="70">
        <v>143</v>
      </c>
      <c r="G345" s="73">
        <v>4</v>
      </c>
      <c r="H345" s="28" t="s">
        <v>329</v>
      </c>
    </row>
    <row r="346" spans="1:8" ht="13.5">
      <c r="A346" s="45">
        <v>226</v>
      </c>
      <c r="D346" s="68">
        <v>4</v>
      </c>
      <c r="E346" s="71" t="s">
        <v>345</v>
      </c>
      <c r="F346" s="70">
        <v>255</v>
      </c>
      <c r="G346" s="66">
        <v>6</v>
      </c>
      <c r="H346" s="31" t="s">
        <v>182</v>
      </c>
    </row>
    <row r="347" spans="1:8" ht="13.5">
      <c r="A347" s="45">
        <v>226</v>
      </c>
      <c r="D347" s="68">
        <v>5</v>
      </c>
      <c r="E347" s="71" t="s">
        <v>372</v>
      </c>
      <c r="F347" s="70">
        <v>282</v>
      </c>
      <c r="G347" s="66">
        <v>6</v>
      </c>
      <c r="H347" s="31" t="s">
        <v>327</v>
      </c>
    </row>
    <row r="348" spans="1:8" ht="13.5">
      <c r="A348" s="45">
        <v>226</v>
      </c>
      <c r="D348" s="68">
        <v>6</v>
      </c>
      <c r="E348" s="71" t="s">
        <v>376</v>
      </c>
      <c r="F348" s="70">
        <v>286</v>
      </c>
      <c r="G348" s="66">
        <v>6</v>
      </c>
      <c r="H348" s="31" t="s">
        <v>327</v>
      </c>
    </row>
    <row r="349" spans="1:7" ht="27" customHeight="1">
      <c r="A349" s="45">
        <v>226</v>
      </c>
      <c r="D349" s="68">
        <v>7</v>
      </c>
      <c r="E349" s="71" t="s">
        <v>436</v>
      </c>
      <c r="F349" s="70">
        <v>323</v>
      </c>
      <c r="G349" s="66">
        <v>7</v>
      </c>
    </row>
    <row r="350" ht="13.5">
      <c r="F350" s="82"/>
    </row>
    <row r="351" ht="13.5">
      <c r="D351" s="80" t="s">
        <v>422</v>
      </c>
    </row>
    <row r="352" spans="2:8" s="32" customFormat="1" ht="13.5">
      <c r="B352" s="42"/>
      <c r="C352" s="55"/>
      <c r="D352" s="63" t="s">
        <v>316</v>
      </c>
      <c r="E352" s="64" t="s">
        <v>428</v>
      </c>
      <c r="F352" s="65"/>
      <c r="G352" s="66" t="s">
        <v>308</v>
      </c>
      <c r="H352" s="33"/>
    </row>
    <row r="353" spans="1:8" ht="13.5">
      <c r="A353" s="45">
        <v>227</v>
      </c>
      <c r="D353" s="68">
        <v>1</v>
      </c>
      <c r="E353" s="71" t="s">
        <v>46</v>
      </c>
      <c r="F353" s="70">
        <v>8</v>
      </c>
      <c r="G353" s="66">
        <v>1</v>
      </c>
      <c r="H353" s="26" t="s">
        <v>37</v>
      </c>
    </row>
    <row r="354" spans="1:8" ht="27">
      <c r="A354" s="45">
        <v>227</v>
      </c>
      <c r="D354" s="68">
        <v>2</v>
      </c>
      <c r="E354" s="71" t="s">
        <v>131</v>
      </c>
      <c r="F354" s="70">
        <v>90</v>
      </c>
      <c r="G354" s="66">
        <v>3</v>
      </c>
      <c r="H354" s="13" t="s">
        <v>120</v>
      </c>
    </row>
    <row r="355" spans="1:8" ht="13.5">
      <c r="A355" s="45">
        <v>227</v>
      </c>
      <c r="D355" s="68">
        <v>3</v>
      </c>
      <c r="E355" s="71" t="s">
        <v>157</v>
      </c>
      <c r="F355" s="70">
        <v>111</v>
      </c>
      <c r="G355" s="66">
        <v>3</v>
      </c>
      <c r="H355" s="13" t="s">
        <v>155</v>
      </c>
    </row>
    <row r="356" spans="1:8" ht="13.5">
      <c r="A356" s="45">
        <v>227</v>
      </c>
      <c r="D356" s="68">
        <v>4</v>
      </c>
      <c r="E356" s="71" t="s">
        <v>164</v>
      </c>
      <c r="F356" s="70">
        <v>118</v>
      </c>
      <c r="G356" s="66">
        <v>3</v>
      </c>
      <c r="H356" s="13" t="s">
        <v>162</v>
      </c>
    </row>
    <row r="357" spans="1:8" ht="13.5">
      <c r="A357" s="45">
        <v>227</v>
      </c>
      <c r="D357" s="68">
        <v>5</v>
      </c>
      <c r="E357" s="71" t="s">
        <v>165</v>
      </c>
      <c r="F357" s="70">
        <v>119</v>
      </c>
      <c r="G357" s="66">
        <v>3</v>
      </c>
      <c r="H357" s="13" t="s">
        <v>162</v>
      </c>
    </row>
    <row r="358" spans="1:8" ht="13.5">
      <c r="A358" s="45">
        <v>227</v>
      </c>
      <c r="D358" s="68">
        <v>6</v>
      </c>
      <c r="E358" s="71" t="s">
        <v>166</v>
      </c>
      <c r="F358" s="70">
        <v>120</v>
      </c>
      <c r="G358" s="66">
        <v>3</v>
      </c>
      <c r="H358" s="13" t="s">
        <v>162</v>
      </c>
    </row>
    <row r="359" ht="13.5">
      <c r="H359" s="13"/>
    </row>
    <row r="360" spans="4:8" ht="13.5">
      <c r="D360" s="80" t="s">
        <v>425</v>
      </c>
      <c r="H360" s="13"/>
    </row>
    <row r="361" spans="4:8" ht="13.5">
      <c r="D361" s="80"/>
      <c r="E361" s="81" t="s">
        <v>426</v>
      </c>
      <c r="H361" s="13"/>
    </row>
    <row r="362" spans="2:8" s="32" customFormat="1" ht="13.5">
      <c r="B362" s="42"/>
      <c r="C362" s="55"/>
      <c r="D362" s="63" t="s">
        <v>307</v>
      </c>
      <c r="E362" s="64" t="s">
        <v>428</v>
      </c>
      <c r="F362" s="65"/>
      <c r="G362" s="66" t="s">
        <v>308</v>
      </c>
      <c r="H362" s="33"/>
    </row>
    <row r="363" spans="1:8" ht="13.5">
      <c r="A363" s="45">
        <v>228</v>
      </c>
      <c r="D363" s="68">
        <v>1</v>
      </c>
      <c r="E363" s="71" t="s">
        <v>59</v>
      </c>
      <c r="F363" s="70">
        <v>21</v>
      </c>
      <c r="G363" s="66">
        <v>1</v>
      </c>
      <c r="H363" s="26" t="s">
        <v>38</v>
      </c>
    </row>
    <row r="364" spans="1:8" ht="13.5">
      <c r="A364" s="45">
        <v>228</v>
      </c>
      <c r="D364" s="68">
        <v>2</v>
      </c>
      <c r="E364" s="71" t="s">
        <v>60</v>
      </c>
      <c r="F364" s="70">
        <v>22</v>
      </c>
      <c r="G364" s="66">
        <v>1</v>
      </c>
      <c r="H364" s="26" t="s">
        <v>38</v>
      </c>
    </row>
    <row r="365" spans="1:8" ht="27" customHeight="1">
      <c r="A365" s="45">
        <v>228</v>
      </c>
      <c r="D365" s="68">
        <v>3</v>
      </c>
      <c r="E365" s="71" t="s">
        <v>63</v>
      </c>
      <c r="F365" s="70">
        <v>25</v>
      </c>
      <c r="G365" s="66">
        <v>1</v>
      </c>
      <c r="H365" s="26" t="s">
        <v>38</v>
      </c>
    </row>
    <row r="366" spans="1:7" ht="27">
      <c r="A366" s="45">
        <v>228</v>
      </c>
      <c r="D366" s="68">
        <v>4</v>
      </c>
      <c r="E366" s="69" t="s">
        <v>79</v>
      </c>
      <c r="F366" s="70">
        <v>41</v>
      </c>
      <c r="G366" s="66">
        <v>2</v>
      </c>
    </row>
    <row r="367" spans="1:7" ht="55.5" customHeight="1">
      <c r="A367" s="45">
        <v>228</v>
      </c>
      <c r="D367" s="68">
        <v>5</v>
      </c>
      <c r="E367" s="69" t="s">
        <v>90</v>
      </c>
      <c r="F367" s="70">
        <v>52</v>
      </c>
      <c r="G367" s="66">
        <v>2</v>
      </c>
    </row>
    <row r="368" spans="1:7" ht="42" customHeight="1">
      <c r="A368" s="45">
        <v>228</v>
      </c>
      <c r="D368" s="68">
        <v>6</v>
      </c>
      <c r="E368" s="69" t="s">
        <v>91</v>
      </c>
      <c r="F368" s="70">
        <v>53</v>
      </c>
      <c r="G368" s="66">
        <v>2</v>
      </c>
    </row>
    <row r="369" spans="1:7" ht="40.5">
      <c r="A369" s="45">
        <v>228</v>
      </c>
      <c r="D369" s="68">
        <v>7</v>
      </c>
      <c r="E369" s="69" t="s">
        <v>95</v>
      </c>
      <c r="F369" s="70">
        <v>57</v>
      </c>
      <c r="G369" s="66">
        <v>2</v>
      </c>
    </row>
    <row r="370" spans="1:7" ht="13.5">
      <c r="A370" s="45">
        <v>228</v>
      </c>
      <c r="D370" s="68">
        <v>8</v>
      </c>
      <c r="E370" s="69" t="s">
        <v>96</v>
      </c>
      <c r="F370" s="70">
        <v>58</v>
      </c>
      <c r="G370" s="66">
        <v>2</v>
      </c>
    </row>
    <row r="371" spans="1:7" ht="27">
      <c r="A371" s="45">
        <v>228</v>
      </c>
      <c r="D371" s="68">
        <v>9</v>
      </c>
      <c r="E371" s="69" t="s">
        <v>98</v>
      </c>
      <c r="F371" s="70">
        <v>59</v>
      </c>
      <c r="G371" s="66">
        <v>2</v>
      </c>
    </row>
    <row r="372" spans="1:8" ht="40.5">
      <c r="A372" s="45">
        <v>228</v>
      </c>
      <c r="D372" s="68">
        <v>10</v>
      </c>
      <c r="E372" s="71" t="s">
        <v>122</v>
      </c>
      <c r="F372" s="70">
        <v>82</v>
      </c>
      <c r="G372" s="66">
        <v>3</v>
      </c>
      <c r="H372" s="13" t="s">
        <v>120</v>
      </c>
    </row>
    <row r="373" spans="1:8" ht="27">
      <c r="A373" s="45">
        <v>228</v>
      </c>
      <c r="D373" s="68">
        <v>11</v>
      </c>
      <c r="E373" s="71" t="s">
        <v>130</v>
      </c>
      <c r="F373" s="70">
        <v>89</v>
      </c>
      <c r="G373" s="66">
        <v>3</v>
      </c>
      <c r="H373" s="13" t="s">
        <v>120</v>
      </c>
    </row>
    <row r="374" spans="1:8" ht="13.5">
      <c r="A374" s="45">
        <v>228</v>
      </c>
      <c r="D374" s="68">
        <v>12</v>
      </c>
      <c r="E374" s="71" t="s">
        <v>158</v>
      </c>
      <c r="F374" s="70">
        <v>112</v>
      </c>
      <c r="G374" s="66">
        <v>3</v>
      </c>
      <c r="H374" s="13" t="s">
        <v>155</v>
      </c>
    </row>
    <row r="375" spans="1:7" ht="13.5">
      <c r="A375" s="45">
        <v>228</v>
      </c>
      <c r="D375" s="68">
        <v>13</v>
      </c>
      <c r="E375" s="71" t="s">
        <v>444</v>
      </c>
      <c r="F375" s="70">
        <v>331</v>
      </c>
      <c r="G375" s="66">
        <v>7</v>
      </c>
    </row>
    <row r="376" spans="1:7" ht="13.5">
      <c r="A376" s="45">
        <v>228</v>
      </c>
      <c r="D376" s="68">
        <v>14</v>
      </c>
      <c r="E376" s="71" t="s">
        <v>21</v>
      </c>
      <c r="F376" s="70">
        <v>332</v>
      </c>
      <c r="G376" s="66">
        <v>7</v>
      </c>
    </row>
    <row r="377" spans="1:7" ht="13.5">
      <c r="A377" s="45">
        <v>228</v>
      </c>
      <c r="D377" s="68">
        <v>15</v>
      </c>
      <c r="E377" s="71" t="s">
        <v>445</v>
      </c>
      <c r="F377" s="70">
        <v>333</v>
      </c>
      <c r="G377" s="66">
        <v>7</v>
      </c>
    </row>
    <row r="378" spans="1:7" ht="13.5">
      <c r="A378" s="45">
        <v>228</v>
      </c>
      <c r="D378" s="68">
        <v>16</v>
      </c>
      <c r="E378" s="71" t="s">
        <v>446</v>
      </c>
      <c r="F378" s="70">
        <v>334</v>
      </c>
      <c r="G378" s="66">
        <v>7</v>
      </c>
    </row>
    <row r="379" spans="1:7" ht="27" customHeight="1">
      <c r="A379" s="45">
        <v>228</v>
      </c>
      <c r="D379" s="68">
        <v>17</v>
      </c>
      <c r="E379" s="71" t="s">
        <v>463</v>
      </c>
      <c r="F379" s="70">
        <v>351</v>
      </c>
      <c r="G379" s="66">
        <v>7</v>
      </c>
    </row>
    <row r="380" spans="1:7" ht="13.5">
      <c r="A380" s="45">
        <v>228</v>
      </c>
      <c r="D380" s="68">
        <v>18</v>
      </c>
      <c r="E380" s="76" t="s">
        <v>484</v>
      </c>
      <c r="F380" s="70">
        <v>369</v>
      </c>
      <c r="G380" s="66">
        <v>8</v>
      </c>
    </row>
    <row r="381" spans="1:7" ht="13.5">
      <c r="A381" s="45">
        <v>228</v>
      </c>
      <c r="D381" s="68">
        <v>19</v>
      </c>
      <c r="E381" s="76" t="s">
        <v>25</v>
      </c>
      <c r="F381" s="70">
        <v>405</v>
      </c>
      <c r="G381" s="66">
        <v>8</v>
      </c>
    </row>
    <row r="382" spans="1:7" ht="27">
      <c r="A382" s="45">
        <v>228</v>
      </c>
      <c r="D382" s="68">
        <v>20</v>
      </c>
      <c r="E382" s="76" t="s">
        <v>26</v>
      </c>
      <c r="F382" s="70">
        <v>406</v>
      </c>
      <c r="G382" s="66">
        <v>8</v>
      </c>
    </row>
    <row r="383" spans="1:7" ht="13.5">
      <c r="A383" s="45">
        <v>228</v>
      </c>
      <c r="D383" s="68">
        <v>21</v>
      </c>
      <c r="E383" s="76" t="s">
        <v>27</v>
      </c>
      <c r="F383" s="70">
        <v>407</v>
      </c>
      <c r="G383" s="66">
        <v>8</v>
      </c>
    </row>
    <row r="384" spans="5:6" ht="13.5">
      <c r="E384" s="78"/>
      <c r="F384" s="82"/>
    </row>
    <row r="385" spans="4:5" ht="13.5">
      <c r="D385" s="80" t="s">
        <v>427</v>
      </c>
      <c r="E385" s="78"/>
    </row>
    <row r="386" spans="4:5" ht="13.5">
      <c r="D386" s="80"/>
      <c r="E386" s="78" t="s">
        <v>317</v>
      </c>
    </row>
    <row r="387" spans="2:8" s="32" customFormat="1" ht="13.5">
      <c r="B387" s="42"/>
      <c r="C387" s="55"/>
      <c r="D387" s="63" t="s">
        <v>318</v>
      </c>
      <c r="E387" s="64" t="s">
        <v>428</v>
      </c>
      <c r="F387" s="65"/>
      <c r="G387" s="66" t="s">
        <v>308</v>
      </c>
      <c r="H387" s="33"/>
    </row>
    <row r="388" spans="1:8" ht="13.5">
      <c r="A388" s="45">
        <v>229</v>
      </c>
      <c r="D388" s="68">
        <v>1</v>
      </c>
      <c r="E388" s="71" t="s">
        <v>48</v>
      </c>
      <c r="F388" s="70">
        <v>10</v>
      </c>
      <c r="G388" s="66">
        <v>1</v>
      </c>
      <c r="H388" s="26" t="s">
        <v>37</v>
      </c>
    </row>
    <row r="389" spans="1:8" ht="13.5">
      <c r="A389" s="45">
        <v>229</v>
      </c>
      <c r="D389" s="68">
        <v>2</v>
      </c>
      <c r="E389" s="71" t="s">
        <v>54</v>
      </c>
      <c r="F389" s="70">
        <v>16</v>
      </c>
      <c r="G389" s="66">
        <v>1</v>
      </c>
      <c r="H389" s="26" t="s">
        <v>38</v>
      </c>
    </row>
    <row r="390" spans="1:8" ht="13.5">
      <c r="A390" s="45">
        <v>229</v>
      </c>
      <c r="D390" s="68">
        <v>3</v>
      </c>
      <c r="E390" s="72" t="s">
        <v>196</v>
      </c>
      <c r="F390" s="70">
        <v>141</v>
      </c>
      <c r="G390" s="73">
        <v>4</v>
      </c>
      <c r="H390" s="28" t="s">
        <v>215</v>
      </c>
    </row>
    <row r="391" spans="1:8" ht="13.5">
      <c r="A391" s="45">
        <v>229</v>
      </c>
      <c r="D391" s="68">
        <v>4</v>
      </c>
      <c r="E391" s="72" t="s">
        <v>199</v>
      </c>
      <c r="F391" s="70">
        <v>144</v>
      </c>
      <c r="G391" s="73">
        <v>4</v>
      </c>
      <c r="H391" s="28" t="s">
        <v>329</v>
      </c>
    </row>
    <row r="392" spans="1:8" ht="13.5">
      <c r="A392" s="45">
        <v>229</v>
      </c>
      <c r="D392" s="68">
        <v>5</v>
      </c>
      <c r="E392" s="74" t="s">
        <v>245</v>
      </c>
      <c r="F392" s="70">
        <v>187</v>
      </c>
      <c r="G392" s="75">
        <v>5</v>
      </c>
      <c r="H392" s="30" t="s">
        <v>299</v>
      </c>
    </row>
    <row r="393" spans="1:8" ht="13.5">
      <c r="A393" s="45">
        <v>229</v>
      </c>
      <c r="D393" s="68">
        <v>6</v>
      </c>
      <c r="E393" s="74" t="s">
        <v>246</v>
      </c>
      <c r="F393" s="70">
        <v>188</v>
      </c>
      <c r="G393" s="75">
        <v>5</v>
      </c>
      <c r="H393" s="30" t="s">
        <v>299</v>
      </c>
    </row>
    <row r="394" spans="1:8" ht="13.5">
      <c r="A394" s="45">
        <v>229</v>
      </c>
      <c r="D394" s="68">
        <v>7</v>
      </c>
      <c r="E394" s="74" t="s">
        <v>280</v>
      </c>
      <c r="F394" s="70">
        <v>222</v>
      </c>
      <c r="G394" s="75">
        <v>5</v>
      </c>
      <c r="H394" s="30" t="s">
        <v>303</v>
      </c>
    </row>
    <row r="395" spans="1:8" ht="13.5">
      <c r="A395" s="45">
        <v>229</v>
      </c>
      <c r="D395" s="68">
        <v>8</v>
      </c>
      <c r="E395" s="71" t="s">
        <v>355</v>
      </c>
      <c r="F395" s="70">
        <v>265</v>
      </c>
      <c r="G395" s="66">
        <v>6</v>
      </c>
      <c r="H395" s="31" t="s">
        <v>325</v>
      </c>
    </row>
    <row r="396" spans="1:8" ht="13.5">
      <c r="A396" s="45">
        <v>229</v>
      </c>
      <c r="D396" s="68">
        <v>9</v>
      </c>
      <c r="E396" s="71" t="s">
        <v>356</v>
      </c>
      <c r="F396" s="70">
        <v>266</v>
      </c>
      <c r="G396" s="66">
        <v>6</v>
      </c>
      <c r="H396" s="31" t="s">
        <v>325</v>
      </c>
    </row>
    <row r="397" spans="1:8" ht="13.5">
      <c r="A397" s="45">
        <v>229</v>
      </c>
      <c r="D397" s="68">
        <v>10</v>
      </c>
      <c r="E397" s="71" t="s">
        <v>357</v>
      </c>
      <c r="F397" s="70">
        <v>267</v>
      </c>
      <c r="G397" s="66">
        <v>6</v>
      </c>
      <c r="H397" s="31" t="s">
        <v>183</v>
      </c>
    </row>
    <row r="398" spans="1:8" ht="13.5">
      <c r="A398" s="45">
        <v>229</v>
      </c>
      <c r="D398" s="68">
        <v>11</v>
      </c>
      <c r="E398" s="71" t="s">
        <v>358</v>
      </c>
      <c r="F398" s="70">
        <v>268</v>
      </c>
      <c r="G398" s="66">
        <v>6</v>
      </c>
      <c r="H398" s="31" t="s">
        <v>183</v>
      </c>
    </row>
    <row r="399" spans="1:8" ht="13.5">
      <c r="A399" s="45">
        <v>229</v>
      </c>
      <c r="D399" s="68">
        <v>12</v>
      </c>
      <c r="E399" s="71" t="s">
        <v>360</v>
      </c>
      <c r="F399" s="70">
        <v>270</v>
      </c>
      <c r="G399" s="66">
        <v>6</v>
      </c>
      <c r="H399" s="31" t="s">
        <v>183</v>
      </c>
    </row>
    <row r="400" spans="1:8" ht="13.5">
      <c r="A400" s="45">
        <v>229</v>
      </c>
      <c r="D400" s="68">
        <v>13</v>
      </c>
      <c r="E400" s="71" t="s">
        <v>362</v>
      </c>
      <c r="F400" s="70">
        <v>272</v>
      </c>
      <c r="G400" s="66">
        <v>6</v>
      </c>
      <c r="H400" s="31" t="s">
        <v>326</v>
      </c>
    </row>
    <row r="401" spans="1:8" ht="13.5">
      <c r="A401" s="45">
        <v>229</v>
      </c>
      <c r="D401" s="68">
        <v>14</v>
      </c>
      <c r="E401" s="71" t="s">
        <v>363</v>
      </c>
      <c r="F401" s="70">
        <v>273</v>
      </c>
      <c r="G401" s="66">
        <v>6</v>
      </c>
      <c r="H401" s="31" t="s">
        <v>326</v>
      </c>
    </row>
    <row r="402" spans="1:8" ht="13.5">
      <c r="A402" s="45">
        <v>229</v>
      </c>
      <c r="D402" s="68">
        <v>15</v>
      </c>
      <c r="E402" s="71" t="s">
        <v>366</v>
      </c>
      <c r="F402" s="70">
        <v>276</v>
      </c>
      <c r="G402" s="66">
        <v>6</v>
      </c>
      <c r="H402" s="31" t="s">
        <v>326</v>
      </c>
    </row>
    <row r="403" spans="1:8" ht="13.5">
      <c r="A403" s="45">
        <v>229</v>
      </c>
      <c r="D403" s="68">
        <v>16</v>
      </c>
      <c r="E403" s="71" t="s">
        <v>379</v>
      </c>
      <c r="F403" s="70">
        <v>289</v>
      </c>
      <c r="G403" s="66">
        <v>6</v>
      </c>
      <c r="H403" s="31" t="s">
        <v>327</v>
      </c>
    </row>
    <row r="404" spans="1:7" ht="27">
      <c r="A404" s="45">
        <v>229</v>
      </c>
      <c r="D404" s="68">
        <v>17</v>
      </c>
      <c r="E404" s="71" t="s">
        <v>437</v>
      </c>
      <c r="F404" s="70">
        <v>324</v>
      </c>
      <c r="G404" s="66">
        <v>7</v>
      </c>
    </row>
    <row r="405" spans="1:7" ht="13.5">
      <c r="A405" s="45">
        <v>229</v>
      </c>
      <c r="D405" s="68">
        <v>18</v>
      </c>
      <c r="E405" s="76" t="s">
        <v>470</v>
      </c>
      <c r="F405" s="70">
        <v>355</v>
      </c>
      <c r="G405" s="66">
        <v>8</v>
      </c>
    </row>
    <row r="406" spans="1:7" ht="27">
      <c r="A406" s="45">
        <v>229</v>
      </c>
      <c r="D406" s="68">
        <v>19</v>
      </c>
      <c r="E406" s="76" t="s">
        <v>492</v>
      </c>
      <c r="F406" s="70">
        <v>378</v>
      </c>
      <c r="G406" s="66">
        <v>8</v>
      </c>
    </row>
    <row r="407" spans="1:7" ht="27">
      <c r="A407" s="45">
        <v>229</v>
      </c>
      <c r="D407" s="68">
        <v>20</v>
      </c>
      <c r="E407" s="76" t="s">
        <v>1</v>
      </c>
      <c r="F407" s="70">
        <v>384</v>
      </c>
      <c r="G407" s="66">
        <v>8</v>
      </c>
    </row>
    <row r="408" spans="5:6" ht="13.5">
      <c r="E408" s="78"/>
      <c r="F408" s="82"/>
    </row>
    <row r="409" spans="1:8" s="51" customFormat="1" ht="18" customHeight="1">
      <c r="A409" s="49"/>
      <c r="B409" s="50"/>
      <c r="C409" s="84" t="s">
        <v>423</v>
      </c>
      <c r="D409" s="85"/>
      <c r="E409" s="88"/>
      <c r="F409" s="85"/>
      <c r="G409" s="91"/>
      <c r="H409" s="52"/>
    </row>
    <row r="410" spans="2:8" s="32" customFormat="1" ht="13.5">
      <c r="B410" s="42"/>
      <c r="C410" s="55"/>
      <c r="D410" s="63" t="s">
        <v>319</v>
      </c>
      <c r="E410" s="64" t="s">
        <v>428</v>
      </c>
      <c r="F410" s="65"/>
      <c r="G410" s="66" t="s">
        <v>308</v>
      </c>
      <c r="H410" s="33"/>
    </row>
    <row r="411" spans="1:8" ht="13.5">
      <c r="A411" s="45">
        <v>300</v>
      </c>
      <c r="D411" s="68">
        <v>1</v>
      </c>
      <c r="E411" s="71" t="s">
        <v>56</v>
      </c>
      <c r="F411" s="70">
        <v>18</v>
      </c>
      <c r="G411" s="66">
        <v>1</v>
      </c>
      <c r="H411" s="26" t="s">
        <v>38</v>
      </c>
    </row>
    <row r="412" spans="1:8" ht="13.5">
      <c r="A412" s="45">
        <v>300</v>
      </c>
      <c r="D412" s="68">
        <v>2</v>
      </c>
      <c r="E412" s="71" t="s">
        <v>61</v>
      </c>
      <c r="F412" s="70">
        <v>23</v>
      </c>
      <c r="G412" s="66">
        <v>1</v>
      </c>
      <c r="H412" s="26" t="s">
        <v>38</v>
      </c>
    </row>
    <row r="413" spans="1:8" ht="13.5">
      <c r="A413" s="45">
        <v>300</v>
      </c>
      <c r="D413" s="68">
        <v>3</v>
      </c>
      <c r="E413" s="71" t="s">
        <v>62</v>
      </c>
      <c r="F413" s="70">
        <v>24</v>
      </c>
      <c r="G413" s="66">
        <v>1</v>
      </c>
      <c r="H413" s="26" t="s">
        <v>38</v>
      </c>
    </row>
    <row r="414" spans="1:8" ht="27">
      <c r="A414" s="45">
        <v>300</v>
      </c>
      <c r="D414" s="68">
        <v>4</v>
      </c>
      <c r="E414" s="71" t="s">
        <v>64</v>
      </c>
      <c r="F414" s="70">
        <v>26</v>
      </c>
      <c r="G414" s="66">
        <v>1</v>
      </c>
      <c r="H414" s="26" t="s">
        <v>38</v>
      </c>
    </row>
    <row r="415" spans="1:8" ht="13.5">
      <c r="A415" s="45">
        <v>300</v>
      </c>
      <c r="D415" s="68">
        <v>5</v>
      </c>
      <c r="E415" s="71" t="s">
        <v>139</v>
      </c>
      <c r="F415" s="70">
        <v>98</v>
      </c>
      <c r="G415" s="66">
        <v>3</v>
      </c>
      <c r="H415" s="13" t="s">
        <v>120</v>
      </c>
    </row>
    <row r="416" spans="1:8" ht="13.5">
      <c r="A416" s="45">
        <v>300</v>
      </c>
      <c r="D416" s="68">
        <v>6</v>
      </c>
      <c r="E416" s="71" t="s">
        <v>161</v>
      </c>
      <c r="F416" s="70">
        <v>114</v>
      </c>
      <c r="G416" s="66">
        <v>3</v>
      </c>
      <c r="H416" s="13" t="s">
        <v>160</v>
      </c>
    </row>
    <row r="417" spans="1:8" ht="13.5">
      <c r="A417" s="45">
        <v>300</v>
      </c>
      <c r="D417" s="68">
        <v>7</v>
      </c>
      <c r="E417" s="71" t="s">
        <v>320</v>
      </c>
      <c r="F417" s="70">
        <v>115</v>
      </c>
      <c r="G417" s="66">
        <v>3</v>
      </c>
      <c r="H417" s="13" t="s">
        <v>160</v>
      </c>
    </row>
    <row r="418" spans="1:8" ht="13.5">
      <c r="A418" s="45">
        <v>300</v>
      </c>
      <c r="D418" s="68">
        <v>8</v>
      </c>
      <c r="E418" s="71" t="s">
        <v>175</v>
      </c>
      <c r="F418" s="70">
        <v>126</v>
      </c>
      <c r="G418" s="66">
        <v>3</v>
      </c>
      <c r="H418" s="13" t="s">
        <v>174</v>
      </c>
    </row>
    <row r="419" spans="1:8" ht="13.5">
      <c r="A419" s="45">
        <v>300</v>
      </c>
      <c r="D419" s="68">
        <v>9</v>
      </c>
      <c r="E419" s="71" t="s">
        <v>176</v>
      </c>
      <c r="F419" s="70">
        <v>127</v>
      </c>
      <c r="G419" s="66">
        <v>3</v>
      </c>
      <c r="H419" s="13" t="s">
        <v>174</v>
      </c>
    </row>
    <row r="420" spans="1:8" ht="27">
      <c r="A420" s="45">
        <v>300</v>
      </c>
      <c r="D420" s="68">
        <v>10</v>
      </c>
      <c r="E420" s="72" t="s">
        <v>179</v>
      </c>
      <c r="F420" s="70">
        <v>129</v>
      </c>
      <c r="G420" s="73">
        <v>4</v>
      </c>
      <c r="H420" s="28" t="s">
        <v>214</v>
      </c>
    </row>
    <row r="421" spans="1:8" ht="27">
      <c r="A421" s="45">
        <v>300</v>
      </c>
      <c r="D421" s="68">
        <v>11</v>
      </c>
      <c r="E421" s="72" t="s">
        <v>180</v>
      </c>
      <c r="F421" s="70">
        <v>130</v>
      </c>
      <c r="G421" s="73">
        <v>4</v>
      </c>
      <c r="H421" s="28" t="s">
        <v>214</v>
      </c>
    </row>
    <row r="422" spans="1:8" ht="13.5">
      <c r="A422" s="45">
        <v>300</v>
      </c>
      <c r="D422" s="68">
        <v>12</v>
      </c>
      <c r="E422" s="72" t="s">
        <v>186</v>
      </c>
      <c r="F422" s="70">
        <v>131</v>
      </c>
      <c r="G422" s="73">
        <v>4</v>
      </c>
      <c r="H422" s="28" t="s">
        <v>214</v>
      </c>
    </row>
    <row r="423" spans="1:8" ht="27">
      <c r="A423" s="45">
        <v>300</v>
      </c>
      <c r="D423" s="68">
        <v>13</v>
      </c>
      <c r="E423" s="72" t="s">
        <v>187</v>
      </c>
      <c r="F423" s="70">
        <v>132</v>
      </c>
      <c r="G423" s="73">
        <v>4</v>
      </c>
      <c r="H423" s="28" t="s">
        <v>214</v>
      </c>
    </row>
    <row r="424" spans="1:8" ht="13.5">
      <c r="A424" s="45">
        <v>300</v>
      </c>
      <c r="D424" s="68">
        <v>14</v>
      </c>
      <c r="E424" s="72" t="s">
        <v>189</v>
      </c>
      <c r="F424" s="70">
        <v>134</v>
      </c>
      <c r="G424" s="73">
        <v>4</v>
      </c>
      <c r="H424" s="28" t="s">
        <v>214</v>
      </c>
    </row>
    <row r="425" spans="1:8" ht="13.5">
      <c r="A425" s="45">
        <v>300</v>
      </c>
      <c r="D425" s="68">
        <v>15</v>
      </c>
      <c r="E425" s="74" t="s">
        <v>269</v>
      </c>
      <c r="F425" s="70">
        <v>211</v>
      </c>
      <c r="G425" s="75">
        <v>5</v>
      </c>
      <c r="H425" s="30" t="s">
        <v>303</v>
      </c>
    </row>
    <row r="426" spans="1:8" ht="13.5">
      <c r="A426" s="45">
        <v>300</v>
      </c>
      <c r="D426" s="68">
        <v>16</v>
      </c>
      <c r="E426" s="74" t="s">
        <v>270</v>
      </c>
      <c r="F426" s="70">
        <v>212</v>
      </c>
      <c r="G426" s="75">
        <v>5</v>
      </c>
      <c r="H426" s="30" t="s">
        <v>303</v>
      </c>
    </row>
    <row r="427" spans="1:8" ht="13.5">
      <c r="A427" s="45">
        <v>300</v>
      </c>
      <c r="D427" s="68">
        <v>17</v>
      </c>
      <c r="E427" s="74" t="s">
        <v>271</v>
      </c>
      <c r="F427" s="70">
        <v>213</v>
      </c>
      <c r="G427" s="75">
        <v>5</v>
      </c>
      <c r="H427" s="30" t="s">
        <v>303</v>
      </c>
    </row>
    <row r="428" spans="1:8" ht="13.5">
      <c r="A428" s="45">
        <v>300</v>
      </c>
      <c r="D428" s="68">
        <v>18</v>
      </c>
      <c r="E428" s="74" t="s">
        <v>272</v>
      </c>
      <c r="F428" s="70">
        <v>214</v>
      </c>
      <c r="G428" s="75">
        <v>5</v>
      </c>
      <c r="H428" s="30" t="s">
        <v>303</v>
      </c>
    </row>
    <row r="429" spans="1:8" ht="13.5">
      <c r="A429" s="45">
        <v>300</v>
      </c>
      <c r="D429" s="68">
        <v>19</v>
      </c>
      <c r="E429" s="74" t="s">
        <v>273</v>
      </c>
      <c r="F429" s="70">
        <v>215</v>
      </c>
      <c r="G429" s="75">
        <v>5</v>
      </c>
      <c r="H429" s="30" t="s">
        <v>303</v>
      </c>
    </row>
    <row r="430" spans="1:8" ht="13.5">
      <c r="A430" s="45">
        <v>300</v>
      </c>
      <c r="D430" s="68">
        <v>20</v>
      </c>
      <c r="E430" s="74" t="s">
        <v>274</v>
      </c>
      <c r="F430" s="70">
        <v>216</v>
      </c>
      <c r="G430" s="75">
        <v>5</v>
      </c>
      <c r="H430" s="30" t="s">
        <v>303</v>
      </c>
    </row>
    <row r="431" spans="1:8" ht="13.5">
      <c r="A431" s="45">
        <v>300</v>
      </c>
      <c r="D431" s="68">
        <v>21</v>
      </c>
      <c r="E431" s="74" t="s">
        <v>275</v>
      </c>
      <c r="F431" s="70">
        <v>217</v>
      </c>
      <c r="G431" s="75">
        <v>5</v>
      </c>
      <c r="H431" s="30" t="s">
        <v>303</v>
      </c>
    </row>
    <row r="432" spans="1:8" ht="13.5">
      <c r="A432" s="45">
        <v>300</v>
      </c>
      <c r="D432" s="68">
        <v>22</v>
      </c>
      <c r="E432" s="74" t="s">
        <v>276</v>
      </c>
      <c r="F432" s="70">
        <v>218</v>
      </c>
      <c r="G432" s="75">
        <v>5</v>
      </c>
      <c r="H432" s="30" t="s">
        <v>303</v>
      </c>
    </row>
    <row r="433" spans="1:8" ht="13.5">
      <c r="A433" s="45">
        <v>300</v>
      </c>
      <c r="D433" s="68">
        <v>23</v>
      </c>
      <c r="E433" s="74" t="s">
        <v>277</v>
      </c>
      <c r="F433" s="70">
        <v>219</v>
      </c>
      <c r="G433" s="75">
        <v>5</v>
      </c>
      <c r="H433" s="30" t="s">
        <v>303</v>
      </c>
    </row>
    <row r="434" spans="1:8" ht="13.5">
      <c r="A434" s="45">
        <v>300</v>
      </c>
      <c r="D434" s="68">
        <v>24</v>
      </c>
      <c r="E434" s="74" t="s">
        <v>278</v>
      </c>
      <c r="F434" s="70">
        <v>220</v>
      </c>
      <c r="G434" s="75">
        <v>5</v>
      </c>
      <c r="H434" s="30" t="s">
        <v>303</v>
      </c>
    </row>
    <row r="435" spans="1:8" ht="13.5">
      <c r="A435" s="45">
        <v>300</v>
      </c>
      <c r="D435" s="68">
        <v>25</v>
      </c>
      <c r="E435" s="74" t="s">
        <v>279</v>
      </c>
      <c r="F435" s="70">
        <v>221</v>
      </c>
      <c r="G435" s="75">
        <v>5</v>
      </c>
      <c r="H435" s="30" t="s">
        <v>303</v>
      </c>
    </row>
    <row r="436" spans="1:8" ht="13.5">
      <c r="A436" s="45">
        <v>300</v>
      </c>
      <c r="D436" s="68">
        <v>26</v>
      </c>
      <c r="E436" s="74" t="s">
        <v>290</v>
      </c>
      <c r="F436" s="70">
        <v>233</v>
      </c>
      <c r="G436" s="75">
        <v>5</v>
      </c>
      <c r="H436" s="30" t="s">
        <v>321</v>
      </c>
    </row>
    <row r="437" spans="1:8" ht="13.5">
      <c r="A437" s="45">
        <v>300</v>
      </c>
      <c r="D437" s="68">
        <v>27</v>
      </c>
      <c r="E437" s="74" t="s">
        <v>291</v>
      </c>
      <c r="F437" s="70">
        <v>234</v>
      </c>
      <c r="G437" s="75">
        <v>5</v>
      </c>
      <c r="H437" s="30" t="s">
        <v>321</v>
      </c>
    </row>
    <row r="438" spans="1:8" ht="13.5">
      <c r="A438" s="45">
        <v>300</v>
      </c>
      <c r="D438" s="68">
        <v>28</v>
      </c>
      <c r="E438" s="74" t="s">
        <v>292</v>
      </c>
      <c r="F438" s="70">
        <v>235</v>
      </c>
      <c r="G438" s="75">
        <v>5</v>
      </c>
      <c r="H438" s="30" t="s">
        <v>321</v>
      </c>
    </row>
    <row r="439" spans="1:8" ht="13.5">
      <c r="A439" s="45">
        <v>300</v>
      </c>
      <c r="D439" s="68">
        <v>29</v>
      </c>
      <c r="E439" s="74" t="s">
        <v>293</v>
      </c>
      <c r="F439" s="70">
        <v>236</v>
      </c>
      <c r="G439" s="75">
        <v>5</v>
      </c>
      <c r="H439" s="30" t="s">
        <v>321</v>
      </c>
    </row>
    <row r="440" spans="1:8" ht="13.5">
      <c r="A440" s="45">
        <v>300</v>
      </c>
      <c r="D440" s="68">
        <v>30</v>
      </c>
      <c r="E440" s="74" t="s">
        <v>294</v>
      </c>
      <c r="F440" s="70">
        <v>237</v>
      </c>
      <c r="G440" s="75">
        <v>5</v>
      </c>
      <c r="H440" s="30" t="s">
        <v>321</v>
      </c>
    </row>
    <row r="441" spans="1:8" ht="13.5">
      <c r="A441" s="45">
        <v>300</v>
      </c>
      <c r="D441" s="68">
        <v>31</v>
      </c>
      <c r="E441" s="74" t="s">
        <v>295</v>
      </c>
      <c r="F441" s="70">
        <v>238</v>
      </c>
      <c r="G441" s="75">
        <v>5</v>
      </c>
      <c r="H441" s="30" t="s">
        <v>321</v>
      </c>
    </row>
    <row r="442" spans="1:8" ht="13.5">
      <c r="A442" s="45">
        <v>300</v>
      </c>
      <c r="D442" s="68">
        <v>32</v>
      </c>
      <c r="E442" s="74" t="s">
        <v>296</v>
      </c>
      <c r="F442" s="70">
        <v>239</v>
      </c>
      <c r="G442" s="75">
        <v>5</v>
      </c>
      <c r="H442" s="30" t="s">
        <v>321</v>
      </c>
    </row>
    <row r="443" spans="1:8" ht="13.5">
      <c r="A443" s="45">
        <v>300</v>
      </c>
      <c r="D443" s="68">
        <v>33</v>
      </c>
      <c r="E443" s="74" t="s">
        <v>297</v>
      </c>
      <c r="F443" s="70">
        <v>240</v>
      </c>
      <c r="G443" s="75">
        <v>5</v>
      </c>
      <c r="H443" s="30" t="s">
        <v>321</v>
      </c>
    </row>
    <row r="444" spans="1:8" ht="13.5">
      <c r="A444" s="45">
        <v>300</v>
      </c>
      <c r="D444" s="68">
        <v>34</v>
      </c>
      <c r="E444" s="71" t="s">
        <v>367</v>
      </c>
      <c r="F444" s="70">
        <v>277</v>
      </c>
      <c r="G444" s="66">
        <v>6</v>
      </c>
      <c r="H444" s="31" t="s">
        <v>326</v>
      </c>
    </row>
    <row r="445" spans="1:8" ht="13.5">
      <c r="A445" s="45">
        <v>300</v>
      </c>
      <c r="D445" s="68">
        <v>35</v>
      </c>
      <c r="E445" s="71" t="s">
        <v>370</v>
      </c>
      <c r="F445" s="70">
        <v>280</v>
      </c>
      <c r="G445" s="66">
        <v>6</v>
      </c>
      <c r="H445" s="31" t="s">
        <v>326</v>
      </c>
    </row>
    <row r="446" spans="1:8" ht="13.5">
      <c r="A446" s="45">
        <v>300</v>
      </c>
      <c r="D446" s="68">
        <v>36</v>
      </c>
      <c r="E446" s="71" t="s">
        <v>371</v>
      </c>
      <c r="F446" s="70">
        <v>281</v>
      </c>
      <c r="G446" s="66">
        <v>6</v>
      </c>
      <c r="H446" s="31" t="s">
        <v>326</v>
      </c>
    </row>
    <row r="447" spans="1:8" ht="13.5">
      <c r="A447" s="45">
        <v>300</v>
      </c>
      <c r="D447" s="68">
        <v>37</v>
      </c>
      <c r="E447" s="71" t="s">
        <v>337</v>
      </c>
      <c r="F447" s="70">
        <v>247</v>
      </c>
      <c r="G447" s="66">
        <v>6</v>
      </c>
      <c r="H447" s="31" t="s">
        <v>182</v>
      </c>
    </row>
    <row r="448" spans="1:8" ht="13.5">
      <c r="A448" s="45">
        <v>300</v>
      </c>
      <c r="D448" s="68">
        <v>38</v>
      </c>
      <c r="E448" s="71" t="s">
        <v>373</v>
      </c>
      <c r="F448" s="70">
        <v>283</v>
      </c>
      <c r="G448" s="66">
        <v>6</v>
      </c>
      <c r="H448" s="31" t="s">
        <v>327</v>
      </c>
    </row>
    <row r="449" spans="1:8" ht="13.5">
      <c r="A449" s="45">
        <v>300</v>
      </c>
      <c r="D449" s="68">
        <v>39</v>
      </c>
      <c r="E449" s="71" t="s">
        <v>374</v>
      </c>
      <c r="F449" s="70">
        <v>284</v>
      </c>
      <c r="G449" s="66">
        <v>6</v>
      </c>
      <c r="H449" s="31" t="s">
        <v>327</v>
      </c>
    </row>
    <row r="450" spans="1:8" ht="13.5">
      <c r="A450" s="45">
        <v>300</v>
      </c>
      <c r="D450" s="68">
        <v>40</v>
      </c>
      <c r="E450" s="71" t="s">
        <v>377</v>
      </c>
      <c r="F450" s="70">
        <v>287</v>
      </c>
      <c r="G450" s="66">
        <v>6</v>
      </c>
      <c r="H450" s="31" t="s">
        <v>327</v>
      </c>
    </row>
    <row r="451" spans="1:8" ht="13.5">
      <c r="A451" s="45">
        <v>300</v>
      </c>
      <c r="D451" s="68">
        <v>41</v>
      </c>
      <c r="E451" s="71" t="s">
        <v>378</v>
      </c>
      <c r="F451" s="70">
        <v>288</v>
      </c>
      <c r="G451" s="66">
        <v>6</v>
      </c>
      <c r="H451" s="31" t="s">
        <v>327</v>
      </c>
    </row>
    <row r="452" spans="1:8" ht="13.5">
      <c r="A452" s="45">
        <v>300</v>
      </c>
      <c r="D452" s="68">
        <v>42</v>
      </c>
      <c r="E452" s="71" t="s">
        <v>381</v>
      </c>
      <c r="F452" s="70">
        <v>291</v>
      </c>
      <c r="G452" s="66">
        <v>6</v>
      </c>
      <c r="H452" s="31" t="s">
        <v>328</v>
      </c>
    </row>
    <row r="453" spans="1:8" ht="13.5">
      <c r="A453" s="45">
        <v>300</v>
      </c>
      <c r="D453" s="68">
        <v>43</v>
      </c>
      <c r="E453" s="71" t="s">
        <v>382</v>
      </c>
      <c r="F453" s="70">
        <v>292</v>
      </c>
      <c r="G453" s="66">
        <v>6</v>
      </c>
      <c r="H453" s="31" t="s">
        <v>328</v>
      </c>
    </row>
    <row r="454" spans="1:8" ht="13.5">
      <c r="A454" s="45">
        <v>300</v>
      </c>
      <c r="D454" s="68">
        <v>44</v>
      </c>
      <c r="E454" s="71" t="s">
        <v>383</v>
      </c>
      <c r="F454" s="70">
        <v>293</v>
      </c>
      <c r="G454" s="66">
        <v>6</v>
      </c>
      <c r="H454" s="31" t="s">
        <v>328</v>
      </c>
    </row>
    <row r="455" spans="1:8" ht="13.5">
      <c r="A455" s="45">
        <v>300</v>
      </c>
      <c r="D455" s="68">
        <v>45</v>
      </c>
      <c r="E455" s="71" t="s">
        <v>389</v>
      </c>
      <c r="F455" s="70">
        <v>299</v>
      </c>
      <c r="G455" s="66">
        <v>6</v>
      </c>
      <c r="H455" s="31" t="s">
        <v>321</v>
      </c>
    </row>
    <row r="456" spans="1:8" ht="13.5">
      <c r="A456" s="45">
        <v>300</v>
      </c>
      <c r="D456" s="68">
        <v>46</v>
      </c>
      <c r="E456" s="71" t="s">
        <v>390</v>
      </c>
      <c r="F456" s="70">
        <v>300</v>
      </c>
      <c r="G456" s="66">
        <v>6</v>
      </c>
      <c r="H456" s="31" t="s">
        <v>321</v>
      </c>
    </row>
    <row r="457" spans="1:8" ht="13.5">
      <c r="A457" s="45">
        <v>300</v>
      </c>
      <c r="D457" s="68">
        <v>47</v>
      </c>
      <c r="E457" s="71" t="s">
        <v>391</v>
      </c>
      <c r="F457" s="70">
        <v>301</v>
      </c>
      <c r="G457" s="66">
        <v>6</v>
      </c>
      <c r="H457" s="31" t="s">
        <v>321</v>
      </c>
    </row>
    <row r="458" spans="1:8" ht="13.5">
      <c r="A458" s="45">
        <v>300</v>
      </c>
      <c r="D458" s="68">
        <v>48</v>
      </c>
      <c r="E458" s="71" t="s">
        <v>392</v>
      </c>
      <c r="F458" s="70">
        <v>302</v>
      </c>
      <c r="G458" s="66">
        <v>6</v>
      </c>
      <c r="H458" s="31" t="s">
        <v>321</v>
      </c>
    </row>
    <row r="459" spans="1:8" ht="13.5">
      <c r="A459" s="45">
        <v>300</v>
      </c>
      <c r="D459" s="68">
        <v>49</v>
      </c>
      <c r="E459" s="71" t="s">
        <v>393</v>
      </c>
      <c r="F459" s="70">
        <v>303</v>
      </c>
      <c r="G459" s="66">
        <v>6</v>
      </c>
      <c r="H459" s="31" t="s">
        <v>321</v>
      </c>
    </row>
    <row r="460" spans="1:7" ht="27" customHeight="1">
      <c r="A460" s="45">
        <v>300</v>
      </c>
      <c r="D460" s="68">
        <v>50</v>
      </c>
      <c r="E460" s="71" t="s">
        <v>441</v>
      </c>
      <c r="F460" s="70">
        <v>328</v>
      </c>
      <c r="G460" s="66">
        <v>7</v>
      </c>
    </row>
    <row r="461" spans="1:7" ht="13.5">
      <c r="A461" s="45">
        <v>300</v>
      </c>
      <c r="D461" s="68">
        <v>51</v>
      </c>
      <c r="E461" s="71" t="s">
        <v>462</v>
      </c>
      <c r="F461" s="70">
        <v>350</v>
      </c>
      <c r="G461" s="66">
        <v>7</v>
      </c>
    </row>
    <row r="463" spans="1:6" ht="13.5">
      <c r="A463" s="45">
        <f>COUNTIF($A$5:$A$461,110)</f>
        <v>31</v>
      </c>
      <c r="F463" s="79">
        <v>110</v>
      </c>
    </row>
    <row r="464" spans="1:6" ht="13.5">
      <c r="A464" s="45">
        <f>COUNTIF($A$5:$A$461,120)</f>
        <v>0</v>
      </c>
      <c r="F464" s="79">
        <v>120</v>
      </c>
    </row>
    <row r="465" spans="1:6" ht="13.5">
      <c r="A465" s="45">
        <f>COUNTIF($A$5:$A$461,130)</f>
        <v>10</v>
      </c>
      <c r="F465" s="79">
        <v>130</v>
      </c>
    </row>
    <row r="466" spans="1:6" ht="13.5">
      <c r="A466" s="45">
        <f>COUNTIF($A$5:$A$461,210)</f>
        <v>0</v>
      </c>
      <c r="F466" s="79">
        <v>210</v>
      </c>
    </row>
    <row r="467" spans="1:6" ht="13.5">
      <c r="A467" s="45">
        <f>COUNTIF($A$5:$A$461,211)</f>
        <v>73</v>
      </c>
      <c r="F467" s="79">
        <v>211</v>
      </c>
    </row>
    <row r="468" spans="1:6" ht="13.5">
      <c r="A468" s="45">
        <f>COUNTIF($A$5:$A$461,212)</f>
        <v>39</v>
      </c>
      <c r="F468" s="79">
        <v>212</v>
      </c>
    </row>
    <row r="469" spans="1:6" ht="13.5">
      <c r="A469" s="45">
        <f>COUNTIF($A$5:$A$461,220)</f>
        <v>0</v>
      </c>
      <c r="F469" s="79">
        <v>220</v>
      </c>
    </row>
    <row r="470" spans="1:6" ht="13.5">
      <c r="A470" s="45">
        <f>COUNTIF($A$5:$A$461,300)</f>
        <v>51</v>
      </c>
      <c r="F470" s="79">
        <v>300</v>
      </c>
    </row>
    <row r="471" ht="13.5">
      <c r="A471" s="45">
        <f>SUM(A463:A470)</f>
        <v>204</v>
      </c>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scale="112" r:id="rId1"/>
  <headerFooter alignWithMargins="0">
    <oddHeader>&amp;C&amp;12H18.6.13全体会　グループ討議意見の取りまとめ</oddHeader>
    <oddFooter>&amp;C&amp;P/&amp;N</oddFooter>
  </headerFooter>
  <rowBreaks count="8" manualBreakCount="8">
    <brk id="36" max="255" man="1"/>
    <brk id="171" min="2" max="6" man="1"/>
    <brk id="203" min="2" max="6" man="1"/>
    <brk id="236" min="2" max="6" man="1"/>
    <brk id="283" min="2" max="6" man="1"/>
    <brk id="322" min="2" max="6" man="1"/>
    <brk id="349" min="2" max="6" man="1"/>
    <brk id="381" min="2" max="6" man="1"/>
  </rowBreaks>
</worksheet>
</file>

<file path=xl/worksheets/sheet2.xml><?xml version="1.0" encoding="utf-8"?>
<worksheet xmlns="http://schemas.openxmlformats.org/spreadsheetml/2006/main" xmlns:r="http://schemas.openxmlformats.org/officeDocument/2006/relationships">
  <dimension ref="B1:B2"/>
  <sheetViews>
    <sheetView zoomScaleSheetLayoutView="100" workbookViewId="0" topLeftCell="A64">
      <selection activeCell="B15" sqref="B15"/>
    </sheetView>
  </sheetViews>
  <sheetFormatPr defaultColWidth="9.00390625" defaultRowHeight="13.5"/>
  <cols>
    <col min="1" max="1" width="2.50390625" style="6" bestFit="1" customWidth="1"/>
    <col min="2" max="2" width="20.50390625" style="5" customWidth="1"/>
    <col min="3" max="3" width="3.625" style="6" customWidth="1"/>
    <col min="4" max="4" width="63.625" style="7" customWidth="1"/>
  </cols>
  <sheetData>
    <row r="1" ht="13.5">
      <c r="B1" s="6" t="s">
        <v>35</v>
      </c>
    </row>
    <row r="2" ht="13.5">
      <c r="B2" s="5" t="s">
        <v>322</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&amp;C第２グループ</oddHeader>
    <oddFooter>&amp;C②&amp;P/&amp;N</oddFooter>
  </headerFooter>
</worksheet>
</file>

<file path=xl/worksheets/sheet3.xml><?xml version="1.0" encoding="utf-8"?>
<worksheet xmlns="http://schemas.openxmlformats.org/spreadsheetml/2006/main" xmlns:r="http://schemas.openxmlformats.org/officeDocument/2006/relationships">
  <dimension ref="B1:M52"/>
  <sheetViews>
    <sheetView zoomScaleSheetLayoutView="100" workbookViewId="0" topLeftCell="A1">
      <selection activeCell="D13" sqref="D13"/>
    </sheetView>
  </sheetViews>
  <sheetFormatPr defaultColWidth="9.00390625" defaultRowHeight="13.5"/>
  <cols>
    <col min="1" max="1" width="2.50390625" style="8" customWidth="1"/>
    <col min="2" max="2" width="20.50390625" style="14" customWidth="1"/>
    <col min="3" max="3" width="3.625" style="9" customWidth="1"/>
    <col min="4" max="4" width="63.625" style="10" customWidth="1"/>
    <col min="5" max="16384" width="9.00390625" style="1" customWidth="1"/>
  </cols>
  <sheetData>
    <row r="1" ht="13.5">
      <c r="B1" s="11" t="s">
        <v>32</v>
      </c>
    </row>
    <row r="2" ht="13.5">
      <c r="B2" s="13" t="s">
        <v>31</v>
      </c>
    </row>
    <row r="50" ht="13.5">
      <c r="M50" s="1" t="s">
        <v>177</v>
      </c>
    </row>
    <row r="52" ht="13.5">
      <c r="D52" s="20">
        <f>COUNTA(１!E105:E144)</f>
        <v>40</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&amp;C第３グループ</oddHeader>
    <oddFooter>&amp;C③&amp;P/&amp;N</oddFooter>
  </headerFooter>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1:D6"/>
  <sheetViews>
    <sheetView zoomScaleSheetLayoutView="100" workbookViewId="0" topLeftCell="A55">
      <selection activeCell="B12" sqref="B12"/>
    </sheetView>
  </sheetViews>
  <sheetFormatPr defaultColWidth="9.00390625" defaultRowHeight="13.5"/>
  <cols>
    <col min="1" max="1" width="2.50390625" style="27" bestFit="1" customWidth="1"/>
    <col min="2" max="2" width="20.50390625" style="35" customWidth="1"/>
    <col min="3" max="3" width="3.625" style="36" customWidth="1"/>
    <col min="4" max="4" width="63.625" style="17" customWidth="1"/>
    <col min="5" max="5" width="50.625" style="3" customWidth="1"/>
    <col min="6" max="16384" width="9.00390625" style="2" customWidth="1"/>
  </cols>
  <sheetData>
    <row r="1" spans="1:4" s="4" customFormat="1" ht="13.5">
      <c r="A1" s="27"/>
      <c r="B1" s="16" t="s">
        <v>30</v>
      </c>
      <c r="C1" s="16"/>
      <c r="D1" s="34"/>
    </row>
    <row r="2" spans="1:4" s="4" customFormat="1" ht="13.5">
      <c r="A2" s="27"/>
      <c r="B2" s="16" t="s">
        <v>34</v>
      </c>
      <c r="C2" s="16"/>
      <c r="D2" s="34"/>
    </row>
    <row r="3" ht="13.5">
      <c r="B3" s="21"/>
    </row>
    <row r="4" ht="13.5">
      <c r="B4" s="21"/>
    </row>
    <row r="5" ht="13.5">
      <c r="B5" s="21"/>
    </row>
    <row r="6" ht="13.5">
      <c r="B6" s="21"/>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&amp;C第４グループ</oddHeader>
    <oddFooter>&amp;C④&amp;P/&amp;N</oddFooter>
  </headerFooter>
</worksheet>
</file>

<file path=xl/worksheets/sheet5.xml><?xml version="1.0" encoding="utf-8"?>
<worksheet xmlns="http://schemas.openxmlformats.org/spreadsheetml/2006/main" xmlns:r="http://schemas.openxmlformats.org/officeDocument/2006/relationships">
  <dimension ref="B1:D87"/>
  <sheetViews>
    <sheetView zoomScaleSheetLayoutView="100" workbookViewId="0" topLeftCell="A1">
      <selection activeCell="D9" sqref="D9"/>
    </sheetView>
  </sheetViews>
  <sheetFormatPr defaultColWidth="9.00390625" defaultRowHeight="13.5"/>
  <cols>
    <col min="1" max="1" width="2.50390625" style="29" customWidth="1"/>
    <col min="2" max="2" width="20.50390625" style="29" customWidth="1"/>
    <col min="3" max="3" width="3.625" style="29" customWidth="1"/>
    <col min="4" max="4" width="63.625" style="22" customWidth="1"/>
    <col min="5" max="16384" width="9.00390625" style="12" customWidth="1"/>
  </cols>
  <sheetData>
    <row r="1" spans="2:3" ht="13.5">
      <c r="B1" s="29" t="s">
        <v>36</v>
      </c>
      <c r="C1" s="37"/>
    </row>
    <row r="2" spans="2:4" ht="13.5">
      <c r="B2" s="38" t="s">
        <v>29</v>
      </c>
      <c r="D2" s="39"/>
    </row>
    <row r="87" ht="13.5">
      <c r="D87" s="22">
        <f>COUNTA(１!E174:E266)</f>
        <v>90</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&amp;C第５グループ</oddHeader>
    <oddFooter>&amp;C⑤&amp;P/&amp;N</oddFooter>
  </headerFooter>
</worksheet>
</file>

<file path=xl/worksheets/sheet6.xml><?xml version="1.0" encoding="utf-8"?>
<worksheet xmlns="http://schemas.openxmlformats.org/spreadsheetml/2006/main" xmlns:r="http://schemas.openxmlformats.org/officeDocument/2006/relationships">
  <dimension ref="B1:B2"/>
  <sheetViews>
    <sheetView zoomScaleSheetLayoutView="100" workbookViewId="0" topLeftCell="A1">
      <selection activeCell="D22" sqref="D22"/>
    </sheetView>
  </sheetViews>
  <sheetFormatPr defaultColWidth="9.00390625" defaultRowHeight="13.5"/>
  <cols>
    <col min="1" max="1" width="2.50390625" style="5" bestFit="1" customWidth="1"/>
    <col min="2" max="2" width="20.50390625" style="23" bestFit="1" customWidth="1"/>
    <col min="3" max="3" width="3.625" style="19" customWidth="1"/>
    <col min="4" max="4" width="63.625" style="20" customWidth="1"/>
  </cols>
  <sheetData>
    <row r="1" ht="13.5">
      <c r="B1" s="6" t="s">
        <v>467</v>
      </c>
    </row>
    <row r="2" ht="13.5">
      <c r="B2" s="23" t="s">
        <v>28</v>
      </c>
    </row>
  </sheetData>
  <printOptions/>
  <pageMargins left="0.75" right="0.75" top="1" bottom="1" header="0.512" footer="0.512"/>
  <pageSetup horizontalDpi="300" verticalDpi="300" orientation="portrait" paperSize="9" scale="95" r:id="rId1"/>
  <headerFooter alignWithMargins="0">
    <oddHeader>&amp;C第６グループ</oddHeader>
    <oddFooter>&amp;C⑥&amp;P/&amp;N</oddFooter>
  </headerFooter>
</worksheet>
</file>

<file path=xl/worksheets/sheet7.xml><?xml version="1.0" encoding="utf-8"?>
<worksheet xmlns="http://schemas.openxmlformats.org/spreadsheetml/2006/main" xmlns:r="http://schemas.openxmlformats.org/officeDocument/2006/relationships">
  <dimension ref="B1:B2"/>
  <sheetViews>
    <sheetView zoomScaleSheetLayoutView="100" workbookViewId="0" topLeftCell="A1">
      <selection activeCell="B20" sqref="B20"/>
    </sheetView>
  </sheetViews>
  <sheetFormatPr defaultColWidth="9.00390625" defaultRowHeight="13.5"/>
  <cols>
    <col min="1" max="1" width="2.50390625" style="5" bestFit="1" customWidth="1"/>
    <col min="2" max="2" width="20.50390625" style="18" bestFit="1" customWidth="1"/>
    <col min="3" max="3" width="3.625" style="19" customWidth="1"/>
    <col min="4" max="4" width="63.625" style="24" customWidth="1"/>
  </cols>
  <sheetData>
    <row r="1" ht="13.5">
      <c r="B1" s="40" t="s">
        <v>466</v>
      </c>
    </row>
    <row r="2" ht="13.5">
      <c r="B2" s="24" t="s">
        <v>330</v>
      </c>
    </row>
  </sheetData>
  <printOptions/>
  <pageMargins left="0.7874015748031497" right="0.7874015748031497" top="0.984251968503937" bottom="0.984251968503937" header="0.5118110236220472" footer="0.5118110236220472"/>
  <pageSetup horizontalDpi="300" verticalDpi="300" orientation="portrait" paperSize="9" scale="93" r:id="rId1"/>
  <headerFooter alignWithMargins="0">
    <oddHeader>&amp;C第７グループ</oddHeader>
    <oddFooter>&amp;C⑦&amp;P/&amp;N</oddFooter>
  </headerFooter>
</worksheet>
</file>

<file path=xl/worksheets/sheet8.xml><?xml version="1.0" encoding="utf-8"?>
<worksheet xmlns="http://schemas.openxmlformats.org/spreadsheetml/2006/main" xmlns:r="http://schemas.openxmlformats.org/officeDocument/2006/relationships">
  <dimension ref="B1:B2"/>
  <sheetViews>
    <sheetView zoomScaleSheetLayoutView="100" workbookViewId="0" topLeftCell="A1">
      <selection activeCell="B6" sqref="B6"/>
    </sheetView>
  </sheetViews>
  <sheetFormatPr defaultColWidth="9.00390625" defaultRowHeight="13.5"/>
  <cols>
    <col min="1" max="1" width="2.50390625" style="5" bestFit="1" customWidth="1"/>
    <col min="2" max="2" width="20.50390625" style="18" bestFit="1" customWidth="1"/>
    <col min="3" max="3" width="3.625" style="19" customWidth="1"/>
    <col min="4" max="4" width="63.625" style="25" customWidth="1"/>
    <col min="5" max="16384" width="9.00390625" style="15" customWidth="1"/>
  </cols>
  <sheetData>
    <row r="1" ht="13.5">
      <c r="B1" s="41" t="s">
        <v>33</v>
      </c>
    </row>
    <row r="2" ht="13.5">
      <c r="B2" s="26" t="s">
        <v>468</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&amp;C第８グループ</oddHeader>
    <oddFooter>&amp;C⑧&amp;P/&amp;N</oddFooter>
  </headerFooter>
</worksheet>
</file>

<file path=xl/worksheets/sheet9.xml><?xml version="1.0" encoding="utf-8"?>
<worksheet xmlns="http://schemas.openxmlformats.org/spreadsheetml/2006/main" xmlns:r="http://schemas.openxmlformats.org/officeDocument/2006/relationships">
  <dimension ref="A2:B10"/>
  <sheetViews>
    <sheetView workbookViewId="0" topLeftCell="A1">
      <selection activeCell="D30" sqref="D30"/>
    </sheetView>
  </sheetViews>
  <sheetFormatPr defaultColWidth="9.00390625" defaultRowHeight="13.5"/>
  <sheetData>
    <row r="2" spans="1:2" ht="13.5">
      <c r="A2">
        <v>1</v>
      </c>
      <c r="B2">
        <v>29</v>
      </c>
    </row>
    <row r="3" spans="1:2" ht="13.5">
      <c r="A3">
        <v>2</v>
      </c>
      <c r="B3">
        <v>51</v>
      </c>
    </row>
    <row r="4" spans="1:2" ht="13.5">
      <c r="A4">
        <v>3</v>
      </c>
      <c r="B4">
        <v>47</v>
      </c>
    </row>
    <row r="5" spans="1:2" ht="13.5">
      <c r="A5">
        <v>4</v>
      </c>
      <c r="B5">
        <v>31</v>
      </c>
    </row>
    <row r="6" spans="1:2" ht="13.5">
      <c r="A6">
        <v>5</v>
      </c>
      <c r="B6">
        <v>82</v>
      </c>
    </row>
    <row r="7" spans="1:2" ht="13.5">
      <c r="A7">
        <v>6</v>
      </c>
      <c r="B7">
        <v>63</v>
      </c>
    </row>
    <row r="8" spans="1:2" ht="13.5">
      <c r="A8">
        <v>7</v>
      </c>
      <c r="B8">
        <v>50</v>
      </c>
    </row>
    <row r="9" spans="1:2" ht="13.5">
      <c r="A9">
        <v>8</v>
      </c>
      <c r="B9">
        <v>54</v>
      </c>
    </row>
    <row r="10" ht="13.5">
      <c r="B10">
        <f>SUM(B2:B9)</f>
        <v>407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2006-06-20T07:06:51Z</cp:lastPrinted>
  <dcterms:created xsi:type="dcterms:W3CDTF">2006-06-14T08:38:47Z</dcterms:created>
  <dcterms:modified xsi:type="dcterms:W3CDTF">2006-07-12T02:35:17Z</dcterms:modified>
  <cp:category/>
  <cp:version/>
  <cp:contentType/>
  <cp:contentStatus/>
</cp:coreProperties>
</file>