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65" windowWidth="13680" windowHeight="7215" tabRatio="927" firstSheet="1" activeTab="11"/>
  </bookViews>
  <sheets>
    <sheet name="★人口（1月1日基準）" sheetId="1" r:id="rId1"/>
    <sheet name="■出生" sheetId="2" r:id="rId2"/>
    <sheet name="年齢別出生率" sheetId="3" r:id="rId3"/>
    <sheet name="■死亡" sheetId="4" r:id="rId4"/>
    <sheet name="生残率" sheetId="5" r:id="rId5"/>
    <sheet name="■移動" sheetId="6" r:id="rId6"/>
    <sheet name="年齢別移動率" sheetId="7" r:id="rId7"/>
    <sheet name="■【人口】各歳" sheetId="8" r:id="rId8"/>
    <sheet name="総人口" sheetId="9" r:id="rId9"/>
    <sheet name="男女別人口" sheetId="10" r:id="rId10"/>
    <sheet name="人口ピラミッド" sheetId="11" r:id="rId11"/>
    <sheet name="■【人口】年齢階級別人口" sheetId="12" r:id="rId12"/>
    <sheet name="■【人口】年齢階級別人口（指数）" sheetId="13" r:id="rId13"/>
    <sheet name="■【人口】年齢階級別人口（構成比）" sheetId="14" r:id="rId14"/>
    <sheet name="年齢3階層別人口（実数）" sheetId="15" r:id="rId15"/>
    <sheet name="年齢3階層別人口（指数）" sheetId="16" r:id="rId16"/>
    <sheet name="年齢3階層別人口（構成比）" sheetId="17" r:id="rId17"/>
    <sheet name="幼児人口・児童数・生徒数" sheetId="18" r:id="rId18"/>
    <sheet name="高齢者人口" sheetId="19" r:id="rId19"/>
  </sheets>
  <definedNames>
    <definedName name="_xlnm.Print_Area" localSheetId="5">'■移動'!$A$1:$BC$100</definedName>
    <definedName name="_xlnm.Print_Area" localSheetId="3">'■死亡'!$A$1:$H$197</definedName>
    <definedName name="_xlnm.Print_Area" localSheetId="1">'■出生'!$A$1:$N$40</definedName>
  </definedNames>
  <calcPr fullCalcOnLoad="1"/>
</workbook>
</file>

<file path=xl/sharedStrings.xml><?xml version="1.0" encoding="utf-8"?>
<sst xmlns="http://schemas.openxmlformats.org/spreadsheetml/2006/main" count="1925" uniqueCount="520">
  <si>
    <t>男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</si>
  <si>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</si>
  <si>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</si>
  <si>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</si>
  <si>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</si>
  <si>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</si>
  <si>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</si>
  <si>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</si>
  <si>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</si>
  <si>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</si>
  <si>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</si>
  <si>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</si>
  <si>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</si>
  <si>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</si>
  <si>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</si>
  <si>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</si>
  <si>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</si>
  <si>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</si>
  <si>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</si>
  <si>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</si>
  <si>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</si>
  <si>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</si>
  <si>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</si>
  <si>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</si>
  <si>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</si>
  <si>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</si>
  <si>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</si>
  <si>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</si>
  <si>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</si>
  <si>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</si>
  <si>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</si>
  <si>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</si>
  <si>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</si>
  <si>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</si>
  <si>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</si>
  <si>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</si>
  <si>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</si>
  <si>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</si>
  <si>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</si>
  <si>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</si>
  <si>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</si>
  <si>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</si>
  <si>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</si>
  <si>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</si>
  <si>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</si>
  <si>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</si>
  <si>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</si>
  <si>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</si>
  <si>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</si>
  <si>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</si>
  <si>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</si>
  <si>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</si>
  <si>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</si>
  <si>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</si>
  <si>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</si>
  <si>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</si>
  <si>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</si>
  <si>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</si>
  <si>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</si>
  <si>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</si>
  <si>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</si>
  <si>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</si>
  <si>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</si>
  <si>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</si>
  <si>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</si>
  <si>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</si>
  <si>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</si>
  <si>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</si>
  <si>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</si>
  <si>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</si>
  <si>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</si>
  <si>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</si>
  <si>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</si>
  <si>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</si>
  <si>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</si>
  <si>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</si>
  <si>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</si>
  <si>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</si>
  <si>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</si>
  <si>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</si>
  <si>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</si>
  <si>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</si>
  <si>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</si>
  <si>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</si>
  <si>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</si>
  <si>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</si>
  <si>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</si>
  <si>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</si>
  <si>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</si>
  <si>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</si>
  <si>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</si>
  <si>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</si>
  <si>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</si>
  <si>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</si>
  <si>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</si>
  <si>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</si>
  <si>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95歳以上</t>
  </si>
  <si>
    <t>女</t>
  </si>
  <si>
    <t>総数</t>
  </si>
  <si>
    <t>95歳～</t>
  </si>
  <si>
    <t>90歳</t>
  </si>
  <si>
    <t>85歳</t>
  </si>
  <si>
    <t>80歳</t>
  </si>
  <si>
    <t>75歳</t>
  </si>
  <si>
    <t>70歳</t>
  </si>
  <si>
    <t>65歳</t>
  </si>
  <si>
    <t>60歳</t>
  </si>
  <si>
    <t>55歳</t>
  </si>
  <si>
    <t>50歳</t>
  </si>
  <si>
    <t>45歳</t>
  </si>
  <si>
    <t>40歳</t>
  </si>
  <si>
    <t>35歳</t>
  </si>
  <si>
    <t>30歳</t>
  </si>
  <si>
    <t>25歳</t>
  </si>
  <si>
    <t>20歳</t>
  </si>
  <si>
    <t>15歳</t>
  </si>
  <si>
    <t>10歳</t>
  </si>
  <si>
    <t>5歳</t>
  </si>
  <si>
    <t>0歳</t>
  </si>
  <si>
    <t>0～14歳</t>
  </si>
  <si>
    <t>男</t>
  </si>
  <si>
    <t>女</t>
  </si>
  <si>
    <t>生残率</t>
  </si>
  <si>
    <t>出生→0歳</t>
  </si>
  <si>
    <t>0歳→1歳</t>
  </si>
  <si>
    <t>1歳→2歳</t>
  </si>
  <si>
    <t>2歳→3歳</t>
  </si>
  <si>
    <t>3歳→4歳</t>
  </si>
  <si>
    <t>4歳→5歳</t>
  </si>
  <si>
    <t>5歳→6歳</t>
  </si>
  <si>
    <t>6歳→7歳</t>
  </si>
  <si>
    <t>7歳→8歳</t>
  </si>
  <si>
    <t>8歳→9歳</t>
  </si>
  <si>
    <t>9歳→10歳</t>
  </si>
  <si>
    <t>10歳→11歳</t>
  </si>
  <si>
    <t>11歳→12歳</t>
  </si>
  <si>
    <t>12歳→13歳</t>
  </si>
  <si>
    <t>13歳→14歳</t>
  </si>
  <si>
    <t>14歳→15歳</t>
  </si>
  <si>
    <t>15歳→16歳</t>
  </si>
  <si>
    <t>16歳→17歳</t>
  </si>
  <si>
    <t>17歳→18歳</t>
  </si>
  <si>
    <t>18歳→19歳</t>
  </si>
  <si>
    <t>19歳→20歳</t>
  </si>
  <si>
    <t>20歳→21歳</t>
  </si>
  <si>
    <t>21歳→22歳</t>
  </si>
  <si>
    <t>22歳→23歳</t>
  </si>
  <si>
    <t>23歳→24歳</t>
  </si>
  <si>
    <t>24歳→25歳</t>
  </si>
  <si>
    <t>25歳→26歳</t>
  </si>
  <si>
    <t>26歳→27歳</t>
  </si>
  <si>
    <t>27歳→28歳</t>
  </si>
  <si>
    <t>28歳→29歳</t>
  </si>
  <si>
    <t>29歳→30歳</t>
  </si>
  <si>
    <t>30歳→31歳</t>
  </si>
  <si>
    <t>31歳→32歳</t>
  </si>
  <si>
    <t>32歳→33歳</t>
  </si>
  <si>
    <t>33歳→34歳</t>
  </si>
  <si>
    <t>34歳→35歳</t>
  </si>
  <si>
    <t>35歳→36歳</t>
  </si>
  <si>
    <t>36歳→37歳</t>
  </si>
  <si>
    <t>37歳→38歳</t>
  </si>
  <si>
    <t>38歳→39歳</t>
  </si>
  <si>
    <t>39歳→40歳</t>
  </si>
  <si>
    <t>40歳→41歳</t>
  </si>
  <si>
    <t>41歳→42歳</t>
  </si>
  <si>
    <t>42歳→43歳</t>
  </si>
  <si>
    <t>43歳→44歳</t>
  </si>
  <si>
    <t>44歳→45歳</t>
  </si>
  <si>
    <t>45歳→46歳</t>
  </si>
  <si>
    <t>46歳→47歳</t>
  </si>
  <si>
    <t>47歳→48歳</t>
  </si>
  <si>
    <t>48歳→49歳</t>
  </si>
  <si>
    <t>49歳→50歳</t>
  </si>
  <si>
    <t>50歳→51歳</t>
  </si>
  <si>
    <t>51歳→52歳</t>
  </si>
  <si>
    <t>52歳→53歳</t>
  </si>
  <si>
    <t>53歳→54歳</t>
  </si>
  <si>
    <t>54歳→55歳</t>
  </si>
  <si>
    <t>55歳→56歳</t>
  </si>
  <si>
    <t>56歳→57歳</t>
  </si>
  <si>
    <t>57歳→58歳</t>
  </si>
  <si>
    <t>58歳→59歳</t>
  </si>
  <si>
    <t>59歳→60歳</t>
  </si>
  <si>
    <t>60歳→61歳</t>
  </si>
  <si>
    <t>61歳→62歳</t>
  </si>
  <si>
    <t>62歳→63歳</t>
  </si>
  <si>
    <t>63歳→64歳</t>
  </si>
  <si>
    <t>64歳→65歳</t>
  </si>
  <si>
    <t>65歳→66歳</t>
  </si>
  <si>
    <t>66歳→67歳</t>
  </si>
  <si>
    <t>67歳→68歳</t>
  </si>
  <si>
    <t>68歳→69歳</t>
  </si>
  <si>
    <t>69歳→70歳</t>
  </si>
  <si>
    <t>70歳→71歳</t>
  </si>
  <si>
    <t>71歳→72歳</t>
  </si>
  <si>
    <t>72歳→73歳</t>
  </si>
  <si>
    <t>73歳→74歳</t>
  </si>
  <si>
    <t>74歳→75歳</t>
  </si>
  <si>
    <t>75歳→76歳</t>
  </si>
  <si>
    <t>76歳→77歳</t>
  </si>
  <si>
    <t>77歳→78歳</t>
  </si>
  <si>
    <t>78歳→79歳</t>
  </si>
  <si>
    <t>79歳→80歳</t>
  </si>
  <si>
    <t>80歳→81歳</t>
  </si>
  <si>
    <t>81歳→82歳</t>
  </si>
  <si>
    <t>82歳→83歳</t>
  </si>
  <si>
    <t>83歳→84歳</t>
  </si>
  <si>
    <t>84歳→85歳</t>
  </si>
  <si>
    <t>85歳→86歳</t>
  </si>
  <si>
    <t>86歳→87歳</t>
  </si>
  <si>
    <t>87歳→88歳</t>
  </si>
  <si>
    <t>88歳→89歳</t>
  </si>
  <si>
    <t>89歳→90歳</t>
  </si>
  <si>
    <t>90歳→91歳</t>
  </si>
  <si>
    <t>91歳→92歳</t>
  </si>
  <si>
    <t>92歳→93歳</t>
  </si>
  <si>
    <t>93歳→94歳</t>
  </si>
  <si>
    <t>94歳以上→95歳以上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</si>
  <si>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</si>
  <si>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</si>
  <si>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</si>
  <si>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</si>
  <si>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</si>
  <si>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</si>
  <si>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</si>
  <si>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</si>
  <si>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</si>
  <si>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</si>
  <si>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</si>
  <si>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</si>
  <si>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</si>
  <si>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</si>
  <si>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期間平均</t>
  </si>
  <si>
    <t>年齢</t>
  </si>
  <si>
    <t>男</t>
  </si>
  <si>
    <t>実際人口</t>
  </si>
  <si>
    <t>出生</t>
  </si>
  <si>
    <t>出生→0歳</t>
  </si>
  <si>
    <t>0歳→1歳</t>
  </si>
  <si>
    <t>1歳</t>
  </si>
  <si>
    <t>1歳→2歳</t>
  </si>
  <si>
    <t>2歳</t>
  </si>
  <si>
    <t>2歳→3歳</t>
  </si>
  <si>
    <t>3歳</t>
  </si>
  <si>
    <t>3歳→4歳</t>
  </si>
  <si>
    <t>4歳</t>
  </si>
  <si>
    <t>4歳→5歳</t>
  </si>
  <si>
    <t>5歳→6歳</t>
  </si>
  <si>
    <t>6歳</t>
  </si>
  <si>
    <t>6歳→7歳</t>
  </si>
  <si>
    <t>7歳</t>
  </si>
  <si>
    <t>7歳→8歳</t>
  </si>
  <si>
    <t>8歳</t>
  </si>
  <si>
    <t>8歳→9歳</t>
  </si>
  <si>
    <t>9歳</t>
  </si>
  <si>
    <t>9歳→10歳</t>
  </si>
  <si>
    <t>10歳→11歳</t>
  </si>
  <si>
    <t>11歳</t>
  </si>
  <si>
    <t>11歳→12歳</t>
  </si>
  <si>
    <t>12歳</t>
  </si>
  <si>
    <t>12歳→13歳</t>
  </si>
  <si>
    <t>13歳</t>
  </si>
  <si>
    <t>13歳→14歳</t>
  </si>
  <si>
    <t>14歳</t>
  </si>
  <si>
    <t>14歳→15歳</t>
  </si>
  <si>
    <t>15歳→16歳</t>
  </si>
  <si>
    <t>16歳</t>
  </si>
  <si>
    <t>16歳→17歳</t>
  </si>
  <si>
    <t>17歳</t>
  </si>
  <si>
    <t>17歳→18歳</t>
  </si>
  <si>
    <t>18歳</t>
  </si>
  <si>
    <t>18歳→19歳</t>
  </si>
  <si>
    <t>19歳</t>
  </si>
  <si>
    <t>19歳→20歳</t>
  </si>
  <si>
    <t>20歳→21歳</t>
  </si>
  <si>
    <t>21歳</t>
  </si>
  <si>
    <t>21歳→22歳</t>
  </si>
  <si>
    <t>22歳</t>
  </si>
  <si>
    <t>22歳→23歳</t>
  </si>
  <si>
    <t>23歳</t>
  </si>
  <si>
    <t>23歳→24歳</t>
  </si>
  <si>
    <t>24歳</t>
  </si>
  <si>
    <t>24歳→25歳</t>
  </si>
  <si>
    <t>25歳→26歳</t>
  </si>
  <si>
    <t>26歳</t>
  </si>
  <si>
    <t>26歳→27歳</t>
  </si>
  <si>
    <t>27歳</t>
  </si>
  <si>
    <t>27歳→28歳</t>
  </si>
  <si>
    <t>28歳</t>
  </si>
  <si>
    <t>28歳→29歳</t>
  </si>
  <si>
    <t>29歳</t>
  </si>
  <si>
    <t>29歳→30歳</t>
  </si>
  <si>
    <t>30歳→31歳</t>
  </si>
  <si>
    <t>31歳</t>
  </si>
  <si>
    <t>31歳→32歳</t>
  </si>
  <si>
    <t>32歳</t>
  </si>
  <si>
    <t>32歳→33歳</t>
  </si>
  <si>
    <t>33歳</t>
  </si>
  <si>
    <t>33歳→34歳</t>
  </si>
  <si>
    <t>34歳</t>
  </si>
  <si>
    <t>34歳→35歳</t>
  </si>
  <si>
    <t>35歳→36歳</t>
  </si>
  <si>
    <t>36歳</t>
  </si>
  <si>
    <t>36歳→37歳</t>
  </si>
  <si>
    <t>37歳</t>
  </si>
  <si>
    <t>37歳→38歳</t>
  </si>
  <si>
    <t>38歳</t>
  </si>
  <si>
    <t>38歳→39歳</t>
  </si>
  <si>
    <t>39歳</t>
  </si>
  <si>
    <t>39歳→40歳</t>
  </si>
  <si>
    <t>40歳→41歳</t>
  </si>
  <si>
    <t>41歳</t>
  </si>
  <si>
    <t>41歳→42歳</t>
  </si>
  <si>
    <t>42歳</t>
  </si>
  <si>
    <t>42歳→43歳</t>
  </si>
  <si>
    <t>43歳</t>
  </si>
  <si>
    <t>43歳→44歳</t>
  </si>
  <si>
    <t>44歳</t>
  </si>
  <si>
    <t>44歳→45歳</t>
  </si>
  <si>
    <t>45歳→46歳</t>
  </si>
  <si>
    <t>46歳</t>
  </si>
  <si>
    <t>46歳→47歳</t>
  </si>
  <si>
    <t>47歳</t>
  </si>
  <si>
    <t>47歳→48歳</t>
  </si>
  <si>
    <t>48歳</t>
  </si>
  <si>
    <t>48歳→49歳</t>
  </si>
  <si>
    <t>49歳</t>
  </si>
  <si>
    <t>49歳→50歳</t>
  </si>
  <si>
    <t>50歳→51歳</t>
  </si>
  <si>
    <t>51歳</t>
  </si>
  <si>
    <t>51歳→52歳</t>
  </si>
  <si>
    <t>52歳</t>
  </si>
  <si>
    <t>52歳→53歳</t>
  </si>
  <si>
    <t>53歳</t>
  </si>
  <si>
    <t>53歳→54歳</t>
  </si>
  <si>
    <t>54歳</t>
  </si>
  <si>
    <t>54歳→55歳</t>
  </si>
  <si>
    <t>55歳→56歳</t>
  </si>
  <si>
    <t>56歳</t>
  </si>
  <si>
    <t>56歳→57歳</t>
  </si>
  <si>
    <t>57歳</t>
  </si>
  <si>
    <t>57歳→58歳</t>
  </si>
  <si>
    <t>58歳</t>
  </si>
  <si>
    <t>58歳→59歳</t>
  </si>
  <si>
    <t>59歳</t>
  </si>
  <si>
    <t>59歳→60歳</t>
  </si>
  <si>
    <t>60歳→61歳</t>
  </si>
  <si>
    <t>61歳</t>
  </si>
  <si>
    <t>61歳→62歳</t>
  </si>
  <si>
    <t>62歳</t>
  </si>
  <si>
    <t>62歳→63歳</t>
  </si>
  <si>
    <t>63歳</t>
  </si>
  <si>
    <t>63歳→64歳</t>
  </si>
  <si>
    <t>64歳</t>
  </si>
  <si>
    <t>64歳→65歳</t>
  </si>
  <si>
    <t>65歳→66歳</t>
  </si>
  <si>
    <t>66歳</t>
  </si>
  <si>
    <t>66歳→67歳</t>
  </si>
  <si>
    <t>67歳</t>
  </si>
  <si>
    <t>67歳→68歳</t>
  </si>
  <si>
    <t>68歳</t>
  </si>
  <si>
    <t>68歳→69歳</t>
  </si>
  <si>
    <t>69歳</t>
  </si>
  <si>
    <t>69歳→70歳</t>
  </si>
  <si>
    <t>70歳→71歳</t>
  </si>
  <si>
    <t>71歳</t>
  </si>
  <si>
    <t>71歳→72歳</t>
  </si>
  <si>
    <t>72歳</t>
  </si>
  <si>
    <t>72歳→73歳</t>
  </si>
  <si>
    <t>73歳</t>
  </si>
  <si>
    <t>73歳→74歳</t>
  </si>
  <si>
    <t>74歳</t>
  </si>
  <si>
    <t>74歳→75歳</t>
  </si>
  <si>
    <t>75歳→76歳</t>
  </si>
  <si>
    <t>76歳</t>
  </si>
  <si>
    <t>76歳→77歳</t>
  </si>
  <si>
    <t>77歳</t>
  </si>
  <si>
    <t>77歳→78歳</t>
  </si>
  <si>
    <t>78歳</t>
  </si>
  <si>
    <t>78歳→79歳</t>
  </si>
  <si>
    <t>79歳</t>
  </si>
  <si>
    <t>79歳→80歳</t>
  </si>
  <si>
    <t>80歳→81歳</t>
  </si>
  <si>
    <t>81歳</t>
  </si>
  <si>
    <t>81歳→82歳</t>
  </si>
  <si>
    <t>82歳</t>
  </si>
  <si>
    <t>82歳→83歳</t>
  </si>
  <si>
    <t>83歳</t>
  </si>
  <si>
    <t>83歳→84歳</t>
  </si>
  <si>
    <t>84歳</t>
  </si>
  <si>
    <t>84歳→85歳</t>
  </si>
  <si>
    <t>85歳→86歳</t>
  </si>
  <si>
    <t>86歳</t>
  </si>
  <si>
    <t>86歳→87歳</t>
  </si>
  <si>
    <t>87歳</t>
  </si>
  <si>
    <t>87歳→88歳</t>
  </si>
  <si>
    <t>88歳</t>
  </si>
  <si>
    <t>88歳→89歳</t>
  </si>
  <si>
    <t>89歳</t>
  </si>
  <si>
    <t>89歳→90歳</t>
  </si>
  <si>
    <t>90歳→91歳</t>
  </si>
  <si>
    <t>91歳</t>
  </si>
  <si>
    <t>91歳→92歳</t>
  </si>
  <si>
    <t>92歳</t>
  </si>
  <si>
    <t>92歳→93歳</t>
  </si>
  <si>
    <t>93歳</t>
  </si>
  <si>
    <t>93歳→94歳</t>
  </si>
  <si>
    <t>94歳</t>
  </si>
  <si>
    <t>94歳以上→95歳以上</t>
  </si>
  <si>
    <t>95歳以上</t>
  </si>
  <si>
    <t>男</t>
  </si>
  <si>
    <t>年齢
（※期首又は期末人口）</t>
  </si>
  <si>
    <t>期首年齢→期末年齢
（※率）</t>
  </si>
  <si>
    <t>総人口</t>
  </si>
  <si>
    <t>実際人口
（期首）</t>
  </si>
  <si>
    <t>生残率
（期首→期末）</t>
  </si>
  <si>
    <t>封鎖人口
（期末）</t>
  </si>
  <si>
    <t>純移動人口
（期末）</t>
  </si>
  <si>
    <t>移動率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</si>
  <si>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</si>
  <si>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</si>
  <si>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</si>
  <si>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</si>
  <si>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</si>
  <si>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</si>
  <si>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</si>
  <si>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</si>
  <si>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</si>
  <si>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①女子年齢階層別出生児数</t>
  </si>
  <si>
    <t>②女子年齢階層別人口</t>
  </si>
  <si>
    <t>③女子年齢階層別出生率（＝①／②）</t>
  </si>
  <si>
    <t>合計特殊出生率</t>
  </si>
  <si>
    <t>男児</t>
  </si>
  <si>
    <t>女児</t>
  </si>
  <si>
    <t>男女子ども性比</t>
  </si>
  <si>
    <t>定常人口</t>
  </si>
  <si>
    <t>平成12年（2000）</t>
  </si>
  <si>
    <t>平成17年（2005）</t>
  </si>
  <si>
    <t>期首年齢
→
期末年齢</t>
  </si>
  <si>
    <t>85歳～</t>
  </si>
  <si>
    <t>平成14年１月１日現在</t>
  </si>
  <si>
    <t>平成15年１月１日現在</t>
  </si>
  <si>
    <t>平成16年１月１日現在</t>
  </si>
  <si>
    <t>平成17年１月１日現在</t>
  </si>
  <si>
    <t>平成18年１月１日現在</t>
  </si>
  <si>
    <t>平成19年１月１日現在</t>
  </si>
  <si>
    <t>平成20年１月１日現在</t>
  </si>
  <si>
    <t>平成21年１月１日現在</t>
  </si>
  <si>
    <t>平成22年１月１日現在</t>
  </si>
  <si>
    <t>平成23年１月１日現在</t>
  </si>
  <si>
    <t>女</t>
  </si>
  <si>
    <t>平成14年</t>
  </si>
  <si>
    <t>平成15年</t>
  </si>
  <si>
    <t>平成16年</t>
  </si>
  <si>
    <t>平成17年</t>
  </si>
  <si>
    <t>平成19年</t>
  </si>
  <si>
    <t>平成20年</t>
  </si>
  <si>
    <t>平成21年</t>
  </si>
  <si>
    <t>平成22年</t>
  </si>
  <si>
    <t>移動率
（期首→期末）</t>
  </si>
  <si>
    <t>平成23年</t>
  </si>
  <si>
    <t>平成24年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</si>
  <si>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</si>
  <si>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</si>
  <si>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</si>
  <si>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</si>
  <si>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</si>
  <si>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</si>
  <si>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</si>
  <si>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</si>
  <si>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</si>
  <si>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</si>
  <si>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</si>
  <si>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</si>
  <si>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</si>
  <si>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</si>
  <si>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</si>
  <si>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</si>
  <si>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</si>
  <si>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</si>
  <si>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</si>
  <si>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0～4歳</t>
  </si>
  <si>
    <t>5～9歳</t>
  </si>
  <si>
    <t>10～14歳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</si>
  <si>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</si>
  <si>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</si>
  <si>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</si>
  <si>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</si>
  <si>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</si>
  <si>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</si>
  <si>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</si>
  <si>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</si>
  <si>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</si>
  <si>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</si>
  <si>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</si>
  <si>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</si>
  <si>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</si>
  <si>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生残率
（期首→期末）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</si>
  <si>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</si>
  <si>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</si>
  <si>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</si>
  <si>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</si>
  <si>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</si>
  <si>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</si>
  <si>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</si>
  <si>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65歳以上</t>
  </si>
  <si>
    <t>75歳以上</t>
  </si>
  <si>
    <t>95以上</t>
  </si>
  <si>
    <t>平成18年</t>
  </si>
  <si>
    <r>
      <t>平成4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</si>
  <si>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■神奈川県衛生統計年報統計表</t>
  </si>
  <si>
    <t>男女子ども性比</t>
  </si>
  <si>
    <t>平成23年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</si>
  <si>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年１月１日現在</t>
    </r>
  </si>
  <si>
    <r>
      <t>平成4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</si>
  <si>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期間平均（平成18～22）</t>
  </si>
  <si>
    <t>期間平均（平成14～22）</t>
  </si>
  <si>
    <t>将来仮定値</t>
  </si>
  <si>
    <t>平成44年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</si>
</sst>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\ #\ ###\ ##0;_ * \-#\ ##0;_ * &quot;-&quot;_ ;_ @_ "/>
    <numFmt numFmtId="179" formatCode="##\ ###\ ##0"/>
    <numFmt numFmtId="180" formatCode="\ #\ ###\ ##0;_ * \-#\ ##0;_ * &quot;-&quot;;_ @_ "/>
    <numFmt numFmtId="181" formatCode="###\ ###\ ###"/>
    <numFmt numFmtId="182" formatCode="0_ 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"/>
    <numFmt numFmtId="188" formatCode="0.00000000"/>
    <numFmt numFmtId="189" formatCode="0.0000000"/>
    <numFmt numFmtId="190" formatCode="0.000000"/>
    <numFmt numFmtId="191" formatCode="#,##0.0"/>
    <numFmt numFmtId="192" formatCode="#\ ##0\ ##0"/>
    <numFmt numFmtId="193" formatCode="0_);[Red]\(0\)"/>
    <numFmt numFmtId="194" formatCode="###\ ###\ ##0"/>
    <numFmt numFmtId="195" formatCode="###\ ###\ ##0.0"/>
    <numFmt numFmtId="196" formatCode="0.00000_);[Red]\(0.00000\)"/>
    <numFmt numFmtId="197" formatCode="#,##0_ "/>
    <numFmt numFmtId="198" formatCode="0_ ;[Red]\-0\ "/>
    <numFmt numFmtId="199" formatCode="#,##0.000"/>
    <numFmt numFmtId="200" formatCode="0.0%"/>
    <numFmt numFmtId="201" formatCode="0.0000E+00"/>
    <numFmt numFmtId="202" formatCode="0.000E+00"/>
    <numFmt numFmtId="203" formatCode="0.0E+00"/>
    <numFmt numFmtId="204" formatCode="0E+00"/>
    <numFmt numFmtId="205" formatCode="0.00000E+00"/>
    <numFmt numFmtId="206" formatCode="0.000000E+00"/>
    <numFmt numFmtId="207" formatCode="0.0000000E+00"/>
    <numFmt numFmtId="208" formatCode="0.00000000E+00"/>
    <numFmt numFmtId="209" formatCode="0.00_);[Red]\(0.00\)"/>
    <numFmt numFmtId="210" formatCode="#,##0_ ;[Red]\-#,##0\ "/>
    <numFmt numFmtId="211" formatCode="0.0_ "/>
    <numFmt numFmtId="212" formatCode="#,##0.0000"/>
    <numFmt numFmtId="213" formatCode="#,##0.00000"/>
    <numFmt numFmtId="214" formatCode="#,##0.0;[Red]\-#,##0.0"/>
    <numFmt numFmtId="215" formatCode="#,##0.000;[Red]\-#,##0.000"/>
    <numFmt numFmtId="216" formatCode="#,##0.0000;[Red]\-#,##0.0000"/>
    <numFmt numFmtId="217" formatCode="0.000%"/>
    <numFmt numFmtId="218" formatCode="0.00_ "/>
    <numFmt numFmtId="219" formatCode="0.000_ "/>
    <numFmt numFmtId="220" formatCode="0.0000_ "/>
    <numFmt numFmtId="221" formatCode="0.00000_ "/>
    <numFmt numFmtId="222" formatCode="0.000000_ "/>
    <numFmt numFmtId="223" formatCode="#,##0_);[Red]\(#,##0\)"/>
    <numFmt numFmtId="224" formatCode="#,##0.0_);[Red]\(#,##0.0\)"/>
    <numFmt numFmtId="225" formatCode="#,##0.00_);[Red]\(#,##0.00\)"/>
    <numFmt numFmtId="226" formatCode="#,##0.000_);[Red]\(#,##0.000\)"/>
    <numFmt numFmtId="227" formatCode="#,##0.0000_);[Red]\(#,##0.0000\)"/>
    <numFmt numFmtId="228" formatCode="#,##0.00000_);[Red]\(#,##0.00000\)"/>
    <numFmt numFmtId="229" formatCode="#,##0.0_ "/>
    <numFmt numFmtId="230" formatCode="#,##0.00_ "/>
    <numFmt numFmtId="231" formatCode="#,##0.000_ "/>
    <numFmt numFmtId="232" formatCode="#,##0.0000_ "/>
    <numFmt numFmtId="233" formatCode="#,##0.00000_ "/>
    <numFmt numFmtId="234" formatCode="##,###,##0;&quot;-&quot;#,###,##0"/>
    <numFmt numFmtId="235" formatCode="0.0000000_ "/>
    <numFmt numFmtId="236" formatCode="0.00000000_ "/>
    <numFmt numFmtId="237" formatCode="0;_萀"/>
    <numFmt numFmtId="238" formatCode="0;_谀"/>
  </numFmts>
  <fonts count="52">
    <font>
      <sz val="11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11"/>
      <color indexed="8"/>
      <name val="HGP創英角ｺﾞｼｯｸUB"/>
      <family val="3"/>
    </font>
    <font>
      <sz val="5.5"/>
      <color indexed="8"/>
      <name val="ＭＳ Ｐゴシック"/>
      <family val="3"/>
    </font>
    <font>
      <sz val="9.5"/>
      <color indexed="8"/>
      <name val="ＭＳ Ｐゴシック"/>
      <family val="3"/>
    </font>
    <font>
      <sz val="5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35" borderId="0" xfId="0" applyFont="1" applyFill="1" applyAlignment="1">
      <alignment horizontal="center"/>
    </xf>
    <xf numFmtId="197" fontId="0" fillId="0" borderId="10" xfId="0" applyNumberFormat="1" applyBorder="1" applyAlignment="1">
      <alignment wrapText="1"/>
    </xf>
    <xf numFmtId="197" fontId="0" fillId="0" borderId="11" xfId="0" applyNumberFormat="1" applyBorder="1" applyAlignment="1">
      <alignment horizontal="right"/>
    </xf>
    <xf numFmtId="197" fontId="0" fillId="0" borderId="12" xfId="0" applyNumberFormat="1" applyBorder="1" applyAlignment="1">
      <alignment horizontal="right"/>
    </xf>
    <xf numFmtId="197" fontId="0" fillId="0" borderId="13" xfId="0" applyNumberFormat="1" applyBorder="1" applyAlignment="1">
      <alignment horizontal="right"/>
    </xf>
    <xf numFmtId="197" fontId="0" fillId="0" borderId="14" xfId="0" applyNumberFormat="1" applyBorder="1" applyAlignment="1">
      <alignment horizontal="right"/>
    </xf>
    <xf numFmtId="197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0" fontId="0" fillId="0" borderId="0" xfId="0" applyFont="1" applyAlignment="1">
      <alignment wrapText="1"/>
    </xf>
    <xf numFmtId="187" fontId="0" fillId="36" borderId="17" xfId="0" applyNumberFormat="1" applyFont="1" applyFill="1" applyBorder="1" applyAlignment="1">
      <alignment horizontal="right"/>
    </xf>
    <xf numFmtId="1" fontId="0" fillId="37" borderId="17" xfId="0" applyNumberFormat="1" applyFont="1" applyFill="1" applyBorder="1" applyAlignment="1">
      <alignment horizontal="right"/>
    </xf>
    <xf numFmtId="176" fontId="0" fillId="37" borderId="18" xfId="0" applyNumberFormat="1" applyFont="1" applyFill="1" applyBorder="1" applyAlignment="1">
      <alignment horizontal="right"/>
    </xf>
    <xf numFmtId="187" fontId="0" fillId="36" borderId="19" xfId="0" applyNumberFormat="1" applyFont="1" applyFill="1" applyBorder="1" applyAlignment="1">
      <alignment horizontal="right"/>
    </xf>
    <xf numFmtId="1" fontId="0" fillId="37" borderId="19" xfId="0" applyNumberFormat="1" applyFont="1" applyFill="1" applyBorder="1" applyAlignment="1">
      <alignment horizontal="right"/>
    </xf>
    <xf numFmtId="176" fontId="0" fillId="37" borderId="20" xfId="0" applyNumberFormat="1" applyFont="1" applyFill="1" applyBorder="1" applyAlignment="1">
      <alignment horizontal="right"/>
    </xf>
    <xf numFmtId="187" fontId="0" fillId="36" borderId="21" xfId="0" applyNumberFormat="1" applyFont="1" applyFill="1" applyBorder="1" applyAlignment="1">
      <alignment horizontal="right"/>
    </xf>
    <xf numFmtId="1" fontId="0" fillId="37" borderId="21" xfId="0" applyNumberFormat="1" applyFont="1" applyFill="1" applyBorder="1" applyAlignment="1">
      <alignment horizontal="right"/>
    </xf>
    <xf numFmtId="176" fontId="0" fillId="37" borderId="22" xfId="0" applyNumberFormat="1" applyFont="1" applyFill="1" applyBorder="1" applyAlignment="1">
      <alignment horizontal="right"/>
    </xf>
    <xf numFmtId="187" fontId="0" fillId="36" borderId="23" xfId="0" applyNumberFormat="1" applyFont="1" applyFill="1" applyBorder="1" applyAlignment="1">
      <alignment horizontal="right"/>
    </xf>
    <xf numFmtId="1" fontId="0" fillId="37" borderId="23" xfId="0" applyNumberFormat="1" applyFont="1" applyFill="1" applyBorder="1" applyAlignment="1">
      <alignment horizontal="right"/>
    </xf>
    <xf numFmtId="176" fontId="0" fillId="37" borderId="24" xfId="0" applyNumberFormat="1" applyFont="1" applyFill="1" applyBorder="1" applyAlignment="1">
      <alignment horizontal="right"/>
    </xf>
    <xf numFmtId="187" fontId="0" fillId="36" borderId="25" xfId="0" applyNumberFormat="1" applyFont="1" applyFill="1" applyBorder="1" applyAlignment="1">
      <alignment horizontal="right"/>
    </xf>
    <xf numFmtId="1" fontId="0" fillId="37" borderId="25" xfId="0" applyNumberFormat="1" applyFont="1" applyFill="1" applyBorder="1" applyAlignment="1">
      <alignment horizontal="right"/>
    </xf>
    <xf numFmtId="176" fontId="0" fillId="37" borderId="26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187" fontId="0" fillId="36" borderId="27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1" fontId="0" fillId="37" borderId="27" xfId="0" applyNumberFormat="1" applyFont="1" applyFill="1" applyBorder="1" applyAlignment="1">
      <alignment horizontal="right"/>
    </xf>
    <xf numFmtId="176" fontId="0" fillId="37" borderId="28" xfId="0" applyNumberFormat="1" applyFont="1" applyFill="1" applyBorder="1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10" fontId="0" fillId="37" borderId="30" xfId="42" applyNumberFormat="1" applyFont="1" applyFill="1" applyBorder="1" applyAlignment="1">
      <alignment horizontal="right"/>
    </xf>
    <xf numFmtId="10" fontId="0" fillId="37" borderId="15" xfId="42" applyNumberFormat="1" applyFont="1" applyFill="1" applyBorder="1" applyAlignment="1">
      <alignment horizontal="right"/>
    </xf>
    <xf numFmtId="10" fontId="0" fillId="37" borderId="12" xfId="42" applyNumberFormat="1" applyFont="1" applyFill="1" applyBorder="1" applyAlignment="1">
      <alignment horizontal="right"/>
    </xf>
    <xf numFmtId="10" fontId="0" fillId="37" borderId="13" xfId="42" applyNumberFormat="1" applyFont="1" applyFill="1" applyBorder="1" applyAlignment="1">
      <alignment horizontal="right"/>
    </xf>
    <xf numFmtId="10" fontId="0" fillId="37" borderId="11" xfId="42" applyNumberFormat="1" applyFont="1" applyFill="1" applyBorder="1" applyAlignment="1">
      <alignment horizontal="right"/>
    </xf>
    <xf numFmtId="10" fontId="0" fillId="37" borderId="14" xfId="42" applyNumberFormat="1" applyFont="1" applyFill="1" applyBorder="1" applyAlignment="1">
      <alignment horizontal="right"/>
    </xf>
    <xf numFmtId="0" fontId="0" fillId="0" borderId="31" xfId="0" applyFont="1" applyBorder="1" applyAlignment="1">
      <alignment horizontal="right"/>
    </xf>
    <xf numFmtId="1" fontId="0" fillId="37" borderId="31" xfId="0" applyNumberFormat="1" applyFont="1" applyFill="1" applyBorder="1" applyAlignment="1">
      <alignment horizontal="right"/>
    </xf>
    <xf numFmtId="0" fontId="0" fillId="0" borderId="32" xfId="0" applyFont="1" applyBorder="1" applyAlignment="1">
      <alignment horizontal="right"/>
    </xf>
    <xf numFmtId="176" fontId="0" fillId="0" borderId="30" xfId="0" applyNumberFormat="1" applyFont="1" applyFill="1" applyBorder="1" applyAlignment="1">
      <alignment/>
    </xf>
    <xf numFmtId="0" fontId="0" fillId="0" borderId="30" xfId="0" applyFont="1" applyBorder="1" applyAlignment="1">
      <alignment horizontal="right" wrapText="1"/>
    </xf>
    <xf numFmtId="0" fontId="0" fillId="0" borderId="15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wrapText="1"/>
    </xf>
    <xf numFmtId="38" fontId="0" fillId="37" borderId="37" xfId="49" applyFont="1" applyFill="1" applyBorder="1" applyAlignment="1">
      <alignment horizontal="right" vertical="center" wrapText="1"/>
    </xf>
    <xf numFmtId="0" fontId="0" fillId="0" borderId="38" xfId="0" applyBorder="1" applyAlignment="1">
      <alignment horizontal="center" vertical="center" wrapText="1"/>
    </xf>
    <xf numFmtId="38" fontId="0" fillId="37" borderId="38" xfId="49" applyFont="1" applyFill="1" applyBorder="1" applyAlignment="1">
      <alignment horizontal="right" vertical="center" wrapText="1"/>
    </xf>
    <xf numFmtId="38" fontId="0" fillId="37" borderId="38" xfId="49" applyFont="1" applyFill="1" applyBorder="1" applyAlignment="1">
      <alignment horizontal="righ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182" fontId="5" fillId="0" borderId="0" xfId="0" applyNumberFormat="1" applyFont="1" applyAlignment="1">
      <alignment/>
    </xf>
    <xf numFmtId="218" fontId="5" fillId="0" borderId="0" xfId="0" applyNumberFormat="1" applyFont="1" applyAlignment="1">
      <alignment/>
    </xf>
    <xf numFmtId="219" fontId="5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43" xfId="0" applyFont="1" applyFill="1" applyBorder="1" applyAlignment="1">
      <alignment/>
    </xf>
    <xf numFmtId="0" fontId="5" fillId="0" borderId="43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/>
    </xf>
    <xf numFmtId="219" fontId="5" fillId="0" borderId="0" xfId="0" applyNumberFormat="1" applyFont="1" applyFill="1" applyAlignment="1">
      <alignment/>
    </xf>
    <xf numFmtId="182" fontId="5" fillId="0" borderId="0" xfId="0" applyNumberFormat="1" applyFont="1" applyFill="1" applyAlignment="1">
      <alignment/>
    </xf>
    <xf numFmtId="38" fontId="0" fillId="36" borderId="44" xfId="49" applyFont="1" applyFill="1" applyBorder="1" applyAlignment="1">
      <alignment horizontal="right"/>
    </xf>
    <xf numFmtId="38" fontId="0" fillId="36" borderId="45" xfId="49" applyFont="1" applyFill="1" applyBorder="1" applyAlignment="1">
      <alignment horizontal="right"/>
    </xf>
    <xf numFmtId="38" fontId="0" fillId="36" borderId="46" xfId="49" applyFont="1" applyFill="1" applyBorder="1" applyAlignment="1">
      <alignment horizontal="right"/>
    </xf>
    <xf numFmtId="38" fontId="0" fillId="36" borderId="47" xfId="49" applyFont="1" applyFill="1" applyBorder="1" applyAlignment="1">
      <alignment horizontal="right"/>
    </xf>
    <xf numFmtId="38" fontId="0" fillId="36" borderId="48" xfId="49" applyFont="1" applyFill="1" applyBorder="1" applyAlignment="1">
      <alignment horizontal="right"/>
    </xf>
    <xf numFmtId="38" fontId="0" fillId="36" borderId="49" xfId="49" applyFont="1" applyFill="1" applyBorder="1" applyAlignment="1">
      <alignment horizontal="right"/>
    </xf>
    <xf numFmtId="38" fontId="0" fillId="36" borderId="50" xfId="49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38" fontId="0" fillId="36" borderId="15" xfId="49" applyFont="1" applyFill="1" applyBorder="1" applyAlignment="1">
      <alignment horizontal="right"/>
    </xf>
    <xf numFmtId="38" fontId="0" fillId="36" borderId="12" xfId="49" applyFont="1" applyFill="1" applyBorder="1" applyAlignment="1">
      <alignment horizontal="right"/>
    </xf>
    <xf numFmtId="38" fontId="0" fillId="36" borderId="13" xfId="49" applyFont="1" applyFill="1" applyBorder="1" applyAlignment="1">
      <alignment horizontal="right"/>
    </xf>
    <xf numFmtId="38" fontId="0" fillId="36" borderId="11" xfId="49" applyFont="1" applyFill="1" applyBorder="1" applyAlignment="1">
      <alignment horizontal="right"/>
    </xf>
    <xf numFmtId="38" fontId="0" fillId="36" borderId="14" xfId="49" applyFont="1" applyFill="1" applyBorder="1" applyAlignment="1">
      <alignment horizontal="right"/>
    </xf>
    <xf numFmtId="38" fontId="0" fillId="36" borderId="16" xfId="49" applyFont="1" applyFill="1" applyBorder="1" applyAlignment="1">
      <alignment horizontal="right"/>
    </xf>
    <xf numFmtId="221" fontId="5" fillId="0" borderId="0" xfId="0" applyNumberFormat="1" applyFont="1" applyFill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97" fontId="0" fillId="0" borderId="16" xfId="0" applyNumberFormat="1" applyFont="1" applyFill="1" applyBorder="1" applyAlignment="1">
      <alignment horizontal="center"/>
    </xf>
    <xf numFmtId="197" fontId="0" fillId="0" borderId="30" xfId="0" applyNumberFormat="1" applyBorder="1" applyAlignment="1">
      <alignment horizontal="right"/>
    </xf>
    <xf numFmtId="197" fontId="1" fillId="33" borderId="29" xfId="0" applyNumberFormat="1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197" fontId="1" fillId="38" borderId="29" xfId="0" applyNumberFormat="1" applyFont="1" applyFill="1" applyBorder="1" applyAlignment="1">
      <alignment horizontal="center"/>
    </xf>
    <xf numFmtId="197" fontId="0" fillId="0" borderId="51" xfId="0" applyNumberFormat="1" applyBorder="1" applyAlignment="1">
      <alignment horizontal="right"/>
    </xf>
    <xf numFmtId="38" fontId="0" fillId="0" borderId="10" xfId="49" applyFont="1" applyBorder="1" applyAlignment="1">
      <alignment wrapText="1"/>
    </xf>
    <xf numFmtId="38" fontId="0" fillId="0" borderId="51" xfId="49" applyFont="1" applyBorder="1" applyAlignment="1">
      <alignment horizontal="right"/>
    </xf>
    <xf numFmtId="38" fontId="0" fillId="0" borderId="12" xfId="49" applyFont="1" applyBorder="1" applyAlignment="1">
      <alignment horizontal="right"/>
    </xf>
    <xf numFmtId="38" fontId="0" fillId="0" borderId="13" xfId="49" applyFont="1" applyBorder="1" applyAlignment="1">
      <alignment horizontal="right"/>
    </xf>
    <xf numFmtId="197" fontId="0" fillId="0" borderId="0" xfId="0" applyNumberFormat="1" applyBorder="1" applyAlignment="1">
      <alignment horizontal="right"/>
    </xf>
    <xf numFmtId="38" fontId="0" fillId="0" borderId="0" xfId="49" applyFont="1" applyBorder="1" applyAlignment="1">
      <alignment horizontal="right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38" fontId="0" fillId="0" borderId="15" xfId="49" applyFont="1" applyBorder="1" applyAlignment="1">
      <alignment horizontal="right"/>
    </xf>
    <xf numFmtId="38" fontId="0" fillId="0" borderId="10" xfId="49" applyBorder="1" applyAlignment="1">
      <alignment wrapText="1"/>
    </xf>
    <xf numFmtId="38" fontId="0" fillId="0" borderId="51" xfId="49" applyBorder="1" applyAlignment="1">
      <alignment horizontal="right"/>
    </xf>
    <xf numFmtId="38" fontId="0" fillId="0" borderId="12" xfId="49" applyBorder="1" applyAlignment="1">
      <alignment horizontal="right"/>
    </xf>
    <xf numFmtId="38" fontId="0" fillId="0" borderId="13" xfId="49" applyBorder="1" applyAlignment="1">
      <alignment horizontal="right"/>
    </xf>
    <xf numFmtId="38" fontId="0" fillId="0" borderId="15" xfId="49" applyBorder="1" applyAlignment="1">
      <alignment horizontal="right"/>
    </xf>
    <xf numFmtId="38" fontId="0" fillId="0" borderId="0" xfId="49" applyBorder="1" applyAlignment="1">
      <alignment horizontal="right"/>
    </xf>
    <xf numFmtId="38" fontId="5" fillId="0" borderId="0" xfId="49" applyFont="1" applyAlignment="1">
      <alignment/>
    </xf>
    <xf numFmtId="9" fontId="0" fillId="0" borderId="51" xfId="42" applyBorder="1" applyAlignment="1">
      <alignment horizontal="right"/>
    </xf>
    <xf numFmtId="9" fontId="0" fillId="0" borderId="12" xfId="42" applyBorder="1" applyAlignment="1">
      <alignment horizontal="right"/>
    </xf>
    <xf numFmtId="9" fontId="0" fillId="0" borderId="13" xfId="42" applyBorder="1" applyAlignment="1">
      <alignment horizontal="right"/>
    </xf>
    <xf numFmtId="9" fontId="0" fillId="0" borderId="15" xfId="42" applyBorder="1" applyAlignment="1">
      <alignment horizontal="right"/>
    </xf>
    <xf numFmtId="9" fontId="0" fillId="0" borderId="10" xfId="42" applyBorder="1" applyAlignment="1">
      <alignment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29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5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43" xfId="0" applyBorder="1" applyAlignment="1">
      <alignment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18"/>
          <c:w val="0.776"/>
          <c:h val="0.78475"/>
        </c:manualLayout>
      </c:layout>
      <c:lineChart>
        <c:grouping val="standard"/>
        <c:varyColors val="0"/>
        <c:ser>
          <c:idx val="1"/>
          <c:order val="0"/>
          <c:tx>
            <c:strRef>
              <c:f>'■出生'!$A$27</c:f>
              <c:strCache>
                <c:ptCount val="1"/>
                <c:pt idx="0">
                  <c:v>15～19歳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'■出生'!$B$27:$J$27</c:f>
              <c:numCache>
                <c:ptCount val="9"/>
                <c:pt idx="0">
                  <c:v>0.0023255279183406084</c:v>
                </c:pt>
                <c:pt idx="1">
                  <c:v>0.0021091001968563056</c:v>
                </c:pt>
                <c:pt idx="2">
                  <c:v>0.0016339499420835897</c:v>
                </c:pt>
                <c:pt idx="3">
                  <c:v>0.0016882006096646206</c:v>
                </c:pt>
                <c:pt idx="4">
                  <c:v>0.004338978410887878</c:v>
                </c:pt>
                <c:pt idx="5">
                  <c:v>0.0017948458314247372</c:v>
                </c:pt>
                <c:pt idx="6">
                  <c:v>0.0015380773879614664</c:v>
                </c:pt>
                <c:pt idx="7">
                  <c:v>0.0006219323986007281</c:v>
                </c:pt>
                <c:pt idx="8">
                  <c:v>0.0006252433542604071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'■出生'!$A$28</c:f>
              <c:strCache>
                <c:ptCount val="1"/>
                <c:pt idx="0">
                  <c:v>20～24歳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'■出生'!$B$28:$J$28</c:f>
              <c:numCache>
                <c:ptCount val="9"/>
                <c:pt idx="0">
                  <c:v>0.019853944504694805</c:v>
                </c:pt>
                <c:pt idx="1">
                  <c:v>0.015435888596774097</c:v>
                </c:pt>
                <c:pt idx="2">
                  <c:v>0.015510812235168122</c:v>
                </c:pt>
                <c:pt idx="3">
                  <c:v>0.014421577162801909</c:v>
                </c:pt>
                <c:pt idx="4">
                  <c:v>0.02083571400564987</c:v>
                </c:pt>
                <c:pt idx="5">
                  <c:v>0.0166018720660989</c:v>
                </c:pt>
                <c:pt idx="6">
                  <c:v>0.013433322875354575</c:v>
                </c:pt>
                <c:pt idx="7">
                  <c:v>0.013869457745410473</c:v>
                </c:pt>
                <c:pt idx="8">
                  <c:v>0.011595943817719194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'■出生'!$A$29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'■出生'!$B$29:$J$29</c:f>
              <c:numCache>
                <c:ptCount val="9"/>
                <c:pt idx="0">
                  <c:v>0.05648049772410774</c:v>
                </c:pt>
                <c:pt idx="1">
                  <c:v>0.055595193945511365</c:v>
                </c:pt>
                <c:pt idx="2">
                  <c:v>0.057731042246701274</c:v>
                </c:pt>
                <c:pt idx="3">
                  <c:v>0.05602893968550743</c:v>
                </c:pt>
                <c:pt idx="4">
                  <c:v>0.059128304684671756</c:v>
                </c:pt>
                <c:pt idx="5">
                  <c:v>0.05819348825598662</c:v>
                </c:pt>
                <c:pt idx="6">
                  <c:v>0.062292443546439195</c:v>
                </c:pt>
                <c:pt idx="7">
                  <c:v>0.05815321168851567</c:v>
                </c:pt>
                <c:pt idx="8">
                  <c:v>0.05385156620409558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'■出生'!$A$30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'■出生'!$B$30:$J$30</c:f>
              <c:numCache>
                <c:ptCount val="9"/>
                <c:pt idx="0">
                  <c:v>0.07841706828245762</c:v>
                </c:pt>
                <c:pt idx="1">
                  <c:v>0.07867444176406274</c:v>
                </c:pt>
                <c:pt idx="2">
                  <c:v>0.08542292273566128</c:v>
                </c:pt>
                <c:pt idx="3">
                  <c:v>0.08144613077033569</c:v>
                </c:pt>
                <c:pt idx="4">
                  <c:v>0.08497963669115233</c:v>
                </c:pt>
                <c:pt idx="5">
                  <c:v>0.08636608294080189</c:v>
                </c:pt>
                <c:pt idx="6">
                  <c:v>0.09178625174058339</c:v>
                </c:pt>
                <c:pt idx="7">
                  <c:v>0.08757006488431628</c:v>
                </c:pt>
                <c:pt idx="8">
                  <c:v>0.08913632787074752</c:v>
                </c:pt>
              </c:numCache>
            </c:numRef>
          </c:val>
          <c:smooth val="0"/>
        </c:ser>
        <c:marker val="1"/>
        <c:axId val="61189923"/>
        <c:axId val="13838396"/>
      </c:lineChart>
      <c:lineChart>
        <c:grouping val="standard"/>
        <c:varyColors val="0"/>
        <c:ser>
          <c:idx val="2"/>
          <c:order val="4"/>
          <c:tx>
            <c:strRef>
              <c:f>'■出生'!$A$31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'■出生'!$B$31:$J$31</c:f>
              <c:numCache>
                <c:ptCount val="9"/>
                <c:pt idx="0">
                  <c:v>0.041618628640284</c:v>
                </c:pt>
                <c:pt idx="1">
                  <c:v>0.042291937375384135</c:v>
                </c:pt>
                <c:pt idx="2">
                  <c:v>0.04521262347193737</c:v>
                </c:pt>
                <c:pt idx="3">
                  <c:v>0.04382812752608684</c:v>
                </c:pt>
                <c:pt idx="4">
                  <c:v>0.04619680130850381</c:v>
                </c:pt>
                <c:pt idx="5">
                  <c:v>0.04870335652603213</c:v>
                </c:pt>
                <c:pt idx="6">
                  <c:v>0.04523289052870889</c:v>
                </c:pt>
                <c:pt idx="7">
                  <c:v>0.057337551347008006</c:v>
                </c:pt>
                <c:pt idx="8">
                  <c:v>0.058927113509139734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'■出生'!$A$32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'■出生'!$B$32:$J$32</c:f>
              <c:numCache>
                <c:ptCount val="9"/>
                <c:pt idx="0">
                  <c:v>0.005397426225253893</c:v>
                </c:pt>
                <c:pt idx="1">
                  <c:v>0.005000885831338747</c:v>
                </c:pt>
                <c:pt idx="2">
                  <c:v>0.00552158103048354</c:v>
                </c:pt>
                <c:pt idx="3">
                  <c:v>0.005509517875801709</c:v>
                </c:pt>
                <c:pt idx="4">
                  <c:v>0.006648312868305323</c:v>
                </c:pt>
                <c:pt idx="5">
                  <c:v>0.009186627906117418</c:v>
                </c:pt>
                <c:pt idx="6">
                  <c:v>0.008510793759988386</c:v>
                </c:pt>
                <c:pt idx="7">
                  <c:v>0.010563940160326817</c:v>
                </c:pt>
                <c:pt idx="8">
                  <c:v>0.01406612234888447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'■出生'!$A$33</c:f>
              <c:strCache>
                <c:ptCount val="1"/>
                <c:pt idx="0">
                  <c:v>45～49歳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'■出生'!$B$33:$J$33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0.0006293124571793646</c:v>
                </c:pt>
                <c:pt idx="4">
                  <c:v>0.00020750199281698484</c:v>
                </c:pt>
                <c:pt idx="5">
                  <c:v>0.0003993328721661752</c:v>
                </c:pt>
                <c:pt idx="6">
                  <c:v>0.0007725768963617</c:v>
                </c:pt>
                <c:pt idx="7">
                  <c:v>0.00018536816295956768</c:v>
                </c:pt>
                <c:pt idx="8">
                  <c:v>0.00035424175859178535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'■出生'!$A$34</c:f>
              <c:strCache>
                <c:ptCount val="1"/>
                <c:pt idx="0">
                  <c:v>合計特殊出生率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'■出生'!$B$26:$J$26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'■出生'!$B$34:$J$34</c:f>
              <c:numCache>
                <c:ptCount val="9"/>
                <c:pt idx="0">
                  <c:v>1.0204654664756934</c:v>
                </c:pt>
                <c:pt idx="1">
                  <c:v>0.995537238549637</c:v>
                </c:pt>
                <c:pt idx="2">
                  <c:v>1.0551646583101757</c:v>
                </c:pt>
                <c:pt idx="3">
                  <c:v>1.0177590304368878</c:v>
                </c:pt>
                <c:pt idx="4">
                  <c:v>1.11167624980994</c:v>
                </c:pt>
                <c:pt idx="5">
                  <c:v>1.1062280319931392</c:v>
                </c:pt>
                <c:pt idx="6">
                  <c:v>1.117831783676988</c:v>
                </c:pt>
                <c:pt idx="7">
                  <c:v>1.1415076319356878</c:v>
                </c:pt>
                <c:pt idx="8">
                  <c:v>1.1427827943171933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611899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0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年齢別出生率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midCat"/>
        <c:dispUnits/>
      </c:valAx>
      <c:catAx>
        <c:axId val="57436701"/>
        <c:scaling>
          <c:orientation val="minMax"/>
        </c:scaling>
        <c:axPos val="b"/>
        <c:delete val="1"/>
        <c:majorTickMark val="out"/>
        <c:minorTickMark val="none"/>
        <c:tickLblPos val="nextTo"/>
        <c:crossAx val="47168262"/>
        <c:crosses val="autoZero"/>
        <c:auto val="0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.26525"/>
          <c:w val="0.15225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0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'■【人口】各歳'!$M$201:$M$296</c:f>
              <c:numCache>
                <c:ptCount val="96"/>
                <c:pt idx="0">
                  <c:v>446.116439102558</c:v>
                </c:pt>
                <c:pt idx="1">
                  <c:v>462.38327594701985</c:v>
                </c:pt>
                <c:pt idx="2">
                  <c:v>485.89401159049487</c:v>
                </c:pt>
                <c:pt idx="3">
                  <c:v>506.51049762224875</c:v>
                </c:pt>
                <c:pt idx="4">
                  <c:v>532.8501238539752</c:v>
                </c:pt>
                <c:pt idx="5">
                  <c:v>561.1808207216524</c:v>
                </c:pt>
                <c:pt idx="6">
                  <c:v>593.0680391920598</c:v>
                </c:pt>
                <c:pt idx="7">
                  <c:v>619.5335317328688</c:v>
                </c:pt>
                <c:pt idx="8">
                  <c:v>651.9143837100636</c:v>
                </c:pt>
                <c:pt idx="9">
                  <c:v>682.0024823503675</c:v>
                </c:pt>
                <c:pt idx="10">
                  <c:v>699.6476651042292</c:v>
                </c:pt>
                <c:pt idx="11">
                  <c:v>814.0402707053292</c:v>
                </c:pt>
                <c:pt idx="12">
                  <c:v>774.1828461418906</c:v>
                </c:pt>
                <c:pt idx="13">
                  <c:v>719.357372845264</c:v>
                </c:pt>
                <c:pt idx="14">
                  <c:v>758.2514056910933</c:v>
                </c:pt>
                <c:pt idx="15">
                  <c:v>788.0863790505693</c:v>
                </c:pt>
                <c:pt idx="16">
                  <c:v>778.9569582218819</c:v>
                </c:pt>
                <c:pt idx="17">
                  <c:v>730.9034881271347</c:v>
                </c:pt>
                <c:pt idx="18">
                  <c:v>786.6004359442261</c:v>
                </c:pt>
                <c:pt idx="19">
                  <c:v>827.9268473610075</c:v>
                </c:pt>
                <c:pt idx="20">
                  <c:v>761.6313513116273</c:v>
                </c:pt>
                <c:pt idx="21">
                  <c:v>856.1139840145032</c:v>
                </c:pt>
                <c:pt idx="22">
                  <c:v>780.844964548728</c:v>
                </c:pt>
                <c:pt idx="23">
                  <c:v>734.1196319595407</c:v>
                </c:pt>
                <c:pt idx="24">
                  <c:v>749.0152509417394</c:v>
                </c:pt>
                <c:pt idx="25">
                  <c:v>718.0267917655184</c:v>
                </c:pt>
                <c:pt idx="26">
                  <c:v>653.6100689834533</c:v>
                </c:pt>
                <c:pt idx="27">
                  <c:v>713.1467402748949</c:v>
                </c:pt>
                <c:pt idx="28">
                  <c:v>645.6759950030447</c:v>
                </c:pt>
                <c:pt idx="29">
                  <c:v>640.7830329223316</c:v>
                </c:pt>
                <c:pt idx="30">
                  <c:v>716.8371879146669</c:v>
                </c:pt>
                <c:pt idx="31">
                  <c:v>708.4911175473599</c:v>
                </c:pt>
                <c:pt idx="32">
                  <c:v>752.4980204172862</c:v>
                </c:pt>
                <c:pt idx="33">
                  <c:v>756.1148742064382</c:v>
                </c:pt>
                <c:pt idx="34">
                  <c:v>771.8508184327314</c:v>
                </c:pt>
                <c:pt idx="35">
                  <c:v>831.667521573578</c:v>
                </c:pt>
                <c:pt idx="36">
                  <c:v>806.0419504857313</c:v>
                </c:pt>
                <c:pt idx="37">
                  <c:v>886.5716193248866</c:v>
                </c:pt>
                <c:pt idx="38">
                  <c:v>929.9708007334863</c:v>
                </c:pt>
                <c:pt idx="39">
                  <c:v>928.2392164674525</c:v>
                </c:pt>
                <c:pt idx="40">
                  <c:v>1060.1205016354545</c:v>
                </c:pt>
                <c:pt idx="41">
                  <c:v>1047.8994028426848</c:v>
                </c:pt>
                <c:pt idx="42">
                  <c:v>1115.8647780993576</c:v>
                </c:pt>
                <c:pt idx="43">
                  <c:v>1232.143145440832</c:v>
                </c:pt>
                <c:pt idx="44">
                  <c:v>1282.6292515052116</c:v>
                </c:pt>
                <c:pt idx="45">
                  <c:v>1328.8769186175773</c:v>
                </c:pt>
                <c:pt idx="46">
                  <c:v>1399.4517404882445</c:v>
                </c:pt>
                <c:pt idx="47">
                  <c:v>1462.1409124026807</c:v>
                </c:pt>
                <c:pt idx="48">
                  <c:v>1605.227482499888</c:v>
                </c:pt>
                <c:pt idx="49">
                  <c:v>1643.5790049593907</c:v>
                </c:pt>
                <c:pt idx="50">
                  <c:v>1698.503314114909</c:v>
                </c:pt>
                <c:pt idx="51">
                  <c:v>1574.5195093039038</c:v>
                </c:pt>
                <c:pt idx="52">
                  <c:v>1550.4116439357824</c:v>
                </c:pt>
                <c:pt idx="53">
                  <c:v>1530.785996465494</c:v>
                </c:pt>
                <c:pt idx="54">
                  <c:v>1469.8596195952312</c:v>
                </c:pt>
                <c:pt idx="55">
                  <c:v>1125.5114242970262</c:v>
                </c:pt>
                <c:pt idx="56">
                  <c:v>1436.765827210958</c:v>
                </c:pt>
                <c:pt idx="57">
                  <c:v>1293.8960379332061</c:v>
                </c:pt>
                <c:pt idx="58">
                  <c:v>1215.1668459822838</c:v>
                </c:pt>
                <c:pt idx="59">
                  <c:v>1094.8759283399568</c:v>
                </c:pt>
                <c:pt idx="60">
                  <c:v>1111.8247154830817</c:v>
                </c:pt>
                <c:pt idx="61">
                  <c:v>1072.9450758549738</c:v>
                </c:pt>
                <c:pt idx="62">
                  <c:v>978.0454480223262</c:v>
                </c:pt>
                <c:pt idx="63">
                  <c:v>954.3967643441445</c:v>
                </c:pt>
                <c:pt idx="64">
                  <c:v>866.0511336853915</c:v>
                </c:pt>
                <c:pt idx="65">
                  <c:v>894.3916345886385</c:v>
                </c:pt>
                <c:pt idx="66">
                  <c:v>1012.083549754134</c:v>
                </c:pt>
                <c:pt idx="67">
                  <c:v>914.7787816859803</c:v>
                </c:pt>
                <c:pt idx="68">
                  <c:v>993.7149288717371</c:v>
                </c:pt>
                <c:pt idx="69">
                  <c:v>1088.6339386137627</c:v>
                </c:pt>
                <c:pt idx="70">
                  <c:v>1167.0207170642102</c:v>
                </c:pt>
                <c:pt idx="71">
                  <c:v>1252.377922625088</c:v>
                </c:pt>
                <c:pt idx="72">
                  <c:v>1461.9363698112363</c:v>
                </c:pt>
                <c:pt idx="73">
                  <c:v>1537.0186883068363</c:v>
                </c:pt>
                <c:pt idx="74">
                  <c:v>1574.7848654271004</c:v>
                </c:pt>
                <c:pt idx="75">
                  <c:v>1136.338636110088</c:v>
                </c:pt>
                <c:pt idx="76">
                  <c:v>1039.6300724094597</c:v>
                </c:pt>
                <c:pt idx="77">
                  <c:v>1233.5935272195206</c:v>
                </c:pt>
                <c:pt idx="78">
                  <c:v>1287.0821471553531</c:v>
                </c:pt>
                <c:pt idx="79">
                  <c:v>1270.3202296298848</c:v>
                </c:pt>
                <c:pt idx="80">
                  <c:v>1265.3580933065339</c:v>
                </c:pt>
                <c:pt idx="81">
                  <c:v>1155.9045750823989</c:v>
                </c:pt>
                <c:pt idx="82">
                  <c:v>969.9934517920935</c:v>
                </c:pt>
                <c:pt idx="83">
                  <c:v>901.229949332405</c:v>
                </c:pt>
                <c:pt idx="84">
                  <c:v>964.5232570196758</c:v>
                </c:pt>
                <c:pt idx="85">
                  <c:v>897.6535586458037</c:v>
                </c:pt>
                <c:pt idx="86">
                  <c:v>918.0288449036897</c:v>
                </c:pt>
                <c:pt idx="87">
                  <c:v>780.3626995555613</c:v>
                </c:pt>
                <c:pt idx="88">
                  <c:v>743.568452138207</c:v>
                </c:pt>
                <c:pt idx="89">
                  <c:v>666.1208360152153</c:v>
                </c:pt>
                <c:pt idx="90">
                  <c:v>607.6242017384355</c:v>
                </c:pt>
                <c:pt idx="91">
                  <c:v>501.44622831529256</c:v>
                </c:pt>
                <c:pt idx="92">
                  <c:v>441.72230023233425</c:v>
                </c:pt>
                <c:pt idx="93">
                  <c:v>396.16648771369427</c:v>
                </c:pt>
                <c:pt idx="94">
                  <c:v>324.0200402934858</c:v>
                </c:pt>
                <c:pt idx="95">
                  <c:v>1088.7440284932663</c:v>
                </c:pt>
              </c:numCache>
            </c:numRef>
          </c:val>
        </c:ser>
        <c:gapWidth val="0"/>
        <c:axId val="7620743"/>
        <c:axId val="1477824"/>
      </c:barChart>
      <c:catAx>
        <c:axId val="76207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2074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'■【人口】各歳'!$M$102:$M$197</c:f>
              <c:numCache>
                <c:ptCount val="96"/>
                <c:pt idx="0">
                  <c:v>458.5083892009509</c:v>
                </c:pt>
                <c:pt idx="1">
                  <c:v>480.14328076626265</c:v>
                </c:pt>
                <c:pt idx="2">
                  <c:v>497.2862145954579</c:v>
                </c:pt>
                <c:pt idx="3">
                  <c:v>519.9571541562947</c:v>
                </c:pt>
                <c:pt idx="4">
                  <c:v>546.1096764836321</c:v>
                </c:pt>
                <c:pt idx="5">
                  <c:v>580.9484463183223</c:v>
                </c:pt>
                <c:pt idx="6">
                  <c:v>613.5301262268434</c:v>
                </c:pt>
                <c:pt idx="7">
                  <c:v>646.3768054225278</c:v>
                </c:pt>
                <c:pt idx="8">
                  <c:v>675.0868549364726</c:v>
                </c:pt>
                <c:pt idx="9">
                  <c:v>702.4129326280133</c:v>
                </c:pt>
                <c:pt idx="10">
                  <c:v>777.7363476389717</c:v>
                </c:pt>
                <c:pt idx="11">
                  <c:v>743.9061355498085</c:v>
                </c:pt>
                <c:pt idx="12">
                  <c:v>818.6039463138367</c:v>
                </c:pt>
                <c:pt idx="13">
                  <c:v>833.1154797399952</c:v>
                </c:pt>
                <c:pt idx="14">
                  <c:v>839.264401895075</c:v>
                </c:pt>
                <c:pt idx="15">
                  <c:v>795.0951026128189</c:v>
                </c:pt>
                <c:pt idx="16">
                  <c:v>735.4136717046279</c:v>
                </c:pt>
                <c:pt idx="17">
                  <c:v>769.1856424889546</c:v>
                </c:pt>
                <c:pt idx="18">
                  <c:v>800.9191406975699</c:v>
                </c:pt>
                <c:pt idx="19">
                  <c:v>725.0260925235741</c:v>
                </c:pt>
                <c:pt idx="20">
                  <c:v>809.6730366392183</c:v>
                </c:pt>
                <c:pt idx="21">
                  <c:v>820.3680518574481</c:v>
                </c:pt>
                <c:pt idx="22">
                  <c:v>751.5782834669503</c:v>
                </c:pt>
                <c:pt idx="23">
                  <c:v>694.8771670686622</c:v>
                </c:pt>
                <c:pt idx="24">
                  <c:v>684.5990379105567</c:v>
                </c:pt>
                <c:pt idx="25">
                  <c:v>669.139476913799</c:v>
                </c:pt>
                <c:pt idx="26">
                  <c:v>659.9958934448689</c:v>
                </c:pt>
                <c:pt idx="27">
                  <c:v>668.7862012119917</c:v>
                </c:pt>
                <c:pt idx="28">
                  <c:v>598.8353263692022</c:v>
                </c:pt>
                <c:pt idx="29">
                  <c:v>605.1903765470781</c:v>
                </c:pt>
                <c:pt idx="30">
                  <c:v>594.0417624179119</c:v>
                </c:pt>
                <c:pt idx="31">
                  <c:v>591.4348217793917</c:v>
                </c:pt>
                <c:pt idx="32">
                  <c:v>565.3577215126359</c:v>
                </c:pt>
                <c:pt idx="33">
                  <c:v>629.5285104181052</c:v>
                </c:pt>
                <c:pt idx="34">
                  <c:v>648.6664216657401</c:v>
                </c:pt>
                <c:pt idx="35">
                  <c:v>646.382015687586</c:v>
                </c:pt>
                <c:pt idx="36">
                  <c:v>770.1023310476634</c:v>
                </c:pt>
                <c:pt idx="37">
                  <c:v>843.6580274145178</c:v>
                </c:pt>
                <c:pt idx="38">
                  <c:v>860.8616954192034</c:v>
                </c:pt>
                <c:pt idx="39">
                  <c:v>851.735585692696</c:v>
                </c:pt>
                <c:pt idx="40">
                  <c:v>914.2637277585154</c:v>
                </c:pt>
                <c:pt idx="41">
                  <c:v>959.8499491482382</c:v>
                </c:pt>
                <c:pt idx="42">
                  <c:v>1039.0885819457678</c:v>
                </c:pt>
                <c:pt idx="43">
                  <c:v>1117.093315761656</c:v>
                </c:pt>
                <c:pt idx="44">
                  <c:v>1173.9356244038165</c:v>
                </c:pt>
                <c:pt idx="45">
                  <c:v>1213.073666136895</c:v>
                </c:pt>
                <c:pt idx="46">
                  <c:v>1321.0339378303233</c:v>
                </c:pt>
                <c:pt idx="47">
                  <c:v>1379.0896561144891</c:v>
                </c:pt>
                <c:pt idx="48">
                  <c:v>1448.9675744308747</c:v>
                </c:pt>
                <c:pt idx="49">
                  <c:v>1539.0693447849278</c:v>
                </c:pt>
                <c:pt idx="50">
                  <c:v>1522.3885423679403</c:v>
                </c:pt>
                <c:pt idx="51">
                  <c:v>1476.3984570273788</c:v>
                </c:pt>
                <c:pt idx="52">
                  <c:v>1439.9758967283228</c:v>
                </c:pt>
                <c:pt idx="53">
                  <c:v>1500.5779405044545</c:v>
                </c:pt>
                <c:pt idx="54">
                  <c:v>1496.7974177033577</c:v>
                </c:pt>
                <c:pt idx="55">
                  <c:v>1131.2371984992506</c:v>
                </c:pt>
                <c:pt idx="56">
                  <c:v>1374.426879342833</c:v>
                </c:pt>
                <c:pt idx="57">
                  <c:v>1312.0549481427097</c:v>
                </c:pt>
                <c:pt idx="58">
                  <c:v>1180.7535463926622</c:v>
                </c:pt>
                <c:pt idx="59">
                  <c:v>1157.3523341414143</c:v>
                </c:pt>
                <c:pt idx="60">
                  <c:v>1022.5167521206163</c:v>
                </c:pt>
                <c:pt idx="61">
                  <c:v>1026.3344190724965</c:v>
                </c:pt>
                <c:pt idx="62">
                  <c:v>988.5125281334463</c:v>
                </c:pt>
                <c:pt idx="63">
                  <c:v>911.1939033616989</c:v>
                </c:pt>
                <c:pt idx="64">
                  <c:v>864.6276784914888</c:v>
                </c:pt>
                <c:pt idx="65">
                  <c:v>801.5311031608428</c:v>
                </c:pt>
                <c:pt idx="66">
                  <c:v>831.5102637957754</c:v>
                </c:pt>
                <c:pt idx="67">
                  <c:v>841.3368274837654</c:v>
                </c:pt>
                <c:pt idx="68">
                  <c:v>870.240546974529</c:v>
                </c:pt>
                <c:pt idx="69">
                  <c:v>857.923099477283</c:v>
                </c:pt>
                <c:pt idx="70">
                  <c:v>960.1510404501331</c:v>
                </c:pt>
                <c:pt idx="71">
                  <c:v>1044.103443567004</c:v>
                </c:pt>
                <c:pt idx="72">
                  <c:v>1162.0143915046237</c:v>
                </c:pt>
                <c:pt idx="73">
                  <c:v>1232.2728442658822</c:v>
                </c:pt>
                <c:pt idx="74">
                  <c:v>1251.2697213434926</c:v>
                </c:pt>
                <c:pt idx="75">
                  <c:v>867.8427385004468</c:v>
                </c:pt>
                <c:pt idx="76">
                  <c:v>761.7189628863056</c:v>
                </c:pt>
                <c:pt idx="77">
                  <c:v>912.2112761441165</c:v>
                </c:pt>
                <c:pt idx="78">
                  <c:v>930.622512188815</c:v>
                </c:pt>
                <c:pt idx="79">
                  <c:v>897.4805320156178</c:v>
                </c:pt>
                <c:pt idx="80">
                  <c:v>871.9141773754417</c:v>
                </c:pt>
                <c:pt idx="81">
                  <c:v>768.5355533686682</c:v>
                </c:pt>
                <c:pt idx="82">
                  <c:v>647.6900230772868</c:v>
                </c:pt>
                <c:pt idx="83">
                  <c:v>632.3405486951452</c:v>
                </c:pt>
                <c:pt idx="84">
                  <c:v>647.8092478884188</c:v>
                </c:pt>
                <c:pt idx="85">
                  <c:v>564.6174012771643</c:v>
                </c:pt>
                <c:pt idx="86">
                  <c:v>570.535837829129</c:v>
                </c:pt>
                <c:pt idx="87">
                  <c:v>461.5618549013851</c:v>
                </c:pt>
                <c:pt idx="88">
                  <c:v>417.8761022218587</c:v>
                </c:pt>
                <c:pt idx="89">
                  <c:v>341.9403482262936</c:v>
                </c:pt>
                <c:pt idx="90">
                  <c:v>252.46311324848372</c:v>
                </c:pt>
                <c:pt idx="91">
                  <c:v>243.5313135296183</c:v>
                </c:pt>
                <c:pt idx="92">
                  <c:v>186.17760738258193</c:v>
                </c:pt>
                <c:pt idx="93">
                  <c:v>144.3065084650711</c:v>
                </c:pt>
                <c:pt idx="94">
                  <c:v>105.2254287857842</c:v>
                </c:pt>
                <c:pt idx="95">
                  <c:v>311.027611093405</c:v>
                </c:pt>
              </c:numCache>
            </c:numRef>
          </c:val>
        </c:ser>
        <c:gapWidth val="0"/>
        <c:axId val="13300417"/>
        <c:axId val="52594890"/>
      </c:barChart>
      <c:catAx>
        <c:axId val="1330041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axMin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0041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0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'■【人口】各歳'!$R$201:$R$296</c:f>
              <c:numCache>
                <c:ptCount val="96"/>
                <c:pt idx="0">
                  <c:v>436.91168146649346</c:v>
                </c:pt>
                <c:pt idx="1">
                  <c:v>445.38726880533045</c:v>
                </c:pt>
                <c:pt idx="2">
                  <c:v>460.2715942635278</c:v>
                </c:pt>
                <c:pt idx="3">
                  <c:v>472.04548557226593</c:v>
                </c:pt>
                <c:pt idx="4">
                  <c:v>486.8938724394306</c:v>
                </c:pt>
                <c:pt idx="5">
                  <c:v>503.997561937795</c:v>
                </c:pt>
                <c:pt idx="6">
                  <c:v>524.6624883786614</c:v>
                </c:pt>
                <c:pt idx="7">
                  <c:v>540.0996347830522</c:v>
                </c:pt>
                <c:pt idx="8">
                  <c:v>561.9381122176442</c:v>
                </c:pt>
                <c:pt idx="9">
                  <c:v>582.3753526934513</c:v>
                </c:pt>
                <c:pt idx="10">
                  <c:v>607.3656576110869</c:v>
                </c:pt>
                <c:pt idx="11">
                  <c:v>634.8073854071898</c:v>
                </c:pt>
                <c:pt idx="12">
                  <c:v>661.5652560573054</c:v>
                </c:pt>
                <c:pt idx="13">
                  <c:v>685.9599706457342</c:v>
                </c:pt>
                <c:pt idx="14">
                  <c:v>713.3981781670976</c:v>
                </c:pt>
                <c:pt idx="15">
                  <c:v>721.3488731779282</c:v>
                </c:pt>
                <c:pt idx="16">
                  <c:v>831.7372789993536</c:v>
                </c:pt>
                <c:pt idx="17">
                  <c:v>795.363648574307</c:v>
                </c:pt>
                <c:pt idx="18">
                  <c:v>751.8459949207169</c:v>
                </c:pt>
                <c:pt idx="19">
                  <c:v>791.4695371380764</c:v>
                </c:pt>
                <c:pt idx="20">
                  <c:v>838.5663969657269</c:v>
                </c:pt>
                <c:pt idx="21">
                  <c:v>827.9856645311315</c:v>
                </c:pt>
                <c:pt idx="22">
                  <c:v>759.6779797476515</c:v>
                </c:pt>
                <c:pt idx="23">
                  <c:v>798.1324993477617</c:v>
                </c:pt>
                <c:pt idx="24">
                  <c:v>836.464584820403</c:v>
                </c:pt>
                <c:pt idx="25">
                  <c:v>756.6522261663046</c:v>
                </c:pt>
                <c:pt idx="26">
                  <c:v>839.3008981494481</c:v>
                </c:pt>
                <c:pt idx="27">
                  <c:v>758.6016292637205</c:v>
                </c:pt>
                <c:pt idx="28">
                  <c:v>725.1353194779449</c:v>
                </c:pt>
                <c:pt idx="29">
                  <c:v>745.5055825817713</c:v>
                </c:pt>
                <c:pt idx="30">
                  <c:v>717.3262736829022</c:v>
                </c:pt>
                <c:pt idx="31">
                  <c:v>676.4814380789624</c:v>
                </c:pt>
                <c:pt idx="32">
                  <c:v>760.5765753279948</c:v>
                </c:pt>
                <c:pt idx="33">
                  <c:v>694.90407863333</c:v>
                </c:pt>
                <c:pt idx="34">
                  <c:v>698.6485995814493</c:v>
                </c:pt>
                <c:pt idx="35">
                  <c:v>791.1650515758198</c:v>
                </c:pt>
                <c:pt idx="36">
                  <c:v>774.6743405380485</c:v>
                </c:pt>
                <c:pt idx="37">
                  <c:v>826.0446504064147</c:v>
                </c:pt>
                <c:pt idx="38">
                  <c:v>827.778478784171</c:v>
                </c:pt>
                <c:pt idx="39">
                  <c:v>840.007182749247</c:v>
                </c:pt>
                <c:pt idx="40">
                  <c:v>901.2991181053521</c:v>
                </c:pt>
                <c:pt idx="41">
                  <c:v>874.5326607243838</c:v>
                </c:pt>
                <c:pt idx="42">
                  <c:v>949.3039341759646</c:v>
                </c:pt>
                <c:pt idx="43">
                  <c:v>987.0576608202925</c:v>
                </c:pt>
                <c:pt idx="44">
                  <c:v>979.0446741909891</c:v>
                </c:pt>
                <c:pt idx="45">
                  <c:v>1106.870850576205</c:v>
                </c:pt>
                <c:pt idx="46">
                  <c:v>1075.755938197968</c:v>
                </c:pt>
                <c:pt idx="47">
                  <c:v>1145.254381622673</c:v>
                </c:pt>
                <c:pt idx="48">
                  <c:v>1256.957511693404</c:v>
                </c:pt>
                <c:pt idx="49">
                  <c:v>1310.1576138250796</c:v>
                </c:pt>
                <c:pt idx="50">
                  <c:v>1363.4035906261222</c:v>
                </c:pt>
                <c:pt idx="51">
                  <c:v>1434.2487507875358</c:v>
                </c:pt>
                <c:pt idx="52">
                  <c:v>1487.8399556690879</c:v>
                </c:pt>
                <c:pt idx="53">
                  <c:v>1631.3589788037325</c:v>
                </c:pt>
                <c:pt idx="54">
                  <c:v>1657.939863340936</c:v>
                </c:pt>
                <c:pt idx="55">
                  <c:v>1694.8185110344134</c:v>
                </c:pt>
                <c:pt idx="56">
                  <c:v>1574.9747929309422</c:v>
                </c:pt>
                <c:pt idx="57">
                  <c:v>1551.7435739567984</c:v>
                </c:pt>
                <c:pt idx="58">
                  <c:v>1519.6907318812764</c:v>
                </c:pt>
                <c:pt idx="59">
                  <c:v>1461.7802416565569</c:v>
                </c:pt>
                <c:pt idx="60">
                  <c:v>1123.335534302003</c:v>
                </c:pt>
                <c:pt idx="61">
                  <c:v>1426.4561457200978</c:v>
                </c:pt>
                <c:pt idx="62">
                  <c:v>1279.3011803649129</c:v>
                </c:pt>
                <c:pt idx="63">
                  <c:v>1202.6774452458083</c:v>
                </c:pt>
                <c:pt idx="64">
                  <c:v>1080.6321617095164</c:v>
                </c:pt>
                <c:pt idx="65">
                  <c:v>1088.4979845305734</c:v>
                </c:pt>
                <c:pt idx="66">
                  <c:v>1048.2898341914931</c:v>
                </c:pt>
                <c:pt idx="67">
                  <c:v>955.2036699414135</c:v>
                </c:pt>
                <c:pt idx="68">
                  <c:v>930.907230881335</c:v>
                </c:pt>
                <c:pt idx="69">
                  <c:v>836.1622931946197</c:v>
                </c:pt>
                <c:pt idx="70">
                  <c:v>861.5679791124212</c:v>
                </c:pt>
                <c:pt idx="71">
                  <c:v>968.5266360584379</c:v>
                </c:pt>
                <c:pt idx="72">
                  <c:v>868.0008966500317</c:v>
                </c:pt>
                <c:pt idx="73">
                  <c:v>936.2061810964901</c:v>
                </c:pt>
                <c:pt idx="74">
                  <c:v>1019.5336077574174</c:v>
                </c:pt>
                <c:pt idx="75">
                  <c:v>1090.4592055097073</c:v>
                </c:pt>
                <c:pt idx="76">
                  <c:v>1171.469737531399</c:v>
                </c:pt>
                <c:pt idx="77">
                  <c:v>1363.9222213187666</c:v>
                </c:pt>
                <c:pt idx="78">
                  <c:v>1423.0755745960028</c:v>
                </c:pt>
                <c:pt idx="79">
                  <c:v>1448.6435809968802</c:v>
                </c:pt>
                <c:pt idx="80">
                  <c:v>1039.3765348016639</c:v>
                </c:pt>
                <c:pt idx="81">
                  <c:v>937.408394522856</c:v>
                </c:pt>
                <c:pt idx="82">
                  <c:v>1086.5307023592657</c:v>
                </c:pt>
                <c:pt idx="83">
                  <c:v>1123.2138714533078</c:v>
                </c:pt>
                <c:pt idx="84">
                  <c:v>1089.5788349674967</c:v>
                </c:pt>
                <c:pt idx="85">
                  <c:v>1069.2250130831164</c:v>
                </c:pt>
                <c:pt idx="86">
                  <c:v>942.6662964503041</c:v>
                </c:pt>
                <c:pt idx="87">
                  <c:v>780.2833238186596</c:v>
                </c:pt>
                <c:pt idx="88">
                  <c:v>694.6761061691935</c:v>
                </c:pt>
                <c:pt idx="89">
                  <c:v>710.4343104200406</c:v>
                </c:pt>
                <c:pt idx="90">
                  <c:v>625.2485895003535</c:v>
                </c:pt>
                <c:pt idx="91">
                  <c:v>603.5001028125978</c:v>
                </c:pt>
                <c:pt idx="92">
                  <c:v>491.23587963763623</c:v>
                </c:pt>
                <c:pt idx="93">
                  <c:v>441.141903787395</c:v>
                </c:pt>
                <c:pt idx="94">
                  <c:v>375.5461587278475</c:v>
                </c:pt>
                <c:pt idx="95">
                  <c:v>1394.910414673228</c:v>
                </c:pt>
              </c:numCache>
            </c:numRef>
          </c:val>
        </c:ser>
        <c:gapWidth val="0"/>
        <c:axId val="3591963"/>
        <c:axId val="32327668"/>
      </c:barChart>
      <c:catAx>
        <c:axId val="35919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196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'■【人口】各歳'!$R$102:$R$197</c:f>
              <c:numCache>
                <c:ptCount val="96"/>
                <c:pt idx="0">
                  <c:v>449.04794742663</c:v>
                </c:pt>
                <c:pt idx="1">
                  <c:v>462.49446201903663</c:v>
                </c:pt>
                <c:pt idx="2">
                  <c:v>471.06305765716866</c:v>
                </c:pt>
                <c:pt idx="3">
                  <c:v>484.57717749718057</c:v>
                </c:pt>
                <c:pt idx="4">
                  <c:v>499.0098402090791</c:v>
                </c:pt>
                <c:pt idx="5">
                  <c:v>521.7509040659334</c:v>
                </c:pt>
                <c:pt idx="6">
                  <c:v>542.7644409231209</c:v>
                </c:pt>
                <c:pt idx="7">
                  <c:v>563.5011805809277</c:v>
                </c:pt>
                <c:pt idx="8">
                  <c:v>581.9123527954948</c:v>
                </c:pt>
                <c:pt idx="9">
                  <c:v>599.8042381985479</c:v>
                </c:pt>
                <c:pt idx="10">
                  <c:v>623.9635252025223</c:v>
                </c:pt>
                <c:pt idx="11">
                  <c:v>651.906189906516</c:v>
                </c:pt>
                <c:pt idx="12">
                  <c:v>678.3362112158857</c:v>
                </c:pt>
                <c:pt idx="13">
                  <c:v>711.4303493232743</c:v>
                </c:pt>
                <c:pt idx="14">
                  <c:v>737.8863633072456</c:v>
                </c:pt>
                <c:pt idx="15">
                  <c:v>808.1874914540633</c:v>
                </c:pt>
                <c:pt idx="16">
                  <c:v>756.7526793151337</c:v>
                </c:pt>
                <c:pt idx="17">
                  <c:v>831.7115885977046</c:v>
                </c:pt>
                <c:pt idx="18">
                  <c:v>834.8610245821312</c:v>
                </c:pt>
                <c:pt idx="19">
                  <c:v>843.9050580096914</c:v>
                </c:pt>
                <c:pt idx="20">
                  <c:v>803.0764691728178</c:v>
                </c:pt>
                <c:pt idx="21">
                  <c:v>747.4698443435826</c:v>
                </c:pt>
                <c:pt idx="22">
                  <c:v>770.5704725549227</c:v>
                </c:pt>
                <c:pt idx="23">
                  <c:v>786.2221636912002</c:v>
                </c:pt>
                <c:pt idx="24">
                  <c:v>686.1648946476955</c:v>
                </c:pt>
                <c:pt idx="25">
                  <c:v>752.9580228817586</c:v>
                </c:pt>
                <c:pt idx="26">
                  <c:v>763.8665088732531</c:v>
                </c:pt>
                <c:pt idx="27">
                  <c:v>684.129960059568</c:v>
                </c:pt>
                <c:pt idx="28">
                  <c:v>635.1777286244284</c:v>
                </c:pt>
                <c:pt idx="29">
                  <c:v>648.2043159000448</c:v>
                </c:pt>
                <c:pt idx="30">
                  <c:v>642.4112661608607</c:v>
                </c:pt>
                <c:pt idx="31">
                  <c:v>641.6356186210759</c:v>
                </c:pt>
                <c:pt idx="32">
                  <c:v>676.1454434381291</c:v>
                </c:pt>
                <c:pt idx="33">
                  <c:v>623.5860448511081</c:v>
                </c:pt>
                <c:pt idx="34">
                  <c:v>631.678665675343</c:v>
                </c:pt>
                <c:pt idx="35">
                  <c:v>629.5036793562706</c:v>
                </c:pt>
                <c:pt idx="36">
                  <c:v>627.6702171193101</c:v>
                </c:pt>
                <c:pt idx="37">
                  <c:v>607.6275827613156</c:v>
                </c:pt>
                <c:pt idx="38">
                  <c:v>678.1514583750377</c:v>
                </c:pt>
                <c:pt idx="39">
                  <c:v>701.6377059196078</c:v>
                </c:pt>
                <c:pt idx="40">
                  <c:v>694.9720571976101</c:v>
                </c:pt>
                <c:pt idx="41">
                  <c:v>824.7967829154711</c:v>
                </c:pt>
                <c:pt idx="42">
                  <c:v>896.8157615382567</c:v>
                </c:pt>
                <c:pt idx="43">
                  <c:v>905.8109408243063</c:v>
                </c:pt>
                <c:pt idx="44">
                  <c:v>893.5097273775879</c:v>
                </c:pt>
                <c:pt idx="45">
                  <c:v>951.9505335274343</c:v>
                </c:pt>
                <c:pt idx="46">
                  <c:v>999.3770001501238</c:v>
                </c:pt>
                <c:pt idx="47">
                  <c:v>1066.761137429296</c:v>
                </c:pt>
                <c:pt idx="48">
                  <c:v>1140.5551810535762</c:v>
                </c:pt>
                <c:pt idx="49">
                  <c:v>1201.2241062704234</c:v>
                </c:pt>
                <c:pt idx="50">
                  <c:v>1241.3774002381938</c:v>
                </c:pt>
                <c:pt idx="51">
                  <c:v>1343.04644501383</c:v>
                </c:pt>
                <c:pt idx="52">
                  <c:v>1390.850856022903</c:v>
                </c:pt>
                <c:pt idx="53">
                  <c:v>1461.8110919997218</c:v>
                </c:pt>
                <c:pt idx="54">
                  <c:v>1536.9602347104228</c:v>
                </c:pt>
                <c:pt idx="55">
                  <c:v>1508.5159596136352</c:v>
                </c:pt>
                <c:pt idx="56">
                  <c:v>1444.4973159815756</c:v>
                </c:pt>
                <c:pt idx="57">
                  <c:v>1417.3549319418457</c:v>
                </c:pt>
                <c:pt idx="58">
                  <c:v>1463.956927204156</c:v>
                </c:pt>
                <c:pt idx="59">
                  <c:v>1459.3853592498474</c:v>
                </c:pt>
                <c:pt idx="60">
                  <c:v>1093.4465016798144</c:v>
                </c:pt>
                <c:pt idx="61">
                  <c:v>1330.549917144799</c:v>
                </c:pt>
                <c:pt idx="62">
                  <c:v>1269.9724511401605</c:v>
                </c:pt>
                <c:pt idx="63">
                  <c:v>1138.642047352248</c:v>
                </c:pt>
                <c:pt idx="64">
                  <c:v>1108.940603400287</c:v>
                </c:pt>
                <c:pt idx="65">
                  <c:v>981.9704204081846</c:v>
                </c:pt>
                <c:pt idx="66">
                  <c:v>985.5342203549305</c:v>
                </c:pt>
                <c:pt idx="67">
                  <c:v>937.5114463279765</c:v>
                </c:pt>
                <c:pt idx="68">
                  <c:v>863.2716217904753</c:v>
                </c:pt>
                <c:pt idx="69">
                  <c:v>812.7558525199486</c:v>
                </c:pt>
                <c:pt idx="70">
                  <c:v>752.0463480602933</c:v>
                </c:pt>
                <c:pt idx="71">
                  <c:v>769.7017647451164</c:v>
                </c:pt>
                <c:pt idx="72">
                  <c:v>771.7346348241512</c:v>
                </c:pt>
                <c:pt idx="73">
                  <c:v>787.2542553773674</c:v>
                </c:pt>
                <c:pt idx="74">
                  <c:v>773.293250916948</c:v>
                </c:pt>
                <c:pt idx="75">
                  <c:v>851.0093021739755</c:v>
                </c:pt>
                <c:pt idx="76">
                  <c:v>913.5195075960701</c:v>
                </c:pt>
                <c:pt idx="77">
                  <c:v>1008.708351305731</c:v>
                </c:pt>
                <c:pt idx="78">
                  <c:v>1053.1769712287387</c:v>
                </c:pt>
                <c:pt idx="79">
                  <c:v>1048.1560005403026</c:v>
                </c:pt>
                <c:pt idx="80">
                  <c:v>711.0514538525173</c:v>
                </c:pt>
                <c:pt idx="81">
                  <c:v>614.0713070158056</c:v>
                </c:pt>
                <c:pt idx="82">
                  <c:v>713.8022051425163</c:v>
                </c:pt>
                <c:pt idx="83">
                  <c:v>710.180240095543</c:v>
                </c:pt>
                <c:pt idx="84">
                  <c:v>661.2778173516906</c:v>
                </c:pt>
                <c:pt idx="85">
                  <c:v>621.6602930855494</c:v>
                </c:pt>
                <c:pt idx="86">
                  <c:v>522.699118547152</c:v>
                </c:pt>
                <c:pt idx="87">
                  <c:v>418.22129528620695</c:v>
                </c:pt>
                <c:pt idx="88">
                  <c:v>384.0970728361269</c:v>
                </c:pt>
                <c:pt idx="89">
                  <c:v>377.001003227934</c:v>
                </c:pt>
                <c:pt idx="90">
                  <c:v>302.754856974683</c:v>
                </c:pt>
                <c:pt idx="91">
                  <c:v>288.79706441880097</c:v>
                </c:pt>
                <c:pt idx="92">
                  <c:v>212.81422499927686</c:v>
                </c:pt>
                <c:pt idx="93">
                  <c:v>173.1614119061846</c:v>
                </c:pt>
                <c:pt idx="94">
                  <c:v>125.08665942893668</c:v>
                </c:pt>
                <c:pt idx="95">
                  <c:v>397.17754857038574</c:v>
                </c:pt>
              </c:numCache>
            </c:numRef>
          </c:val>
        </c:ser>
        <c:gapWidth val="0"/>
        <c:axId val="22513557"/>
        <c:axId val="1295422"/>
      </c:barChart>
      <c:catAx>
        <c:axId val="2251355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axMin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1355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0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'■【人口】各歳'!$W$201:$W$296</c:f>
              <c:numCache>
                <c:ptCount val="96"/>
                <c:pt idx="0">
                  <c:v>454.6801226389371</c:v>
                </c:pt>
                <c:pt idx="1">
                  <c:v>459.13326949287637</c:v>
                </c:pt>
                <c:pt idx="2">
                  <c:v>470.5629102571072</c:v>
                </c:pt>
                <c:pt idx="3">
                  <c:v>477.4006608825729</c:v>
                </c:pt>
                <c:pt idx="4">
                  <c:v>484.33749782618776</c:v>
                </c:pt>
                <c:pt idx="5">
                  <c:v>493.598538274517</c:v>
                </c:pt>
                <c:pt idx="6">
                  <c:v>505.3772592985291</c:v>
                </c:pt>
                <c:pt idx="7">
                  <c:v>511.6188181636927</c:v>
                </c:pt>
                <c:pt idx="8">
                  <c:v>523.7015822743504</c:v>
                </c:pt>
                <c:pt idx="9">
                  <c:v>532.1477428499207</c:v>
                </c:pt>
                <c:pt idx="10">
                  <c:v>545.4762517491048</c:v>
                </c:pt>
                <c:pt idx="11">
                  <c:v>561.5875421690525</c:v>
                </c:pt>
                <c:pt idx="12">
                  <c:v>576.7422340842285</c:v>
                </c:pt>
                <c:pt idx="13">
                  <c:v>591.2847769485167</c:v>
                </c:pt>
                <c:pt idx="14">
                  <c:v>609.1847557344968</c:v>
                </c:pt>
                <c:pt idx="15">
                  <c:v>626.2045234717677</c:v>
                </c:pt>
                <c:pt idx="16">
                  <c:v>648.607920797073</c:v>
                </c:pt>
                <c:pt idx="17">
                  <c:v>679.6649634514068</c:v>
                </c:pt>
                <c:pt idx="18">
                  <c:v>716.9402526119161</c:v>
                </c:pt>
                <c:pt idx="19">
                  <c:v>744.6513407442168</c:v>
                </c:pt>
                <c:pt idx="20">
                  <c:v>767.5540925664033</c:v>
                </c:pt>
                <c:pt idx="21">
                  <c:v>884.0880569827733</c:v>
                </c:pt>
                <c:pt idx="22">
                  <c:v>826.675832758581</c:v>
                </c:pt>
                <c:pt idx="23">
                  <c:v>762.8685360825615</c:v>
                </c:pt>
                <c:pt idx="24">
                  <c:v>799.6313199534699</c:v>
                </c:pt>
                <c:pt idx="25">
                  <c:v>833.0843129811796</c:v>
                </c:pt>
                <c:pt idx="26">
                  <c:v>811.7249862421052</c:v>
                </c:pt>
                <c:pt idx="27">
                  <c:v>738.0376122235685</c:v>
                </c:pt>
                <c:pt idx="28">
                  <c:v>788.3647837552539</c:v>
                </c:pt>
                <c:pt idx="29">
                  <c:v>832.5451542295211</c:v>
                </c:pt>
                <c:pt idx="30">
                  <c:v>755.9140245103775</c:v>
                </c:pt>
                <c:pt idx="31">
                  <c:v>868.6700305032739</c:v>
                </c:pt>
                <c:pt idx="32">
                  <c:v>809.0545698929128</c:v>
                </c:pt>
                <c:pt idx="33">
                  <c:v>780.4215968473952</c:v>
                </c:pt>
                <c:pt idx="34">
                  <c:v>812.8280626837977</c:v>
                </c:pt>
                <c:pt idx="35">
                  <c:v>791.7048499757556</c:v>
                </c:pt>
                <c:pt idx="36">
                  <c:v>739.6744983115755</c:v>
                </c:pt>
                <c:pt idx="37">
                  <c:v>834.9127761501936</c:v>
                </c:pt>
                <c:pt idx="38">
                  <c:v>760.7662019818465</c:v>
                </c:pt>
                <c:pt idx="39">
                  <c:v>760.3410242639617</c:v>
                </c:pt>
                <c:pt idx="40">
                  <c:v>857.4055674458311</c:v>
                </c:pt>
                <c:pt idx="41">
                  <c:v>840.4996933688004</c:v>
                </c:pt>
                <c:pt idx="42">
                  <c:v>884.4941788605331</c:v>
                </c:pt>
                <c:pt idx="43">
                  <c:v>878.5921969825814</c:v>
                </c:pt>
                <c:pt idx="44">
                  <c:v>885.9834231983922</c:v>
                </c:pt>
                <c:pt idx="45">
                  <c:v>941.0455886305538</c:v>
                </c:pt>
                <c:pt idx="46">
                  <c:v>897.7805506618454</c:v>
                </c:pt>
                <c:pt idx="47">
                  <c:v>974.3066646108086</c:v>
                </c:pt>
                <c:pt idx="48">
                  <c:v>1006.9362036654409</c:v>
                </c:pt>
                <c:pt idx="49">
                  <c:v>1000.057368612887</c:v>
                </c:pt>
                <c:pt idx="50">
                  <c:v>1135.6293956891864</c:v>
                </c:pt>
                <c:pt idx="51">
                  <c:v>1102.5043350008036</c:v>
                </c:pt>
                <c:pt idx="52">
                  <c:v>1165.3837287018127</c:v>
                </c:pt>
                <c:pt idx="53">
                  <c:v>1277.4195215511922</c:v>
                </c:pt>
                <c:pt idx="54">
                  <c:v>1321.6051851878628</c:v>
                </c:pt>
                <c:pt idx="55">
                  <c:v>1360.445766694341</c:v>
                </c:pt>
                <c:pt idx="56">
                  <c:v>1434.6634741170822</c:v>
                </c:pt>
                <c:pt idx="57">
                  <c:v>1489.1181315078552</c:v>
                </c:pt>
                <c:pt idx="58">
                  <c:v>1619.534752854802</c:v>
                </c:pt>
                <c:pt idx="59">
                  <c:v>1648.8266646538302</c:v>
                </c:pt>
                <c:pt idx="60">
                  <c:v>1691.5420106258612</c:v>
                </c:pt>
                <c:pt idx="61">
                  <c:v>1563.673376817245</c:v>
                </c:pt>
                <c:pt idx="62">
                  <c:v>1534.2402539214504</c:v>
                </c:pt>
                <c:pt idx="63">
                  <c:v>1504.0714557228403</c:v>
                </c:pt>
                <c:pt idx="64">
                  <c:v>1442.7632406537916</c:v>
                </c:pt>
                <c:pt idx="65">
                  <c:v>1099.7672996575072</c:v>
                </c:pt>
                <c:pt idx="66">
                  <c:v>1393.6775610688173</c:v>
                </c:pt>
                <c:pt idx="67">
                  <c:v>1249.4237204578783</c:v>
                </c:pt>
                <c:pt idx="68">
                  <c:v>1173.077248398451</c:v>
                </c:pt>
                <c:pt idx="69">
                  <c:v>1043.3377791329478</c:v>
                </c:pt>
                <c:pt idx="70">
                  <c:v>1048.5507383253682</c:v>
                </c:pt>
                <c:pt idx="71">
                  <c:v>1003.1747151412463</c:v>
                </c:pt>
                <c:pt idx="72">
                  <c:v>906.3586285467236</c:v>
                </c:pt>
                <c:pt idx="73">
                  <c:v>877.0333203789614</c:v>
                </c:pt>
                <c:pt idx="74">
                  <c:v>783.087435742607</c:v>
                </c:pt>
                <c:pt idx="75">
                  <c:v>805.0454634250017</c:v>
                </c:pt>
                <c:pt idx="76">
                  <c:v>905.9562801596918</c:v>
                </c:pt>
                <c:pt idx="77">
                  <c:v>809.8065931682474</c:v>
                </c:pt>
                <c:pt idx="78">
                  <c:v>866.8028302062196</c:v>
                </c:pt>
                <c:pt idx="79">
                  <c:v>937.8683075467644</c:v>
                </c:pt>
                <c:pt idx="80">
                  <c:v>997.4119284063945</c:v>
                </c:pt>
                <c:pt idx="81">
                  <c:v>1056.2849181020172</c:v>
                </c:pt>
                <c:pt idx="82">
                  <c:v>1201.3222640954846</c:v>
                </c:pt>
                <c:pt idx="83">
                  <c:v>1241.8929351520906</c:v>
                </c:pt>
                <c:pt idx="84">
                  <c:v>1242.5303072797653</c:v>
                </c:pt>
                <c:pt idx="85">
                  <c:v>878.2710561541991</c:v>
                </c:pt>
                <c:pt idx="86">
                  <c:v>764.4777246973817</c:v>
                </c:pt>
                <c:pt idx="87">
                  <c:v>874.0283620488055</c:v>
                </c:pt>
                <c:pt idx="88">
                  <c:v>865.7832989176643</c:v>
                </c:pt>
                <c:pt idx="89">
                  <c:v>802.5459029990127</c:v>
                </c:pt>
                <c:pt idx="90">
                  <c:v>744.754393106021</c:v>
                </c:pt>
                <c:pt idx="91">
                  <c:v>619.6964398056715</c:v>
                </c:pt>
                <c:pt idx="92">
                  <c:v>491.1859128594175</c:v>
                </c:pt>
                <c:pt idx="93">
                  <c:v>412.1352097575712</c:v>
                </c:pt>
                <c:pt idx="94">
                  <c:v>400.52924616911287</c:v>
                </c:pt>
                <c:pt idx="95">
                  <c:v>1620.2839953651594</c:v>
                </c:pt>
              </c:numCache>
            </c:numRef>
          </c:val>
        </c:ser>
        <c:gapWidth val="0"/>
        <c:axId val="11658799"/>
        <c:axId val="37820328"/>
      </c:barChart>
      <c:catAx>
        <c:axId val="1165879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58799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'■【人口】各歳'!$W$102:$W$197</c:f>
              <c:numCache>
                <c:ptCount val="96"/>
                <c:pt idx="0">
                  <c:v>467.30994951061075</c:v>
                </c:pt>
                <c:pt idx="1">
                  <c:v>476.7684425258268</c:v>
                </c:pt>
                <c:pt idx="2">
                  <c:v>481.5956624054772</c:v>
                </c:pt>
                <c:pt idx="3">
                  <c:v>490.0745200545936</c:v>
                </c:pt>
                <c:pt idx="4">
                  <c:v>496.3898522415216</c:v>
                </c:pt>
                <c:pt idx="5">
                  <c:v>510.9855742162068</c:v>
                </c:pt>
                <c:pt idx="6">
                  <c:v>522.8138311280526</c:v>
                </c:pt>
                <c:pt idx="7">
                  <c:v>533.7863414006263</c:v>
                </c:pt>
                <c:pt idx="8">
                  <c:v>542.3166951629695</c:v>
                </c:pt>
                <c:pt idx="9">
                  <c:v>548.0734547452331</c:v>
                </c:pt>
                <c:pt idx="10">
                  <c:v>560.3828281867895</c:v>
                </c:pt>
                <c:pt idx="11">
                  <c:v>576.7141393283565</c:v>
                </c:pt>
                <c:pt idx="12">
                  <c:v>591.3628902588449</c:v>
                </c:pt>
                <c:pt idx="13">
                  <c:v>613.2397711458697</c:v>
                </c:pt>
                <c:pt idx="14">
                  <c:v>630.0956993555053</c:v>
                </c:pt>
                <c:pt idx="15">
                  <c:v>648.3939161685539</c:v>
                </c:pt>
                <c:pt idx="16">
                  <c:v>663.1639830598563</c:v>
                </c:pt>
                <c:pt idx="17">
                  <c:v>689.1978598126825</c:v>
                </c:pt>
                <c:pt idx="18">
                  <c:v>712.9209392918915</c:v>
                </c:pt>
                <c:pt idx="19">
                  <c:v>741.9664563697439</c:v>
                </c:pt>
                <c:pt idx="20">
                  <c:v>816.3002827381545</c:v>
                </c:pt>
                <c:pt idx="21">
                  <c:v>769.1586778678493</c:v>
                </c:pt>
                <c:pt idx="22">
                  <c:v>833.2089894207063</c:v>
                </c:pt>
                <c:pt idx="23">
                  <c:v>819.5412093120012</c:v>
                </c:pt>
                <c:pt idx="24">
                  <c:v>798.6719804888257</c:v>
                </c:pt>
                <c:pt idx="25">
                  <c:v>746.8235239265707</c:v>
                </c:pt>
                <c:pt idx="26">
                  <c:v>695.9890492980595</c:v>
                </c:pt>
                <c:pt idx="27">
                  <c:v>701.4177474371681</c:v>
                </c:pt>
                <c:pt idx="28">
                  <c:v>718.6749425574582</c:v>
                </c:pt>
                <c:pt idx="29">
                  <c:v>649.686928405888</c:v>
                </c:pt>
                <c:pt idx="30">
                  <c:v>722.8817511655526</c:v>
                </c:pt>
                <c:pt idx="31">
                  <c:v>742.6166811532632</c:v>
                </c:pt>
                <c:pt idx="32">
                  <c:v>691.6580431466773</c:v>
                </c:pt>
                <c:pt idx="33">
                  <c:v>661.4305304463886</c:v>
                </c:pt>
                <c:pt idx="34">
                  <c:v>676.5752616373386</c:v>
                </c:pt>
                <c:pt idx="35">
                  <c:v>680.7606489856253</c:v>
                </c:pt>
                <c:pt idx="36">
                  <c:v>680.9466626258203</c:v>
                </c:pt>
                <c:pt idx="37">
                  <c:v>726.6985233564297</c:v>
                </c:pt>
                <c:pt idx="38">
                  <c:v>671.7500140815523</c:v>
                </c:pt>
                <c:pt idx="39">
                  <c:v>683.2626987607413</c:v>
                </c:pt>
                <c:pt idx="40">
                  <c:v>676.8249370154842</c:v>
                </c:pt>
                <c:pt idx="41">
                  <c:v>672.2488102426231</c:v>
                </c:pt>
                <c:pt idx="42">
                  <c:v>645.913362592823</c:v>
                </c:pt>
                <c:pt idx="43">
                  <c:v>713.560626289617</c:v>
                </c:pt>
                <c:pt idx="44">
                  <c:v>736.0501614174145</c:v>
                </c:pt>
                <c:pt idx="45">
                  <c:v>723.6194552505167</c:v>
                </c:pt>
                <c:pt idx="46">
                  <c:v>858.7622840163687</c:v>
                </c:pt>
                <c:pt idx="47">
                  <c:v>920.6993691063412</c:v>
                </c:pt>
                <c:pt idx="48">
                  <c:v>924.8353266779424</c:v>
                </c:pt>
                <c:pt idx="49">
                  <c:v>914.2796260724697</c:v>
                </c:pt>
                <c:pt idx="50">
                  <c:v>974.1616782671881</c:v>
                </c:pt>
                <c:pt idx="51">
                  <c:v>1016.0297088844407</c:v>
                </c:pt>
                <c:pt idx="52">
                  <c:v>1075.8587265064134</c:v>
                </c:pt>
                <c:pt idx="53">
                  <c:v>1150.6649590531665</c:v>
                </c:pt>
                <c:pt idx="54">
                  <c:v>1199.5779726034393</c:v>
                </c:pt>
                <c:pt idx="55">
                  <c:v>1230.0654977672632</c:v>
                </c:pt>
                <c:pt idx="56">
                  <c:v>1314.0266950476082</c:v>
                </c:pt>
                <c:pt idx="57">
                  <c:v>1369.0016095814733</c:v>
                </c:pt>
                <c:pt idx="58">
                  <c:v>1426.136168360201</c:v>
                </c:pt>
                <c:pt idx="59">
                  <c:v>1498.544317191047</c:v>
                </c:pt>
                <c:pt idx="60">
                  <c:v>1458.1216927413393</c:v>
                </c:pt>
                <c:pt idx="61">
                  <c:v>1398.3834374762384</c:v>
                </c:pt>
                <c:pt idx="62">
                  <c:v>1371.895071621649</c:v>
                </c:pt>
                <c:pt idx="63">
                  <c:v>1411.7449978616517</c:v>
                </c:pt>
                <c:pt idx="64">
                  <c:v>1398.3396698989375</c:v>
                </c:pt>
                <c:pt idx="65">
                  <c:v>1050.0875596625224</c:v>
                </c:pt>
                <c:pt idx="66">
                  <c:v>1277.65614293794</c:v>
                </c:pt>
                <c:pt idx="67">
                  <c:v>1204.4497925719443</c:v>
                </c:pt>
                <c:pt idx="68">
                  <c:v>1078.757620337608</c:v>
                </c:pt>
                <c:pt idx="69">
                  <c:v>1042.4116506229318</c:v>
                </c:pt>
                <c:pt idx="70">
                  <c:v>921.3457414927224</c:v>
                </c:pt>
                <c:pt idx="71">
                  <c:v>912.2766869540432</c:v>
                </c:pt>
                <c:pt idx="72">
                  <c:v>859.9529107019196</c:v>
                </c:pt>
                <c:pt idx="73">
                  <c:v>780.9498881243975</c:v>
                </c:pt>
                <c:pt idx="74">
                  <c:v>732.5815283209641</c:v>
                </c:pt>
                <c:pt idx="75">
                  <c:v>666.5601669975133</c:v>
                </c:pt>
                <c:pt idx="76">
                  <c:v>673.4366996469558</c:v>
                </c:pt>
                <c:pt idx="77">
                  <c:v>669.9187005171464</c:v>
                </c:pt>
                <c:pt idx="78">
                  <c:v>672.8364226505479</c:v>
                </c:pt>
                <c:pt idx="79">
                  <c:v>647.7675814417101</c:v>
                </c:pt>
                <c:pt idx="80">
                  <c:v>697.2592783323844</c:v>
                </c:pt>
                <c:pt idx="81">
                  <c:v>736.4476209025189</c:v>
                </c:pt>
                <c:pt idx="82">
                  <c:v>789.3108365763615</c:v>
                </c:pt>
                <c:pt idx="83">
                  <c:v>803.7044714630447</c:v>
                </c:pt>
                <c:pt idx="84">
                  <c:v>772.2978800717952</c:v>
                </c:pt>
                <c:pt idx="85">
                  <c:v>506.9678492112934</c:v>
                </c:pt>
                <c:pt idx="86">
                  <c:v>417.64434904195906</c:v>
                </c:pt>
                <c:pt idx="87">
                  <c:v>460.91073225815575</c:v>
                </c:pt>
                <c:pt idx="88">
                  <c:v>431.3785538024442</c:v>
                </c:pt>
                <c:pt idx="89">
                  <c:v>384.8392121084796</c:v>
                </c:pt>
                <c:pt idx="90">
                  <c:v>333.3419634149117</c:v>
                </c:pt>
                <c:pt idx="91">
                  <c:v>264.5828026948972</c:v>
                </c:pt>
                <c:pt idx="92">
                  <c:v>192.8310147153384</c:v>
                </c:pt>
                <c:pt idx="93">
                  <c:v>159.16390309878133</c:v>
                </c:pt>
                <c:pt idx="94">
                  <c:v>137.91234740139927</c:v>
                </c:pt>
                <c:pt idx="95">
                  <c:v>479.32601536755203</c:v>
                </c:pt>
              </c:numCache>
            </c:numRef>
          </c:val>
        </c:ser>
        <c:gapWidth val="0"/>
        <c:axId val="4838633"/>
        <c:axId val="43547698"/>
      </c:barChart>
      <c:catAx>
        <c:axId val="483863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axMin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3863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38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'■【人口】年齢階級別人口'!$C$21:$W$21</c:f>
              <c:numCache>
                <c:ptCount val="21"/>
                <c:pt idx="0">
                  <c:v>21014.547681900425</c:v>
                </c:pt>
                <c:pt idx="1">
                  <c:v>21058.736618298222</c:v>
                </c:pt>
                <c:pt idx="2">
                  <c:v>21088.936330395416</c:v>
                </c:pt>
                <c:pt idx="3">
                  <c:v>20996.589833900078</c:v>
                </c:pt>
                <c:pt idx="4">
                  <c:v>20736.34163693097</c:v>
                </c:pt>
                <c:pt idx="5">
                  <c:v>20538.456005189826</c:v>
                </c:pt>
                <c:pt idx="6">
                  <c:v>20309.21595448506</c:v>
                </c:pt>
                <c:pt idx="7">
                  <c:v>20008.17555684533</c:v>
                </c:pt>
                <c:pt idx="8">
                  <c:v>19749.980382119247</c:v>
                </c:pt>
                <c:pt idx="9">
                  <c:v>19438.797429001956</c:v>
                </c:pt>
                <c:pt idx="10">
                  <c:v>19039.91935818358</c:v>
                </c:pt>
                <c:pt idx="11">
                  <c:v>18610.0350800374</c:v>
                </c:pt>
                <c:pt idx="12">
                  <c:v>18209.17984559326</c:v>
                </c:pt>
                <c:pt idx="13">
                  <c:v>17743.248675430325</c:v>
                </c:pt>
                <c:pt idx="14">
                  <c:v>17291.488092538755</c:v>
                </c:pt>
                <c:pt idx="15">
                  <c:v>16897.127740774627</c:v>
                </c:pt>
                <c:pt idx="16">
                  <c:v>16581.699679982215</c:v>
                </c:pt>
                <c:pt idx="17">
                  <c:v>16323.852696782049</c:v>
                </c:pt>
                <c:pt idx="18">
                  <c:v>16114.372140405641</c:v>
                </c:pt>
                <c:pt idx="19">
                  <c:v>15952.3881307134</c:v>
                </c:pt>
                <c:pt idx="20">
                  <c:v>15838.743614310573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'■【人口】年齢階級別人口'!$C$22:$W$22</c:f>
              <c:numCache>
                <c:ptCount val="21"/>
                <c:pt idx="0">
                  <c:v>104351.00298364184</c:v>
                </c:pt>
                <c:pt idx="1">
                  <c:v>102959.11005346445</c:v>
                </c:pt>
                <c:pt idx="2">
                  <c:v>101661.35170060532</c:v>
                </c:pt>
                <c:pt idx="3">
                  <c:v>100664.87115896409</c:v>
                </c:pt>
                <c:pt idx="4">
                  <c:v>100182.85044034412</c:v>
                </c:pt>
                <c:pt idx="5">
                  <c:v>99810.83199019096</c:v>
                </c:pt>
                <c:pt idx="6">
                  <c:v>99637.72497774858</c:v>
                </c:pt>
                <c:pt idx="7">
                  <c:v>99601.8436406441</c:v>
                </c:pt>
                <c:pt idx="8">
                  <c:v>99603.01033143725</c:v>
                </c:pt>
                <c:pt idx="9">
                  <c:v>99550.79975378077</c:v>
                </c:pt>
                <c:pt idx="10">
                  <c:v>99706.28268545217</c:v>
                </c:pt>
                <c:pt idx="11">
                  <c:v>99838.06301923338</c:v>
                </c:pt>
                <c:pt idx="12">
                  <c:v>99778.362473184</c:v>
                </c:pt>
                <c:pt idx="13">
                  <c:v>99675.55923481709</c:v>
                </c:pt>
                <c:pt idx="14">
                  <c:v>99415.0933775494</c:v>
                </c:pt>
                <c:pt idx="15">
                  <c:v>99060.21776114622</c:v>
                </c:pt>
                <c:pt idx="16">
                  <c:v>98516.33759643053</c:v>
                </c:pt>
                <c:pt idx="17">
                  <c:v>97772.72332387231</c:v>
                </c:pt>
                <c:pt idx="18">
                  <c:v>96795.25731941714</c:v>
                </c:pt>
                <c:pt idx="19">
                  <c:v>95577.15178749205</c:v>
                </c:pt>
                <c:pt idx="20">
                  <c:v>94856.49751676897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48820.412857070056</c:v>
                </c:pt>
                <c:pt idx="1">
                  <c:v>50282.64409550103</c:v>
                </c:pt>
                <c:pt idx="2">
                  <c:v>51550.768042405274</c:v>
                </c:pt>
                <c:pt idx="3">
                  <c:v>52536.782398724725</c:v>
                </c:pt>
                <c:pt idx="4">
                  <c:v>53060.96068908996</c:v>
                </c:pt>
                <c:pt idx="5">
                  <c:v>53305.80506100549</c:v>
                </c:pt>
                <c:pt idx="6">
                  <c:v>53284.880964980046</c:v>
                </c:pt>
                <c:pt idx="7">
                  <c:v>53098.01417783941</c:v>
                </c:pt>
                <c:pt idx="8">
                  <c:v>52736.395720195665</c:v>
                </c:pt>
                <c:pt idx="9">
                  <c:v>52404.591792590254</c:v>
                </c:pt>
                <c:pt idx="10">
                  <c:v>51875.95499497549</c:v>
                </c:pt>
                <c:pt idx="11">
                  <c:v>51334.46647518727</c:v>
                </c:pt>
                <c:pt idx="12">
                  <c:v>50890.43566996638</c:v>
                </c:pt>
                <c:pt idx="13">
                  <c:v>50510.92629037704</c:v>
                </c:pt>
                <c:pt idx="14">
                  <c:v>50232.83880267874</c:v>
                </c:pt>
                <c:pt idx="15">
                  <c:v>49958.940591461476</c:v>
                </c:pt>
                <c:pt idx="16">
                  <c:v>49772.92295920738</c:v>
                </c:pt>
                <c:pt idx="17">
                  <c:v>49711.6512000989</c:v>
                </c:pt>
                <c:pt idx="18">
                  <c:v>49823.13791951576</c:v>
                </c:pt>
                <c:pt idx="19">
                  <c:v>50120.184832120845</c:v>
                </c:pt>
                <c:pt idx="20">
                  <c:v>49875.00973971438</c:v>
                </c:pt>
              </c:numCache>
            </c:numRef>
          </c:val>
          <c:smooth val="0"/>
        </c:ser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8496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5"/>
          <c:y val="0.38125"/>
          <c:w val="0.12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01675"/>
          <c:w val="0.712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'■【人口】年齢階級別人口（指数）'!$B$21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'■【人口】年齢階級別人口（指数）'!$C$21:$W$21</c:f>
              <c:numCache>
                <c:ptCount val="21"/>
                <c:pt idx="0">
                  <c:v>100</c:v>
                </c:pt>
                <c:pt idx="1">
                  <c:v>100.21027783736625</c:v>
                </c:pt>
                <c:pt idx="2">
                  <c:v>100.35398643654396</c:v>
                </c:pt>
                <c:pt idx="3">
                  <c:v>99.9145456363269</c:v>
                </c:pt>
                <c:pt idx="4">
                  <c:v>98.67612641879954</c:v>
                </c:pt>
                <c:pt idx="5">
                  <c:v>97.73446621874878</c:v>
                </c:pt>
                <c:pt idx="6">
                  <c:v>96.64360262189768</c:v>
                </c:pt>
                <c:pt idx="7">
                  <c:v>95.21106930166347</c:v>
                </c:pt>
                <c:pt idx="8">
                  <c:v>93.98241961272221</c:v>
                </c:pt>
                <c:pt idx="9">
                  <c:v>92.50162184430148</c:v>
                </c:pt>
                <c:pt idx="10">
                  <c:v>90.60351736517475</c:v>
                </c:pt>
                <c:pt idx="11">
                  <c:v>88.55786649201114</c:v>
                </c:pt>
                <c:pt idx="12">
                  <c:v>86.65035346574032</c:v>
                </c:pt>
                <c:pt idx="13">
                  <c:v>84.43316955478593</c:v>
                </c:pt>
                <c:pt idx="14">
                  <c:v>82.28341791734924</c:v>
                </c:pt>
                <c:pt idx="15">
                  <c:v>80.40681149339187</c:v>
                </c:pt>
                <c:pt idx="16">
                  <c:v>78.90581292055994</c:v>
                </c:pt>
                <c:pt idx="17">
                  <c:v>77.678820138687</c:v>
                </c:pt>
                <c:pt idx="18">
                  <c:v>76.68198423459171</c:v>
                </c:pt>
                <c:pt idx="19">
                  <c:v>75.91116578946402</c:v>
                </c:pt>
                <c:pt idx="20">
                  <c:v>75.37037605597521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'■【人口】年齢階級別人口（指数）'!$B$22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'■【人口】年齢階級別人口（指数）'!$C$22:$W$22</c:f>
              <c:numCache>
                <c:ptCount val="21"/>
                <c:pt idx="0">
                  <c:v>100</c:v>
                </c:pt>
                <c:pt idx="1">
                  <c:v>98.6661432181964</c:v>
                </c:pt>
                <c:pt idx="2">
                  <c:v>97.42249599320272</c:v>
                </c:pt>
                <c:pt idx="3">
                  <c:v>96.46756454726592</c:v>
                </c:pt>
                <c:pt idx="4">
                  <c:v>96.00564208860443</c:v>
                </c:pt>
                <c:pt idx="5">
                  <c:v>95.64913526115068</c:v>
                </c:pt>
                <c:pt idx="6">
                  <c:v>95.48324609143228</c:v>
                </c:pt>
                <c:pt idx="7">
                  <c:v>95.44886085690788</c:v>
                </c:pt>
                <c:pt idx="8">
                  <c:v>95.4499789015455</c:v>
                </c:pt>
                <c:pt idx="9">
                  <c:v>95.39994528791107</c:v>
                </c:pt>
                <c:pt idx="10">
                  <c:v>95.54894522775427</c:v>
                </c:pt>
                <c:pt idx="11">
                  <c:v>95.67523086949541</c:v>
                </c:pt>
                <c:pt idx="12">
                  <c:v>95.61801958801043</c:v>
                </c:pt>
                <c:pt idx="13">
                  <c:v>95.51950281727748</c:v>
                </c:pt>
                <c:pt idx="14">
                  <c:v>95.26989730336737</c:v>
                </c:pt>
                <c:pt idx="15">
                  <c:v>94.9298185247678</c:v>
                </c:pt>
                <c:pt idx="16">
                  <c:v>94.40861590173124</c:v>
                </c:pt>
                <c:pt idx="17">
                  <c:v>93.69600725275181</c:v>
                </c:pt>
                <c:pt idx="18">
                  <c:v>92.75929751685364</c:v>
                </c:pt>
                <c:pt idx="19">
                  <c:v>91.59198192131878</c:v>
                </c:pt>
                <c:pt idx="20">
                  <c:v>90.90137593755449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'■【人口】年齢階級別人口（指数）'!$B$23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'■【人口】年齢階級別人口（指数）'!$C$23:$W$23</c:f>
              <c:numCache>
                <c:ptCount val="21"/>
                <c:pt idx="0">
                  <c:v>100</c:v>
                </c:pt>
                <c:pt idx="1">
                  <c:v>102.99512264001515</c:v>
                </c:pt>
                <c:pt idx="2">
                  <c:v>105.59265074903973</c:v>
                </c:pt>
                <c:pt idx="3">
                  <c:v>107.61232714793904</c:v>
                </c:pt>
                <c:pt idx="4">
                  <c:v>108.68601386972048</c:v>
                </c:pt>
                <c:pt idx="5">
                  <c:v>109.1875343558998</c:v>
                </c:pt>
                <c:pt idx="6">
                  <c:v>109.14467503783811</c:v>
                </c:pt>
                <c:pt idx="7">
                  <c:v>108.76191140229139</c:v>
                </c:pt>
                <c:pt idx="8">
                  <c:v>108.02119980957619</c:v>
                </c:pt>
                <c:pt idx="9">
                  <c:v>107.34155802003045</c:v>
                </c:pt>
                <c:pt idx="10">
                  <c:v>106.2587388329776</c:v>
                </c:pt>
                <c:pt idx="11">
                  <c:v>105.149595161101</c:v>
                </c:pt>
                <c:pt idx="12">
                  <c:v>104.24007641835529</c:v>
                </c:pt>
                <c:pt idx="13">
                  <c:v>103.46271842939191</c:v>
                </c:pt>
                <c:pt idx="14">
                  <c:v>102.89310528721623</c:v>
                </c:pt>
                <c:pt idx="15">
                  <c:v>102.33207313859604</c:v>
                </c:pt>
                <c:pt idx="16">
                  <c:v>101.9510488469771</c:v>
                </c:pt>
                <c:pt idx="17">
                  <c:v>101.82554446157204</c:v>
                </c:pt>
                <c:pt idx="18">
                  <c:v>102.0539053313239</c:v>
                </c:pt>
                <c:pt idx="19">
                  <c:v>102.66235350949631</c:v>
                </c:pt>
                <c:pt idx="20">
                  <c:v>102.16015560075627</c:v>
                </c:pt>
              </c:numCache>
            </c:numRef>
          </c:val>
          <c:smooth val="0"/>
        </c:ser>
        <c:marker val="1"/>
        <c:axId val="3779261"/>
        <c:axId val="34013350"/>
      </c:lineChart>
      <c:catAx>
        <c:axId val="3779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13350"/>
        <c:crossesAt val="100"/>
        <c:auto val="1"/>
        <c:lblOffset val="100"/>
        <c:tickLblSkip val="1"/>
        <c:noMultiLvlLbl val="0"/>
      </c:catAx>
      <c:valAx>
        <c:axId val="34013350"/>
        <c:scaling>
          <c:orientation val="minMax"/>
          <c:max val="14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24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年の人数を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とした場合の値</a:t>
                </a:r>
              </a:p>
            </c:rich>
          </c:tx>
          <c:layout>
            <c:manualLayout>
              <c:xMode val="factor"/>
              <c:yMode val="factor"/>
              <c:x val="0.023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926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8125"/>
          <c:w val="0.125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6925"/>
          <c:h val="0.96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'■【人口】年齢階級別人口（構成比）'!$B$21</c:f>
              <c:strCache>
                <c:ptCount val="1"/>
                <c:pt idx="0">
                  <c:v>0～14歳</c:v>
                </c:pt>
              </c:strCache>
            </c:strRef>
          </c:tx>
          <c:spPr>
            <a:pattFill prst="wdDnDiag">
              <a:fgClr>
                <a:srgbClr val="0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'■【人口】年齢階級別人口（構成比）'!$C$21:$W$21</c:f>
              <c:numCache>
                <c:ptCount val="21"/>
                <c:pt idx="0">
                  <c:v>0.12064432321019009</c:v>
                </c:pt>
                <c:pt idx="1">
                  <c:v>0.12081857329029032</c:v>
                </c:pt>
                <c:pt idx="2">
                  <c:v>0.1209914432274806</c:v>
                </c:pt>
                <c:pt idx="3">
                  <c:v>0.12053272998109862</c:v>
                </c:pt>
                <c:pt idx="4">
                  <c:v>0.11918797234749785</c:v>
                </c:pt>
                <c:pt idx="5">
                  <c:v>0.11827154414941883</c:v>
                </c:pt>
                <c:pt idx="6">
                  <c:v>0.1172372127248967</c:v>
                </c:pt>
                <c:pt idx="7">
                  <c:v>0.115849709858971</c:v>
                </c:pt>
                <c:pt idx="8">
                  <c:v>0.11476582485069313</c:v>
                </c:pt>
                <c:pt idx="9">
                  <c:v>0.11341573215061011</c:v>
                </c:pt>
                <c:pt idx="10">
                  <c:v>0.1115911303001222</c:v>
                </c:pt>
                <c:pt idx="11">
                  <c:v>0.10961099054359011</c:v>
                </c:pt>
                <c:pt idx="12">
                  <c:v>0.10782447813774139</c:v>
                </c:pt>
                <c:pt idx="13">
                  <c:v>0.10565876710215352</c:v>
                </c:pt>
                <c:pt idx="14">
                  <c:v>0.10357941859559425</c:v>
                </c:pt>
                <c:pt idx="15">
                  <c:v>0.1018412847745667</c:v>
                </c:pt>
                <c:pt idx="16">
                  <c:v>0.10057380424232992</c:v>
                </c:pt>
                <c:pt idx="17">
                  <c:v>0.09965221511605456</c:v>
                </c:pt>
                <c:pt idx="18">
                  <c:v>0.09902352427180323</c:v>
                </c:pt>
                <c:pt idx="19">
                  <c:v>0.09868490747727797</c:v>
                </c:pt>
                <c:pt idx="20">
                  <c:v>0.09864058583962443</c:v>
                </c:pt>
              </c:numCache>
            </c:numRef>
          </c:val>
        </c:ser>
        <c:ser>
          <c:idx val="1"/>
          <c:order val="1"/>
          <c:tx>
            <c:strRef>
              <c:f>'■【人口】年齢階級別人口（構成比）'!$B$22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'■【人口】年齢階級別人口（構成比）'!$C$22:$W$22</c:f>
              <c:numCache>
                <c:ptCount val="21"/>
                <c:pt idx="0">
                  <c:v>0.5990781396693613</c:v>
                </c:pt>
                <c:pt idx="1">
                  <c:v>0.5906989108306157</c:v>
                </c:pt>
                <c:pt idx="2">
                  <c:v>0.5832514959507253</c:v>
                </c:pt>
                <c:pt idx="3">
                  <c:v>0.577875351662844</c:v>
                </c:pt>
                <c:pt idx="4">
                  <c:v>0.5758291899816753</c:v>
                </c:pt>
                <c:pt idx="5">
                  <c:v>0.574764783649519</c:v>
                </c:pt>
                <c:pt idx="6">
                  <c:v>0.5751698728705179</c:v>
                </c:pt>
                <c:pt idx="7">
                  <c:v>0.5767064895249516</c:v>
                </c:pt>
                <c:pt idx="8">
                  <c:v>0.5787864806513248</c:v>
                </c:pt>
                <c:pt idx="9">
                  <c:v>0.5808294922302463</c:v>
                </c:pt>
                <c:pt idx="10">
                  <c:v>0.5843689027028826</c:v>
                </c:pt>
                <c:pt idx="11">
                  <c:v>0.5880348389686942</c:v>
                </c:pt>
                <c:pt idx="12">
                  <c:v>0.5908311057575228</c:v>
                </c:pt>
                <c:pt idx="13">
                  <c:v>0.5935551539415611</c:v>
                </c:pt>
                <c:pt idx="14">
                  <c:v>0.5955159854701325</c:v>
                </c:pt>
                <c:pt idx="15">
                  <c:v>0.5970493921578764</c:v>
                </c:pt>
                <c:pt idx="16">
                  <c:v>0.5975360212352681</c:v>
                </c:pt>
                <c:pt idx="17">
                  <c:v>0.5968730935114183</c:v>
                </c:pt>
                <c:pt idx="18">
                  <c:v>0.5948111058283815</c:v>
                </c:pt>
                <c:pt idx="19">
                  <c:v>0.5912608384277446</c:v>
                </c:pt>
                <c:pt idx="20">
                  <c:v>0.5907476447371137</c:v>
                </c:pt>
              </c:numCache>
            </c:numRef>
          </c:val>
        </c:ser>
        <c:ser>
          <c:idx val="2"/>
          <c:order val="2"/>
          <c:tx>
            <c:strRef>
              <c:f>'■【人口】年齢階級別人口（構成比）'!$B$23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'■【人口】年齢階級別人口（構成比）'!$C$23:$W$23</c:f>
              <c:numCache>
                <c:ptCount val="21"/>
                <c:pt idx="0">
                  <c:v>0.2802775371204484</c:v>
                </c:pt>
                <c:pt idx="1">
                  <c:v>0.288482515879094</c:v>
                </c:pt>
                <c:pt idx="2">
                  <c:v>0.29575706082179404</c:v>
                </c:pt>
                <c:pt idx="3">
                  <c:v>0.30159191835605764</c:v>
                </c:pt>
                <c:pt idx="4">
                  <c:v>0.3049828376708268</c:v>
                </c:pt>
                <c:pt idx="5">
                  <c:v>0.3069636722010621</c:v>
                </c:pt>
                <c:pt idx="6">
                  <c:v>0.3075929144045855</c:v>
                </c:pt>
                <c:pt idx="7">
                  <c:v>0.3074438006160772</c:v>
                </c:pt>
                <c:pt idx="8">
                  <c:v>0.3064476944979821</c:v>
                </c:pt>
                <c:pt idx="9">
                  <c:v>0.30575477561914355</c:v>
                </c:pt>
                <c:pt idx="10">
                  <c:v>0.30403996699699515</c:v>
                </c:pt>
                <c:pt idx="11">
                  <c:v>0.30235417048771557</c:v>
                </c:pt>
                <c:pt idx="12">
                  <c:v>0.30134441610473583</c:v>
                </c:pt>
                <c:pt idx="13">
                  <c:v>0.30078607895628534</c:v>
                </c:pt>
                <c:pt idx="14">
                  <c:v>0.3009045959342732</c:v>
                </c:pt>
                <c:pt idx="15">
                  <c:v>0.3011093230675571</c:v>
                </c:pt>
                <c:pt idx="16">
                  <c:v>0.3018901745224022</c:v>
                </c:pt>
                <c:pt idx="17">
                  <c:v>0.3034746913725272</c:v>
                </c:pt>
                <c:pt idx="18">
                  <c:v>0.30616536989981513</c:v>
                </c:pt>
                <c:pt idx="19">
                  <c:v>0.31005425409497755</c:v>
                </c:pt>
                <c:pt idx="20">
                  <c:v>0.31061176942326213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37684695"/>
        <c:axId val="3617936"/>
      </c:barChart>
      <c:catAx>
        <c:axId val="37684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4"/>
          <c:w val="0.10425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41"/>
          <c:h val="0.9665"/>
        </c:manualLayout>
      </c:layout>
      <c:lineChart>
        <c:grouping val="standard"/>
        <c:varyColors val="0"/>
        <c:ser>
          <c:idx val="2"/>
          <c:order val="0"/>
          <c:tx>
            <c:strRef>
              <c:f>'■【人口】年齢階級別人口'!$B$24</c:f>
              <c:strCache>
                <c:ptCount val="1"/>
                <c:pt idx="0">
                  <c:v>幼児人口
（0～6歳）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'■【人口】年齢階級別人口'!$C$24:$W$24</c:f>
              <c:numCache>
                <c:ptCount val="21"/>
                <c:pt idx="0">
                  <c:v>9363.257532443586</c:v>
                </c:pt>
                <c:pt idx="1">
                  <c:v>9321.399126235618</c:v>
                </c:pt>
                <c:pt idx="2">
                  <c:v>9171.739209014188</c:v>
                </c:pt>
                <c:pt idx="3">
                  <c:v>8969.417135359383</c:v>
                </c:pt>
                <c:pt idx="4">
                  <c:v>8770.833943477342</c:v>
                </c:pt>
                <c:pt idx="5">
                  <c:v>8486.013003942106</c:v>
                </c:pt>
                <c:pt idx="6">
                  <c:v>8183.59948788984</c:v>
                </c:pt>
                <c:pt idx="7">
                  <c:v>7903.569190115627</c:v>
                </c:pt>
                <c:pt idx="8">
                  <c:v>7669.5922627208665</c:v>
                </c:pt>
                <c:pt idx="9">
                  <c:v>7464.828191917164</c:v>
                </c:pt>
                <c:pt idx="10">
                  <c:v>7284.486495777774</c:v>
                </c:pt>
                <c:pt idx="11">
                  <c:v>7127.536180358091</c:v>
                </c:pt>
                <c:pt idx="12">
                  <c:v>6995.979331860952</c:v>
                </c:pt>
                <c:pt idx="13">
                  <c:v>6889.486896191694</c:v>
                </c:pt>
                <c:pt idx="14">
                  <c:v>6813.024471256018</c:v>
                </c:pt>
                <c:pt idx="15">
                  <c:v>6760.877782661653</c:v>
                </c:pt>
                <c:pt idx="16">
                  <c:v>6728.580082332333</c:v>
                </c:pt>
                <c:pt idx="17">
                  <c:v>6719.3063289485135</c:v>
                </c:pt>
                <c:pt idx="18">
                  <c:v>6726.205874283237</c:v>
                </c:pt>
                <c:pt idx="19">
                  <c:v>6750.163519753871</c:v>
                </c:pt>
                <c:pt idx="20">
                  <c:v>6791.028090753017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'■【人口】年齢階級別人口'!$B$25</c:f>
              <c:strCache>
                <c:ptCount val="1"/>
                <c:pt idx="0">
                  <c:v>児童数
（7～12歳）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'■【人口】年齢階級別人口'!$C$25:$W$25</c:f>
              <c:numCache>
                <c:ptCount val="21"/>
                <c:pt idx="0">
                  <c:v>8823.006987575027</c:v>
                </c:pt>
                <c:pt idx="1">
                  <c:v>8854.560145629323</c:v>
                </c:pt>
                <c:pt idx="2">
                  <c:v>8820.507898429849</c:v>
                </c:pt>
                <c:pt idx="3">
                  <c:v>8897.054003839497</c:v>
                </c:pt>
                <c:pt idx="4">
                  <c:v>8935.537089310343</c:v>
                </c:pt>
                <c:pt idx="5">
                  <c:v>8986.370676799539</c:v>
                </c:pt>
                <c:pt idx="6">
                  <c:v>9090.452548938472</c:v>
                </c:pt>
                <c:pt idx="7">
                  <c:v>9107.424201516289</c:v>
                </c:pt>
                <c:pt idx="8">
                  <c:v>8983.170701192044</c:v>
                </c:pt>
                <c:pt idx="9">
                  <c:v>8794.76277744416</c:v>
                </c:pt>
                <c:pt idx="10">
                  <c:v>8605.44420223438</c:v>
                </c:pt>
                <c:pt idx="11">
                  <c:v>8321.4333266054</c:v>
                </c:pt>
                <c:pt idx="12">
                  <c:v>8016.62049511647</c:v>
                </c:pt>
                <c:pt idx="13">
                  <c:v>7736.05997097496</c:v>
                </c:pt>
                <c:pt idx="14">
                  <c:v>7499.100964037673</c:v>
                </c:pt>
                <c:pt idx="15">
                  <c:v>7287.575096669624</c:v>
                </c:pt>
                <c:pt idx="16">
                  <c:v>7102.457642394322</c:v>
                </c:pt>
                <c:pt idx="17">
                  <c:v>6939.534747724383</c:v>
                </c:pt>
                <c:pt idx="18">
                  <c:v>6801.6735721510395</c:v>
                </c:pt>
                <c:pt idx="19">
                  <c:v>6689.565057661615</c:v>
                </c:pt>
                <c:pt idx="20">
                  <c:v>6603.910520373169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'■【人口】年齢階級別人口'!$B$26</c:f>
              <c:strCache>
                <c:ptCount val="1"/>
                <c:pt idx="0">
                  <c:v>生徒数
（13～15歳）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'■【人口】年齢階級別人口'!$C$26:$W$26</c:f>
              <c:numCache>
                <c:ptCount val="21"/>
                <c:pt idx="0">
                  <c:v>4219.916578326179</c:v>
                </c:pt>
                <c:pt idx="1">
                  <c:v>4312.342571433832</c:v>
                </c:pt>
                <c:pt idx="2">
                  <c:v>4496.712981153332</c:v>
                </c:pt>
                <c:pt idx="3">
                  <c:v>4614.264490325428</c:v>
                </c:pt>
                <c:pt idx="4">
                  <c:v>4644.033796354942</c:v>
                </c:pt>
                <c:pt idx="5">
                  <c:v>4583.4811037017125</c:v>
                </c:pt>
                <c:pt idx="6">
                  <c:v>4549.249784503387</c:v>
                </c:pt>
                <c:pt idx="7">
                  <c:v>4550.552510489814</c:v>
                </c:pt>
                <c:pt idx="8">
                  <c:v>4580.378314628258</c:v>
                </c:pt>
                <c:pt idx="9">
                  <c:v>4694.707381652855</c:v>
                </c:pt>
                <c:pt idx="10">
                  <c:v>4733.170141834816</c:v>
                </c:pt>
                <c:pt idx="11">
                  <c:v>4758.526395548394</c:v>
                </c:pt>
                <c:pt idx="12">
                  <c:v>4750.514270272874</c:v>
                </c:pt>
                <c:pt idx="13">
                  <c:v>4726.362362905539</c:v>
                </c:pt>
                <c:pt idx="14">
                  <c:v>4568.853002719121</c:v>
                </c:pt>
                <c:pt idx="15">
                  <c:v>4378.211226075343</c:v>
                </c:pt>
                <c:pt idx="16">
                  <c:v>4201.870242056021</c:v>
                </c:pt>
                <c:pt idx="17">
                  <c:v>4063.7803746986724</c:v>
                </c:pt>
                <c:pt idx="18">
                  <c:v>3939.6458776032064</c:v>
                </c:pt>
                <c:pt idx="19">
                  <c:v>3825.7408803152057</c:v>
                </c:pt>
                <c:pt idx="20">
                  <c:v>3718.4034428247096</c:v>
                </c:pt>
              </c:numCache>
            </c:numRef>
          </c:val>
          <c:smooth val="0"/>
        </c:ser>
        <c:marker val="1"/>
        <c:axId val="32561425"/>
        <c:axId val="24617370"/>
      </c:lineChart>
      <c:catAx>
        <c:axId val="325614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614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3245"/>
          <c:w val="0.1265"/>
          <c:h val="0.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165"/>
          <c:h val="0.9665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'■死亡'!$H$4:$H$99</c:f>
              <c:numCache>
                <c:ptCount val="96"/>
                <c:pt idx="0">
                  <c:v>0.9974329254811186</c:v>
                </c:pt>
                <c:pt idx="1">
                  <c:v>0.999067478285866</c:v>
                </c:pt>
                <c:pt idx="2">
                  <c:v>0.9995935463396957</c:v>
                </c:pt>
                <c:pt idx="3">
                  <c:v>0.9997088344979781</c:v>
                </c:pt>
                <c:pt idx="4">
                  <c:v>0.9998041586118716</c:v>
                </c:pt>
                <c:pt idx="5">
                  <c:v>0.9998048518905889</c:v>
                </c:pt>
                <c:pt idx="6">
                  <c:v>0.9998693940743317</c:v>
                </c:pt>
                <c:pt idx="7">
                  <c:v>0.9998894732782977</c:v>
                </c:pt>
                <c:pt idx="8">
                  <c:v>0.9999095595460821</c:v>
                </c:pt>
                <c:pt idx="9">
                  <c:v>0.9999195983864233</c:v>
                </c:pt>
                <c:pt idx="10">
                  <c:v>0.9999116094169402</c:v>
                </c:pt>
                <c:pt idx="11">
                  <c:v>0.9999145580056275</c:v>
                </c:pt>
                <c:pt idx="12">
                  <c:v>0.9998944421923963</c:v>
                </c:pt>
                <c:pt idx="13">
                  <c:v>0.9998642696054305</c:v>
                </c:pt>
                <c:pt idx="14">
                  <c:v>0.9998290563715769</c:v>
                </c:pt>
                <c:pt idx="15">
                  <c:v>0.9997874549566992</c:v>
                </c:pt>
                <c:pt idx="16">
                  <c:v>0.9997283980120041</c:v>
                </c:pt>
                <c:pt idx="17">
                  <c:v>0.9996830437759789</c:v>
                </c:pt>
                <c:pt idx="18">
                  <c:v>0.9996326177869955</c:v>
                </c:pt>
                <c:pt idx="19">
                  <c:v>0.9995922028823592</c:v>
                </c:pt>
                <c:pt idx="20">
                  <c:v>0.9994663975042456</c:v>
                </c:pt>
                <c:pt idx="21">
                  <c:v>0.9995263401903545</c:v>
                </c:pt>
                <c:pt idx="22">
                  <c:v>0.9994908229644407</c:v>
                </c:pt>
                <c:pt idx="23">
                  <c:v>0.9994754328769861</c:v>
                </c:pt>
                <c:pt idx="24">
                  <c:v>0.999460012737535</c:v>
                </c:pt>
                <c:pt idx="25">
                  <c:v>0.9992656663977433</c:v>
                </c:pt>
                <c:pt idx="26">
                  <c:v>0.9994392267697214</c:v>
                </c:pt>
                <c:pt idx="27">
                  <c:v>0.9994237512532544</c:v>
                </c:pt>
                <c:pt idx="28">
                  <c:v>0.9994133030334573</c:v>
                </c:pt>
                <c:pt idx="29">
                  <c:v>0.9993927157580442</c:v>
                </c:pt>
                <c:pt idx="30">
                  <c:v>0.9992559269976076</c:v>
                </c:pt>
                <c:pt idx="31">
                  <c:v>0.9993311458005717</c:v>
                </c:pt>
                <c:pt idx="32">
                  <c:v>0.9993053505943474</c:v>
                </c:pt>
                <c:pt idx="33">
                  <c:v>0.9992744137530201</c:v>
                </c:pt>
                <c:pt idx="34">
                  <c:v>0.9992332547249179</c:v>
                </c:pt>
                <c:pt idx="35">
                  <c:v>0.999141960354885</c:v>
                </c:pt>
                <c:pt idx="36">
                  <c:v>0.9991506657341889</c:v>
                </c:pt>
                <c:pt idx="37">
                  <c:v>0.9990888629785123</c:v>
                </c:pt>
                <c:pt idx="38">
                  <c:v>0.9990217944935811</c:v>
                </c:pt>
                <c:pt idx="39">
                  <c:v>0.9989341500598137</c:v>
                </c:pt>
                <c:pt idx="40">
                  <c:v>0.9987805183759231</c:v>
                </c:pt>
                <c:pt idx="41">
                  <c:v>0.9987171037960223</c:v>
                </c:pt>
                <c:pt idx="42">
                  <c:v>0.9985721667264802</c:v>
                </c:pt>
                <c:pt idx="43">
                  <c:v>0.9984214807936181</c:v>
                </c:pt>
                <c:pt idx="44">
                  <c:v>0.9982444294594555</c:v>
                </c:pt>
                <c:pt idx="45">
                  <c:v>0.9981012690719553</c:v>
                </c:pt>
                <c:pt idx="46">
                  <c:v>0.9978256362801372</c:v>
                </c:pt>
                <c:pt idx="47">
                  <c:v>0.9975781565885113</c:v>
                </c:pt>
                <c:pt idx="48">
                  <c:v>0.9973237690717304</c:v>
                </c:pt>
                <c:pt idx="49">
                  <c:v>0.9970258843373452</c:v>
                </c:pt>
                <c:pt idx="50">
                  <c:v>0.9968178081158632</c:v>
                </c:pt>
                <c:pt idx="51">
                  <c:v>0.9963803614620872</c:v>
                </c:pt>
                <c:pt idx="52">
                  <c:v>0.996015945906565</c:v>
                </c:pt>
                <c:pt idx="53">
                  <c:v>0.9956105081825029</c:v>
                </c:pt>
                <c:pt idx="54">
                  <c:v>0.9951893553822799</c:v>
                </c:pt>
                <c:pt idx="55">
                  <c:v>0.9949438131029791</c:v>
                </c:pt>
                <c:pt idx="56">
                  <c:v>0.9942218862950307</c:v>
                </c:pt>
                <c:pt idx="57">
                  <c:v>0.9936941038263549</c:v>
                </c:pt>
                <c:pt idx="58">
                  <c:v>0.9931189318264114</c:v>
                </c:pt>
                <c:pt idx="59">
                  <c:v>0.9925214970234815</c:v>
                </c:pt>
                <c:pt idx="60">
                  <c:v>0.9926211215549269</c:v>
                </c:pt>
                <c:pt idx="61">
                  <c:v>0.9911258268560581</c:v>
                </c:pt>
                <c:pt idx="62">
                  <c:v>0.9903208603061904</c:v>
                </c:pt>
                <c:pt idx="63">
                  <c:v>0.989408748560247</c:v>
                </c:pt>
                <c:pt idx="64">
                  <c:v>0.9883890665108184</c:v>
                </c:pt>
                <c:pt idx="65">
                  <c:v>0.9889742619412567</c:v>
                </c:pt>
                <c:pt idx="66">
                  <c:v>0.986008709282338</c:v>
                </c:pt>
                <c:pt idx="67">
                  <c:v>0.9846423060921167</c:v>
                </c:pt>
                <c:pt idx="68">
                  <c:v>0.9831444776449281</c:v>
                </c:pt>
                <c:pt idx="69">
                  <c:v>0.9814897565706799</c:v>
                </c:pt>
                <c:pt idx="70">
                  <c:v>0.9819250726030768</c:v>
                </c:pt>
                <c:pt idx="71">
                  <c:v>0.9776229628928388</c:v>
                </c:pt>
                <c:pt idx="72">
                  <c:v>0.9753467157924691</c:v>
                </c:pt>
                <c:pt idx="73">
                  <c:v>0.972816279313323</c:v>
                </c:pt>
                <c:pt idx="74">
                  <c:v>0.9699814608584238</c:v>
                </c:pt>
                <c:pt idx="75">
                  <c:v>0.969859741014933</c:v>
                </c:pt>
                <c:pt idx="76">
                  <c:v>0.9632288018033912</c:v>
                </c:pt>
                <c:pt idx="77">
                  <c:v>0.959198480154613</c:v>
                </c:pt>
                <c:pt idx="78">
                  <c:v>0.9546948531905439</c:v>
                </c:pt>
                <c:pt idx="79">
                  <c:v>0.9496892336464244</c:v>
                </c:pt>
                <c:pt idx="80">
                  <c:v>0.9483575797638355</c:v>
                </c:pt>
                <c:pt idx="81">
                  <c:v>0.9378860609518812</c:v>
                </c:pt>
                <c:pt idx="82">
                  <c:v>0.9308488821520661</c:v>
                </c:pt>
                <c:pt idx="83">
                  <c:v>0.9229224076010094</c:v>
                </c:pt>
                <c:pt idx="84">
                  <c:v>0.9140650352225272</c:v>
                </c:pt>
                <c:pt idx="85">
                  <c:v>0.8996764386248034</c:v>
                </c:pt>
                <c:pt idx="86">
                  <c:v>0.8942621942822435</c:v>
                </c:pt>
                <c:pt idx="87">
                  <c:v>0.8836593956851042</c:v>
                </c:pt>
                <c:pt idx="88">
                  <c:v>0.8727334926236794</c:v>
                </c:pt>
                <c:pt idx="89">
                  <c:v>0.8613718997405893</c:v>
                </c:pt>
                <c:pt idx="90">
                  <c:v>0.8494932925146905</c:v>
                </c:pt>
                <c:pt idx="91">
                  <c:v>0.8370315258370216</c:v>
                </c:pt>
                <c:pt idx="92">
                  <c:v>0.8240069124792612</c:v>
                </c:pt>
                <c:pt idx="93">
                  <c:v>0.8104328635977515</c:v>
                </c:pt>
                <c:pt idx="94">
                  <c:v>0.7965583911479253</c:v>
                </c:pt>
                <c:pt idx="95">
                  <c:v>0.7472626512499773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'■死亡'!$H$102:$H$197</c:f>
              <c:numCache>
                <c:ptCount val="96"/>
                <c:pt idx="0">
                  <c:v>0.9977022195547784</c:v>
                </c:pt>
                <c:pt idx="1">
                  <c:v>0.9992382363056055</c:v>
                </c:pt>
                <c:pt idx="2">
                  <c:v>0.9997241463058681</c:v>
                </c:pt>
                <c:pt idx="3">
                  <c:v>0.9998043401713358</c:v>
                </c:pt>
                <c:pt idx="4">
                  <c:v>0.9998544809952441</c:v>
                </c:pt>
                <c:pt idx="5">
                  <c:v>0.9999307733125681</c:v>
                </c:pt>
                <c:pt idx="6">
                  <c:v>0.9999046341932932</c:v>
                </c:pt>
                <c:pt idx="7">
                  <c:v>0.9999146640235808</c:v>
                </c:pt>
                <c:pt idx="8">
                  <c:v>0.9999196753843196</c:v>
                </c:pt>
                <c:pt idx="9">
                  <c:v>0.9999297093442481</c:v>
                </c:pt>
                <c:pt idx="10">
                  <c:v>0.9999251156334801</c:v>
                </c:pt>
                <c:pt idx="11">
                  <c:v>0.9999246789758975</c:v>
                </c:pt>
                <c:pt idx="12">
                  <c:v>0.9999146300897248</c:v>
                </c:pt>
                <c:pt idx="13">
                  <c:v>0.9999146257509898</c:v>
                </c:pt>
                <c:pt idx="14">
                  <c:v>0.9998995530005206</c:v>
                </c:pt>
                <c:pt idx="15">
                  <c:v>0.9998841047700004</c:v>
                </c:pt>
                <c:pt idx="16">
                  <c:v>0.9998844674341376</c:v>
                </c:pt>
                <c:pt idx="17">
                  <c:v>0.9998693835293441</c:v>
                </c:pt>
                <c:pt idx="18">
                  <c:v>0.9998492676808977</c:v>
                </c:pt>
                <c:pt idx="19">
                  <c:v>0.9998190898594476</c:v>
                </c:pt>
                <c:pt idx="20">
                  <c:v>0.9997135080150079</c:v>
                </c:pt>
                <c:pt idx="21">
                  <c:v>0.9997637131772301</c:v>
                </c:pt>
                <c:pt idx="22">
                  <c:v>0.9997435404759392</c:v>
                </c:pt>
                <c:pt idx="23">
                  <c:v>0.9997283861887181</c:v>
                </c:pt>
                <c:pt idx="24">
                  <c:v>0.9997132201258853</c:v>
                </c:pt>
                <c:pt idx="25">
                  <c:v>0.9996343340029276</c:v>
                </c:pt>
                <c:pt idx="26">
                  <c:v>0.999708031144434</c:v>
                </c:pt>
                <c:pt idx="27">
                  <c:v>0.9997079484636955</c:v>
                </c:pt>
                <c:pt idx="28">
                  <c:v>0.999692752589664</c:v>
                </c:pt>
                <c:pt idx="29">
                  <c:v>0.9996825798308422</c:v>
                </c:pt>
                <c:pt idx="30">
                  <c:v>0.9996457854597819</c:v>
                </c:pt>
                <c:pt idx="31">
                  <c:v>0.9996420279130913</c:v>
                </c:pt>
                <c:pt idx="32">
                  <c:v>0.9996217249847656</c:v>
                </c:pt>
                <c:pt idx="33">
                  <c:v>0.9995963530386145</c:v>
                </c:pt>
                <c:pt idx="34">
                  <c:v>0.9995760012256265</c:v>
                </c:pt>
                <c:pt idx="35">
                  <c:v>0.9995593909559837</c:v>
                </c:pt>
                <c:pt idx="36">
                  <c:v>0.9995150050469007</c:v>
                </c:pt>
                <c:pt idx="37">
                  <c:v>0.9994793870768428</c:v>
                </c:pt>
                <c:pt idx="38">
                  <c:v>0.9994234865030005</c:v>
                </c:pt>
                <c:pt idx="39">
                  <c:v>0.9993624300137862</c:v>
                </c:pt>
                <c:pt idx="40">
                  <c:v>0.9993080095763308</c:v>
                </c:pt>
                <c:pt idx="41">
                  <c:v>0.999204478213216</c:v>
                </c:pt>
                <c:pt idx="42">
                  <c:v>0.9991277682153306</c:v>
                </c:pt>
                <c:pt idx="43">
                  <c:v>0.9990457865212372</c:v>
                </c:pt>
                <c:pt idx="44">
                  <c:v>0.9989737391406281</c:v>
                </c:pt>
                <c:pt idx="45">
                  <c:v>0.998870430518963</c:v>
                </c:pt>
                <c:pt idx="46">
                  <c:v>0.998803523199145</c:v>
                </c:pt>
                <c:pt idx="47">
                  <c:v>0.9986950430346779</c:v>
                </c:pt>
                <c:pt idx="48">
                  <c:v>0.9985759537437413</c:v>
                </c:pt>
                <c:pt idx="49">
                  <c:v>0.9984359207950921</c:v>
                </c:pt>
                <c:pt idx="50">
                  <c:v>0.9982091982695587</c:v>
                </c:pt>
                <c:pt idx="51">
                  <c:v>0.9981076963637008</c:v>
                </c:pt>
                <c:pt idx="52">
                  <c:v>0.9979448409953536</c:v>
                </c:pt>
                <c:pt idx="53">
                  <c:v>0.9977707045983494</c:v>
                </c:pt>
                <c:pt idx="54">
                  <c:v>0.9976109251790681</c:v>
                </c:pt>
                <c:pt idx="55">
                  <c:v>0.9975636238806951</c:v>
                </c:pt>
                <c:pt idx="56">
                  <c:v>0.9972619562302677</c:v>
                </c:pt>
                <c:pt idx="57">
                  <c:v>0.9970776101275175</c:v>
                </c:pt>
                <c:pt idx="58">
                  <c:v>0.9968656249148776</c:v>
                </c:pt>
                <c:pt idx="59">
                  <c:v>0.9966412417174293</c:v>
                </c:pt>
                <c:pt idx="60">
                  <c:v>0.9968771345337138</c:v>
                </c:pt>
                <c:pt idx="61">
                  <c:v>0.996111889773645</c:v>
                </c:pt>
                <c:pt idx="62">
                  <c:v>0.9958004272746013</c:v>
                </c:pt>
                <c:pt idx="63">
                  <c:v>0.9954532872013315</c:v>
                </c:pt>
                <c:pt idx="64">
                  <c:v>0.995053491560392</c:v>
                </c:pt>
                <c:pt idx="65">
                  <c:v>0.9949560022532986</c:v>
                </c:pt>
                <c:pt idx="66">
                  <c:v>0.9940739611672974</c:v>
                </c:pt>
                <c:pt idx="67">
                  <c:v>0.9934687158281397</c:v>
                </c:pt>
                <c:pt idx="68">
                  <c:v>0.9927865858982515</c:v>
                </c:pt>
                <c:pt idx="69">
                  <c:v>0.9919802711000177</c:v>
                </c:pt>
                <c:pt idx="70">
                  <c:v>0.9918122799061471</c:v>
                </c:pt>
                <c:pt idx="71">
                  <c:v>0.9900008273972085</c:v>
                </c:pt>
                <c:pt idx="72">
                  <c:v>0.9888083856945823</c:v>
                </c:pt>
                <c:pt idx="73">
                  <c:v>0.9874633408128439</c:v>
                </c:pt>
                <c:pt idx="74">
                  <c:v>0.985942542547882</c:v>
                </c:pt>
                <c:pt idx="75">
                  <c:v>0.9852189593098072</c:v>
                </c:pt>
                <c:pt idx="76">
                  <c:v>0.982168342601377</c:v>
                </c:pt>
                <c:pt idx="77">
                  <c:v>0.9798070794194839</c:v>
                </c:pt>
                <c:pt idx="78">
                  <c:v>0.9770444213667713</c:v>
                </c:pt>
                <c:pt idx="79">
                  <c:v>0.9738303463905257</c:v>
                </c:pt>
                <c:pt idx="80">
                  <c:v>0.9705832692699826</c:v>
                </c:pt>
                <c:pt idx="81">
                  <c:v>0.9660458271965919</c:v>
                </c:pt>
                <c:pt idx="82">
                  <c:v>0.9614946392806403</c:v>
                </c:pt>
                <c:pt idx="83">
                  <c:v>0.9564360543184847</c:v>
                </c:pt>
                <c:pt idx="84">
                  <c:v>0.9508334521600768</c:v>
                </c:pt>
                <c:pt idx="85">
                  <c:v>0.9439182128957642</c:v>
                </c:pt>
                <c:pt idx="86">
                  <c:v>0.9376746011032782</c:v>
                </c:pt>
                <c:pt idx="87">
                  <c:v>0.9299865443087805</c:v>
                </c:pt>
                <c:pt idx="88">
                  <c:v>0.9214466244875317</c:v>
                </c:pt>
                <c:pt idx="89">
                  <c:v>0.9120051624897996</c:v>
                </c:pt>
                <c:pt idx="90">
                  <c:v>0.9015575546649544</c:v>
                </c:pt>
                <c:pt idx="91">
                  <c:v>0.8899511291009359</c:v>
                </c:pt>
                <c:pt idx="92">
                  <c:v>0.877057096163316</c:v>
                </c:pt>
                <c:pt idx="93">
                  <c:v>0.8629486100252943</c:v>
                </c:pt>
                <c:pt idx="94">
                  <c:v>0.8479414449247433</c:v>
                </c:pt>
                <c:pt idx="95">
                  <c:v>0.8002469906671525</c:v>
                </c:pt>
              </c:numCache>
            </c:numRef>
          </c:val>
          <c:smooth val="0"/>
        </c:ser>
        <c:marker val="1"/>
        <c:axId val="21861175"/>
        <c:axId val="62532848"/>
      </c:lineChart>
      <c:catAx>
        <c:axId val="218611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2848"/>
        <c:crosses val="autoZero"/>
        <c:auto val="1"/>
        <c:lblOffset val="100"/>
        <c:tickLblSkip val="2"/>
        <c:noMultiLvlLbl val="0"/>
      </c:catAx>
      <c:valAx>
        <c:axId val="62532848"/>
        <c:scaling>
          <c:orientation val="minMax"/>
          <c:max val="1"/>
          <c:min val="0.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3835"/>
          <c:w val="0.05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0575"/>
          <c:h val="0.966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'■【人口】年齢階級別人口'!$B$27</c:f>
              <c:strCache>
                <c:ptCount val="1"/>
                <c:pt idx="0">
                  <c:v>65歳～74歳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'■【人口】年齢階級別人口'!$C$27:$W$27</c:f>
              <c:numCache>
                <c:ptCount val="21"/>
                <c:pt idx="0">
                  <c:v>23921.61245325864</c:v>
                </c:pt>
                <c:pt idx="1">
                  <c:v>24551.796563995227</c:v>
                </c:pt>
                <c:pt idx="2">
                  <c:v>25277.46035703242</c:v>
                </c:pt>
                <c:pt idx="3">
                  <c:v>25770.350120535688</c:v>
                </c:pt>
                <c:pt idx="4">
                  <c:v>25589.55471258153</c:v>
                </c:pt>
                <c:pt idx="5">
                  <c:v>25024.06551124873</c:v>
                </c:pt>
                <c:pt idx="6">
                  <c:v>24296.366325178384</c:v>
                </c:pt>
                <c:pt idx="7">
                  <c:v>23482.55373842457</c:v>
                </c:pt>
                <c:pt idx="8">
                  <c:v>22694.170139161393</c:v>
                </c:pt>
                <c:pt idx="9">
                  <c:v>22384.2686057449</c:v>
                </c:pt>
                <c:pt idx="10">
                  <c:v>21749.094678772053</c:v>
                </c:pt>
                <c:pt idx="11">
                  <c:v>20371.763294396653</c:v>
                </c:pt>
                <c:pt idx="12">
                  <c:v>19248.53508323696</c:v>
                </c:pt>
                <c:pt idx="13">
                  <c:v>18415.58664621861</c:v>
                </c:pt>
                <c:pt idx="14">
                  <c:v>18071.5459224346</c:v>
                </c:pt>
                <c:pt idx="15">
                  <c:v>17947.970128739624</c:v>
                </c:pt>
                <c:pt idx="16">
                  <c:v>18111.911931144972</c:v>
                </c:pt>
                <c:pt idx="17">
                  <c:v>18514.69138029578</c:v>
                </c:pt>
                <c:pt idx="18">
                  <c:v>19209.10193690587</c:v>
                </c:pt>
                <c:pt idx="19">
                  <c:v>20026.58942395869</c:v>
                </c:pt>
                <c:pt idx="20">
                  <c:v>20437.957968577502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'■【人口】年齢階級別人口'!$B$28</c:f>
              <c:strCache>
                <c:ptCount val="1"/>
                <c:pt idx="0">
                  <c:v>75歳以上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'■【人口】年齢階級別人口'!$C$28:$W$28</c:f>
              <c:numCache>
                <c:ptCount val="21"/>
                <c:pt idx="0">
                  <c:v>24898.800403811416</c:v>
                </c:pt>
                <c:pt idx="1">
                  <c:v>25730.847531505806</c:v>
                </c:pt>
                <c:pt idx="2">
                  <c:v>26273.307685372856</c:v>
                </c:pt>
                <c:pt idx="3">
                  <c:v>26766.43227818904</c:v>
                </c:pt>
                <c:pt idx="4">
                  <c:v>27471.405976508428</c:v>
                </c:pt>
                <c:pt idx="5">
                  <c:v>28281.739549756756</c:v>
                </c:pt>
                <c:pt idx="6">
                  <c:v>28988.51463980166</c:v>
                </c:pt>
                <c:pt idx="7">
                  <c:v>29615.46043941484</c:v>
                </c:pt>
                <c:pt idx="8">
                  <c:v>30042.225581034272</c:v>
                </c:pt>
                <c:pt idx="9">
                  <c:v>30020.323186845355</c:v>
                </c:pt>
                <c:pt idx="10">
                  <c:v>30126.860316203438</c:v>
                </c:pt>
                <c:pt idx="11">
                  <c:v>30962.703180790613</c:v>
                </c:pt>
                <c:pt idx="12">
                  <c:v>31641.900586729418</c:v>
                </c:pt>
                <c:pt idx="13">
                  <c:v>32095.339644158434</c:v>
                </c:pt>
                <c:pt idx="14">
                  <c:v>32161.292880244142</c:v>
                </c:pt>
                <c:pt idx="15">
                  <c:v>32010.970462721845</c:v>
                </c:pt>
                <c:pt idx="16">
                  <c:v>31661.011028062418</c:v>
                </c:pt>
                <c:pt idx="17">
                  <c:v>31196.959819803124</c:v>
                </c:pt>
                <c:pt idx="18">
                  <c:v>30614.035982609887</c:v>
                </c:pt>
                <c:pt idx="19">
                  <c:v>30093.595408162157</c:v>
                </c:pt>
                <c:pt idx="20">
                  <c:v>29437.05177113688</c:v>
                </c:pt>
              </c:numCache>
            </c:numRef>
          </c:val>
          <c:smooth val="0"/>
        </c:ser>
        <c:ser>
          <c:idx val="2"/>
          <c:order val="2"/>
          <c:tx>
            <c:v>総数（65歳以上）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48820.412857070056</c:v>
                </c:pt>
                <c:pt idx="1">
                  <c:v>50282.64409550103</c:v>
                </c:pt>
                <c:pt idx="2">
                  <c:v>51550.768042405274</c:v>
                </c:pt>
                <c:pt idx="3">
                  <c:v>52536.782398724725</c:v>
                </c:pt>
                <c:pt idx="4">
                  <c:v>53060.96068908996</c:v>
                </c:pt>
                <c:pt idx="5">
                  <c:v>53305.80506100549</c:v>
                </c:pt>
                <c:pt idx="6">
                  <c:v>53284.880964980046</c:v>
                </c:pt>
                <c:pt idx="7">
                  <c:v>53098.01417783941</c:v>
                </c:pt>
                <c:pt idx="8">
                  <c:v>52736.395720195665</c:v>
                </c:pt>
                <c:pt idx="9">
                  <c:v>52404.591792590254</c:v>
                </c:pt>
                <c:pt idx="10">
                  <c:v>51875.95499497549</c:v>
                </c:pt>
                <c:pt idx="11">
                  <c:v>51334.46647518727</c:v>
                </c:pt>
                <c:pt idx="12">
                  <c:v>50890.43566996638</c:v>
                </c:pt>
                <c:pt idx="13">
                  <c:v>50510.92629037704</c:v>
                </c:pt>
                <c:pt idx="14">
                  <c:v>50232.83880267874</c:v>
                </c:pt>
                <c:pt idx="15">
                  <c:v>49958.940591461476</c:v>
                </c:pt>
                <c:pt idx="16">
                  <c:v>49772.92295920738</c:v>
                </c:pt>
                <c:pt idx="17">
                  <c:v>49711.6512000989</c:v>
                </c:pt>
                <c:pt idx="18">
                  <c:v>49823.13791951576</c:v>
                </c:pt>
                <c:pt idx="19">
                  <c:v>50120.184832120845</c:v>
                </c:pt>
                <c:pt idx="20">
                  <c:v>49875.00973971438</c:v>
                </c:pt>
              </c:numCache>
            </c:numRef>
          </c:val>
          <c:smooth val="0"/>
        </c:ser>
        <c:marker val="1"/>
        <c:axId val="20229739"/>
        <c:axId val="47849924"/>
      </c:lineChart>
      <c:catAx>
        <c:axId val="20229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2297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8"/>
          <c:w val="0.157"/>
          <c:h val="0.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75"/>
          <c:w val="0.9165"/>
          <c:h val="0.9665"/>
        </c:manualLayout>
      </c:layout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'■移動'!$BC$4:$BC$100</c:f>
              <c:numCache>
                <c:ptCount val="97"/>
                <c:pt idx="0">
                  <c:v>0.03760913286266726</c:v>
                </c:pt>
                <c:pt idx="1">
                  <c:v>0.032874899874062204</c:v>
                </c:pt>
                <c:pt idx="2">
                  <c:v>0.020280768331480428</c:v>
                </c:pt>
                <c:pt idx="3">
                  <c:v>0.02328571687362588</c:v>
                </c:pt>
                <c:pt idx="4">
                  <c:v>0.02209815029377982</c:v>
                </c:pt>
                <c:pt idx="5">
                  <c:v>0.03445846385726239</c:v>
                </c:pt>
                <c:pt idx="6">
                  <c:v>0.025263231125465146</c:v>
                </c:pt>
                <c:pt idx="7">
                  <c:v>0.022448595161715313</c:v>
                </c:pt>
                <c:pt idx="8">
                  <c:v>0.010447613070659606</c:v>
                </c:pt>
                <c:pt idx="9">
                  <c:v>0.0029605168210422644</c:v>
                </c:pt>
                <c:pt idx="10">
                  <c:v>0.011488674340099996</c:v>
                </c:pt>
                <c:pt idx="11">
                  <c:v>0.01424820092792672</c:v>
                </c:pt>
                <c:pt idx="12">
                  <c:v>0.009833927134102844</c:v>
                </c:pt>
                <c:pt idx="13">
                  <c:v>0.014720708298805696</c:v>
                </c:pt>
                <c:pt idx="14">
                  <c:v>-0.0001208223331285481</c:v>
                </c:pt>
                <c:pt idx="15">
                  <c:v>0.0006865618181151464</c:v>
                </c:pt>
                <c:pt idx="16">
                  <c:v>-0.006923851870796389</c:v>
                </c:pt>
                <c:pt idx="17">
                  <c:v>0.00879779398465964</c:v>
                </c:pt>
                <c:pt idx="18">
                  <c:v>0.0010549206949117514</c:v>
                </c:pt>
                <c:pt idx="19">
                  <c:v>0.0035420821532301</c:v>
                </c:pt>
                <c:pt idx="20">
                  <c:v>0.005493771802005483</c:v>
                </c:pt>
                <c:pt idx="21">
                  <c:v>-0.00047475858912115034</c:v>
                </c:pt>
                <c:pt idx="22">
                  <c:v>-0.0054897167622973125</c:v>
                </c:pt>
                <c:pt idx="23">
                  <c:v>-0.01891603327590987</c:v>
                </c:pt>
                <c:pt idx="24">
                  <c:v>-0.03234678625080322</c:v>
                </c:pt>
                <c:pt idx="25">
                  <c:v>-0.011770271805650193</c:v>
                </c:pt>
                <c:pt idx="26">
                  <c:v>0.0008729454848555942</c:v>
                </c:pt>
                <c:pt idx="27">
                  <c:v>-0.027700656624014965</c:v>
                </c:pt>
                <c:pt idx="28">
                  <c:v>-0.014729621726396722</c:v>
                </c:pt>
                <c:pt idx="29">
                  <c:v>0.0023720124247272128</c:v>
                </c:pt>
                <c:pt idx="30">
                  <c:v>0.0020249945752111483</c:v>
                </c:pt>
                <c:pt idx="31">
                  <c:v>0.013614842097473673</c:v>
                </c:pt>
                <c:pt idx="32">
                  <c:v>0.01122209910973388</c:v>
                </c:pt>
                <c:pt idx="33">
                  <c:v>0.01494727664637691</c:v>
                </c:pt>
                <c:pt idx="34">
                  <c:v>0.004875969417973131</c:v>
                </c:pt>
                <c:pt idx="35">
                  <c:v>0.017418094428713025</c:v>
                </c:pt>
                <c:pt idx="36">
                  <c:v>0.01529694772301321</c:v>
                </c:pt>
                <c:pt idx="37">
                  <c:v>0.0242928118495994</c:v>
                </c:pt>
                <c:pt idx="38">
                  <c:v>0.01753123458717853</c:v>
                </c:pt>
                <c:pt idx="39">
                  <c:v>0.009299441482141466</c:v>
                </c:pt>
                <c:pt idx="40">
                  <c:v>0.011680621755340818</c:v>
                </c:pt>
                <c:pt idx="41">
                  <c:v>0.011814886446411951</c:v>
                </c:pt>
                <c:pt idx="42">
                  <c:v>0.017152278968921367</c:v>
                </c:pt>
                <c:pt idx="43">
                  <c:v>0.007808904282601646</c:v>
                </c:pt>
                <c:pt idx="44">
                  <c:v>0.006953249773220237</c:v>
                </c:pt>
                <c:pt idx="45">
                  <c:v>0.004822710973364812</c:v>
                </c:pt>
                <c:pt idx="46">
                  <c:v>0.012667060281515902</c:v>
                </c:pt>
                <c:pt idx="47">
                  <c:v>0.0039531145505079775</c:v>
                </c:pt>
                <c:pt idx="48">
                  <c:v>0.0033895102830699573</c:v>
                </c:pt>
                <c:pt idx="49">
                  <c:v>0.010379773987885067</c:v>
                </c:pt>
                <c:pt idx="50">
                  <c:v>0.00619139520206953</c:v>
                </c:pt>
                <c:pt idx="51">
                  <c:v>0.007526854800275701</c:v>
                </c:pt>
                <c:pt idx="52">
                  <c:v>-0.002498452529543712</c:v>
                </c:pt>
                <c:pt idx="53">
                  <c:v>0.005435845206973034</c:v>
                </c:pt>
                <c:pt idx="54">
                  <c:v>0.0019968062546575913</c:v>
                </c:pt>
                <c:pt idx="55">
                  <c:v>0.00028943719812958574</c:v>
                </c:pt>
                <c:pt idx="56">
                  <c:v>-0.0029738724767799513</c:v>
                </c:pt>
                <c:pt idx="57">
                  <c:v>0.005812708304209048</c:v>
                </c:pt>
                <c:pt idx="58">
                  <c:v>-0.0009159391990366316</c:v>
                </c:pt>
                <c:pt idx="59">
                  <c:v>0.00406147298269464</c:v>
                </c:pt>
                <c:pt idx="60">
                  <c:v>-0.005974168064635856</c:v>
                </c:pt>
                <c:pt idx="61">
                  <c:v>0.0016427000689115015</c:v>
                </c:pt>
                <c:pt idx="62">
                  <c:v>0.009031178441528204</c:v>
                </c:pt>
                <c:pt idx="63">
                  <c:v>-0.000887032375083568</c:v>
                </c:pt>
                <c:pt idx="64">
                  <c:v>0.0018229591654312567</c:v>
                </c:pt>
                <c:pt idx="65">
                  <c:v>-8.636901198329062E-05</c:v>
                </c:pt>
                <c:pt idx="66">
                  <c:v>0.006656592814692917</c:v>
                </c:pt>
                <c:pt idx="67">
                  <c:v>0.002387093471798811</c:v>
                </c:pt>
                <c:pt idx="68">
                  <c:v>0.004335896220311896</c:v>
                </c:pt>
                <c:pt idx="69">
                  <c:v>0.000987506165963736</c:v>
                </c:pt>
                <c:pt idx="70">
                  <c:v>0.005127569616879827</c:v>
                </c:pt>
                <c:pt idx="71">
                  <c:v>0.0017170135505435045</c:v>
                </c:pt>
                <c:pt idx="72">
                  <c:v>0.0027308840275742856</c:v>
                </c:pt>
                <c:pt idx="73">
                  <c:v>0.0010651472356413639</c:v>
                </c:pt>
                <c:pt idx="74">
                  <c:v>0.008928312471584168</c:v>
                </c:pt>
                <c:pt idx="75">
                  <c:v>0.0007378460824829648</c:v>
                </c:pt>
                <c:pt idx="76">
                  <c:v>0.0035186366204719146</c:v>
                </c:pt>
                <c:pt idx="77">
                  <c:v>0.011206741158363759</c:v>
                </c:pt>
                <c:pt idx="78">
                  <c:v>0.004145823752063953</c:v>
                </c:pt>
                <c:pt idx="79">
                  <c:v>0.00976260108604157</c:v>
                </c:pt>
                <c:pt idx="80">
                  <c:v>0.0009877377644211488</c:v>
                </c:pt>
                <c:pt idx="81">
                  <c:v>0.013325396721657508</c:v>
                </c:pt>
                <c:pt idx="82">
                  <c:v>0.011065733396958289</c:v>
                </c:pt>
                <c:pt idx="83">
                  <c:v>0.012179690148292137</c:v>
                </c:pt>
                <c:pt idx="84">
                  <c:v>0.012310474294702677</c:v>
                </c:pt>
                <c:pt idx="85">
                  <c:v>0.018962149522052097</c:v>
                </c:pt>
                <c:pt idx="86">
                  <c:v>0.013110044582507068</c:v>
                </c:pt>
                <c:pt idx="87">
                  <c:v>0.010598260083440432</c:v>
                </c:pt>
                <c:pt idx="88">
                  <c:v>0.00691682030683552</c:v>
                </c:pt>
                <c:pt idx="89">
                  <c:v>0.026177351127712817</c:v>
                </c:pt>
                <c:pt idx="90">
                  <c:v>-0.0030727749450237193</c:v>
                </c:pt>
                <c:pt idx="91">
                  <c:v>0.019529820748827413</c:v>
                </c:pt>
                <c:pt idx="92">
                  <c:v>-0.00944600065852236</c:v>
                </c:pt>
                <c:pt idx="93">
                  <c:v>-0.019858183815096794</c:v>
                </c:pt>
                <c:pt idx="94">
                  <c:v>-0.013039407391704788</c:v>
                </c:pt>
                <c:pt idx="95">
                  <c:v>0.04613500340404044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'■移動'!$BC$105:$BC$201</c:f>
              <c:numCache>
                <c:ptCount val="97"/>
                <c:pt idx="0">
                  <c:v>0.024962222561145598</c:v>
                </c:pt>
                <c:pt idx="1">
                  <c:v>0.0221380464349914</c:v>
                </c:pt>
                <c:pt idx="2">
                  <c:v>0.0350617927024335</c:v>
                </c:pt>
                <c:pt idx="3">
                  <c:v>0.020099170713879847</c:v>
                </c:pt>
                <c:pt idx="4">
                  <c:v>0.023706417872538074</c:v>
                </c:pt>
                <c:pt idx="5">
                  <c:v>0.024001300381923607</c:v>
                </c:pt>
                <c:pt idx="6">
                  <c:v>0.02594440841015456</c:v>
                </c:pt>
                <c:pt idx="7">
                  <c:v>0.013774860783879312</c:v>
                </c:pt>
                <c:pt idx="8">
                  <c:v>0.01803112284469452</c:v>
                </c:pt>
                <c:pt idx="9">
                  <c:v>0.0084208997562214</c:v>
                </c:pt>
                <c:pt idx="10">
                  <c:v>0.0140344662994215</c:v>
                </c:pt>
                <c:pt idx="11">
                  <c:v>0.014625416197713384</c:v>
                </c:pt>
                <c:pt idx="12">
                  <c:v>0.011374594840295215</c:v>
                </c:pt>
                <c:pt idx="13">
                  <c:v>0.0031458667963253787</c:v>
                </c:pt>
                <c:pt idx="14">
                  <c:v>0.0025196916440212718</c:v>
                </c:pt>
                <c:pt idx="15">
                  <c:v>-0.00048128205617018556</c:v>
                </c:pt>
                <c:pt idx="16">
                  <c:v>0.005536191304107856</c:v>
                </c:pt>
                <c:pt idx="17">
                  <c:v>0.016981561273536942</c:v>
                </c:pt>
                <c:pt idx="18">
                  <c:v>0.02059460646837183</c:v>
                </c:pt>
                <c:pt idx="19">
                  <c:v>0.0013010173779410814</c:v>
                </c:pt>
                <c:pt idx="20">
                  <c:v>0.0190730960432205</c:v>
                </c:pt>
                <c:pt idx="21">
                  <c:v>0.004605812852690254</c:v>
                </c:pt>
                <c:pt idx="22">
                  <c:v>-0.005443531166675051</c:v>
                </c:pt>
                <c:pt idx="23">
                  <c:v>-0.00354239099907443</c:v>
                </c:pt>
                <c:pt idx="24">
                  <c:v>-0.0028835320811245054</c:v>
                </c:pt>
                <c:pt idx="25">
                  <c:v>0.0021613007718392745</c:v>
                </c:pt>
                <c:pt idx="26">
                  <c:v>-0.008583734624218001</c:v>
                </c:pt>
                <c:pt idx="27">
                  <c:v>-0.014381129483818344</c:v>
                </c:pt>
                <c:pt idx="28">
                  <c:v>0.013153896548646614</c:v>
                </c:pt>
                <c:pt idx="29">
                  <c:v>0.004768945020914892</c:v>
                </c:pt>
                <c:pt idx="30">
                  <c:v>0.0058841035465672965</c:v>
                </c:pt>
                <c:pt idx="31">
                  <c:v>0.027165832042235</c:v>
                </c:pt>
                <c:pt idx="32">
                  <c:v>0.015708225644509338</c:v>
                </c:pt>
                <c:pt idx="33">
                  <c:v>0.022495370739658016</c:v>
                </c:pt>
                <c:pt idx="34">
                  <c:v>0.01799928634281601</c:v>
                </c:pt>
                <c:pt idx="35">
                  <c:v>0.018314002860814534</c:v>
                </c:pt>
                <c:pt idx="36">
                  <c:v>0.017734245207058148</c:v>
                </c:pt>
                <c:pt idx="37">
                  <c:v>0.01986420530957585</c:v>
                </c:pt>
                <c:pt idx="38">
                  <c:v>0.01991415062547806</c:v>
                </c:pt>
                <c:pt idx="39">
                  <c:v>0.012193341725012343</c:v>
                </c:pt>
                <c:pt idx="40">
                  <c:v>0.014284368910074492</c:v>
                </c:pt>
                <c:pt idx="41">
                  <c:v>0.019214683895059474</c:v>
                </c:pt>
                <c:pt idx="42">
                  <c:v>0.006862235110896373</c:v>
                </c:pt>
                <c:pt idx="43">
                  <c:v>0.011369283000457647</c:v>
                </c:pt>
                <c:pt idx="44">
                  <c:v>0.0062418573475260565</c:v>
                </c:pt>
                <c:pt idx="45">
                  <c:v>0.004502676685687333</c:v>
                </c:pt>
                <c:pt idx="46">
                  <c:v>0.0025305727102003643</c:v>
                </c:pt>
                <c:pt idx="47">
                  <c:v>0.007054626312860791</c:v>
                </c:pt>
                <c:pt idx="48">
                  <c:v>0.005736514845878726</c:v>
                </c:pt>
                <c:pt idx="49">
                  <c:v>0.008083573714749612</c:v>
                </c:pt>
                <c:pt idx="50">
                  <c:v>0.009603270204909224</c:v>
                </c:pt>
                <c:pt idx="51">
                  <c:v>0.002136137573536098</c:v>
                </c:pt>
                <c:pt idx="52">
                  <c:v>0.0006523333987554373</c:v>
                </c:pt>
                <c:pt idx="53">
                  <c:v>0.005261362035884492</c:v>
                </c:pt>
                <c:pt idx="54">
                  <c:v>0.0014395451515779934</c:v>
                </c:pt>
                <c:pt idx="55">
                  <c:v>-0.0006481469486064152</c:v>
                </c:pt>
                <c:pt idx="56">
                  <c:v>0.005446422272333065</c:v>
                </c:pt>
                <c:pt idx="57">
                  <c:v>0.002088524598325031</c:v>
                </c:pt>
                <c:pt idx="58">
                  <c:v>-0.0019583248562492096</c:v>
                </c:pt>
                <c:pt idx="59">
                  <c:v>0.004171723355112729</c:v>
                </c:pt>
                <c:pt idx="60">
                  <c:v>0.0036104403906670923</c:v>
                </c:pt>
                <c:pt idx="61">
                  <c:v>0.0013297369291647024</c:v>
                </c:pt>
                <c:pt idx="62">
                  <c:v>-0.0007646671554271227</c:v>
                </c:pt>
                <c:pt idx="63">
                  <c:v>0.0004621273515631895</c:v>
                </c:pt>
                <c:pt idx="64">
                  <c:v>0.002997314235860746</c:v>
                </c:pt>
                <c:pt idx="65">
                  <c:v>-0.0025485349166827083</c:v>
                </c:pt>
                <c:pt idx="66">
                  <c:v>0.0013316096178152426</c:v>
                </c:pt>
                <c:pt idx="67">
                  <c:v>0.0011846392225105611</c:v>
                </c:pt>
                <c:pt idx="68">
                  <c:v>0.001846618748784792</c:v>
                </c:pt>
                <c:pt idx="69">
                  <c:v>-0.004059199362518909</c:v>
                </c:pt>
                <c:pt idx="70">
                  <c:v>-0.0016535974987355532</c:v>
                </c:pt>
                <c:pt idx="71">
                  <c:v>-0.0011439260988770526</c:v>
                </c:pt>
                <c:pt idx="72">
                  <c:v>-0.00257286539723037</c:v>
                </c:pt>
                <c:pt idx="73">
                  <c:v>0.00010816776418801034</c:v>
                </c:pt>
                <c:pt idx="74">
                  <c:v>-0.0038956270798845083</c:v>
                </c:pt>
                <c:pt idx="75">
                  <c:v>0.002687853672610352</c:v>
                </c:pt>
                <c:pt idx="76">
                  <c:v>0.0077474718125395605</c:v>
                </c:pt>
                <c:pt idx="77">
                  <c:v>0.0038553945674514116</c:v>
                </c:pt>
                <c:pt idx="78">
                  <c:v>0.0030236343752849835</c:v>
                </c:pt>
                <c:pt idx="79">
                  <c:v>0.0018863426934466574</c:v>
                </c:pt>
                <c:pt idx="80">
                  <c:v>0.01170916968834395</c:v>
                </c:pt>
                <c:pt idx="81">
                  <c:v>0.009804321348363603</c:v>
                </c:pt>
                <c:pt idx="82">
                  <c:v>-0.0006215739068148711</c:v>
                </c:pt>
                <c:pt idx="83">
                  <c:v>0.014615986037614642</c:v>
                </c:pt>
                <c:pt idx="84">
                  <c:v>0.00815413488697614</c:v>
                </c:pt>
                <c:pt idx="85">
                  <c:v>0.02380469015042757</c:v>
                </c:pt>
                <c:pt idx="86">
                  <c:v>0.004135766670175879</c:v>
                </c:pt>
                <c:pt idx="87">
                  <c:v>0.017806561500840937</c:v>
                </c:pt>
                <c:pt idx="88">
                  <c:v>0.009030558666048051</c:v>
                </c:pt>
                <c:pt idx="89">
                  <c:v>0.0043787652884689065</c:v>
                </c:pt>
                <c:pt idx="90">
                  <c:v>0.013574483170837827</c:v>
                </c:pt>
                <c:pt idx="91">
                  <c:v>-0.0010764711646847106</c:v>
                </c:pt>
                <c:pt idx="92">
                  <c:v>0.030525379521915266</c:v>
                </c:pt>
                <c:pt idx="93">
                  <c:v>0.013990638991416724</c:v>
                </c:pt>
                <c:pt idx="94">
                  <c:v>0.022882598972194575</c:v>
                </c:pt>
                <c:pt idx="95">
                  <c:v>0.01768922196881459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59247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  <c:max val="0.2"/>
          <c:min val="-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8"/>
          <c:y val="0.38525"/>
          <c:w val="0.058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6125"/>
          <c:w val="0.89175"/>
          <c:h val="0.912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'■【人口】各歳'!$C$2:$W$2</c:f>
              <c:numCache>
                <c:ptCount val="21"/>
                <c:pt idx="0">
                  <c:v>174185.9635226123</c:v>
                </c:pt>
                <c:pt idx="1">
                  <c:v>174300.49076726378</c:v>
                </c:pt>
                <c:pt idx="2">
                  <c:v>174301.056073406</c:v>
                </c:pt>
                <c:pt idx="3">
                  <c:v>174198.24339158885</c:v>
                </c:pt>
                <c:pt idx="4">
                  <c:v>173980.15276636503</c:v>
                </c:pt>
                <c:pt idx="5">
                  <c:v>173655.09305638634</c:v>
                </c:pt>
                <c:pt idx="6">
                  <c:v>173231.82189721367</c:v>
                </c:pt>
                <c:pt idx="7">
                  <c:v>172708.03337532887</c:v>
                </c:pt>
                <c:pt idx="8">
                  <c:v>172089.3864337522</c:v>
                </c:pt>
                <c:pt idx="9">
                  <c:v>171394.18897537296</c:v>
                </c:pt>
                <c:pt idx="10">
                  <c:v>170622.15703861124</c:v>
                </c:pt>
                <c:pt idx="11">
                  <c:v>169782.56457445805</c:v>
                </c:pt>
                <c:pt idx="12">
                  <c:v>168877.97798874357</c:v>
                </c:pt>
                <c:pt idx="13">
                  <c:v>167929.73420062446</c:v>
                </c:pt>
                <c:pt idx="14">
                  <c:v>166939.4202727669</c:v>
                </c:pt>
                <c:pt idx="15">
                  <c:v>165916.2860933823</c:v>
                </c:pt>
                <c:pt idx="16">
                  <c:v>164870.9602356201</c:v>
                </c:pt>
                <c:pt idx="17">
                  <c:v>163808.22722075332</c:v>
                </c:pt>
                <c:pt idx="18">
                  <c:v>162732.76737933856</c:v>
                </c:pt>
                <c:pt idx="19">
                  <c:v>161649.7247503263</c:v>
                </c:pt>
                <c:pt idx="20">
                  <c:v>160570.250870794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25"/>
          <c:y val="0.46425"/>
          <c:w val="0.07575"/>
          <c:h val="0.0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8425"/>
          <c:w val="0.89275"/>
          <c:h val="0.88725"/>
        </c:manualLayout>
      </c:layout>
      <c:lineChart>
        <c:grouping val="standard"/>
        <c:varyColors val="0"/>
        <c:ser>
          <c:idx val="1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'■【人口】各歳'!$C$101:$W$101</c:f>
              <c:numCache>
                <c:ptCount val="21"/>
                <c:pt idx="0">
                  <c:v>82178.97535866822</c:v>
                </c:pt>
                <c:pt idx="1">
                  <c:v>82123.01435556452</c:v>
                </c:pt>
                <c:pt idx="2">
                  <c:v>82020.49006544448</c:v>
                </c:pt>
                <c:pt idx="3">
                  <c:v>81867.59306003165</c:v>
                </c:pt>
                <c:pt idx="4">
                  <c:v>81656.60367706044</c:v>
                </c:pt>
                <c:pt idx="5">
                  <c:v>81396.75996741529</c:v>
                </c:pt>
                <c:pt idx="6">
                  <c:v>81087.51453078259</c:v>
                </c:pt>
                <c:pt idx="7">
                  <c:v>80731.02166385896</c:v>
                </c:pt>
                <c:pt idx="8">
                  <c:v>80328.98310490808</c:v>
                </c:pt>
                <c:pt idx="9">
                  <c:v>79891.10216397102</c:v>
                </c:pt>
                <c:pt idx="10">
                  <c:v>79423.83338785515</c:v>
                </c:pt>
                <c:pt idx="11">
                  <c:v>78924.08529398174</c:v>
                </c:pt>
                <c:pt idx="12">
                  <c:v>78395.61434962756</c:v>
                </c:pt>
                <c:pt idx="13">
                  <c:v>77850.22936225653</c:v>
                </c:pt>
                <c:pt idx="14">
                  <c:v>77288.92896551902</c:v>
                </c:pt>
                <c:pt idx="15">
                  <c:v>76721.33293720167</c:v>
                </c:pt>
                <c:pt idx="16">
                  <c:v>76138.7760006378</c:v>
                </c:pt>
                <c:pt idx="17">
                  <c:v>75554.0909802232</c:v>
                </c:pt>
                <c:pt idx="18">
                  <c:v>74975.6340498083</c:v>
                </c:pt>
                <c:pt idx="19">
                  <c:v>74397.5780120293</c:v>
                </c:pt>
                <c:pt idx="20">
                  <c:v>73823.86103816715</c:v>
                </c:pt>
              </c:numCache>
            </c:numRef>
          </c:val>
          <c:smooth val="0"/>
        </c:ser>
        <c:ser>
          <c:idx val="0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'■【人口】各歳'!$C$200:$W$200</c:f>
              <c:numCache>
                <c:ptCount val="21"/>
                <c:pt idx="0">
                  <c:v>92006.98816394407</c:v>
                </c:pt>
                <c:pt idx="1">
                  <c:v>92177.47641169926</c:v>
                </c:pt>
                <c:pt idx="2">
                  <c:v>92280.56600796152</c:v>
                </c:pt>
                <c:pt idx="3">
                  <c:v>92330.65033155719</c:v>
                </c:pt>
                <c:pt idx="4">
                  <c:v>92323.54908930461</c:v>
                </c:pt>
                <c:pt idx="5">
                  <c:v>92258.33308897103</c:v>
                </c:pt>
                <c:pt idx="6">
                  <c:v>92144.30736643108</c:v>
                </c:pt>
                <c:pt idx="7">
                  <c:v>91977.0117114699</c:v>
                </c:pt>
                <c:pt idx="8">
                  <c:v>91760.4033288441</c:v>
                </c:pt>
                <c:pt idx="9">
                  <c:v>91503.08681140194</c:v>
                </c:pt>
                <c:pt idx="10">
                  <c:v>91198.32365075608</c:v>
                </c:pt>
                <c:pt idx="11">
                  <c:v>90858.47928047633</c:v>
                </c:pt>
                <c:pt idx="12">
                  <c:v>90482.36363911601</c:v>
                </c:pt>
                <c:pt idx="13">
                  <c:v>90079.50483836792</c:v>
                </c:pt>
                <c:pt idx="14">
                  <c:v>89650.49130724788</c:v>
                </c:pt>
                <c:pt idx="15">
                  <c:v>89194.95315618064</c:v>
                </c:pt>
                <c:pt idx="16">
                  <c:v>88732.18423498228</c:v>
                </c:pt>
                <c:pt idx="17">
                  <c:v>88254.13624053012</c:v>
                </c:pt>
                <c:pt idx="18">
                  <c:v>87757.13332953028</c:v>
                </c:pt>
                <c:pt idx="19">
                  <c:v>87252.14673829701</c:v>
                </c:pt>
                <c:pt idx="20">
                  <c:v>86746.38983262684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  <c:min val="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75"/>
          <c:y val="0.40775"/>
          <c:w val="0.061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0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'■【人口】各歳'!$C$201:$C$296</c:f>
              <c:numCache>
                <c:ptCount val="96"/>
                <c:pt idx="0">
                  <c:v>572.2051583031725</c:v>
                </c:pt>
                <c:pt idx="1">
                  <c:v>670.2403078026672</c:v>
                </c:pt>
                <c:pt idx="2">
                  <c:v>652.2338517721478</c:v>
                </c:pt>
                <c:pt idx="3">
                  <c:v>616.2209397111089</c:v>
                </c:pt>
                <c:pt idx="4">
                  <c:v>663.2377971241318</c:v>
                </c:pt>
                <c:pt idx="5">
                  <c:v>706.253219863706</c:v>
                </c:pt>
                <c:pt idx="6">
                  <c:v>712.2553718738792</c:v>
                </c:pt>
                <c:pt idx="7">
                  <c:v>666.2388731292184</c:v>
                </c:pt>
                <c:pt idx="8">
                  <c:v>715.2564478789658</c:v>
                </c:pt>
                <c:pt idx="9">
                  <c:v>758.2718706185399</c:v>
                </c:pt>
                <c:pt idx="10">
                  <c:v>694.2489158433598</c:v>
                </c:pt>
                <c:pt idx="11">
                  <c:v>788.2826306694055</c:v>
                </c:pt>
                <c:pt idx="12">
                  <c:v>731.2621865727608</c:v>
                </c:pt>
                <c:pt idx="13">
                  <c:v>692.2481985066354</c:v>
                </c:pt>
                <c:pt idx="14">
                  <c:v>710.2546545371548</c:v>
                </c:pt>
                <c:pt idx="15">
                  <c:v>679.2435358179268</c:v>
                </c:pt>
                <c:pt idx="16">
                  <c:v>627.224885063093</c:v>
                </c:pt>
                <c:pt idx="17">
                  <c:v>706.253219863706</c:v>
                </c:pt>
                <c:pt idx="18">
                  <c:v>644.2309824252502</c:v>
                </c:pt>
                <c:pt idx="19">
                  <c:v>637.228471746715</c:v>
                </c:pt>
                <c:pt idx="20">
                  <c:v>722.258958557501</c:v>
                </c:pt>
                <c:pt idx="21">
                  <c:v>698.2503505168085</c:v>
                </c:pt>
                <c:pt idx="22">
                  <c:v>726.2603932309498</c:v>
                </c:pt>
                <c:pt idx="23">
                  <c:v>711.255013205517</c:v>
                </c:pt>
                <c:pt idx="24">
                  <c:v>711.255013205517</c:v>
                </c:pt>
                <c:pt idx="25">
                  <c:v>754.2704359450911</c:v>
                </c:pt>
                <c:pt idx="26">
                  <c:v>712.2553718738792</c:v>
                </c:pt>
                <c:pt idx="27">
                  <c:v>757.2715119501777</c:v>
                </c:pt>
                <c:pt idx="28">
                  <c:v>789.2829893377677</c:v>
                </c:pt>
                <c:pt idx="29">
                  <c:v>782.2804786592325</c:v>
                </c:pt>
                <c:pt idx="30">
                  <c:v>886.3177801689002</c:v>
                </c:pt>
                <c:pt idx="31">
                  <c:v>883.3167041638136</c:v>
                </c:pt>
                <c:pt idx="32">
                  <c:v>949.3403762757182</c:v>
                </c:pt>
                <c:pt idx="33">
                  <c:v>1060.3801884639213</c:v>
                </c:pt>
                <c:pt idx="34">
                  <c:v>1117.400632560566</c:v>
                </c:pt>
                <c:pt idx="35">
                  <c:v>1174.421076657211</c:v>
                </c:pt>
                <c:pt idx="36">
                  <c:v>1256.4504874629104</c:v>
                </c:pt>
                <c:pt idx="37">
                  <c:v>1330.4770289217124</c:v>
                </c:pt>
                <c:pt idx="38">
                  <c:v>1482.5315465127653</c:v>
                </c:pt>
                <c:pt idx="39">
                  <c:v>1525.5469692523395</c:v>
                </c:pt>
                <c:pt idx="40">
                  <c:v>1585.5684893540708</c:v>
                </c:pt>
                <c:pt idx="41">
                  <c:v>1496.536567869836</c:v>
                </c:pt>
                <c:pt idx="42">
                  <c:v>1484.5322638494897</c:v>
                </c:pt>
                <c:pt idx="43">
                  <c:v>1476.5293945025921</c:v>
                </c:pt>
                <c:pt idx="44">
                  <c:v>1426.5114610844828</c:v>
                </c:pt>
                <c:pt idx="45">
                  <c:v>1099.3941765300467</c:v>
                </c:pt>
                <c:pt idx="46">
                  <c:v>1401.502494375428</c:v>
                </c:pt>
                <c:pt idx="47">
                  <c:v>1270.455508819981</c:v>
                </c:pt>
                <c:pt idx="48">
                  <c:v>1204.4318367080766</c:v>
                </c:pt>
                <c:pt idx="49">
                  <c:v>1091.3913071831491</c:v>
                </c:pt>
                <c:pt idx="50">
                  <c:v>1116.4002738922038</c:v>
                </c:pt>
                <c:pt idx="51">
                  <c:v>1080.387361831165</c:v>
                </c:pt>
                <c:pt idx="52">
                  <c:v>988.3543643418435</c:v>
                </c:pt>
                <c:pt idx="53">
                  <c:v>971.3482669796863</c:v>
                </c:pt>
                <c:pt idx="54">
                  <c:v>882.3163454954514</c:v>
                </c:pt>
                <c:pt idx="55">
                  <c:v>915.3281815514036</c:v>
                </c:pt>
                <c:pt idx="56">
                  <c:v>1043.374091101764</c:v>
                </c:pt>
                <c:pt idx="57">
                  <c:v>947.3396589389938</c:v>
                </c:pt>
                <c:pt idx="58">
                  <c:v>1029.3690697446934</c:v>
                </c:pt>
                <c:pt idx="59">
                  <c:v>1142.4095992696207</c:v>
                </c:pt>
                <c:pt idx="60">
                  <c:v>1237.4436727640289</c:v>
                </c:pt>
                <c:pt idx="61">
                  <c:v>1339.4802569369722</c:v>
                </c:pt>
                <c:pt idx="62">
                  <c:v>1577.5656200071733</c:v>
                </c:pt>
                <c:pt idx="63">
                  <c:v>1672.5996935015814</c:v>
                </c:pt>
                <c:pt idx="64">
                  <c:v>1741.6244416185725</c:v>
                </c:pt>
                <c:pt idx="65">
                  <c:v>1262.4526394730835</c:v>
                </c:pt>
                <c:pt idx="66">
                  <c:v>1161.4164139685024</c:v>
                </c:pt>
                <c:pt idx="67">
                  <c:v>1393.4996250285305</c:v>
                </c:pt>
                <c:pt idx="68">
                  <c:v>1475.52903583423</c:v>
                </c:pt>
                <c:pt idx="69">
                  <c:v>1474.5286771658677</c:v>
                </c:pt>
                <c:pt idx="70">
                  <c:v>1480.530829176041</c:v>
                </c:pt>
                <c:pt idx="71">
                  <c:v>1370.4913756562</c:v>
                </c:pt>
                <c:pt idx="72">
                  <c:v>1180.423228667384</c:v>
                </c:pt>
                <c:pt idx="73">
                  <c:v>1115.3999152238416</c:v>
                </c:pt>
                <c:pt idx="74">
                  <c:v>1222.438292738596</c:v>
                </c:pt>
                <c:pt idx="75">
                  <c:v>1161.4164139685024</c:v>
                </c:pt>
                <c:pt idx="76">
                  <c:v>1248.447618116013</c:v>
                </c:pt>
                <c:pt idx="77">
                  <c:v>1101.394893866771</c:v>
                </c:pt>
                <c:pt idx="78">
                  <c:v>1105.3963285402197</c:v>
                </c:pt>
                <c:pt idx="79">
                  <c:v>1054.378036453748</c:v>
                </c:pt>
                <c:pt idx="80">
                  <c:v>1032.3701457497798</c:v>
                </c:pt>
                <c:pt idx="81">
                  <c:v>935.3353549186475</c:v>
                </c:pt>
                <c:pt idx="82">
                  <c:v>872.3127588118296</c:v>
                </c:pt>
                <c:pt idx="83">
                  <c:v>866.3106068016564</c:v>
                </c:pt>
                <c:pt idx="84">
                  <c:v>780.2797613225081</c:v>
                </c:pt>
                <c:pt idx="85">
                  <c:v>661.2370797874074</c:v>
                </c:pt>
                <c:pt idx="86">
                  <c:v>661.2370797874074</c:v>
                </c:pt>
                <c:pt idx="87">
                  <c:v>534.1915289054094</c:v>
                </c:pt>
                <c:pt idx="88">
                  <c:v>499.17897551273273</c:v>
                </c:pt>
                <c:pt idx="89">
                  <c:v>422.1513580488441</c:v>
                </c:pt>
                <c:pt idx="90">
                  <c:v>382.1370113143565</c:v>
                </c:pt>
                <c:pt idx="91">
                  <c:v>340.1219472431445</c:v>
                </c:pt>
                <c:pt idx="92">
                  <c:v>284.10186181486193</c:v>
                </c:pt>
                <c:pt idx="93">
                  <c:v>225.0807003814927</c:v>
                </c:pt>
                <c:pt idx="94">
                  <c:v>191.06850565717826</c:v>
                </c:pt>
                <c:pt idx="95">
                  <c:v>616.2209397111089</c:v>
                </c:pt>
              </c:numCache>
            </c:numRef>
          </c:val>
        </c:ser>
        <c:gapWidth val="0"/>
        <c:axId val="9940191"/>
        <c:axId val="22352856"/>
      </c:barChart>
      <c:catAx>
        <c:axId val="99401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0191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'■【人口】各歳'!$C$102:$C$197</c:f>
              <c:numCache>
                <c:ptCount val="96"/>
                <c:pt idx="0">
                  <c:v>636.3482641550761</c:v>
                </c:pt>
                <c:pt idx="1">
                  <c:v>619.3389552075348</c:v>
                </c:pt>
                <c:pt idx="2">
                  <c:v>688.3767385828496</c:v>
                </c:pt>
                <c:pt idx="3">
                  <c:v>706.3865951155404</c:v>
                </c:pt>
                <c:pt idx="4">
                  <c:v>727.3980944036798</c:v>
                </c:pt>
                <c:pt idx="5">
                  <c:v>712.3898806264374</c:v>
                </c:pt>
                <c:pt idx="6">
                  <c:v>680.3723579016537</c:v>
                </c:pt>
                <c:pt idx="7">
                  <c:v>721.3948088927829</c:v>
                </c:pt>
                <c:pt idx="8">
                  <c:v>758.415069543314</c:v>
                </c:pt>
                <c:pt idx="9">
                  <c:v>686.3756434125506</c:v>
                </c:pt>
                <c:pt idx="10">
                  <c:v>771.4221881502574</c:v>
                </c:pt>
                <c:pt idx="11">
                  <c:v>793.4342350235462</c:v>
                </c:pt>
                <c:pt idx="12">
                  <c:v>738.4041178403241</c:v>
                </c:pt>
                <c:pt idx="13">
                  <c:v>706.3865951155404</c:v>
                </c:pt>
                <c:pt idx="14">
                  <c:v>719.3937137224839</c:v>
                </c:pt>
                <c:pt idx="15">
                  <c:v>712.3898806264374</c:v>
                </c:pt>
                <c:pt idx="16">
                  <c:v>697.3816668491951</c:v>
                </c:pt>
                <c:pt idx="17">
                  <c:v>733.4013799145768</c:v>
                </c:pt>
                <c:pt idx="18">
                  <c:v>667.3652392947104</c:v>
                </c:pt>
                <c:pt idx="19">
                  <c:v>675.3696199759063</c:v>
                </c:pt>
                <c:pt idx="20">
                  <c:v>665.3641441244114</c:v>
                </c:pt>
                <c:pt idx="21">
                  <c:v>653.3575731026175</c:v>
                </c:pt>
                <c:pt idx="22">
                  <c:v>614.3362172817873</c:v>
                </c:pt>
                <c:pt idx="23">
                  <c:v>661.3619537838134</c:v>
                </c:pt>
                <c:pt idx="24">
                  <c:v>656.3592158580659</c:v>
                </c:pt>
                <c:pt idx="25">
                  <c:v>635.3477165699267</c:v>
                </c:pt>
                <c:pt idx="26">
                  <c:v>746.4084985215201</c:v>
                </c:pt>
                <c:pt idx="27">
                  <c:v>776.4249260760048</c:v>
                </c:pt>
                <c:pt idx="28">
                  <c:v>767.4199978096594</c:v>
                </c:pt>
                <c:pt idx="29">
                  <c:v>754.412879202716</c:v>
                </c:pt>
                <c:pt idx="30">
                  <c:v>802.4391632898916</c:v>
                </c:pt>
                <c:pt idx="31">
                  <c:v>844.4621618661702</c:v>
                </c:pt>
                <c:pt idx="32">
                  <c:v>909.4977549008871</c:v>
                </c:pt>
                <c:pt idx="33">
                  <c:v>985.5393713722484</c:v>
                </c:pt>
                <c:pt idx="34">
                  <c:v>1034.5662030445735</c:v>
                </c:pt>
                <c:pt idx="35">
                  <c:v>1083.5930347168985</c:v>
                </c:pt>
                <c:pt idx="36">
                  <c:v>1184.648340816997</c:v>
                </c:pt>
                <c:pt idx="37">
                  <c:v>1263.6916000438068</c:v>
                </c:pt>
                <c:pt idx="38">
                  <c:v>1348.7381447815135</c:v>
                </c:pt>
                <c:pt idx="39">
                  <c:v>1433.7846895192201</c:v>
                </c:pt>
                <c:pt idx="40">
                  <c:v>1428.7819515934727</c:v>
                </c:pt>
                <c:pt idx="41">
                  <c:v>1394.7633336983902</c:v>
                </c:pt>
                <c:pt idx="42">
                  <c:v>1390.7611433577922</c:v>
                </c:pt>
                <c:pt idx="43">
                  <c:v>1456.7972839776585</c:v>
                </c:pt>
                <c:pt idx="44">
                  <c:v>1464.8016646588544</c:v>
                </c:pt>
                <c:pt idx="45">
                  <c:v>1115.6105574416822</c:v>
                </c:pt>
                <c:pt idx="46">
                  <c:v>1381.7562150914466</c:v>
                </c:pt>
                <c:pt idx="47">
                  <c:v>1321.7233599824772</c:v>
                </c:pt>
                <c:pt idx="48">
                  <c:v>1199.6565545942394</c:v>
                </c:pt>
                <c:pt idx="49">
                  <c:v>1188.650531157595</c:v>
                </c:pt>
                <c:pt idx="50">
                  <c:v>1067.5842733545066</c:v>
                </c:pt>
                <c:pt idx="51">
                  <c:v>1083.5930347168985</c:v>
                </c:pt>
                <c:pt idx="52">
                  <c:v>1037.5678458000218</c:v>
                </c:pt>
                <c:pt idx="53">
                  <c:v>968.530062424707</c:v>
                </c:pt>
                <c:pt idx="54">
                  <c:v>925.506516263279</c:v>
                </c:pt>
                <c:pt idx="55">
                  <c:v>863.4725659840105</c:v>
                </c:pt>
                <c:pt idx="56">
                  <c:v>894.4895411236447</c:v>
                </c:pt>
                <c:pt idx="57">
                  <c:v>916.5015879969335</c:v>
                </c:pt>
                <c:pt idx="58">
                  <c:v>952.5213010623152</c:v>
                </c:pt>
                <c:pt idx="59">
                  <c:v>952.5213010623152</c:v>
                </c:pt>
                <c:pt idx="60">
                  <c:v>1065.5831781842076</c:v>
                </c:pt>
                <c:pt idx="61">
                  <c:v>1174.6428649655022</c:v>
                </c:pt>
                <c:pt idx="62">
                  <c:v>1335.7310261745702</c:v>
                </c:pt>
                <c:pt idx="63">
                  <c:v>1437.786879859818</c:v>
                </c:pt>
                <c:pt idx="64">
                  <c:v>1476.8082356806483</c:v>
                </c:pt>
                <c:pt idx="65">
                  <c:v>1043.5711313109189</c:v>
                </c:pt>
                <c:pt idx="66">
                  <c:v>940.5147300405213</c:v>
                </c:pt>
                <c:pt idx="67">
                  <c:v>1145.6269849961668</c:v>
                </c:pt>
                <c:pt idx="68">
                  <c:v>1203.6587449348374</c:v>
                </c:pt>
                <c:pt idx="69">
                  <c:v>1188.650531157595</c:v>
                </c:pt>
                <c:pt idx="70">
                  <c:v>1200.6571021793889</c:v>
                </c:pt>
                <c:pt idx="71">
                  <c:v>1089.5963202277953</c:v>
                </c:pt>
                <c:pt idx="72">
                  <c:v>953.5218486474647</c:v>
                </c:pt>
                <c:pt idx="73">
                  <c:v>969.5306100098566</c:v>
                </c:pt>
                <c:pt idx="74">
                  <c:v>1049.5744168218157</c:v>
                </c:pt>
                <c:pt idx="75">
                  <c:v>966.528967254408</c:v>
                </c:pt>
                <c:pt idx="76">
                  <c:v>1040.5694885554703</c:v>
                </c:pt>
                <c:pt idx="77">
                  <c:v>913.4999452414851</c:v>
                </c:pt>
                <c:pt idx="78">
                  <c:v>901.4933742196912</c:v>
                </c:pt>
                <c:pt idx="79">
                  <c:v>797.4364253641442</c:v>
                </c:pt>
                <c:pt idx="80">
                  <c:v>660.3614061986639</c:v>
                </c:pt>
                <c:pt idx="81">
                  <c:v>707.38714270069</c:v>
                </c:pt>
                <c:pt idx="82">
                  <c:v>625.3422407184318</c:v>
                </c:pt>
                <c:pt idx="83">
                  <c:v>573.3137662906582</c:v>
                </c:pt>
                <c:pt idx="84">
                  <c:v>494.2705070638484</c:v>
                </c:pt>
                <c:pt idx="85">
                  <c:v>476.2606505311576</c:v>
                </c:pt>
                <c:pt idx="86">
                  <c:v>385.2108202825539</c:v>
                </c:pt>
                <c:pt idx="87">
                  <c:v>305.16701347059467</c:v>
                </c:pt>
                <c:pt idx="88">
                  <c:v>248.1358011170737</c:v>
                </c:pt>
                <c:pt idx="89">
                  <c:v>191.10458876355273</c:v>
                </c:pt>
                <c:pt idx="90">
                  <c:v>123.06735297338736</c:v>
                </c:pt>
                <c:pt idx="91">
                  <c:v>149.08159018727412</c:v>
                </c:pt>
                <c:pt idx="92">
                  <c:v>94.05147300405213</c:v>
                </c:pt>
                <c:pt idx="93">
                  <c:v>80.04380681195926</c:v>
                </c:pt>
                <c:pt idx="94">
                  <c:v>57.03121235352097</c:v>
                </c:pt>
                <c:pt idx="95">
                  <c:v>135.07392399518125</c:v>
                </c:pt>
              </c:numCache>
            </c:numRef>
          </c:val>
        </c:ser>
        <c:gapWidth val="0"/>
        <c:axId val="66957977"/>
        <c:axId val="65750882"/>
      </c:barChart>
      <c:catAx>
        <c:axId val="6695797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axMin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5797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0.9705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'■【人口】各歳'!$H$201:$H$296</c:f>
              <c:numCache>
                <c:ptCount val="96"/>
                <c:pt idx="0">
                  <c:v>496.7325406702935</c:v>
                </c:pt>
                <c:pt idx="1">
                  <c:v>522.6688564462144</c:v>
                </c:pt>
                <c:pt idx="2">
                  <c:v>557.3557426481651</c:v>
                </c:pt>
                <c:pt idx="3">
                  <c:v>587.6118236525584</c:v>
                </c:pt>
                <c:pt idx="4">
                  <c:v>624.0049574701005</c:v>
                </c:pt>
                <c:pt idx="5">
                  <c:v>646.445590064281</c:v>
                </c:pt>
                <c:pt idx="6">
                  <c:v>760.5161475254558</c:v>
                </c:pt>
                <c:pt idx="7">
                  <c:v>724.9961035374318</c:v>
                </c:pt>
                <c:pt idx="8">
                  <c:v>683.6542049884512</c:v>
                </c:pt>
                <c:pt idx="9">
                  <c:v>724.8817795632992</c:v>
                </c:pt>
                <c:pt idx="10">
                  <c:v>764.3774261045712</c:v>
                </c:pt>
                <c:pt idx="11">
                  <c:v>762.3829653296488</c:v>
                </c:pt>
                <c:pt idx="12">
                  <c:v>711.4392815256199</c:v>
                </c:pt>
                <c:pt idx="13">
                  <c:v>752.6100117610483</c:v>
                </c:pt>
                <c:pt idx="14">
                  <c:v>793.1785954654626</c:v>
                </c:pt>
                <c:pt idx="15">
                  <c:v>715.7826690867328</c:v>
                </c:pt>
                <c:pt idx="16">
                  <c:v>805.4196750577681</c:v>
                </c:pt>
                <c:pt idx="17">
                  <c:v>751.2687263421213</c:v>
                </c:pt>
                <c:pt idx="18">
                  <c:v>723.5124781994118</c:v>
                </c:pt>
                <c:pt idx="19">
                  <c:v>741.370102920324</c:v>
                </c:pt>
                <c:pt idx="20">
                  <c:v>722.7517435072308</c:v>
                </c:pt>
                <c:pt idx="21">
                  <c:v>666.7033496368077</c:v>
                </c:pt>
                <c:pt idx="22">
                  <c:v>734.0572701754708</c:v>
                </c:pt>
                <c:pt idx="23">
                  <c:v>653.6758189602464</c:v>
                </c:pt>
                <c:pt idx="24">
                  <c:v>643.7996916688213</c:v>
                </c:pt>
                <c:pt idx="25">
                  <c:v>717.5372283716372</c:v>
                </c:pt>
                <c:pt idx="26">
                  <c:v>684.5375233492231</c:v>
                </c:pt>
                <c:pt idx="27">
                  <c:v>705.5719670205132</c:v>
                </c:pt>
                <c:pt idx="28">
                  <c:v>702.5505228002094</c:v>
                </c:pt>
                <c:pt idx="29">
                  <c:v>707.9222783745805</c:v>
                </c:pt>
                <c:pt idx="30">
                  <c:v>753.5345580006722</c:v>
                </c:pt>
                <c:pt idx="31">
                  <c:v>737.1788794412004</c:v>
                </c:pt>
                <c:pt idx="32">
                  <c:v>807.6359893764696</c:v>
                </c:pt>
                <c:pt idx="33">
                  <c:v>849.4600584990552</c:v>
                </c:pt>
                <c:pt idx="34">
                  <c:v>852.9238959443918</c:v>
                </c:pt>
                <c:pt idx="35">
                  <c:v>978.2188537118257</c:v>
                </c:pt>
                <c:pt idx="36">
                  <c:v>965.8311421788616</c:v>
                </c:pt>
                <c:pt idx="37">
                  <c:v>1042.1257172244855</c:v>
                </c:pt>
                <c:pt idx="38">
                  <c:v>1160.8816719295044</c:v>
                </c:pt>
                <c:pt idx="39">
                  <c:v>1216.0699126617963</c:v>
                </c:pt>
                <c:pt idx="40">
                  <c:v>1272.7498107329131</c:v>
                </c:pt>
                <c:pt idx="41">
                  <c:v>1363.2131518802873</c:v>
                </c:pt>
                <c:pt idx="42">
                  <c:v>1424.6193430463175</c:v>
                </c:pt>
                <c:pt idx="43">
                  <c:v>1573.537705957018</c:v>
                </c:pt>
                <c:pt idx="44">
                  <c:v>1609.0449627400312</c:v>
                </c:pt>
                <c:pt idx="45">
                  <c:v>1655.4906161617369</c:v>
                </c:pt>
                <c:pt idx="46">
                  <c:v>1536.319321538986</c:v>
                </c:pt>
                <c:pt idx="47">
                  <c:v>1523.6318174050925</c:v>
                </c:pt>
                <c:pt idx="48">
                  <c:v>1506.265502124054</c:v>
                </c:pt>
                <c:pt idx="49">
                  <c:v>1457.1278877004308</c:v>
                </c:pt>
                <c:pt idx="50">
                  <c:v>1127.9584638687452</c:v>
                </c:pt>
                <c:pt idx="51">
                  <c:v>1436.3504961466429</c:v>
                </c:pt>
                <c:pt idx="52">
                  <c:v>1292.7854298366624</c:v>
                </c:pt>
                <c:pt idx="53">
                  <c:v>1224.038781164419</c:v>
                </c:pt>
                <c:pt idx="54">
                  <c:v>1100.9273963848325</c:v>
                </c:pt>
                <c:pt idx="55">
                  <c:v>1113.9783091341026</c:v>
                </c:pt>
                <c:pt idx="56">
                  <c:v>1080.69976359805</c:v>
                </c:pt>
                <c:pt idx="57">
                  <c:v>989.2034413301504</c:v>
                </c:pt>
                <c:pt idx="58">
                  <c:v>964.3078537211084</c:v>
                </c:pt>
                <c:pt idx="59">
                  <c:v>877.466516898425</c:v>
                </c:pt>
                <c:pt idx="60">
                  <c:v>913.5586273830448</c:v>
                </c:pt>
                <c:pt idx="61">
                  <c:v>1035.887238093883</c:v>
                </c:pt>
                <c:pt idx="62">
                  <c:v>936.6538797220675</c:v>
                </c:pt>
                <c:pt idx="63">
                  <c:v>1018.7892856925849</c:v>
                </c:pt>
                <c:pt idx="64">
                  <c:v>1127.5474442918935</c:v>
                </c:pt>
                <c:pt idx="65">
                  <c:v>1211.4813828261688</c:v>
                </c:pt>
                <c:pt idx="66">
                  <c:v>1308.700294214345</c:v>
                </c:pt>
                <c:pt idx="67">
                  <c:v>1540.722338467297</c:v>
                </c:pt>
                <c:pt idx="68">
                  <c:v>1631.433809523141</c:v>
                </c:pt>
                <c:pt idx="69">
                  <c:v>1681.518134836371</c:v>
                </c:pt>
                <c:pt idx="70">
                  <c:v>1216.1213580851888</c:v>
                </c:pt>
                <c:pt idx="71">
                  <c:v>1111.4326803920796</c:v>
                </c:pt>
                <c:pt idx="72">
                  <c:v>1322.2419979800727</c:v>
                </c:pt>
                <c:pt idx="73">
                  <c:v>1390.1365105823554</c:v>
                </c:pt>
                <c:pt idx="74">
                  <c:v>1380.9339288898075</c:v>
                </c:pt>
                <c:pt idx="75">
                  <c:v>1383.4017238162749</c:v>
                </c:pt>
                <c:pt idx="76">
                  <c:v>1281.9526303719697</c:v>
                </c:pt>
                <c:pt idx="77">
                  <c:v>1101.2828638692192</c:v>
                </c:pt>
                <c:pt idx="78">
                  <c:v>1032.7124760012205</c:v>
                </c:pt>
                <c:pt idx="79">
                  <c:v>1124.5201962620265</c:v>
                </c:pt>
                <c:pt idx="80">
                  <c:v>1062.3144628300827</c:v>
                </c:pt>
                <c:pt idx="81">
                  <c:v>1125.6939448006744</c:v>
                </c:pt>
                <c:pt idx="82">
                  <c:v>970.0921261359833</c:v>
                </c:pt>
                <c:pt idx="83">
                  <c:v>964.6598644958674</c:v>
                </c:pt>
                <c:pt idx="84">
                  <c:v>904.3609365406304</c:v>
                </c:pt>
                <c:pt idx="85">
                  <c:v>872.3506716675513</c:v>
                </c:pt>
                <c:pt idx="86">
                  <c:v>762.7871140637532</c:v>
                </c:pt>
                <c:pt idx="87">
                  <c:v>701.7069008018505</c:v>
                </c:pt>
                <c:pt idx="88">
                  <c:v>667.7599646037498</c:v>
                </c:pt>
                <c:pt idx="89">
                  <c:v>574.7269546228906</c:v>
                </c:pt>
                <c:pt idx="90">
                  <c:v>460.5758507615336</c:v>
                </c:pt>
                <c:pt idx="91">
                  <c:v>434.6885698096636</c:v>
                </c:pt>
                <c:pt idx="92">
                  <c:v>336.27189734500996</c:v>
                </c:pt>
                <c:pt idx="93">
                  <c:v>296.15129979640153</c:v>
                </c:pt>
                <c:pt idx="94">
                  <c:v>238.00084360875078</c:v>
                </c:pt>
                <c:pt idx="95">
                  <c:v>852.268563223647</c:v>
                </c:pt>
              </c:numCache>
            </c:numRef>
          </c:val>
        </c:ser>
        <c:gapWidth val="0"/>
        <c:axId val="54887027"/>
        <c:axId val="24221196"/>
      </c:barChart>
      <c:catAx>
        <c:axId val="54887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87027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"/>
          <c:w val="1"/>
          <c:h val="0.9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val>
            <c:numRef>
              <c:f>'■【人口】各歳'!$H$102:$H$197</c:f>
              <c:numCache>
                <c:ptCount val="96"/>
                <c:pt idx="0">
                  <c:v>510.5304739377089</c:v>
                </c:pt>
                <c:pt idx="1">
                  <c:v>542.7444125751442</c:v>
                </c:pt>
                <c:pt idx="2">
                  <c:v>570.4234273999194</c:v>
                </c:pt>
                <c:pt idx="3">
                  <c:v>603.2115287032781</c:v>
                </c:pt>
                <c:pt idx="4">
                  <c:v>639.5328258224573</c:v>
                </c:pt>
                <c:pt idx="5">
                  <c:v>724.120408575961</c:v>
                </c:pt>
                <c:pt idx="6">
                  <c:v>700.1142684505676</c:v>
                </c:pt>
                <c:pt idx="7">
                  <c:v>780.035909886305</c:v>
                </c:pt>
                <c:pt idx="8">
                  <c:v>790.5556876390685</c:v>
                </c:pt>
                <c:pt idx="9">
                  <c:v>798.9172846929973</c:v>
                </c:pt>
                <c:pt idx="10">
                  <c:v>765.1372579637049</c:v>
                </c:pt>
                <c:pt idx="11">
                  <c:v>722.9293764025986</c:v>
                </c:pt>
                <c:pt idx="12">
                  <c:v>757.0633991658439</c:v>
                </c:pt>
                <c:pt idx="13">
                  <c:v>799.2445622541549</c:v>
                </c:pt>
                <c:pt idx="14">
                  <c:v>721.0391549675164</c:v>
                </c:pt>
                <c:pt idx="15">
                  <c:v>801.6261101667974</c:v>
                </c:pt>
                <c:pt idx="16">
                  <c:v>807.1360814501843</c:v>
                </c:pt>
                <c:pt idx="17">
                  <c:v>750.2275851973646</c:v>
                </c:pt>
                <c:pt idx="18">
                  <c:v>707.8666174025383</c:v>
                </c:pt>
                <c:pt idx="19">
                  <c:v>723.371552921745</c:v>
                </c:pt>
                <c:pt idx="20">
                  <c:v>719.5410311645664</c:v>
                </c:pt>
                <c:pt idx="21">
                  <c:v>708.81435309677</c:v>
                </c:pt>
                <c:pt idx="22">
                  <c:v>734.7217845415296</c:v>
                </c:pt>
                <c:pt idx="23">
                  <c:v>655.1189948508303</c:v>
                </c:pt>
                <c:pt idx="24">
                  <c:v>639.1699952839341</c:v>
                </c:pt>
                <c:pt idx="25">
                  <c:v>618.7575080131595</c:v>
                </c:pt>
                <c:pt idx="26">
                  <c:v>608.3586108476594</c:v>
                </c:pt>
                <c:pt idx="27">
                  <c:v>559.2043051768363</c:v>
                </c:pt>
                <c:pt idx="28">
                  <c:v>604.5419298710497</c:v>
                </c:pt>
                <c:pt idx="29">
                  <c:v>621.4657820707504</c:v>
                </c:pt>
                <c:pt idx="30">
                  <c:v>609.9692891182956</c:v>
                </c:pt>
                <c:pt idx="31">
                  <c:v>725.6443311989933</c:v>
                </c:pt>
                <c:pt idx="32">
                  <c:v>784.9686117726432</c:v>
                </c:pt>
                <c:pt idx="33">
                  <c:v>799.1385613057968</c:v>
                </c:pt>
                <c:pt idx="34">
                  <c:v>787.4324169230977</c:v>
                </c:pt>
                <c:pt idx="35">
                  <c:v>850.3415714317845</c:v>
                </c:pt>
                <c:pt idx="36">
                  <c:v>896.1997653315216</c:v>
                </c:pt>
                <c:pt idx="37">
                  <c:v>977.4977882298505</c:v>
                </c:pt>
                <c:pt idx="38">
                  <c:v>1061.659560959714</c:v>
                </c:pt>
                <c:pt idx="39">
                  <c:v>1119.0507679773311</c:v>
                </c:pt>
                <c:pt idx="40">
                  <c:v>1165.0492467695478</c:v>
                </c:pt>
                <c:pt idx="41">
                  <c:v>1268.784810796184</c:v>
                </c:pt>
                <c:pt idx="42">
                  <c:v>1343.3150729518948</c:v>
                </c:pt>
                <c:pt idx="43">
                  <c:v>1419.1614917367824</c:v>
                </c:pt>
                <c:pt idx="44">
                  <c:v>1504.105955616014</c:v>
                </c:pt>
                <c:pt idx="45">
                  <c:v>1487.6776796651245</c:v>
                </c:pt>
                <c:pt idx="46">
                  <c:v>1452.2003127549383</c:v>
                </c:pt>
                <c:pt idx="47">
                  <c:v>1427.7992896454132</c:v>
                </c:pt>
                <c:pt idx="48">
                  <c:v>1487.3938162029144</c:v>
                </c:pt>
                <c:pt idx="49">
                  <c:v>1498.851413923869</c:v>
                </c:pt>
                <c:pt idx="50">
                  <c:v>1141.6402582421179</c:v>
                </c:pt>
                <c:pt idx="51">
                  <c:v>1404.7805430360495</c:v>
                </c:pt>
                <c:pt idx="52">
                  <c:v>1332.995326668219</c:v>
                </c:pt>
                <c:pt idx="53">
                  <c:v>1210.2902018251418</c:v>
                </c:pt>
                <c:pt idx="54">
                  <c:v>1187.021628068319</c:v>
                </c:pt>
                <c:pt idx="55">
                  <c:v>1057.8560398798452</c:v>
                </c:pt>
                <c:pt idx="56">
                  <c:v>1060.1793999544009</c:v>
                </c:pt>
                <c:pt idx="57">
                  <c:v>1021.2684162354369</c:v>
                </c:pt>
                <c:pt idx="58">
                  <c:v>944.8934679230775</c:v>
                </c:pt>
                <c:pt idx="59">
                  <c:v>902.3737238920348</c:v>
                </c:pt>
                <c:pt idx="60">
                  <c:v>834.6269534137267</c:v>
                </c:pt>
                <c:pt idx="61">
                  <c:v>865.9340141819824</c:v>
                </c:pt>
                <c:pt idx="62">
                  <c:v>887.1059629247453</c:v>
                </c:pt>
                <c:pt idx="63">
                  <c:v>918.5496903242347</c:v>
                </c:pt>
                <c:pt idx="64">
                  <c:v>912.6775962613683</c:v>
                </c:pt>
                <c:pt idx="65">
                  <c:v>1023.3291134754984</c:v>
                </c:pt>
                <c:pt idx="66">
                  <c:v>1127.9469134099904</c:v>
                </c:pt>
                <c:pt idx="67">
                  <c:v>1266.815635223818</c:v>
                </c:pt>
                <c:pt idx="68">
                  <c:v>1362.16957443026</c:v>
                </c:pt>
                <c:pt idx="69">
                  <c:v>1388.20970743527</c:v>
                </c:pt>
                <c:pt idx="70">
                  <c:v>979.1433609358477</c:v>
                </c:pt>
                <c:pt idx="71">
                  <c:v>870.6036221084634</c:v>
                </c:pt>
                <c:pt idx="72">
                  <c:v>1050.8514473981825</c:v>
                </c:pt>
                <c:pt idx="73">
                  <c:v>1088.8776353463422</c:v>
                </c:pt>
                <c:pt idx="74">
                  <c:v>1071.3960656882307</c:v>
                </c:pt>
                <c:pt idx="75">
                  <c:v>1064.1766968214583</c:v>
                </c:pt>
                <c:pt idx="76">
                  <c:v>953.3226808758335</c:v>
                </c:pt>
                <c:pt idx="77">
                  <c:v>827.7224954484136</c:v>
                </c:pt>
                <c:pt idx="78">
                  <c:v>828.6211256826306</c:v>
                </c:pt>
                <c:pt idx="79">
                  <c:v>879.2011060766139</c:v>
                </c:pt>
                <c:pt idx="80">
                  <c:v>791.9082534980101</c:v>
                </c:pt>
                <c:pt idx="81">
                  <c:v>838.8708920371213</c:v>
                </c:pt>
                <c:pt idx="82">
                  <c:v>714.810584305827</c:v>
                </c:pt>
                <c:pt idx="83">
                  <c:v>687.9511000030333</c:v>
                </c:pt>
                <c:pt idx="84">
                  <c:v>587.5637409730009</c:v>
                </c:pt>
                <c:pt idx="85">
                  <c:v>470.82668910781905</c:v>
                </c:pt>
                <c:pt idx="86">
                  <c:v>481.11064522719477</c:v>
                </c:pt>
                <c:pt idx="87">
                  <c:v>403.7910614522988</c:v>
                </c:pt>
                <c:pt idx="88">
                  <c:v>348.24295216130554</c:v>
                </c:pt>
                <c:pt idx="89">
                  <c:v>287.6471393954946</c:v>
                </c:pt>
                <c:pt idx="90">
                  <c:v>255.37687079440315</c:v>
                </c:pt>
                <c:pt idx="91">
                  <c:v>194.9881965403858</c:v>
                </c:pt>
                <c:pt idx="92">
                  <c:v>140.70461147826882</c:v>
                </c:pt>
                <c:pt idx="93">
                  <c:v>102.82364901329623</c:v>
                </c:pt>
                <c:pt idx="94">
                  <c:v>69.90878594459876</c:v>
                </c:pt>
                <c:pt idx="95">
                  <c:v>203.8904174910001</c:v>
                </c:pt>
              </c:numCache>
            </c:numRef>
          </c:val>
        </c:ser>
        <c:gapWidth val="0"/>
        <c:axId val="16664173"/>
        <c:axId val="15759830"/>
      </c:barChart>
      <c:catAx>
        <c:axId val="1666417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axMin"/>
          <c:max val="2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64173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 paperSize="9"/>
  <headerFooter>
    <oddHeader>&amp;L&amp;F]&amp;R&amp;A</oddHeader>
    <oddFooter>&amp;C&amp;P/&amp;N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&amp;C&amp;P/&amp;N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15000"/>
    <xdr:graphicFrame>
      <xdr:nvGraphicFramePr>
        <xdr:cNvPr id="1" name="Shape 1025"/>
        <xdr:cNvGraphicFramePr/>
      </xdr:nvGraphicFramePr>
      <xdr:xfrm>
        <a:off x="0" y="0"/>
        <a:ext cx="9277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34050"/>
    <xdr:graphicFrame>
      <xdr:nvGraphicFramePr>
        <xdr:cNvPr id="1" name="Shape 1025"/>
        <xdr:cNvGraphicFramePr/>
      </xdr:nvGraphicFramePr>
      <xdr:xfrm>
        <a:off x="0" y="0"/>
        <a:ext cx="92964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0.25975</cdr:y>
    </cdr:from>
    <cdr:to>
      <cdr:x>0.2295</cdr:x>
      <cdr:y>0.35575</cdr:y>
    </cdr:to>
    <cdr:sp>
      <cdr:nvSpPr>
        <cdr:cNvPr id="1" name="Rectangle 10"/>
        <cdr:cNvSpPr>
          <a:spLocks/>
        </cdr:cNvSpPr>
      </cdr:nvSpPr>
      <cdr:spPr>
        <a:xfrm>
          <a:off x="876300" y="1485900"/>
          <a:ext cx="123825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ピーク人口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174,301</a:t>
          </a: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53100"/>
    <xdr:graphicFrame>
      <xdr:nvGraphicFramePr>
        <xdr:cNvPr id="1" name="Shape 1025"/>
        <xdr:cNvGraphicFramePr/>
      </xdr:nvGraphicFramePr>
      <xdr:xfrm>
        <a:off x="0" y="0"/>
        <a:ext cx="92106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0.13275</cdr:x>
      <cdr:y>0.0375</cdr:y>
    </cdr:from>
    <cdr:to>
      <cdr:x>0.269</cdr:x>
      <cdr:y>0.13375</cdr:y>
    </cdr:to>
    <cdr:sp>
      <cdr:nvSpPr>
        <cdr:cNvPr id="1" name="Rectangle 21"/>
        <cdr:cNvSpPr>
          <a:spLocks/>
        </cdr:cNvSpPr>
      </cdr:nvSpPr>
      <cdr:spPr>
        <a:xfrm>
          <a:off x="1219200" y="209550"/>
          <a:ext cx="125730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女性ピーク人口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92,331</a:t>
          </a: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0.00675</cdr:x>
      <cdr:y>0.278</cdr:y>
    </cdr:from>
    <cdr:to>
      <cdr:x>0.1445</cdr:x>
      <cdr:y>0.3745</cdr:y>
    </cdr:to>
    <cdr:sp>
      <cdr:nvSpPr>
        <cdr:cNvPr id="2" name="Rectangle 22"/>
        <cdr:cNvSpPr>
          <a:spLocks/>
        </cdr:cNvSpPr>
      </cdr:nvSpPr>
      <cdr:spPr>
        <a:xfrm>
          <a:off x="57150" y="1600200"/>
          <a:ext cx="1266825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男性ピーク人口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</a:rPr>
            <a:t>年）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82,179</a:t>
          </a: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3</xdr:row>
      <xdr:rowOff>66675</xdr:rowOff>
    </xdr:from>
    <xdr:ext cx="3209925" cy="5038725"/>
    <xdr:graphicFrame>
      <xdr:nvGraphicFramePr>
        <xdr:cNvPr id="1" name="グラフ 1"/>
        <xdr:cNvGraphicFramePr/>
      </xdr:nvGraphicFramePr>
      <xdr:xfrm>
        <a:off x="3962400" y="561975"/>
        <a:ext cx="3209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371475</xdr:colOff>
      <xdr:row>3</xdr:row>
      <xdr:rowOff>66675</xdr:rowOff>
    </xdr:from>
    <xdr:ext cx="3209925" cy="5038725"/>
    <xdr:graphicFrame>
      <xdr:nvGraphicFramePr>
        <xdr:cNvPr id="2" name="グラフ 2"/>
        <xdr:cNvGraphicFramePr/>
      </xdr:nvGraphicFramePr>
      <xdr:xfrm>
        <a:off x="371475" y="561975"/>
        <a:ext cx="3209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533400</xdr:colOff>
      <xdr:row>108</xdr:row>
      <xdr:rowOff>66675</xdr:rowOff>
    </xdr:from>
    <xdr:ext cx="3209925" cy="5038725"/>
    <xdr:graphicFrame>
      <xdr:nvGraphicFramePr>
        <xdr:cNvPr id="3" name="グラフ 11"/>
        <xdr:cNvGraphicFramePr/>
      </xdr:nvGraphicFramePr>
      <xdr:xfrm>
        <a:off x="3962400" y="6324600"/>
        <a:ext cx="32099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371475</xdr:colOff>
      <xdr:row>108</xdr:row>
      <xdr:rowOff>66675</xdr:rowOff>
    </xdr:from>
    <xdr:ext cx="3209925" cy="5038725"/>
    <xdr:graphicFrame>
      <xdr:nvGraphicFramePr>
        <xdr:cNvPr id="4" name="グラフ 12"/>
        <xdr:cNvGraphicFramePr/>
      </xdr:nvGraphicFramePr>
      <xdr:xfrm>
        <a:off x="371475" y="6324600"/>
        <a:ext cx="32099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533400</xdr:colOff>
      <xdr:row>213</xdr:row>
      <xdr:rowOff>66675</xdr:rowOff>
    </xdr:from>
    <xdr:ext cx="3209925" cy="5038725"/>
    <xdr:graphicFrame>
      <xdr:nvGraphicFramePr>
        <xdr:cNvPr id="5" name="グラフ 13"/>
        <xdr:cNvGraphicFramePr/>
      </xdr:nvGraphicFramePr>
      <xdr:xfrm>
        <a:off x="3962400" y="12087225"/>
        <a:ext cx="32099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371475</xdr:colOff>
      <xdr:row>213</xdr:row>
      <xdr:rowOff>66675</xdr:rowOff>
    </xdr:from>
    <xdr:ext cx="3209925" cy="5038725"/>
    <xdr:graphicFrame>
      <xdr:nvGraphicFramePr>
        <xdr:cNvPr id="6" name="グラフ 14"/>
        <xdr:cNvGraphicFramePr/>
      </xdr:nvGraphicFramePr>
      <xdr:xfrm>
        <a:off x="371475" y="12087225"/>
        <a:ext cx="32099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533400</xdr:colOff>
      <xdr:row>318</xdr:row>
      <xdr:rowOff>66675</xdr:rowOff>
    </xdr:from>
    <xdr:ext cx="3209925" cy="5038725"/>
    <xdr:graphicFrame>
      <xdr:nvGraphicFramePr>
        <xdr:cNvPr id="7" name="グラフ 15"/>
        <xdr:cNvGraphicFramePr/>
      </xdr:nvGraphicFramePr>
      <xdr:xfrm>
        <a:off x="3962400" y="17849850"/>
        <a:ext cx="32099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371475</xdr:colOff>
      <xdr:row>318</xdr:row>
      <xdr:rowOff>66675</xdr:rowOff>
    </xdr:from>
    <xdr:ext cx="3209925" cy="5038725"/>
    <xdr:graphicFrame>
      <xdr:nvGraphicFramePr>
        <xdr:cNvPr id="8" name="グラフ 16"/>
        <xdr:cNvGraphicFramePr/>
      </xdr:nvGraphicFramePr>
      <xdr:xfrm>
        <a:off x="371475" y="17849850"/>
        <a:ext cx="3209925" cy="5038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5</xdr:col>
      <xdr:colOff>533400</xdr:colOff>
      <xdr:row>423</xdr:row>
      <xdr:rowOff>66675</xdr:rowOff>
    </xdr:from>
    <xdr:ext cx="3209925" cy="5038725"/>
    <xdr:graphicFrame>
      <xdr:nvGraphicFramePr>
        <xdr:cNvPr id="9" name="グラフ 17"/>
        <xdr:cNvGraphicFramePr/>
      </xdr:nvGraphicFramePr>
      <xdr:xfrm>
        <a:off x="3962400" y="23612475"/>
        <a:ext cx="32099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0</xdr:col>
      <xdr:colOff>371475</xdr:colOff>
      <xdr:row>423</xdr:row>
      <xdr:rowOff>66675</xdr:rowOff>
    </xdr:from>
    <xdr:ext cx="3209925" cy="5038725"/>
    <xdr:graphicFrame>
      <xdr:nvGraphicFramePr>
        <xdr:cNvPr id="10" name="グラフ 18"/>
        <xdr:cNvGraphicFramePr/>
      </xdr:nvGraphicFramePr>
      <xdr:xfrm>
        <a:off x="371475" y="23612475"/>
        <a:ext cx="3209925" cy="5038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view="pageBreakPreview" zoomScale="60" zoomScalePageLayoutView="0" workbookViewId="0" topLeftCell="A16">
      <selection activeCell="J16" sqref="J16"/>
    </sheetView>
  </sheetViews>
  <sheetFormatPr defaultColWidth="9.00390625" defaultRowHeight="13.5"/>
  <cols>
    <col min="1" max="16384" width="9.00390625" style="134" customWidth="1"/>
  </cols>
  <sheetData>
    <row r="1" spans="1:12" ht="13.5">
      <c r="A1" s="134" t="s">
        <v>235</v>
      </c>
      <c r="B1" s="134" t="s">
        <v>441</v>
      </c>
      <c r="C1" s="134" t="s">
        <v>442</v>
      </c>
      <c r="D1" s="134" t="s">
        <v>443</v>
      </c>
      <c r="E1" s="134" t="s">
        <v>444</v>
      </c>
      <c r="F1" s="134" t="s">
        <v>445</v>
      </c>
      <c r="G1" s="134" t="s">
        <v>446</v>
      </c>
      <c r="H1" s="134" t="s">
        <v>447</v>
      </c>
      <c r="I1" s="134" t="s">
        <v>448</v>
      </c>
      <c r="J1" s="134" t="s">
        <v>449</v>
      </c>
      <c r="K1" s="134" t="s">
        <v>450</v>
      </c>
      <c r="L1" s="134" t="s">
        <v>514</v>
      </c>
    </row>
    <row r="2" spans="1:13" ht="13.5">
      <c r="A2" s="134">
        <v>0</v>
      </c>
      <c r="B2" s="135">
        <v>592.0664546304957</v>
      </c>
      <c r="C2" s="135">
        <v>614.0687724014336</v>
      </c>
      <c r="D2" s="135">
        <v>587.065338379341</v>
      </c>
      <c r="E2" s="135">
        <v>653.0723937867235</v>
      </c>
      <c r="F2" s="135">
        <v>559.8091213522564</v>
      </c>
      <c r="G2" s="135">
        <v>671.9648558407058</v>
      </c>
      <c r="H2" s="135">
        <v>703.0061459978136</v>
      </c>
      <c r="I2" s="135">
        <v>700.0026500048624</v>
      </c>
      <c r="J2" s="135">
        <v>675.9664033778619</v>
      </c>
      <c r="K2" s="135">
        <v>613.3352780309937</v>
      </c>
      <c r="L2" s="135">
        <v>636.3482641550761</v>
      </c>
      <c r="M2" s="135"/>
    </row>
    <row r="3" spans="1:13" ht="13.5">
      <c r="A3" s="134">
        <v>1</v>
      </c>
      <c r="B3" s="135">
        <v>592.0664546304957</v>
      </c>
      <c r="C3" s="135">
        <v>626.0701164874552</v>
      </c>
      <c r="D3" s="135">
        <v>646.0719056099733</v>
      </c>
      <c r="E3" s="135">
        <v>620.0687352952045</v>
      </c>
      <c r="F3" s="135">
        <v>648.9379438931345</v>
      </c>
      <c r="G3" s="135">
        <v>587.8440691184715</v>
      </c>
      <c r="H3" s="135">
        <v>686.9832138952994</v>
      </c>
      <c r="I3" s="135">
        <v>709.0155596615774</v>
      </c>
      <c r="J3" s="135">
        <v>737.0537376090465</v>
      </c>
      <c r="K3" s="135">
        <v>673.368094804011</v>
      </c>
      <c r="L3" s="135">
        <v>619.3389552075348</v>
      </c>
      <c r="M3" s="135"/>
    </row>
    <row r="4" spans="1:13" ht="13.5">
      <c r="A4" s="134">
        <v>2</v>
      </c>
      <c r="B4" s="135">
        <v>603.0676894293732</v>
      </c>
      <c r="C4" s="135">
        <v>605.0677643369175</v>
      </c>
      <c r="D4" s="135">
        <v>644.0716829919858</v>
      </c>
      <c r="E4" s="135">
        <v>677.0750545078282</v>
      </c>
      <c r="F4" s="135">
        <v>660.9553132244888</v>
      </c>
      <c r="G4" s="135">
        <v>686.9864248982477</v>
      </c>
      <c r="H4" s="135">
        <v>616.8828859467994</v>
      </c>
      <c r="I4" s="135">
        <v>691.991174754449</v>
      </c>
      <c r="J4" s="135">
        <v>731.0451473567988</v>
      </c>
      <c r="K4" s="135">
        <v>700.3828623518688</v>
      </c>
      <c r="L4" s="135">
        <v>688.3767385828496</v>
      </c>
      <c r="M4" s="135"/>
    </row>
    <row r="5" spans="1:13" ht="13.5">
      <c r="A5" s="134">
        <v>3</v>
      </c>
      <c r="B5" s="135">
        <v>588.0660056127222</v>
      </c>
      <c r="C5" s="135">
        <v>625.0700044802867</v>
      </c>
      <c r="D5" s="135">
        <v>644.0716829919858</v>
      </c>
      <c r="E5" s="135">
        <v>660.073169830379</v>
      </c>
      <c r="F5" s="135">
        <v>652.9437336702525</v>
      </c>
      <c r="G5" s="135">
        <v>677.9734834637226</v>
      </c>
      <c r="H5" s="135">
        <v>710.0161787926637</v>
      </c>
      <c r="I5" s="135">
        <v>611.8764222503161</v>
      </c>
      <c r="J5" s="135">
        <v>715.0222400174717</v>
      </c>
      <c r="K5" s="135">
        <v>724.3959890610756</v>
      </c>
      <c r="L5" s="135">
        <v>706.3865951155404</v>
      </c>
      <c r="M5" s="135"/>
    </row>
    <row r="6" spans="1:13" ht="13.5">
      <c r="A6" s="134">
        <v>4</v>
      </c>
      <c r="B6" s="135">
        <v>598.0671281571563</v>
      </c>
      <c r="C6" s="135">
        <v>601.0673163082437</v>
      </c>
      <c r="D6" s="135">
        <v>648.0721282279608</v>
      </c>
      <c r="E6" s="135">
        <v>690.0764957317599</v>
      </c>
      <c r="F6" s="135">
        <v>705.0190007727881</v>
      </c>
      <c r="G6" s="135">
        <v>664.9547902805197</v>
      </c>
      <c r="H6" s="135">
        <v>707.0118790234422</v>
      </c>
      <c r="I6" s="135">
        <v>725.038510162404</v>
      </c>
      <c r="J6" s="135">
        <v>617.8833642728011</v>
      </c>
      <c r="K6" s="135">
        <v>691.3779398359161</v>
      </c>
      <c r="L6" s="135">
        <v>727.3980944036798</v>
      </c>
      <c r="M6" s="135"/>
    </row>
    <row r="7" spans="1:13" ht="13.5">
      <c r="A7" s="134">
        <v>5</v>
      </c>
      <c r="B7" s="135">
        <v>629.0706080449017</v>
      </c>
      <c r="C7" s="135">
        <v>634.0710125448029</v>
      </c>
      <c r="D7" s="135">
        <v>624.0694568121104</v>
      </c>
      <c r="E7" s="135">
        <v>658.0729481036203</v>
      </c>
      <c r="F7" s="135">
        <v>722.04360732554</v>
      </c>
      <c r="G7" s="135">
        <v>735.0554458823816</v>
      </c>
      <c r="H7" s="135">
        <v>679.9731811004494</v>
      </c>
      <c r="I7" s="135">
        <v>707.012690848974</v>
      </c>
      <c r="J7" s="135">
        <v>747.0680546961258</v>
      </c>
      <c r="K7" s="135">
        <v>665.3637192342753</v>
      </c>
      <c r="L7" s="135">
        <v>712.3898806264374</v>
      </c>
      <c r="M7" s="135"/>
    </row>
    <row r="8" spans="1:13" ht="13.5">
      <c r="A8" s="134">
        <v>6</v>
      </c>
      <c r="B8" s="135">
        <v>606.0680261927034</v>
      </c>
      <c r="C8" s="135">
        <v>650.0728046594982</v>
      </c>
      <c r="D8" s="135">
        <v>662.0736865538736</v>
      </c>
      <c r="E8" s="135">
        <v>659.0730589669996</v>
      </c>
      <c r="F8" s="135">
        <v>688.9958416643155</v>
      </c>
      <c r="G8" s="135">
        <v>740.0626355682289</v>
      </c>
      <c r="H8" s="135">
        <v>775.1093404591279</v>
      </c>
      <c r="I8" s="135">
        <v>694.9954779733541</v>
      </c>
      <c r="J8" s="135">
        <v>724.0351253958432</v>
      </c>
      <c r="K8" s="135">
        <v>705.3855970829535</v>
      </c>
      <c r="L8" s="135">
        <v>680.3723579016537</v>
      </c>
      <c r="M8" s="135"/>
    </row>
    <row r="9" spans="1:13" ht="13.5">
      <c r="A9" s="134">
        <v>7</v>
      </c>
      <c r="B9" s="135">
        <v>653.0733021515435</v>
      </c>
      <c r="C9" s="135">
        <v>615.0688844086021</v>
      </c>
      <c r="D9" s="135">
        <v>659.0733526268923</v>
      </c>
      <c r="E9" s="135">
        <v>683.0757196881044</v>
      </c>
      <c r="F9" s="135">
        <v>683.9886044429179</v>
      </c>
      <c r="G9" s="135">
        <v>705.0123077672979</v>
      </c>
      <c r="H9" s="135">
        <v>758.0849751002065</v>
      </c>
      <c r="I9" s="135">
        <v>776.1116648837888</v>
      </c>
      <c r="J9" s="135">
        <v>701.0021960955605</v>
      </c>
      <c r="K9" s="135">
        <v>768.4200546946217</v>
      </c>
      <c r="L9" s="135">
        <v>721.3948088927829</v>
      </c>
      <c r="M9" s="135"/>
    </row>
    <row r="10" spans="1:13" ht="13.5">
      <c r="A10" s="134">
        <v>8</v>
      </c>
      <c r="B10" s="135">
        <v>619.0694855004677</v>
      </c>
      <c r="C10" s="135">
        <v>665.0744847670251</v>
      </c>
      <c r="D10" s="135">
        <v>641.0713490650045</v>
      </c>
      <c r="E10" s="135">
        <v>666.0738350106552</v>
      </c>
      <c r="F10" s="135">
        <v>671.9712351115636</v>
      </c>
      <c r="G10" s="135">
        <v>694.9979283956034</v>
      </c>
      <c r="H10" s="135">
        <v>711.0176120490709</v>
      </c>
      <c r="I10" s="135">
        <v>767.0987552270739</v>
      </c>
      <c r="J10" s="135">
        <v>791.1310498792755</v>
      </c>
      <c r="K10" s="135">
        <v>690.3773928896992</v>
      </c>
      <c r="L10" s="135">
        <v>758.415069543314</v>
      </c>
      <c r="M10" s="135"/>
    </row>
    <row r="11" spans="1:13" ht="13.5">
      <c r="A11" s="134">
        <v>9</v>
      </c>
      <c r="B11" s="135">
        <v>632.070944808232</v>
      </c>
      <c r="C11" s="135">
        <v>635.0711245519714</v>
      </c>
      <c r="D11" s="135">
        <v>666.0741317898486</v>
      </c>
      <c r="E11" s="135">
        <v>644.0713960163092</v>
      </c>
      <c r="F11" s="135">
        <v>694.0030788857132</v>
      </c>
      <c r="G11" s="135">
        <v>673.9677317150447</v>
      </c>
      <c r="H11" s="135">
        <v>704.0075792542208</v>
      </c>
      <c r="I11" s="135">
        <v>718.0284693182923</v>
      </c>
      <c r="J11" s="135">
        <v>771.1024157051165</v>
      </c>
      <c r="K11" s="135">
        <v>766.4189608021878</v>
      </c>
      <c r="L11" s="135">
        <v>686.3756434125506</v>
      </c>
      <c r="M11" s="135"/>
    </row>
    <row r="12" spans="1:13" ht="13.5">
      <c r="A12" s="134">
        <v>10</v>
      </c>
      <c r="B12" s="135">
        <v>612.0686997193638</v>
      </c>
      <c r="C12" s="135">
        <v>638.0714605734767</v>
      </c>
      <c r="D12" s="135">
        <v>652.0725734639359</v>
      </c>
      <c r="E12" s="135">
        <v>670.0742784641726</v>
      </c>
      <c r="F12" s="135">
        <v>644.9321541160164</v>
      </c>
      <c r="G12" s="135">
        <v>705.0123077672979</v>
      </c>
      <c r="H12" s="135">
        <v>683.9789141260779</v>
      </c>
      <c r="I12" s="135">
        <v>707.012690848974</v>
      </c>
      <c r="J12" s="135">
        <v>713.0193766000558</v>
      </c>
      <c r="K12" s="135">
        <v>794.4342752962625</v>
      </c>
      <c r="L12" s="135">
        <v>771.4221881502574</v>
      </c>
      <c r="M12" s="135"/>
    </row>
    <row r="13" spans="1:13" ht="13.5">
      <c r="A13" s="134">
        <v>11</v>
      </c>
      <c r="B13" s="135">
        <v>636.0713938260056</v>
      </c>
      <c r="C13" s="135">
        <v>617.069108422939</v>
      </c>
      <c r="D13" s="135">
        <v>658.0732413178985</v>
      </c>
      <c r="E13" s="135">
        <v>665.0737241472758</v>
      </c>
      <c r="F13" s="135">
        <v>722.04360732554</v>
      </c>
      <c r="G13" s="135">
        <v>660.9490385318418</v>
      </c>
      <c r="H13" s="135">
        <v>714.0219118182922</v>
      </c>
      <c r="I13" s="135">
        <v>675.9682242536225</v>
      </c>
      <c r="J13" s="135">
        <v>722.0322619784273</v>
      </c>
      <c r="K13" s="135">
        <v>736.4025524156791</v>
      </c>
      <c r="L13" s="135">
        <v>793.4342350235462</v>
      </c>
      <c r="M13" s="135"/>
    </row>
    <row r="14" spans="1:13" ht="13.5">
      <c r="A14" s="134">
        <v>12</v>
      </c>
      <c r="B14" s="135">
        <v>654.0734144059869</v>
      </c>
      <c r="C14" s="135">
        <v>648.0725806451613</v>
      </c>
      <c r="D14" s="135">
        <v>631.0702359750668</v>
      </c>
      <c r="E14" s="135">
        <v>674.0747219176901</v>
      </c>
      <c r="F14" s="135">
        <v>630.9118898961029</v>
      </c>
      <c r="G14" s="135">
        <v>733.0525700080427</v>
      </c>
      <c r="H14" s="135">
        <v>668.9574152799709</v>
      </c>
      <c r="I14" s="135">
        <v>726.0399445687057</v>
      </c>
      <c r="J14" s="135">
        <v>681.9749936301096</v>
      </c>
      <c r="K14" s="135">
        <v>701.3834092980857</v>
      </c>
      <c r="L14" s="135">
        <v>738.4041178403241</v>
      </c>
      <c r="M14" s="135"/>
    </row>
    <row r="15" spans="1:13" ht="13.5">
      <c r="A15" s="134">
        <v>13</v>
      </c>
      <c r="B15" s="135">
        <v>717.0804864359214</v>
      </c>
      <c r="C15" s="135">
        <v>658.0737007168459</v>
      </c>
      <c r="D15" s="135">
        <v>653.0726847729296</v>
      </c>
      <c r="E15" s="135">
        <v>630.0698439289981</v>
      </c>
      <c r="F15" s="135">
        <v>674.9755774444022</v>
      </c>
      <c r="G15" s="135">
        <v>638.9174039141137</v>
      </c>
      <c r="H15" s="135">
        <v>744.0649095105065</v>
      </c>
      <c r="I15" s="135">
        <v>676.9696586599241</v>
      </c>
      <c r="J15" s="135">
        <v>734.0494424829226</v>
      </c>
      <c r="K15" s="135">
        <v>722.3948951686417</v>
      </c>
      <c r="L15" s="135">
        <v>706.3865951155404</v>
      </c>
      <c r="M15" s="135"/>
    </row>
    <row r="16" spans="1:13" ht="13.5">
      <c r="A16" s="134">
        <v>14</v>
      </c>
      <c r="B16" s="135">
        <v>683.0766697848456</v>
      </c>
      <c r="C16" s="135">
        <v>721.0807571684588</v>
      </c>
      <c r="D16" s="135">
        <v>664.073909171861</v>
      </c>
      <c r="E16" s="135">
        <v>655.0726155134822</v>
      </c>
      <c r="F16" s="135">
        <v>643.9307066717369</v>
      </c>
      <c r="G16" s="135">
        <v>676.9720455265531</v>
      </c>
      <c r="H16" s="135">
        <v>644.9230171261994</v>
      </c>
      <c r="I16" s="135">
        <v>746.0686326947389</v>
      </c>
      <c r="J16" s="135">
        <v>677.9692667952778</v>
      </c>
      <c r="K16" s="135">
        <v>712.3894257064723</v>
      </c>
      <c r="L16" s="135">
        <v>719.3937137224839</v>
      </c>
      <c r="M16" s="135"/>
    </row>
    <row r="17" spans="1:13" ht="13.5">
      <c r="A17" s="134">
        <v>15</v>
      </c>
      <c r="B17" s="135">
        <v>692.0776800748363</v>
      </c>
      <c r="C17" s="135">
        <v>675.0756048387096</v>
      </c>
      <c r="D17" s="135">
        <v>730.0812555654497</v>
      </c>
      <c r="E17" s="135">
        <v>657.0728372402409</v>
      </c>
      <c r="F17" s="135">
        <v>656.9495234473707</v>
      </c>
      <c r="G17" s="135">
        <v>648.9317832858083</v>
      </c>
      <c r="H17" s="135">
        <v>673.9645815620065</v>
      </c>
      <c r="I17" s="135">
        <v>635.910848001556</v>
      </c>
      <c r="J17" s="135">
        <v>743.0623278612941</v>
      </c>
      <c r="K17" s="135">
        <v>702.3839562443027</v>
      </c>
      <c r="L17" s="135">
        <v>712.3898806264374</v>
      </c>
      <c r="M17" s="135"/>
    </row>
    <row r="18" spans="1:13" ht="13.5">
      <c r="A18" s="134">
        <v>16</v>
      </c>
      <c r="B18" s="135">
        <v>822.0922731524789</v>
      </c>
      <c r="C18" s="135">
        <v>690.0772849462365</v>
      </c>
      <c r="D18" s="135">
        <v>681.0758014247551</v>
      </c>
      <c r="E18" s="135">
        <v>713.0790455894852</v>
      </c>
      <c r="F18" s="135">
        <v>655.9480760030912</v>
      </c>
      <c r="G18" s="135">
        <v>670.9634179035363</v>
      </c>
      <c r="H18" s="135">
        <v>652.9344831774566</v>
      </c>
      <c r="I18" s="135">
        <v>663.9510113780025</v>
      </c>
      <c r="J18" s="135">
        <v>632.9048399034203</v>
      </c>
      <c r="K18" s="135">
        <v>728.3981768459435</v>
      </c>
      <c r="L18" s="135">
        <v>697.3816668491951</v>
      </c>
      <c r="M18" s="135"/>
    </row>
    <row r="19" spans="1:13" ht="13.5">
      <c r="A19" s="134">
        <v>17</v>
      </c>
      <c r="B19" s="135">
        <v>837.09395696913</v>
      </c>
      <c r="C19" s="135">
        <v>824.09229390681</v>
      </c>
      <c r="D19" s="135">
        <v>694.0772484416741</v>
      </c>
      <c r="E19" s="135">
        <v>680.0753870979663</v>
      </c>
      <c r="F19" s="135">
        <v>714.0320277713038</v>
      </c>
      <c r="G19" s="135">
        <v>659.9476005946723</v>
      </c>
      <c r="H19" s="135">
        <v>666.9545487671566</v>
      </c>
      <c r="I19" s="135">
        <v>655.9395361275892</v>
      </c>
      <c r="J19" s="135">
        <v>669.9578131256143</v>
      </c>
      <c r="K19" s="135">
        <v>662.3620783956244</v>
      </c>
      <c r="L19" s="135">
        <v>733.4013799145768</v>
      </c>
      <c r="M19" s="135"/>
    </row>
    <row r="20" spans="1:13" ht="13.5">
      <c r="A20" s="134">
        <v>18</v>
      </c>
      <c r="B20" s="135">
        <v>890.0999064546305</v>
      </c>
      <c r="C20" s="135">
        <v>840.0940860215054</v>
      </c>
      <c r="D20" s="135">
        <v>835.0929430097951</v>
      </c>
      <c r="E20" s="135">
        <v>697.0772717754154</v>
      </c>
      <c r="F20" s="135">
        <v>682.9871569986384</v>
      </c>
      <c r="G20" s="135">
        <v>695.9993663327728</v>
      </c>
      <c r="H20" s="135">
        <v>653.9359164338637</v>
      </c>
      <c r="I20" s="135">
        <v>657.9424049401925</v>
      </c>
      <c r="J20" s="135">
        <v>661.9463594559506</v>
      </c>
      <c r="K20" s="135">
        <v>663.3626253418414</v>
      </c>
      <c r="L20" s="135">
        <v>667.3652392947104</v>
      </c>
      <c r="M20" s="135"/>
    </row>
    <row r="21" spans="1:13" ht="13.5">
      <c r="A21" s="134">
        <v>19</v>
      </c>
      <c r="B21" s="135">
        <v>813.0912628624883</v>
      </c>
      <c r="C21" s="135">
        <v>877.0982302867384</v>
      </c>
      <c r="D21" s="135">
        <v>826.0919412288513</v>
      </c>
      <c r="E21" s="135">
        <v>838.0929035119055</v>
      </c>
      <c r="F21" s="135">
        <v>686.9929467757565</v>
      </c>
      <c r="G21" s="135">
        <v>688.9893007725866</v>
      </c>
      <c r="H21" s="135">
        <v>689.9875136645209</v>
      </c>
      <c r="I21" s="135">
        <v>647.9280608771759</v>
      </c>
      <c r="J21" s="135">
        <v>702.0036278042685</v>
      </c>
      <c r="K21" s="135">
        <v>652.3566089334548</v>
      </c>
      <c r="L21" s="135">
        <v>675.3696199759063</v>
      </c>
      <c r="M21" s="135"/>
    </row>
    <row r="22" spans="1:13" ht="13.5">
      <c r="A22" s="134">
        <v>20</v>
      </c>
      <c r="B22" s="135">
        <v>889.099794200187</v>
      </c>
      <c r="C22" s="135">
        <v>813.091061827957</v>
      </c>
      <c r="D22" s="135">
        <v>877.0976179875333</v>
      </c>
      <c r="E22" s="135">
        <v>841.0932361020435</v>
      </c>
      <c r="F22" s="135">
        <v>761.1000576524416</v>
      </c>
      <c r="G22" s="135">
        <v>704.0108698301284</v>
      </c>
      <c r="H22" s="135">
        <v>709.0147455362566</v>
      </c>
      <c r="I22" s="135">
        <v>693.9940435670525</v>
      </c>
      <c r="J22" s="135">
        <v>662.9477911646586</v>
      </c>
      <c r="K22" s="135">
        <v>662.3620783956244</v>
      </c>
      <c r="L22" s="135">
        <v>665.3641441244114</v>
      </c>
      <c r="M22" s="135"/>
    </row>
    <row r="23" spans="1:13" ht="13.5">
      <c r="A23" s="134">
        <v>21</v>
      </c>
      <c r="B23" s="135">
        <v>816.0915996258185</v>
      </c>
      <c r="C23" s="135">
        <v>929.1040546594982</v>
      </c>
      <c r="D23" s="135">
        <v>810.090160284951</v>
      </c>
      <c r="E23" s="135">
        <v>861.0954533696308</v>
      </c>
      <c r="F23" s="135">
        <v>796.1507182022251</v>
      </c>
      <c r="G23" s="135">
        <v>763.0957081231264</v>
      </c>
      <c r="H23" s="135">
        <v>701.0032794849994</v>
      </c>
      <c r="I23" s="135">
        <v>707.012690848974</v>
      </c>
      <c r="J23" s="135">
        <v>717.0251034348876</v>
      </c>
      <c r="K23" s="135">
        <v>634.3467639015497</v>
      </c>
      <c r="L23" s="135">
        <v>653.3575731026175</v>
      </c>
      <c r="M23" s="135"/>
    </row>
    <row r="24" spans="1:13" ht="13.5">
      <c r="A24" s="134">
        <v>22</v>
      </c>
      <c r="B24" s="135">
        <v>929.1042843779232</v>
      </c>
      <c r="C24" s="135">
        <v>790.0884856630825</v>
      </c>
      <c r="D24" s="135">
        <v>930.1035173642031</v>
      </c>
      <c r="E24" s="135">
        <v>843.0934578288023</v>
      </c>
      <c r="F24" s="135">
        <v>825.1926940863315</v>
      </c>
      <c r="G24" s="135">
        <v>802.1517876727353</v>
      </c>
      <c r="H24" s="135">
        <v>772.1050406899064</v>
      </c>
      <c r="I24" s="135">
        <v>713.021297286784</v>
      </c>
      <c r="J24" s="135">
        <v>705.0079229303923</v>
      </c>
      <c r="K24" s="135">
        <v>679.3713764813127</v>
      </c>
      <c r="L24" s="135">
        <v>614.3362172817873</v>
      </c>
      <c r="M24" s="135"/>
    </row>
    <row r="25" spans="1:13" ht="13.5">
      <c r="A25" s="134">
        <v>23</v>
      </c>
      <c r="B25" s="135">
        <v>1032.115846585594</v>
      </c>
      <c r="C25" s="135">
        <v>959.107414874552</v>
      </c>
      <c r="D25" s="135">
        <v>735.0818121104185</v>
      </c>
      <c r="E25" s="135">
        <v>921.1021051723925</v>
      </c>
      <c r="F25" s="135">
        <v>768.1101897623984</v>
      </c>
      <c r="G25" s="135">
        <v>792.1374083010406</v>
      </c>
      <c r="H25" s="135">
        <v>785.1236730231993</v>
      </c>
      <c r="I25" s="135">
        <v>763.0930176018671</v>
      </c>
      <c r="J25" s="135">
        <v>711.0165131826399</v>
      </c>
      <c r="K25" s="135">
        <v>672.367547857794</v>
      </c>
      <c r="L25" s="135">
        <v>661.3619537838134</v>
      </c>
      <c r="M25" s="135"/>
    </row>
    <row r="26" spans="1:13" ht="13.5">
      <c r="A26" s="134">
        <v>24</v>
      </c>
      <c r="B26" s="135">
        <v>1057.118652946679</v>
      </c>
      <c r="C26" s="135">
        <v>1003.1123431899641</v>
      </c>
      <c r="D26" s="135">
        <v>915.1018477292965</v>
      </c>
      <c r="E26" s="135">
        <v>711.0788238627265</v>
      </c>
      <c r="F26" s="135">
        <v>837.2100634176858</v>
      </c>
      <c r="G26" s="135">
        <v>788.1316565523629</v>
      </c>
      <c r="H26" s="135">
        <v>787.1265395360136</v>
      </c>
      <c r="I26" s="135">
        <v>756.0829767577555</v>
      </c>
      <c r="J26" s="135">
        <v>746.066622987418</v>
      </c>
      <c r="K26" s="135">
        <v>663.3626253418414</v>
      </c>
      <c r="L26" s="135">
        <v>656.3592158580659</v>
      </c>
      <c r="M26" s="135"/>
    </row>
    <row r="27" spans="1:13" ht="13.5">
      <c r="A27" s="134">
        <v>25</v>
      </c>
      <c r="B27" s="135">
        <v>1127.1265107577176</v>
      </c>
      <c r="C27" s="135">
        <v>1014.1135752688172</v>
      </c>
      <c r="D27" s="135">
        <v>989.1100845948353</v>
      </c>
      <c r="E27" s="135">
        <v>917.1016617188751</v>
      </c>
      <c r="F27" s="135">
        <v>818.1825619763748</v>
      </c>
      <c r="G27" s="135">
        <v>820.1776705417855</v>
      </c>
      <c r="H27" s="135">
        <v>759.0864083566137</v>
      </c>
      <c r="I27" s="135">
        <v>805.153262666537</v>
      </c>
      <c r="J27" s="135">
        <v>750.0723498222497</v>
      </c>
      <c r="K27" s="135">
        <v>758.4145852324522</v>
      </c>
      <c r="L27" s="135">
        <v>635.3477165699267</v>
      </c>
      <c r="M27" s="135"/>
    </row>
    <row r="28" spans="1:13" ht="13.5">
      <c r="A28" s="134">
        <v>26</v>
      </c>
      <c r="B28" s="135">
        <v>1113.1249391955098</v>
      </c>
      <c r="C28" s="135">
        <v>1101.123319892473</v>
      </c>
      <c r="D28" s="135">
        <v>1019.1134238646482</v>
      </c>
      <c r="E28" s="135">
        <v>998.1106416526035</v>
      </c>
      <c r="F28" s="135">
        <v>902.3041472958552</v>
      </c>
      <c r="G28" s="135">
        <v>838.2035534108358</v>
      </c>
      <c r="H28" s="135">
        <v>798.1423053564922</v>
      </c>
      <c r="I28" s="135">
        <v>758.0858455703589</v>
      </c>
      <c r="J28" s="135">
        <v>830.1868865188852</v>
      </c>
      <c r="K28" s="135">
        <v>768.4200546946217</v>
      </c>
      <c r="L28" s="135">
        <v>746.4084985215201</v>
      </c>
      <c r="M28" s="135"/>
    </row>
    <row r="29" spans="1:13" ht="13.5">
      <c r="A29" s="134">
        <v>27</v>
      </c>
      <c r="B29" s="135">
        <v>1270.1425631431243</v>
      </c>
      <c r="C29" s="135">
        <v>1083.121303763441</v>
      </c>
      <c r="D29" s="135">
        <v>1082.1204363312556</v>
      </c>
      <c r="E29" s="135">
        <v>950.1053202103941</v>
      </c>
      <c r="F29" s="135">
        <v>1018.4720508322805</v>
      </c>
      <c r="G29" s="135">
        <v>891.2797640808169</v>
      </c>
      <c r="H29" s="135">
        <v>812.1623709461921</v>
      </c>
      <c r="I29" s="135">
        <v>798.1432218224254</v>
      </c>
      <c r="J29" s="135">
        <v>748.0694864048338</v>
      </c>
      <c r="K29" s="135">
        <v>763.4173199635369</v>
      </c>
      <c r="L29" s="135">
        <v>776.4249260760048</v>
      </c>
      <c r="M29" s="135"/>
    </row>
    <row r="30" spans="1:13" ht="13.5">
      <c r="A30" s="134">
        <v>28</v>
      </c>
      <c r="B30" s="135">
        <v>1301.14604303087</v>
      </c>
      <c r="C30" s="135">
        <v>1232.1379928315412</v>
      </c>
      <c r="D30" s="135">
        <v>1061.1180988423864</v>
      </c>
      <c r="E30" s="135">
        <v>1063.117847772262</v>
      </c>
      <c r="F30" s="135">
        <v>969.4011260625836</v>
      </c>
      <c r="G30" s="135">
        <v>995.4293095464405</v>
      </c>
      <c r="H30" s="135">
        <v>858.2283007409206</v>
      </c>
      <c r="I30" s="135">
        <v>816.1690411358553</v>
      </c>
      <c r="J30" s="135">
        <v>768.0981205789927</v>
      </c>
      <c r="K30" s="135">
        <v>755.4129443938012</v>
      </c>
      <c r="L30" s="135">
        <v>767.4199978096594</v>
      </c>
      <c r="M30" s="135"/>
    </row>
    <row r="31" spans="1:13" ht="13.5">
      <c r="A31" s="134">
        <v>29</v>
      </c>
      <c r="B31" s="135">
        <v>1280.1436856875584</v>
      </c>
      <c r="C31" s="135">
        <v>1315.1472894265232</v>
      </c>
      <c r="D31" s="135">
        <v>1219.1356856634015</v>
      </c>
      <c r="E31" s="135">
        <v>1049.116295684951</v>
      </c>
      <c r="F31" s="135">
        <v>1057.528501159182</v>
      </c>
      <c r="G31" s="135">
        <v>987.4178060490848</v>
      </c>
      <c r="H31" s="135">
        <v>1002.4346896635491</v>
      </c>
      <c r="I31" s="135">
        <v>836.1977292618885</v>
      </c>
      <c r="J31" s="135">
        <v>827.1825913927614</v>
      </c>
      <c r="K31" s="135">
        <v>792.4331814038286</v>
      </c>
      <c r="L31" s="135">
        <v>754.412879202716</v>
      </c>
      <c r="M31" s="135"/>
    </row>
    <row r="32" spans="1:13" ht="13.5">
      <c r="A32" s="134">
        <v>30</v>
      </c>
      <c r="B32" s="135">
        <v>1204.1351543498597</v>
      </c>
      <c r="C32" s="135">
        <v>1293.1448252688172</v>
      </c>
      <c r="D32" s="135">
        <v>1320.146927871772</v>
      </c>
      <c r="E32" s="135">
        <v>1208.1339229622695</v>
      </c>
      <c r="F32" s="135">
        <v>1066.541528157698</v>
      </c>
      <c r="G32" s="135">
        <v>1072.5400307084888</v>
      </c>
      <c r="H32" s="135">
        <v>996.4260901251063</v>
      </c>
      <c r="I32" s="135">
        <v>972.3928085189148</v>
      </c>
      <c r="J32" s="135">
        <v>844.2069304407964</v>
      </c>
      <c r="K32" s="135">
        <v>830.453965360073</v>
      </c>
      <c r="L32" s="135">
        <v>802.4391632898916</v>
      </c>
      <c r="M32" s="135"/>
    </row>
    <row r="33" spans="1:13" ht="13.5">
      <c r="A33" s="134">
        <v>31</v>
      </c>
      <c r="B33" s="135">
        <v>1301.14604303087</v>
      </c>
      <c r="C33" s="135">
        <v>1177.131832437276</v>
      </c>
      <c r="D33" s="135">
        <v>1318.1467052537846</v>
      </c>
      <c r="E33" s="135">
        <v>1309.145120163585</v>
      </c>
      <c r="F33" s="135">
        <v>1202.7383805797137</v>
      </c>
      <c r="G33" s="135">
        <v>1101.581730886403</v>
      </c>
      <c r="H33" s="135">
        <v>1108.5866148427062</v>
      </c>
      <c r="I33" s="135">
        <v>985.4114558008363</v>
      </c>
      <c r="J33" s="135">
        <v>991.4173916208641</v>
      </c>
      <c r="K33" s="135">
        <v>891.4873290793072</v>
      </c>
      <c r="L33" s="135">
        <v>844.4621618661702</v>
      </c>
      <c r="M33" s="135"/>
    </row>
    <row r="34" spans="1:13" ht="13.5">
      <c r="A34" s="134">
        <v>32</v>
      </c>
      <c r="B34" s="135">
        <v>1268.1423386342376</v>
      </c>
      <c r="C34" s="135">
        <v>1308.146505376344</v>
      </c>
      <c r="D34" s="135">
        <v>1224.1362422083705</v>
      </c>
      <c r="E34" s="135">
        <v>1338.1483352015866</v>
      </c>
      <c r="F34" s="135">
        <v>1265.829569569324</v>
      </c>
      <c r="G34" s="135">
        <v>1208.7355901635349</v>
      </c>
      <c r="H34" s="135">
        <v>1120.6038139195919</v>
      </c>
      <c r="I34" s="135">
        <v>1106.5850189633375</v>
      </c>
      <c r="J34" s="135">
        <v>993.4202550382801</v>
      </c>
      <c r="K34" s="135">
        <v>971.5310847766636</v>
      </c>
      <c r="L34" s="135">
        <v>909.4977549008871</v>
      </c>
      <c r="M34" s="135"/>
    </row>
    <row r="35" spans="1:13" ht="13.5">
      <c r="A35" s="134">
        <v>33</v>
      </c>
      <c r="B35" s="135">
        <v>1269.142450888681</v>
      </c>
      <c r="C35" s="135">
        <v>1265.1416890681003</v>
      </c>
      <c r="D35" s="135">
        <v>1329.147929652716</v>
      </c>
      <c r="E35" s="135">
        <v>1244.1379140439265</v>
      </c>
      <c r="F35" s="135">
        <v>1387.004710327147</v>
      </c>
      <c r="G35" s="135">
        <v>1278.8362457653968</v>
      </c>
      <c r="H35" s="135">
        <v>1231.7629053807846</v>
      </c>
      <c r="I35" s="135">
        <v>1120.6051006515609</v>
      </c>
      <c r="J35" s="135">
        <v>1108.5849015396934</v>
      </c>
      <c r="K35" s="135">
        <v>1041.5693710118505</v>
      </c>
      <c r="L35" s="135">
        <v>985.5393713722484</v>
      </c>
      <c r="M35" s="135"/>
    </row>
    <row r="36" spans="1:13" ht="13.5">
      <c r="A36" s="134">
        <v>34</v>
      </c>
      <c r="B36" s="135">
        <v>1286.1443592142189</v>
      </c>
      <c r="C36" s="135">
        <v>1299.145497311828</v>
      </c>
      <c r="D36" s="135">
        <v>1295.144145146928</v>
      </c>
      <c r="E36" s="135">
        <v>1345.149111245242</v>
      </c>
      <c r="F36" s="135">
        <v>1301.881677563387</v>
      </c>
      <c r="G36" s="135">
        <v>1399.0087982257317</v>
      </c>
      <c r="H36" s="135">
        <v>1285.8403012267704</v>
      </c>
      <c r="I36" s="135">
        <v>1241.7786638140622</v>
      </c>
      <c r="J36" s="135">
        <v>1123.6063771703127</v>
      </c>
      <c r="K36" s="135">
        <v>1068.5841385597082</v>
      </c>
      <c r="L36" s="135">
        <v>1034.5662030445735</v>
      </c>
      <c r="M36" s="135"/>
    </row>
    <row r="37" spans="1:13" ht="13.5">
      <c r="A37" s="134">
        <v>35</v>
      </c>
      <c r="B37" s="135">
        <v>1005.1128157156221</v>
      </c>
      <c r="C37" s="135">
        <v>1304.1460573476702</v>
      </c>
      <c r="D37" s="135">
        <v>1338.1489314336598</v>
      </c>
      <c r="E37" s="135">
        <v>1311.1453418903438</v>
      </c>
      <c r="F37" s="135">
        <v>1291.8672031205917</v>
      </c>
      <c r="G37" s="135">
        <v>1329.9095805610393</v>
      </c>
      <c r="H37" s="135">
        <v>1408.0151585084416</v>
      </c>
      <c r="I37" s="135">
        <v>1300.8632937858602</v>
      </c>
      <c r="J37" s="135">
        <v>1248.7853407588057</v>
      </c>
      <c r="K37" s="135">
        <v>1166.63773928897</v>
      </c>
      <c r="L37" s="135">
        <v>1083.5930347168985</v>
      </c>
      <c r="M37" s="135"/>
    </row>
    <row r="38" spans="1:13" ht="13.5">
      <c r="A38" s="134">
        <v>36</v>
      </c>
      <c r="B38" s="135">
        <v>1223.1372871842843</v>
      </c>
      <c r="C38" s="135">
        <v>1024.1146953405018</v>
      </c>
      <c r="D38" s="135">
        <v>1346.14982190561</v>
      </c>
      <c r="E38" s="135">
        <v>1360.1507741959326</v>
      </c>
      <c r="F38" s="135">
        <v>1308.8918096733437</v>
      </c>
      <c r="G38" s="135">
        <v>1300.8678803831249</v>
      </c>
      <c r="H38" s="135">
        <v>1351.9348961496416</v>
      </c>
      <c r="I38" s="135">
        <v>1406.0139064475347</v>
      </c>
      <c r="J38" s="135">
        <v>1303.8640847377426</v>
      </c>
      <c r="K38" s="135">
        <v>1267.6929808568825</v>
      </c>
      <c r="L38" s="135">
        <v>1184.648340816997</v>
      </c>
      <c r="M38" s="135"/>
    </row>
    <row r="39" spans="1:13" ht="13.5">
      <c r="A39" s="134">
        <v>37</v>
      </c>
      <c r="B39" s="135">
        <v>1205.135266604303</v>
      </c>
      <c r="C39" s="135">
        <v>1256.1406810035842</v>
      </c>
      <c r="D39" s="135">
        <v>1062.1182101513803</v>
      </c>
      <c r="E39" s="135">
        <v>1380.1529914635198</v>
      </c>
      <c r="F39" s="135">
        <v>1382.9989205500287</v>
      </c>
      <c r="G39" s="135">
        <v>1329.9095805610393</v>
      </c>
      <c r="H39" s="135">
        <v>1325.897631483056</v>
      </c>
      <c r="I39" s="135">
        <v>1379.9766118836915</v>
      </c>
      <c r="J39" s="135">
        <v>1441.0602288307307</v>
      </c>
      <c r="K39" s="135">
        <v>1350.7383773928898</v>
      </c>
      <c r="L39" s="135">
        <v>1263.6916000438068</v>
      </c>
      <c r="M39" s="135"/>
    </row>
    <row r="40" spans="1:13" ht="13.5">
      <c r="A40" s="134">
        <v>38</v>
      </c>
      <c r="B40" s="135">
        <v>1070.1201122544435</v>
      </c>
      <c r="C40" s="135">
        <v>1232.1379928315412</v>
      </c>
      <c r="D40" s="135">
        <v>1261.1403606411398</v>
      </c>
      <c r="E40" s="135">
        <v>1108.1228366243333</v>
      </c>
      <c r="F40" s="135">
        <v>1406.032211768458</v>
      </c>
      <c r="G40" s="135">
        <v>1386.9915429796984</v>
      </c>
      <c r="H40" s="135">
        <v>1374.967861047006</v>
      </c>
      <c r="I40" s="135">
        <v>1338.9178012253233</v>
      </c>
      <c r="J40" s="135">
        <v>1420.030162947864</v>
      </c>
      <c r="K40" s="135">
        <v>1428.781039197812</v>
      </c>
      <c r="L40" s="135">
        <v>1348.7381447815135</v>
      </c>
      <c r="M40" s="135"/>
    </row>
    <row r="41" spans="1:13" ht="13.5">
      <c r="A41" s="134">
        <v>39</v>
      </c>
      <c r="B41" s="135">
        <v>1091.1224695977548</v>
      </c>
      <c r="C41" s="135">
        <v>1056.1182795698924</v>
      </c>
      <c r="D41" s="135">
        <v>1262.1404719501336</v>
      </c>
      <c r="E41" s="135">
        <v>1304.1445658466882</v>
      </c>
      <c r="F41" s="135">
        <v>1088.5733719318475</v>
      </c>
      <c r="G41" s="135">
        <v>1425.0461845921377</v>
      </c>
      <c r="H41" s="135">
        <v>1401.0051257135917</v>
      </c>
      <c r="I41" s="135">
        <v>1369.962267820675</v>
      </c>
      <c r="J41" s="135">
        <v>1374.9657360560066</v>
      </c>
      <c r="K41" s="135">
        <v>1396.7635369188697</v>
      </c>
      <c r="L41" s="135">
        <v>1433.7846895192201</v>
      </c>
      <c r="M41" s="135"/>
    </row>
    <row r="42" spans="1:13" ht="13.5">
      <c r="A42" s="134">
        <v>40</v>
      </c>
      <c r="B42" s="135">
        <v>1020.1144995322732</v>
      </c>
      <c r="C42" s="135">
        <v>1116.125</v>
      </c>
      <c r="D42" s="135">
        <v>1078.1199910952805</v>
      </c>
      <c r="E42" s="135">
        <v>1271.1409073551692</v>
      </c>
      <c r="F42" s="135">
        <v>1338.9352330017296</v>
      </c>
      <c r="G42" s="135">
        <v>1108.5917964465891</v>
      </c>
      <c r="H42" s="135">
        <v>1426.04095712377</v>
      </c>
      <c r="I42" s="135">
        <v>1409.0182096664398</v>
      </c>
      <c r="J42" s="135">
        <v>1366.954282386343</v>
      </c>
      <c r="K42" s="135">
        <v>1382.7558796718322</v>
      </c>
      <c r="L42" s="135">
        <v>1428.7819515934727</v>
      </c>
      <c r="M42" s="135"/>
    </row>
    <row r="43" spans="1:13" ht="13.5">
      <c r="A43" s="134">
        <v>41</v>
      </c>
      <c r="B43" s="135">
        <v>1011.1134892422825</v>
      </c>
      <c r="C43" s="135">
        <v>1035.1159274193549</v>
      </c>
      <c r="D43" s="135">
        <v>1139.1267809439003</v>
      </c>
      <c r="E43" s="135">
        <v>1106.1226148975745</v>
      </c>
      <c r="F43" s="135">
        <v>1282.854176122076</v>
      </c>
      <c r="G43" s="135">
        <v>1355.9469669274451</v>
      </c>
      <c r="H43" s="135">
        <v>1107.585181586299</v>
      </c>
      <c r="I43" s="135">
        <v>1419.0325537294564</v>
      </c>
      <c r="J43" s="135">
        <v>1420.030162947864</v>
      </c>
      <c r="K43" s="135">
        <v>1383.7564266180493</v>
      </c>
      <c r="L43" s="135">
        <v>1394.7633336983902</v>
      </c>
      <c r="M43" s="135"/>
    </row>
    <row r="44" spans="1:13" ht="13.5">
      <c r="A44" s="134">
        <v>42</v>
      </c>
      <c r="B44" s="135">
        <v>974.1093358278765</v>
      </c>
      <c r="C44" s="135">
        <v>1036.1160394265232</v>
      </c>
      <c r="D44" s="135">
        <v>1064.1184327693677</v>
      </c>
      <c r="E44" s="135">
        <v>1152.1277146130253</v>
      </c>
      <c r="F44" s="135">
        <v>1157.673245587135</v>
      </c>
      <c r="G44" s="135">
        <v>1305.8750700689723</v>
      </c>
      <c r="H44" s="135">
        <v>1353.937762662456</v>
      </c>
      <c r="I44" s="135">
        <v>1134.625182339784</v>
      </c>
      <c r="J44" s="135">
        <v>1422.0330263652797</v>
      </c>
      <c r="K44" s="135">
        <v>1464.8007292616226</v>
      </c>
      <c r="L44" s="135">
        <v>1390.7611433577922</v>
      </c>
      <c r="M44" s="135"/>
    </row>
    <row r="45" spans="1:13" ht="13.5">
      <c r="A45" s="134">
        <v>43</v>
      </c>
      <c r="B45" s="135">
        <v>903.1013657623947</v>
      </c>
      <c r="C45" s="135">
        <v>982.1099910394265</v>
      </c>
      <c r="D45" s="135">
        <v>1068.1188780053428</v>
      </c>
      <c r="E45" s="135">
        <v>1074.119067269435</v>
      </c>
      <c r="F45" s="135">
        <v>1138.645744145824</v>
      </c>
      <c r="G45" s="135">
        <v>1175.688138236943</v>
      </c>
      <c r="H45" s="135">
        <v>1301.8632333292846</v>
      </c>
      <c r="I45" s="135">
        <v>1345.927842069435</v>
      </c>
      <c r="J45" s="135">
        <v>1125.6092405877287</v>
      </c>
      <c r="K45" s="135">
        <v>1455.79580674567</v>
      </c>
      <c r="L45" s="135">
        <v>1456.7972839776585</v>
      </c>
      <c r="M45" s="135"/>
    </row>
    <row r="46" spans="1:13" ht="13.5">
      <c r="A46" s="134">
        <v>44</v>
      </c>
      <c r="B46" s="135">
        <v>900.1010289990645</v>
      </c>
      <c r="C46" s="135">
        <v>916.1025985663082</v>
      </c>
      <c r="D46" s="135">
        <v>996.1108637577917</v>
      </c>
      <c r="E46" s="135">
        <v>1065.1180694990207</v>
      </c>
      <c r="F46" s="135">
        <v>1058.5299486034617</v>
      </c>
      <c r="G46" s="135">
        <v>1155.6593794935536</v>
      </c>
      <c r="H46" s="135">
        <v>1185.6969755860562</v>
      </c>
      <c r="I46" s="135">
        <v>1311.8790722551785</v>
      </c>
      <c r="J46" s="135">
        <v>1348.9285116296</v>
      </c>
      <c r="K46" s="135">
        <v>1115.6098450319053</v>
      </c>
      <c r="L46" s="135">
        <v>1464.8016646588544</v>
      </c>
      <c r="M46" s="135"/>
    </row>
    <row r="47" spans="1:13" ht="13.5">
      <c r="A47" s="134">
        <v>45</v>
      </c>
      <c r="B47" s="135">
        <v>858.0963143124416</v>
      </c>
      <c r="C47" s="135">
        <v>886.0992383512545</v>
      </c>
      <c r="D47" s="135">
        <v>917.1020703472841</v>
      </c>
      <c r="E47" s="135">
        <v>1021.1131915103288</v>
      </c>
      <c r="F47" s="135">
        <v>1039.5024471621505</v>
      </c>
      <c r="G47" s="135">
        <v>1080.5515342058443</v>
      </c>
      <c r="H47" s="135">
        <v>1144.6382120733633</v>
      </c>
      <c r="I47" s="135">
        <v>1194.7112467178838</v>
      </c>
      <c r="J47" s="135">
        <v>1311.875538407406</v>
      </c>
      <c r="K47" s="135">
        <v>1368.748222424795</v>
      </c>
      <c r="L47" s="135">
        <v>1115.6105574416822</v>
      </c>
      <c r="M47" s="135"/>
    </row>
    <row r="48" spans="1:13" ht="13.5">
      <c r="A48" s="134">
        <v>46</v>
      </c>
      <c r="B48" s="135">
        <v>987.1107951356408</v>
      </c>
      <c r="C48" s="135">
        <v>870.0974462365591</v>
      </c>
      <c r="D48" s="135">
        <v>906.1008459483526</v>
      </c>
      <c r="E48" s="135">
        <v>921.1021051723925</v>
      </c>
      <c r="F48" s="135">
        <v>1022.4778406093985</v>
      </c>
      <c r="G48" s="135">
        <v>1048.5055202164217</v>
      </c>
      <c r="H48" s="135">
        <v>1099.5737155350419</v>
      </c>
      <c r="I48" s="135">
        <v>1147.6438296217057</v>
      </c>
      <c r="J48" s="135">
        <v>1210.7309358279037</v>
      </c>
      <c r="K48" s="135">
        <v>1311.7170464904284</v>
      </c>
      <c r="L48" s="135">
        <v>1381.7562150914466</v>
      </c>
      <c r="M48" s="135"/>
    </row>
    <row r="49" spans="1:13" ht="13.5">
      <c r="A49" s="134">
        <v>47</v>
      </c>
      <c r="B49" s="135">
        <v>959.1076520112255</v>
      </c>
      <c r="C49" s="135">
        <v>985.1103270609319</v>
      </c>
      <c r="D49" s="135">
        <v>867.0965048975958</v>
      </c>
      <c r="E49" s="135">
        <v>922.1022160357719</v>
      </c>
      <c r="F49" s="135">
        <v>973.4069158397017</v>
      </c>
      <c r="G49" s="135">
        <v>1031.481075284541</v>
      </c>
      <c r="H49" s="135">
        <v>1053.5077857403135</v>
      </c>
      <c r="I49" s="135">
        <v>1089.5606340562092</v>
      </c>
      <c r="J49" s="135">
        <v>1150.6450333054272</v>
      </c>
      <c r="K49" s="135">
        <v>1203.6579762989973</v>
      </c>
      <c r="L49" s="135">
        <v>1321.7233599824772</v>
      </c>
      <c r="M49" s="135"/>
    </row>
    <row r="50" spans="1:13" ht="13.5">
      <c r="A50" s="134">
        <v>48</v>
      </c>
      <c r="B50" s="135">
        <v>936.1050701590272</v>
      </c>
      <c r="C50" s="135">
        <v>973.1089829749104</v>
      </c>
      <c r="D50" s="135">
        <v>992.1104185218165</v>
      </c>
      <c r="E50" s="135">
        <v>857.0950099161133</v>
      </c>
      <c r="F50" s="135">
        <v>929.3432282914024</v>
      </c>
      <c r="G50" s="135">
        <v>977.4034266773903</v>
      </c>
      <c r="H50" s="135">
        <v>1020.4604882788777</v>
      </c>
      <c r="I50" s="135">
        <v>1052.5075610230479</v>
      </c>
      <c r="J50" s="135">
        <v>1073.5347917349154</v>
      </c>
      <c r="K50" s="135">
        <v>1179.6448495897903</v>
      </c>
      <c r="L50" s="135">
        <v>1199.6565545942394</v>
      </c>
      <c r="M50" s="135"/>
    </row>
    <row r="51" spans="1:13" ht="13.5">
      <c r="A51" s="134">
        <v>49</v>
      </c>
      <c r="B51" s="135">
        <v>973.1092235734332</v>
      </c>
      <c r="C51" s="135">
        <v>936.1048387096774</v>
      </c>
      <c r="D51" s="135">
        <v>999.111197684773</v>
      </c>
      <c r="E51" s="135">
        <v>995.1103090624654</v>
      </c>
      <c r="F51" s="135">
        <v>873.2621714117488</v>
      </c>
      <c r="G51" s="135">
        <v>933.3401574419341</v>
      </c>
      <c r="H51" s="135">
        <v>990.4174905866635</v>
      </c>
      <c r="I51" s="135">
        <v>1020.4616600213946</v>
      </c>
      <c r="J51" s="135">
        <v>1058.5133161042963</v>
      </c>
      <c r="K51" s="135">
        <v>1076.5885141294439</v>
      </c>
      <c r="L51" s="135">
        <v>1188.650531157595</v>
      </c>
      <c r="M51" s="135"/>
    </row>
    <row r="52" spans="1:13" ht="13.5">
      <c r="A52" s="134">
        <v>50</v>
      </c>
      <c r="B52" s="135">
        <v>1096.123030869972</v>
      </c>
      <c r="C52" s="135">
        <v>966.1081989247311</v>
      </c>
      <c r="D52" s="135">
        <v>944.1050756901158</v>
      </c>
      <c r="E52" s="135">
        <v>1002.1110851061209</v>
      </c>
      <c r="F52" s="135">
        <v>969.4011260625836</v>
      </c>
      <c r="G52" s="135">
        <v>863.2395018400722</v>
      </c>
      <c r="H52" s="135">
        <v>939.3443945098992</v>
      </c>
      <c r="I52" s="135">
        <v>991.4200622386463</v>
      </c>
      <c r="J52" s="135">
        <v>1014.4503209211468</v>
      </c>
      <c r="K52" s="135">
        <v>1086.5939835916136</v>
      </c>
      <c r="L52" s="135">
        <v>1067.5842733545066</v>
      </c>
      <c r="M52" s="135"/>
    </row>
    <row r="53" spans="1:13" ht="13.5">
      <c r="A53" s="134">
        <v>51</v>
      </c>
      <c r="B53" s="135">
        <v>1208.1356033676334</v>
      </c>
      <c r="C53" s="135">
        <v>1117.1251120071684</v>
      </c>
      <c r="D53" s="135">
        <v>963.1071905609973</v>
      </c>
      <c r="E53" s="135">
        <v>940.1042115766004</v>
      </c>
      <c r="F53" s="135">
        <v>968.399678618304</v>
      </c>
      <c r="G53" s="135">
        <v>954.3703541224927</v>
      </c>
      <c r="H53" s="135">
        <v>867.2412000485849</v>
      </c>
      <c r="I53" s="135">
        <v>936.3411698920548</v>
      </c>
      <c r="J53" s="135">
        <v>989.4145282034482</v>
      </c>
      <c r="K53" s="135">
        <v>1037.5671832269827</v>
      </c>
      <c r="L53" s="135">
        <v>1083.5930347168985</v>
      </c>
      <c r="M53" s="135"/>
    </row>
    <row r="54" spans="1:13" ht="13.5">
      <c r="A54" s="134">
        <v>52</v>
      </c>
      <c r="B54" s="135">
        <v>1369.1536763330216</v>
      </c>
      <c r="C54" s="135">
        <v>1212.135752688172</v>
      </c>
      <c r="D54" s="135">
        <v>1112.1237756010685</v>
      </c>
      <c r="E54" s="135">
        <v>961.1065397075671</v>
      </c>
      <c r="F54" s="135">
        <v>969.4011260625836</v>
      </c>
      <c r="G54" s="135">
        <v>962.3818576198485</v>
      </c>
      <c r="H54" s="135">
        <v>948.3572938175635</v>
      </c>
      <c r="I54" s="135">
        <v>863.2364582320334</v>
      </c>
      <c r="J54" s="135">
        <v>929.3286256809716</v>
      </c>
      <c r="K54" s="135">
        <v>959.5245214220602</v>
      </c>
      <c r="L54" s="135">
        <v>1037.5678458000218</v>
      </c>
      <c r="M54" s="135"/>
    </row>
    <row r="55" spans="1:13" ht="13.5">
      <c r="A55" s="134">
        <v>53</v>
      </c>
      <c r="B55" s="135">
        <v>1457.1635547240412</v>
      </c>
      <c r="C55" s="135">
        <v>1355.1517697132617</v>
      </c>
      <c r="D55" s="135">
        <v>1218.135574354408</v>
      </c>
      <c r="E55" s="135">
        <v>1114.1235018046095</v>
      </c>
      <c r="F55" s="135">
        <v>975.4098107282607</v>
      </c>
      <c r="G55" s="135">
        <v>963.3832955570178</v>
      </c>
      <c r="H55" s="135">
        <v>962.3773594072635</v>
      </c>
      <c r="I55" s="135">
        <v>942.3497763298649</v>
      </c>
      <c r="J55" s="135">
        <v>863.2341329062474</v>
      </c>
      <c r="K55" s="135">
        <v>937.5124886052871</v>
      </c>
      <c r="L55" s="135">
        <v>968.530062424707</v>
      </c>
      <c r="M55" s="135"/>
    </row>
    <row r="56" spans="1:13" ht="13.5">
      <c r="A56" s="134">
        <v>54</v>
      </c>
      <c r="B56" s="135">
        <v>1552.1742188961646</v>
      </c>
      <c r="C56" s="135">
        <v>1448.1621863799282</v>
      </c>
      <c r="D56" s="135">
        <v>1374.1529385574354</v>
      </c>
      <c r="E56" s="135">
        <v>1219.1351424594425</v>
      </c>
      <c r="F56" s="135">
        <v>1113.6095580388358</v>
      </c>
      <c r="G56" s="135">
        <v>997.4321854207794</v>
      </c>
      <c r="H56" s="135">
        <v>954.3658933560063</v>
      </c>
      <c r="I56" s="135">
        <v>958.3727268306915</v>
      </c>
      <c r="J56" s="135">
        <v>935.3372159332192</v>
      </c>
      <c r="K56" s="135">
        <v>865.4731084776664</v>
      </c>
      <c r="L56" s="135">
        <v>925.506516263279</v>
      </c>
      <c r="M56" s="135"/>
    </row>
    <row r="57" spans="1:13" ht="13.5">
      <c r="A57" s="134">
        <v>55</v>
      </c>
      <c r="B57" s="135">
        <v>1078.1210102899906</v>
      </c>
      <c r="C57" s="135">
        <v>1543.172827060932</v>
      </c>
      <c r="D57" s="135">
        <v>1449.161286731968</v>
      </c>
      <c r="E57" s="135">
        <v>1376.1525480100024</v>
      </c>
      <c r="F57" s="135">
        <v>1207.7456178011114</v>
      </c>
      <c r="G57" s="135">
        <v>1098.5774170748946</v>
      </c>
      <c r="H57" s="135">
        <v>988.4146240738492</v>
      </c>
      <c r="I57" s="135">
        <v>948.3583827676748</v>
      </c>
      <c r="J57" s="135">
        <v>954.3644183986702</v>
      </c>
      <c r="K57" s="135">
        <v>923.5048313582498</v>
      </c>
      <c r="L57" s="135">
        <v>863.4725659840105</v>
      </c>
      <c r="M57" s="135"/>
    </row>
    <row r="58" spans="1:13" ht="13.5">
      <c r="A58" s="134">
        <v>56</v>
      </c>
      <c r="B58" s="135">
        <v>961.1078765201122</v>
      </c>
      <c r="C58" s="135">
        <v>1073.1201836917562</v>
      </c>
      <c r="D58" s="135">
        <v>1538.171193232413</v>
      </c>
      <c r="E58" s="135">
        <v>1450.1607519000752</v>
      </c>
      <c r="F58" s="135">
        <v>1360.9670767758791</v>
      </c>
      <c r="G58" s="135">
        <v>1212.7413419122126</v>
      </c>
      <c r="H58" s="135">
        <v>1092.563682740192</v>
      </c>
      <c r="I58" s="135">
        <v>985.4114558008363</v>
      </c>
      <c r="J58" s="135">
        <v>949.3572598551305</v>
      </c>
      <c r="K58" s="135">
        <v>931.5092069279854</v>
      </c>
      <c r="L58" s="135">
        <v>894.4895411236447</v>
      </c>
      <c r="M58" s="135"/>
    </row>
    <row r="59" spans="1:13" ht="13.5">
      <c r="A59" s="134">
        <v>57</v>
      </c>
      <c r="B59" s="135">
        <v>1183.1327970065481</v>
      </c>
      <c r="C59" s="135">
        <v>953.1067428315412</v>
      </c>
      <c r="D59" s="135">
        <v>1069.1189893143367</v>
      </c>
      <c r="E59" s="135">
        <v>1548.1716165112525</v>
      </c>
      <c r="F59" s="135">
        <v>1452.0987942053164</v>
      </c>
      <c r="G59" s="135">
        <v>1361.955594550462</v>
      </c>
      <c r="H59" s="135">
        <v>1212.7356735090489</v>
      </c>
      <c r="I59" s="135">
        <v>1093.5663716814158</v>
      </c>
      <c r="J59" s="135">
        <v>991.4173916208641</v>
      </c>
      <c r="K59" s="135">
        <v>959.5245214220602</v>
      </c>
      <c r="L59" s="135">
        <v>916.5015879969335</v>
      </c>
      <c r="M59" s="135"/>
    </row>
    <row r="60" spans="1:13" ht="13.5">
      <c r="A60" s="134">
        <v>58</v>
      </c>
      <c r="B60" s="135">
        <v>1295.1453695042096</v>
      </c>
      <c r="C60" s="135">
        <v>1176.1317204301076</v>
      </c>
      <c r="D60" s="135">
        <v>947.105409617097</v>
      </c>
      <c r="E60" s="135">
        <v>1061.1176260455034</v>
      </c>
      <c r="F60" s="135">
        <v>1572.2724875188596</v>
      </c>
      <c r="G60" s="135">
        <v>1448.0792571470352</v>
      </c>
      <c r="H60" s="135">
        <v>1357.9434956880846</v>
      </c>
      <c r="I60" s="135">
        <v>1217.7442380628222</v>
      </c>
      <c r="J60" s="135">
        <v>1086.5534039481188</v>
      </c>
      <c r="K60" s="135">
        <v>961.5256153144941</v>
      </c>
      <c r="L60" s="135">
        <v>952.5213010623152</v>
      </c>
      <c r="M60" s="135"/>
    </row>
    <row r="61" spans="1:13" ht="13.5">
      <c r="A61" s="134">
        <v>59</v>
      </c>
      <c r="B61" s="135">
        <v>1275.1431244153414</v>
      </c>
      <c r="C61" s="135">
        <v>1280.1433691756272</v>
      </c>
      <c r="D61" s="135">
        <v>1176.1308993766697</v>
      </c>
      <c r="E61" s="135">
        <v>942.1044333033592</v>
      </c>
      <c r="F61" s="135">
        <v>1069.5458704905363</v>
      </c>
      <c r="G61" s="135">
        <v>1574.2604372303867</v>
      </c>
      <c r="H61" s="135">
        <v>1444.0667557390987</v>
      </c>
      <c r="I61" s="135">
        <v>1363.953661382865</v>
      </c>
      <c r="J61" s="135">
        <v>1208.7280724104878</v>
      </c>
      <c r="K61" s="135">
        <v>1091.5967183226983</v>
      </c>
      <c r="L61" s="135">
        <v>952.5213010623152</v>
      </c>
      <c r="M61" s="135"/>
    </row>
    <row r="62" spans="1:13" ht="13.5">
      <c r="A62" s="134">
        <v>60</v>
      </c>
      <c r="B62" s="135">
        <v>1280.1436856875584</v>
      </c>
      <c r="C62" s="135">
        <v>1264.141577060932</v>
      </c>
      <c r="D62" s="135">
        <v>1269.14125111309</v>
      </c>
      <c r="E62" s="135">
        <v>1171.129821017233</v>
      </c>
      <c r="F62" s="135">
        <v>971.4040209511426</v>
      </c>
      <c r="G62" s="135">
        <v>1082.5544100801833</v>
      </c>
      <c r="H62" s="135">
        <v>1561.2344467387343</v>
      </c>
      <c r="I62" s="135">
        <v>1426.042594573568</v>
      </c>
      <c r="J62" s="135">
        <v>1338.9141945425206</v>
      </c>
      <c r="K62" s="135">
        <v>1181.6459434822243</v>
      </c>
      <c r="L62" s="135">
        <v>1065.5831781842076</v>
      </c>
      <c r="M62" s="135"/>
    </row>
    <row r="63" spans="1:13" ht="13.5">
      <c r="A63" s="134">
        <v>61</v>
      </c>
      <c r="B63" s="135">
        <v>1200.134705332086</v>
      </c>
      <c r="C63" s="135">
        <v>1266.1418010752689</v>
      </c>
      <c r="D63" s="135">
        <v>1256.139804096171</v>
      </c>
      <c r="E63" s="135">
        <v>1251.138690087582</v>
      </c>
      <c r="F63" s="135">
        <v>1167.6877200299302</v>
      </c>
      <c r="G63" s="135">
        <v>985.4149301747459</v>
      </c>
      <c r="H63" s="135">
        <v>1069.5307178428277</v>
      </c>
      <c r="I63" s="135">
        <v>1547.2161577360691</v>
      </c>
      <c r="J63" s="135">
        <v>1411.0172775694925</v>
      </c>
      <c r="K63" s="135">
        <v>1353.7400182315405</v>
      </c>
      <c r="L63" s="135">
        <v>1174.6428649655022</v>
      </c>
      <c r="M63" s="135"/>
    </row>
    <row r="64" spans="1:13" ht="13.5">
      <c r="A64" s="134">
        <v>62</v>
      </c>
      <c r="B64" s="135">
        <v>1105.1240411599626</v>
      </c>
      <c r="C64" s="135">
        <v>1193.1336245519713</v>
      </c>
      <c r="D64" s="135">
        <v>1275.1419189670526</v>
      </c>
      <c r="E64" s="135">
        <v>1240.137470590409</v>
      </c>
      <c r="F64" s="135">
        <v>1282.854176122076</v>
      </c>
      <c r="G64" s="135">
        <v>1176.6895761741123</v>
      </c>
      <c r="H64" s="135">
        <v>982.4060245354063</v>
      </c>
      <c r="I64" s="135">
        <v>1066.527642711271</v>
      </c>
      <c r="J64" s="135">
        <v>1534.1933777405695</v>
      </c>
      <c r="K64" s="135">
        <v>1458.797447584321</v>
      </c>
      <c r="L64" s="135">
        <v>1335.7310261745702</v>
      </c>
      <c r="M64" s="135"/>
    </row>
    <row r="65" spans="1:13" ht="13.5">
      <c r="A65" s="134">
        <v>63</v>
      </c>
      <c r="B65" s="135">
        <v>1092.1225818521982</v>
      </c>
      <c r="C65" s="135">
        <v>1088.1218637992831</v>
      </c>
      <c r="D65" s="135">
        <v>1178.1311219946572</v>
      </c>
      <c r="E65" s="135">
        <v>1270.1407964917898</v>
      </c>
      <c r="F65" s="135">
        <v>1280.8512812335168</v>
      </c>
      <c r="G65" s="135">
        <v>1285.8463113255832</v>
      </c>
      <c r="H65" s="135">
        <v>1170.675476739949</v>
      </c>
      <c r="I65" s="135">
        <v>969.3885053000097</v>
      </c>
      <c r="J65" s="135">
        <v>1063.520474647836</v>
      </c>
      <c r="K65" s="135">
        <v>1496.8182315405652</v>
      </c>
      <c r="L65" s="135">
        <v>1437.786879859818</v>
      </c>
      <c r="M65" s="135"/>
    </row>
    <row r="66" spans="1:13" ht="13.5">
      <c r="A66" s="134">
        <v>64</v>
      </c>
      <c r="B66" s="135">
        <v>1261.1415528531338</v>
      </c>
      <c r="C66" s="135">
        <v>1070.119847670251</v>
      </c>
      <c r="D66" s="135">
        <v>1080.120213713268</v>
      </c>
      <c r="E66" s="135">
        <v>1167.1293775637157</v>
      </c>
      <c r="F66" s="135">
        <v>1261.8237797922059</v>
      </c>
      <c r="G66" s="135">
        <v>1252.798859398991</v>
      </c>
      <c r="H66" s="135">
        <v>1285.8403012267704</v>
      </c>
      <c r="I66" s="135">
        <v>1165.6696489351357</v>
      </c>
      <c r="J66" s="135">
        <v>955.3658501073782</v>
      </c>
      <c r="K66" s="135">
        <v>1053.575934366454</v>
      </c>
      <c r="L66" s="135">
        <v>1476.8082356806483</v>
      </c>
      <c r="M66" s="135"/>
    </row>
    <row r="67" spans="1:13" ht="13.5">
      <c r="A67" s="134">
        <v>65</v>
      </c>
      <c r="B67" s="135">
        <v>1130.1268475210477</v>
      </c>
      <c r="C67" s="135">
        <v>1252.1402329749103</v>
      </c>
      <c r="D67" s="135">
        <v>1055.1174309884238</v>
      </c>
      <c r="E67" s="135">
        <v>1061.1176260455034</v>
      </c>
      <c r="F67" s="135">
        <v>1169.6906149184892</v>
      </c>
      <c r="G67" s="135">
        <v>1260.8103628963468</v>
      </c>
      <c r="H67" s="135">
        <v>1251.7915705089274</v>
      </c>
      <c r="I67" s="135">
        <v>1264.8116551590003</v>
      </c>
      <c r="J67" s="135">
        <v>1146.6393064705953</v>
      </c>
      <c r="K67" s="135">
        <v>948.5185050136737</v>
      </c>
      <c r="L67" s="135">
        <v>1043.5711313109189</v>
      </c>
      <c r="M67" s="135"/>
    </row>
    <row r="68" spans="1:13" ht="13.5">
      <c r="A68" s="134">
        <v>66</v>
      </c>
      <c r="B68" s="135">
        <v>1218.1367259120673</v>
      </c>
      <c r="C68" s="135">
        <v>1124.1258960573477</v>
      </c>
      <c r="D68" s="135">
        <v>1242.1382457702582</v>
      </c>
      <c r="E68" s="135">
        <v>1045.1158522314336</v>
      </c>
      <c r="F68" s="135">
        <v>1082.5646872661703</v>
      </c>
      <c r="G68" s="135">
        <v>1147.647875996198</v>
      </c>
      <c r="H68" s="135">
        <v>1255.797303534556</v>
      </c>
      <c r="I68" s="135">
        <v>1226.757147719537</v>
      </c>
      <c r="J68" s="135">
        <v>1253.7924993023453</v>
      </c>
      <c r="K68" s="135">
        <v>1152.6300820419326</v>
      </c>
      <c r="L68" s="135">
        <v>940.5147300405213</v>
      </c>
      <c r="M68" s="135"/>
    </row>
    <row r="69" spans="1:13" ht="13.5">
      <c r="A69" s="134">
        <v>67</v>
      </c>
      <c r="B69" s="135">
        <v>1083.1215715622077</v>
      </c>
      <c r="C69" s="135">
        <v>1218.1364247311828</v>
      </c>
      <c r="D69" s="135">
        <v>1123.125</v>
      </c>
      <c r="E69" s="135">
        <v>1224.1356967763393</v>
      </c>
      <c r="F69" s="135">
        <v>1062.5357383805797</v>
      </c>
      <c r="G69" s="135">
        <v>1076.5457824571665</v>
      </c>
      <c r="H69" s="135">
        <v>1120.6038139195919</v>
      </c>
      <c r="I69" s="135">
        <v>1247.787270251872</v>
      </c>
      <c r="J69" s="135">
        <v>1204.7223455756562</v>
      </c>
      <c r="K69" s="135">
        <v>1210.661804922516</v>
      </c>
      <c r="L69" s="135">
        <v>1145.6269849961668</v>
      </c>
      <c r="M69" s="135"/>
    </row>
    <row r="70" spans="1:13" ht="13.5">
      <c r="A70" s="134">
        <v>68</v>
      </c>
      <c r="B70" s="135">
        <v>1131.126959775491</v>
      </c>
      <c r="C70" s="135">
        <v>1055.118167562724</v>
      </c>
      <c r="D70" s="135">
        <v>1196.1331255565449</v>
      </c>
      <c r="E70" s="135">
        <v>1103.1222823074365</v>
      </c>
      <c r="F70" s="135">
        <v>1177.7021944727255</v>
      </c>
      <c r="G70" s="135">
        <v>1055.5155857766078</v>
      </c>
      <c r="H70" s="135">
        <v>1064.523551560792</v>
      </c>
      <c r="I70" s="135">
        <v>1106.5850189633375</v>
      </c>
      <c r="J70" s="135">
        <v>1239.7724553804342</v>
      </c>
      <c r="K70" s="135">
        <v>1201.6568824065635</v>
      </c>
      <c r="L70" s="135">
        <v>1203.6587449348374</v>
      </c>
      <c r="M70" s="135"/>
    </row>
    <row r="71" spans="1:13" ht="13.5">
      <c r="A71" s="134">
        <v>69</v>
      </c>
      <c r="B71" s="135">
        <v>1059.118877455566</v>
      </c>
      <c r="C71" s="135">
        <v>1105.123767921147</v>
      </c>
      <c r="D71" s="135">
        <v>1042.1159839715049</v>
      </c>
      <c r="E71" s="135">
        <v>1171.129821017233</v>
      </c>
      <c r="F71" s="135">
        <v>1070.547317934816</v>
      </c>
      <c r="G71" s="135">
        <v>1163.6708829909094</v>
      </c>
      <c r="H71" s="135">
        <v>1039.4877201506133</v>
      </c>
      <c r="I71" s="135">
        <v>1039.4889137411262</v>
      </c>
      <c r="J71" s="135">
        <v>1093.5634259090743</v>
      </c>
      <c r="K71" s="135">
        <v>1211.662351868733</v>
      </c>
      <c r="L71" s="135">
        <v>1188.650531157595</v>
      </c>
      <c r="M71" s="135"/>
    </row>
    <row r="72" spans="1:13" ht="13.5">
      <c r="A72" s="134">
        <v>70</v>
      </c>
      <c r="B72" s="135">
        <v>941.1056314312442</v>
      </c>
      <c r="C72" s="135">
        <v>1036.1160394265232</v>
      </c>
      <c r="D72" s="135">
        <v>1083.1205476402492</v>
      </c>
      <c r="E72" s="135">
        <v>1026.1137458272256</v>
      </c>
      <c r="F72" s="135">
        <v>1182.7094316941232</v>
      </c>
      <c r="G72" s="135">
        <v>1055.5155857766078</v>
      </c>
      <c r="H72" s="135">
        <v>1157.656844406656</v>
      </c>
      <c r="I72" s="135">
        <v>1014.4530535835845</v>
      </c>
      <c r="J72" s="135">
        <v>1019.4574794646866</v>
      </c>
      <c r="K72" s="135">
        <v>1105.6043755697356</v>
      </c>
      <c r="L72" s="135">
        <v>1200.6571021793889</v>
      </c>
      <c r="M72" s="135"/>
    </row>
    <row r="73" spans="1:13" ht="13.5">
      <c r="A73" s="134">
        <v>71</v>
      </c>
      <c r="B73" s="135">
        <v>1013.1137137511694</v>
      </c>
      <c r="C73" s="135">
        <v>926.1037186379929</v>
      </c>
      <c r="D73" s="135">
        <v>1014.1128673196795</v>
      </c>
      <c r="E73" s="135">
        <v>1058.1172934553651</v>
      </c>
      <c r="F73" s="135">
        <v>1043.5082369392687</v>
      </c>
      <c r="G73" s="135">
        <v>1157.6622553678926</v>
      </c>
      <c r="H73" s="135">
        <v>1021.4619215352848</v>
      </c>
      <c r="I73" s="135">
        <v>1152.651001653214</v>
      </c>
      <c r="J73" s="135">
        <v>1002.4331404166516</v>
      </c>
      <c r="K73" s="135">
        <v>976.5338195077484</v>
      </c>
      <c r="L73" s="135">
        <v>1089.5963202277953</v>
      </c>
      <c r="M73" s="135"/>
    </row>
    <row r="74" spans="1:13" ht="13.5">
      <c r="A74" s="134">
        <v>72</v>
      </c>
      <c r="B74" s="135">
        <v>887.0995696913003</v>
      </c>
      <c r="C74" s="135">
        <v>999.1118951612904</v>
      </c>
      <c r="D74" s="135">
        <v>890.0990650044523</v>
      </c>
      <c r="E74" s="135">
        <v>983.108978701913</v>
      </c>
      <c r="F74" s="135">
        <v>1062.5357383805797</v>
      </c>
      <c r="G74" s="135">
        <v>1020.4652579756769</v>
      </c>
      <c r="H74" s="135">
        <v>1134.6238795092918</v>
      </c>
      <c r="I74" s="135">
        <v>1004.438709520568</v>
      </c>
      <c r="J74" s="135">
        <v>1130.6163991312683</v>
      </c>
      <c r="K74" s="135">
        <v>989.5409298085689</v>
      </c>
      <c r="L74" s="135">
        <v>953.5218486474647</v>
      </c>
      <c r="M74" s="135"/>
    </row>
    <row r="75" spans="1:13" ht="13.5">
      <c r="A75" s="134">
        <v>73</v>
      </c>
      <c r="B75" s="135">
        <v>869.097549111319</v>
      </c>
      <c r="C75" s="135">
        <v>863.09666218638</v>
      </c>
      <c r="D75" s="135">
        <v>975.1085262689226</v>
      </c>
      <c r="E75" s="135">
        <v>870.0964511400451</v>
      </c>
      <c r="F75" s="135">
        <v>972.4054683954222</v>
      </c>
      <c r="G75" s="135">
        <v>1037.4897029075578</v>
      </c>
      <c r="H75" s="135">
        <v>992.4203570994777</v>
      </c>
      <c r="I75" s="135">
        <v>1110.5907565885443</v>
      </c>
      <c r="J75" s="135">
        <v>987.4116647860324</v>
      </c>
      <c r="K75" s="135">
        <v>1074.58742023701</v>
      </c>
      <c r="L75" s="135">
        <v>969.5306100098566</v>
      </c>
      <c r="M75" s="135"/>
    </row>
    <row r="76" spans="1:13" ht="13.5">
      <c r="A76" s="134">
        <v>74</v>
      </c>
      <c r="B76" s="135">
        <v>796.0893545369504</v>
      </c>
      <c r="C76" s="135">
        <v>855.0957661290323</v>
      </c>
      <c r="D76" s="135">
        <v>840.093499554764</v>
      </c>
      <c r="E76" s="135">
        <v>936.103768123083</v>
      </c>
      <c r="F76" s="135">
        <v>845.221642971922</v>
      </c>
      <c r="G76" s="135">
        <v>949.3631644366454</v>
      </c>
      <c r="H76" s="135">
        <v>1005.4389894327705</v>
      </c>
      <c r="I76" s="135">
        <v>971.3913741126131</v>
      </c>
      <c r="J76" s="135">
        <v>1079.5433819871632</v>
      </c>
      <c r="K76" s="135">
        <v>1004.5491340018232</v>
      </c>
      <c r="L76" s="135">
        <v>1049.5744168218157</v>
      </c>
      <c r="M76" s="135"/>
    </row>
    <row r="77" spans="1:13" ht="13.5">
      <c r="A77" s="134">
        <v>75</v>
      </c>
      <c r="B77" s="135">
        <v>790.08868101029</v>
      </c>
      <c r="C77" s="135">
        <v>767.0859094982079</v>
      </c>
      <c r="D77" s="135">
        <v>824.0917186108637</v>
      </c>
      <c r="E77" s="135">
        <v>821.0910188344563</v>
      </c>
      <c r="F77" s="135">
        <v>916.3244115157686</v>
      </c>
      <c r="G77" s="135">
        <v>820.1776705417855</v>
      </c>
      <c r="H77" s="135">
        <v>926.3257621766063</v>
      </c>
      <c r="I77" s="135">
        <v>970.3899397063113</v>
      </c>
      <c r="J77" s="135">
        <v>941.3458061854669</v>
      </c>
      <c r="K77" s="135">
        <v>1066.5830446672744</v>
      </c>
      <c r="L77" s="135">
        <v>966.528967254408</v>
      </c>
      <c r="M77" s="135"/>
    </row>
    <row r="78" spans="1:13" ht="13.5">
      <c r="A78" s="134">
        <v>76</v>
      </c>
      <c r="B78" s="135">
        <v>687.0771188026192</v>
      </c>
      <c r="C78" s="135">
        <v>767.0859094982079</v>
      </c>
      <c r="D78" s="135">
        <v>734.0817008014247</v>
      </c>
      <c r="E78" s="135">
        <v>789.0874712063168</v>
      </c>
      <c r="F78" s="135">
        <v>808.1680875335795</v>
      </c>
      <c r="G78" s="135">
        <v>886.2725743949696</v>
      </c>
      <c r="H78" s="135">
        <v>791.1322725616421</v>
      </c>
      <c r="I78" s="135">
        <v>891.27662160848</v>
      </c>
      <c r="J78" s="135">
        <v>927.3257622635557</v>
      </c>
      <c r="K78" s="135">
        <v>932.5097538742024</v>
      </c>
      <c r="L78" s="135">
        <v>1040.5694885554703</v>
      </c>
      <c r="M78" s="135"/>
    </row>
    <row r="79" spans="1:13" ht="13.5">
      <c r="A79" s="134">
        <v>77</v>
      </c>
      <c r="B79" s="135">
        <v>570.0639850327409</v>
      </c>
      <c r="C79" s="135">
        <v>650.0728046594982</v>
      </c>
      <c r="D79" s="135">
        <v>740.0823686553873</v>
      </c>
      <c r="E79" s="135">
        <v>708.0784912725884</v>
      </c>
      <c r="F79" s="135">
        <v>781.1290065380322</v>
      </c>
      <c r="G79" s="135">
        <v>780.1201530550072</v>
      </c>
      <c r="H79" s="135">
        <v>866.2397667921779</v>
      </c>
      <c r="I79" s="135">
        <v>761.0901487892638</v>
      </c>
      <c r="J79" s="135">
        <v>862.2327011975394</v>
      </c>
      <c r="K79" s="135">
        <v>928.5075660893345</v>
      </c>
      <c r="L79" s="135">
        <v>913.4999452414851</v>
      </c>
      <c r="M79" s="135"/>
    </row>
    <row r="80" spans="1:13" ht="13.5">
      <c r="A80" s="134">
        <v>78</v>
      </c>
      <c r="B80" s="135">
        <v>531.059607109448</v>
      </c>
      <c r="C80" s="135">
        <v>541.0605958781362</v>
      </c>
      <c r="D80" s="135">
        <v>630.0701246660731</v>
      </c>
      <c r="E80" s="135">
        <v>711.0788238627265</v>
      </c>
      <c r="F80" s="135">
        <v>694.0030788857132</v>
      </c>
      <c r="G80" s="135">
        <v>750.0770149399235</v>
      </c>
      <c r="H80" s="135">
        <v>739.0577432284708</v>
      </c>
      <c r="I80" s="135">
        <v>833.1934260429836</v>
      </c>
      <c r="J80" s="135">
        <v>727.039420521967</v>
      </c>
      <c r="K80" s="135">
        <v>824.4506836827712</v>
      </c>
      <c r="L80" s="135">
        <v>901.4933742196912</v>
      </c>
      <c r="M80" s="135"/>
    </row>
    <row r="81" spans="1:13" ht="13.5">
      <c r="A81" s="134">
        <v>79</v>
      </c>
      <c r="B81" s="135">
        <v>451.0506267539757</v>
      </c>
      <c r="C81" s="135">
        <v>509.0570116487455</v>
      </c>
      <c r="D81" s="135">
        <v>518.0576580587712</v>
      </c>
      <c r="E81" s="135">
        <v>606.0671832078934</v>
      </c>
      <c r="F81" s="135">
        <v>702.0146584399495</v>
      </c>
      <c r="G81" s="135">
        <v>664.9547902805197</v>
      </c>
      <c r="H81" s="135">
        <v>722.0333778695493</v>
      </c>
      <c r="I81" s="135">
        <v>705.0098220363707</v>
      </c>
      <c r="J81" s="135">
        <v>793.1339132966913</v>
      </c>
      <c r="K81" s="135">
        <v>699.3823154056518</v>
      </c>
      <c r="L81" s="135">
        <v>797.4364253641442</v>
      </c>
      <c r="M81" s="135"/>
    </row>
    <row r="82" spans="1:13" ht="13.5">
      <c r="A82" s="134">
        <v>80</v>
      </c>
      <c r="B82" s="135">
        <v>351.0394013096352</v>
      </c>
      <c r="C82" s="135">
        <v>431.04827508960574</v>
      </c>
      <c r="D82" s="135">
        <v>488.05431878895814</v>
      </c>
      <c r="E82" s="135">
        <v>491.05443391926684</v>
      </c>
      <c r="F82" s="135">
        <v>587.8496497920833</v>
      </c>
      <c r="G82" s="135">
        <v>672.9662937778753</v>
      </c>
      <c r="H82" s="135">
        <v>631.9043847929066</v>
      </c>
      <c r="I82" s="135">
        <v>689.9883059418457</v>
      </c>
      <c r="J82" s="135">
        <v>660.9449277472428</v>
      </c>
      <c r="K82" s="135">
        <v>749.4096627164995</v>
      </c>
      <c r="L82" s="135">
        <v>660.3614061986639</v>
      </c>
      <c r="M82" s="135"/>
    </row>
    <row r="83" spans="1:13" ht="13.5">
      <c r="A83" s="134">
        <v>81</v>
      </c>
      <c r="B83" s="135">
        <v>380.04265668849393</v>
      </c>
      <c r="C83" s="135">
        <v>336.0376344086022</v>
      </c>
      <c r="D83" s="135">
        <v>399.0444122885129</v>
      </c>
      <c r="E83" s="135">
        <v>466.05166233478275</v>
      </c>
      <c r="F83" s="135">
        <v>480.6947732541737</v>
      </c>
      <c r="G83" s="135">
        <v>562.808120689235</v>
      </c>
      <c r="H83" s="135">
        <v>635.9101178185351</v>
      </c>
      <c r="I83" s="135">
        <v>598.8577749683944</v>
      </c>
      <c r="J83" s="135">
        <v>646.9248838253316</v>
      </c>
      <c r="K83" s="135">
        <v>659.3604375569736</v>
      </c>
      <c r="L83" s="135">
        <v>707.38714270069</v>
      </c>
      <c r="M83" s="135"/>
    </row>
    <row r="84" spans="1:13" ht="13.5">
      <c r="A84" s="134">
        <v>82</v>
      </c>
      <c r="B84" s="135">
        <v>303.0340130963517</v>
      </c>
      <c r="C84" s="135">
        <v>352.0394265232975</v>
      </c>
      <c r="D84" s="135">
        <v>319.0355075690116</v>
      </c>
      <c r="E84" s="135">
        <v>383.0424606742957</v>
      </c>
      <c r="F84" s="135">
        <v>427.61805870735867</v>
      </c>
      <c r="G84" s="135">
        <v>458.6585752236114</v>
      </c>
      <c r="H84" s="135">
        <v>523.7495931009353</v>
      </c>
      <c r="I84" s="135">
        <v>593.8506029368862</v>
      </c>
      <c r="J84" s="135">
        <v>566.8103471286961</v>
      </c>
      <c r="K84" s="135">
        <v>608.3325432999088</v>
      </c>
      <c r="L84" s="135">
        <v>625.3422407184318</v>
      </c>
      <c r="M84" s="135"/>
    </row>
    <row r="85" spans="1:13" ht="13.5">
      <c r="A85" s="134">
        <v>83</v>
      </c>
      <c r="B85" s="135">
        <v>300.0336763330215</v>
      </c>
      <c r="C85" s="135">
        <v>276.0309139784946</v>
      </c>
      <c r="D85" s="135">
        <v>335.03728851291186</v>
      </c>
      <c r="E85" s="135">
        <v>298.0330372870499</v>
      </c>
      <c r="F85" s="135">
        <v>379.5485813819413</v>
      </c>
      <c r="G85" s="135">
        <v>401.57661280495233</v>
      </c>
      <c r="H85" s="135">
        <v>434.6220332806996</v>
      </c>
      <c r="I85" s="135">
        <v>495.71003111932316</v>
      </c>
      <c r="J85" s="135">
        <v>545.7802812458292</v>
      </c>
      <c r="K85" s="135">
        <v>526.2876937101186</v>
      </c>
      <c r="L85" s="135">
        <v>573.3137662906582</v>
      </c>
      <c r="M85" s="135"/>
    </row>
    <row r="86" spans="1:13" ht="13.5">
      <c r="A86" s="134">
        <v>84</v>
      </c>
      <c r="B86" s="135">
        <v>291.0326660430309</v>
      </c>
      <c r="C86" s="135">
        <v>274.0306899641577</v>
      </c>
      <c r="D86" s="135">
        <v>256.0284951024043</v>
      </c>
      <c r="E86" s="135">
        <v>304.0337024673261</v>
      </c>
      <c r="F86" s="135">
        <v>277.4009420654294</v>
      </c>
      <c r="G86" s="135">
        <v>352.50615388364895</v>
      </c>
      <c r="H86" s="135">
        <v>375.5374711526782</v>
      </c>
      <c r="I86" s="135">
        <v>399.57232811436353</v>
      </c>
      <c r="J86" s="135">
        <v>456.65285917082224</v>
      </c>
      <c r="K86" s="135">
        <v>517.2827711941659</v>
      </c>
      <c r="L86" s="135">
        <v>494.2705070638484</v>
      </c>
      <c r="M86" s="135"/>
    </row>
    <row r="87" spans="1:13" ht="13.5">
      <c r="A87" s="134">
        <v>85</v>
      </c>
      <c r="B87" s="135">
        <v>225.02525724976613</v>
      </c>
      <c r="C87" s="135">
        <v>272.0304659498208</v>
      </c>
      <c r="D87" s="135">
        <v>247.02749332146038</v>
      </c>
      <c r="E87" s="135">
        <v>234.02594203077075</v>
      </c>
      <c r="F87" s="135">
        <v>286.41396906394516</v>
      </c>
      <c r="G87" s="135">
        <v>246.35373254368648</v>
      </c>
      <c r="H87" s="135">
        <v>327.4686748451354</v>
      </c>
      <c r="I87" s="135">
        <v>340.4876981425654</v>
      </c>
      <c r="J87" s="135">
        <v>368.52686880452325</v>
      </c>
      <c r="K87" s="135">
        <v>420.2297174111212</v>
      </c>
      <c r="L87" s="135">
        <v>476.2606505311576</v>
      </c>
      <c r="M87" s="135"/>
    </row>
    <row r="88" spans="1:13" ht="13.5">
      <c r="A88" s="134">
        <v>86</v>
      </c>
      <c r="B88" s="135">
        <v>181.0203180542563</v>
      </c>
      <c r="C88" s="135">
        <v>201.02251344086022</v>
      </c>
      <c r="D88" s="135">
        <v>249.02771593944792</v>
      </c>
      <c r="E88" s="135">
        <v>225.02494426035648</v>
      </c>
      <c r="F88" s="135">
        <v>218.3155428529372</v>
      </c>
      <c r="G88" s="135">
        <v>265.38105334990615</v>
      </c>
      <c r="H88" s="135">
        <v>222.31818292238552</v>
      </c>
      <c r="I88" s="135">
        <v>302.4331907031022</v>
      </c>
      <c r="J88" s="135">
        <v>309.44239799075456</v>
      </c>
      <c r="K88" s="135">
        <v>327.17885141294437</v>
      </c>
      <c r="L88" s="135">
        <v>385.2108202825539</v>
      </c>
      <c r="M88" s="135"/>
    </row>
    <row r="89" spans="1:13" ht="13.5">
      <c r="A89" s="134">
        <v>87</v>
      </c>
      <c r="B89" s="135">
        <v>195.021889616464</v>
      </c>
      <c r="C89" s="135">
        <v>160.0179211469534</v>
      </c>
      <c r="D89" s="135">
        <v>174.01936776491542</v>
      </c>
      <c r="E89" s="135">
        <v>229.02538771387393</v>
      </c>
      <c r="F89" s="135">
        <v>202.29238374446476</v>
      </c>
      <c r="G89" s="135">
        <v>207.29765299407765</v>
      </c>
      <c r="H89" s="135">
        <v>242.34684805052837</v>
      </c>
      <c r="I89" s="135">
        <v>195.27970922882426</v>
      </c>
      <c r="J89" s="135">
        <v>268.38369793372885</v>
      </c>
      <c r="K89" s="135">
        <v>270.1476754785779</v>
      </c>
      <c r="L89" s="135">
        <v>305.16701347059467</v>
      </c>
      <c r="M89" s="135"/>
    </row>
    <row r="90" spans="1:13" ht="13.5">
      <c r="A90" s="134">
        <v>88</v>
      </c>
      <c r="B90" s="135">
        <v>151.01695042095417</v>
      </c>
      <c r="C90" s="135">
        <v>173.01937724014337</v>
      </c>
      <c r="D90" s="135">
        <v>146.01625111308994</v>
      </c>
      <c r="E90" s="135">
        <v>154.01707296042179</v>
      </c>
      <c r="F90" s="135">
        <v>181.26198741459464</v>
      </c>
      <c r="G90" s="135">
        <v>174.25020106748556</v>
      </c>
      <c r="H90" s="135">
        <v>174.2493866148427</v>
      </c>
      <c r="I90" s="135">
        <v>231.33134785568413</v>
      </c>
      <c r="J90" s="135">
        <v>164.23480022810276</v>
      </c>
      <c r="K90" s="135">
        <v>214.11704649042844</v>
      </c>
      <c r="L90" s="135">
        <v>248.1358011170737</v>
      </c>
      <c r="M90" s="135"/>
    </row>
    <row r="91" spans="1:13" ht="13.5">
      <c r="A91" s="134">
        <v>89</v>
      </c>
      <c r="B91" s="135">
        <v>126.01414405986904</v>
      </c>
      <c r="C91" s="135">
        <v>134.01500896057348</v>
      </c>
      <c r="D91" s="135">
        <v>157.01747551202138</v>
      </c>
      <c r="E91" s="135">
        <v>121.01341446890282</v>
      </c>
      <c r="F91" s="135">
        <v>143.20698453197258</v>
      </c>
      <c r="G91" s="135">
        <v>164.23582169579097</v>
      </c>
      <c r="H91" s="135">
        <v>153.21928823029273</v>
      </c>
      <c r="I91" s="135">
        <v>150.21516094524944</v>
      </c>
      <c r="J91" s="135">
        <v>216.3092490809158</v>
      </c>
      <c r="K91" s="135">
        <v>149.08149498632633</v>
      </c>
      <c r="L91" s="135">
        <v>191.10458876355273</v>
      </c>
      <c r="M91" s="135"/>
    </row>
    <row r="92" spans="1:13" ht="13.5">
      <c r="A92" s="134">
        <v>90</v>
      </c>
      <c r="B92" s="135">
        <v>92.01032740879326</v>
      </c>
      <c r="C92" s="135">
        <v>110.01232078853046</v>
      </c>
      <c r="D92" s="135">
        <v>112.01246660730187</v>
      </c>
      <c r="E92" s="135">
        <v>131.01452310269644</v>
      </c>
      <c r="F92" s="135">
        <v>103.14908676079143</v>
      </c>
      <c r="G92" s="135">
        <v>128.18405595769053</v>
      </c>
      <c r="H92" s="135">
        <v>140.20065589699988</v>
      </c>
      <c r="I92" s="135">
        <v>137.19651366332783</v>
      </c>
      <c r="J92" s="135">
        <v>128.18325871461678</v>
      </c>
      <c r="K92" s="135">
        <v>173.09462169553328</v>
      </c>
      <c r="L92" s="135">
        <v>123.06735297338736</v>
      </c>
      <c r="M92" s="135"/>
    </row>
    <row r="93" spans="1:13" ht="13.5">
      <c r="A93" s="134">
        <v>91</v>
      </c>
      <c r="B93" s="135">
        <v>73.00819457436857</v>
      </c>
      <c r="C93" s="135">
        <v>81.00907258064517</v>
      </c>
      <c r="D93" s="135">
        <v>98.01090828138913</v>
      </c>
      <c r="E93" s="135">
        <v>100.01108633793622</v>
      </c>
      <c r="F93" s="135">
        <v>119.17224586926389</v>
      </c>
      <c r="G93" s="135">
        <v>78.11215909921766</v>
      </c>
      <c r="H93" s="135">
        <v>113.16195797400704</v>
      </c>
      <c r="I93" s="135">
        <v>110.15778469318292</v>
      </c>
      <c r="J93" s="135">
        <v>116.16607821012146</v>
      </c>
      <c r="K93" s="135">
        <v>104.05688240656336</v>
      </c>
      <c r="L93" s="135">
        <v>149.08159018727412</v>
      </c>
      <c r="M93" s="135"/>
    </row>
    <row r="94" spans="1:13" ht="13.5">
      <c r="A94" s="134">
        <v>92</v>
      </c>
      <c r="B94" s="135">
        <v>61.00684752104771</v>
      </c>
      <c r="C94" s="135">
        <v>56.00627240143369</v>
      </c>
      <c r="D94" s="135">
        <v>64.00712377560107</v>
      </c>
      <c r="E94" s="135">
        <v>79.00875820696962</v>
      </c>
      <c r="F94" s="135">
        <v>80.11579554236228</v>
      </c>
      <c r="G94" s="135">
        <v>97.13947990543736</v>
      </c>
      <c r="H94" s="135">
        <v>57.081695615207096</v>
      </c>
      <c r="I94" s="135">
        <v>102.14630944276962</v>
      </c>
      <c r="J94" s="135">
        <v>83.11883182275932</v>
      </c>
      <c r="K94" s="135">
        <v>100.05469462169553</v>
      </c>
      <c r="L94" s="135">
        <v>94.05147300405213</v>
      </c>
      <c r="M94" s="135"/>
    </row>
    <row r="95" spans="1:13" ht="13.5">
      <c r="A95" s="134">
        <v>93</v>
      </c>
      <c r="B95" s="135">
        <v>51.00572497661366</v>
      </c>
      <c r="C95" s="135">
        <v>49.00548835125448</v>
      </c>
      <c r="D95" s="135">
        <v>44.00489759572574</v>
      </c>
      <c r="E95" s="135">
        <v>51.00565403234747</v>
      </c>
      <c r="F95" s="135">
        <v>48.06947732541737</v>
      </c>
      <c r="G95" s="135">
        <v>70.100655601862</v>
      </c>
      <c r="H95" s="135">
        <v>88.12612656382849</v>
      </c>
      <c r="I95" s="135">
        <v>29.041597782748227</v>
      </c>
      <c r="J95" s="135">
        <v>91.13028549242286</v>
      </c>
      <c r="K95" s="135">
        <v>69.03773928896992</v>
      </c>
      <c r="L95" s="135">
        <v>80.04380681195926</v>
      </c>
      <c r="M95" s="135"/>
    </row>
    <row r="96" spans="1:13" ht="13.5">
      <c r="A96" s="134">
        <v>94</v>
      </c>
      <c r="B96" s="135">
        <v>31.003479887745556</v>
      </c>
      <c r="C96" s="135">
        <v>46.0051523297491</v>
      </c>
      <c r="D96" s="135">
        <v>42.004674977738205</v>
      </c>
      <c r="E96" s="135">
        <v>33.00365849151895</v>
      </c>
      <c r="F96" s="135">
        <v>33.04776566122444</v>
      </c>
      <c r="G96" s="135">
        <v>38.054641612439376</v>
      </c>
      <c r="H96" s="135">
        <v>59.084562128021375</v>
      </c>
      <c r="I96" s="135">
        <v>81.11618691043469</v>
      </c>
      <c r="J96" s="135">
        <v>18.025770756742983</v>
      </c>
      <c r="K96" s="135">
        <v>50.027347310847766</v>
      </c>
      <c r="L96" s="135">
        <v>57.03121235352097</v>
      </c>
      <c r="M96" s="135"/>
    </row>
    <row r="97" spans="1:13" ht="13.5">
      <c r="A97" s="134" t="s">
        <v>508</v>
      </c>
      <c r="B97" s="135">
        <v>62.00695977549111</v>
      </c>
      <c r="C97" s="135">
        <v>75.00840053763442</v>
      </c>
      <c r="D97" s="135">
        <v>100.01113089937667</v>
      </c>
      <c r="E97" s="135">
        <v>115.01274928862665</v>
      </c>
      <c r="F97" s="135">
        <v>87.12592765231898</v>
      </c>
      <c r="G97" s="135">
        <v>91.1308522824206</v>
      </c>
      <c r="H97" s="135">
        <v>106.15192517915705</v>
      </c>
      <c r="I97" s="135">
        <v>141.20225128853448</v>
      </c>
      <c r="J97" s="135">
        <v>189.27059294580133</v>
      </c>
      <c r="K97" s="135">
        <v>129.07055606198725</v>
      </c>
      <c r="L97" s="135">
        <v>135.07392399518125</v>
      </c>
      <c r="M97" s="135"/>
    </row>
    <row r="98" spans="1:12" ht="13.5">
      <c r="A98" s="134" t="s">
        <v>451</v>
      </c>
      <c r="B98" s="134" t="s">
        <v>441</v>
      </c>
      <c r="C98" s="134" t="s">
        <v>442</v>
      </c>
      <c r="D98" s="134" t="s">
        <v>443</v>
      </c>
      <c r="E98" s="134" t="s">
        <v>444</v>
      </c>
      <c r="F98" s="134" t="s">
        <v>445</v>
      </c>
      <c r="G98" s="134" t="s">
        <v>446</v>
      </c>
      <c r="H98" s="134" t="s">
        <v>447</v>
      </c>
      <c r="I98" s="134" t="s">
        <v>448</v>
      </c>
      <c r="J98" s="134" t="s">
        <v>449</v>
      </c>
      <c r="K98" s="134" t="s">
        <v>450</v>
      </c>
      <c r="L98" s="134" t="s">
        <v>514</v>
      </c>
    </row>
    <row r="99" spans="1:13" ht="13.5">
      <c r="A99" s="134">
        <v>0</v>
      </c>
      <c r="B99" s="135">
        <v>561.0129005553448</v>
      </c>
      <c r="C99" s="135">
        <v>583.0133330284042</v>
      </c>
      <c r="D99" s="135">
        <v>622.0140795653896</v>
      </c>
      <c r="E99" s="135">
        <v>618.0139087379733</v>
      </c>
      <c r="F99" s="135">
        <v>625.5491724874316</v>
      </c>
      <c r="G99" s="135">
        <v>658.5724007311647</v>
      </c>
      <c r="H99" s="135">
        <v>665.5756755572114</v>
      </c>
      <c r="I99" s="135">
        <v>574.4972857973175</v>
      </c>
      <c r="J99" s="135">
        <v>665.5731382688573</v>
      </c>
      <c r="K99" s="135">
        <v>655.2347287831894</v>
      </c>
      <c r="L99" s="135">
        <v>572.2051583031725</v>
      </c>
      <c r="M99" s="135"/>
    </row>
    <row r="100" spans="1:13" ht="13.5">
      <c r="A100" s="134">
        <v>1</v>
      </c>
      <c r="B100" s="135">
        <v>594.0136594115415</v>
      </c>
      <c r="C100" s="135">
        <v>584.0133558980926</v>
      </c>
      <c r="D100" s="135">
        <v>628.0142153811329</v>
      </c>
      <c r="E100" s="135">
        <v>648.0145839194283</v>
      </c>
      <c r="F100" s="135">
        <v>612.537749699693</v>
      </c>
      <c r="G100" s="135">
        <v>632.5497830730944</v>
      </c>
      <c r="H100" s="135">
        <v>664.5748098796818</v>
      </c>
      <c r="I100" s="135">
        <v>681.5899854145877</v>
      </c>
      <c r="J100" s="135">
        <v>570.4912613733063</v>
      </c>
      <c r="K100" s="135">
        <v>640.2293533148721</v>
      </c>
      <c r="L100" s="135">
        <v>670.2403078026672</v>
      </c>
      <c r="M100" s="135"/>
    </row>
    <row r="101" spans="1:13" ht="13.5">
      <c r="A101" s="134">
        <v>2</v>
      </c>
      <c r="B101" s="135">
        <v>584.0134294551183</v>
      </c>
      <c r="C101" s="135">
        <v>603.0137904221745</v>
      </c>
      <c r="D101" s="135">
        <v>617.0139663856036</v>
      </c>
      <c r="E101" s="135">
        <v>648.0145839194283</v>
      </c>
      <c r="F101" s="135">
        <v>651.5720180629088</v>
      </c>
      <c r="G101" s="135">
        <v>651.5663113616844</v>
      </c>
      <c r="H101" s="135">
        <v>643.5566306515593</v>
      </c>
      <c r="I101" s="135">
        <v>695.6021143364734</v>
      </c>
      <c r="J101" s="135">
        <v>695.5989941306103</v>
      </c>
      <c r="K101" s="135">
        <v>611.218960742792</v>
      </c>
      <c r="L101" s="135">
        <v>652.2338517721478</v>
      </c>
      <c r="M101" s="135"/>
    </row>
    <row r="102" spans="1:13" ht="13.5">
      <c r="A102" s="134">
        <v>3</v>
      </c>
      <c r="B102" s="135">
        <v>536.0123256642867</v>
      </c>
      <c r="C102" s="135">
        <v>608.013904770617</v>
      </c>
      <c r="D102" s="135">
        <v>641.0145096485768</v>
      </c>
      <c r="E102" s="135">
        <v>635.0142913407979</v>
      </c>
      <c r="F102" s="135">
        <v>669.5878342305468</v>
      </c>
      <c r="G102" s="135">
        <v>662.5758803708679</v>
      </c>
      <c r="H102" s="135">
        <v>679.5877950426265</v>
      </c>
      <c r="I102" s="135">
        <v>665.5761237895753</v>
      </c>
      <c r="J102" s="135">
        <v>704.6067508891362</v>
      </c>
      <c r="K102" s="135">
        <v>645.2311451376446</v>
      </c>
      <c r="L102" s="135">
        <v>616.2209397111089</v>
      </c>
      <c r="M102" s="135"/>
    </row>
    <row r="103" spans="1:13" ht="13.5">
      <c r="A103" s="134">
        <v>4</v>
      </c>
      <c r="B103" s="135">
        <v>623.014326285169</v>
      </c>
      <c r="C103" s="135">
        <v>542.012395371175</v>
      </c>
      <c r="D103" s="135">
        <v>640.0144870126195</v>
      </c>
      <c r="E103" s="135">
        <v>658.0148089799134</v>
      </c>
      <c r="F103" s="135">
        <v>638.5605952751702</v>
      </c>
      <c r="G103" s="135">
        <v>689.599367938864</v>
      </c>
      <c r="H103" s="135">
        <v>676.5851980100375</v>
      </c>
      <c r="I103" s="135">
        <v>688.5960498755305</v>
      </c>
      <c r="J103" s="135">
        <v>692.596408544435</v>
      </c>
      <c r="K103" s="135">
        <v>701.2512135526958</v>
      </c>
      <c r="L103" s="135">
        <v>663.2377971241318</v>
      </c>
      <c r="M103" s="135"/>
    </row>
    <row r="104" spans="1:13" ht="13.5">
      <c r="A104" s="134">
        <v>5</v>
      </c>
      <c r="B104" s="135">
        <v>588.0135214376876</v>
      </c>
      <c r="C104" s="135">
        <v>646.0147738187806</v>
      </c>
      <c r="D104" s="135">
        <v>566.0128119517855</v>
      </c>
      <c r="E104" s="135">
        <v>681.0153266190289</v>
      </c>
      <c r="F104" s="135">
        <v>724.6361614094408</v>
      </c>
      <c r="G104" s="135">
        <v>662.5758803708679</v>
      </c>
      <c r="H104" s="135">
        <v>706.6111683359267</v>
      </c>
      <c r="I104" s="135">
        <v>687.5951835239672</v>
      </c>
      <c r="J104" s="135">
        <v>696.5998559926687</v>
      </c>
      <c r="K104" s="135">
        <v>683.2447629907151</v>
      </c>
      <c r="L104" s="135">
        <v>706.253219863706</v>
      </c>
      <c r="M104" s="135"/>
    </row>
    <row r="105" spans="1:13" ht="13.5">
      <c r="A105" s="134">
        <v>6</v>
      </c>
      <c r="B105" s="135">
        <v>556.0127855771332</v>
      </c>
      <c r="C105" s="135">
        <v>595.0136074646663</v>
      </c>
      <c r="D105" s="135">
        <v>681.0154150868655</v>
      </c>
      <c r="E105" s="135">
        <v>604.0135936532944</v>
      </c>
      <c r="F105" s="135">
        <v>667.586076878587</v>
      </c>
      <c r="G105" s="135">
        <v>747.6498227145594</v>
      </c>
      <c r="H105" s="135">
        <v>678.5869293650968</v>
      </c>
      <c r="I105" s="135">
        <v>719.6229067739919</v>
      </c>
      <c r="J105" s="135">
        <v>714.6153695097205</v>
      </c>
      <c r="K105" s="135">
        <v>661.2368789705164</v>
      </c>
      <c r="L105" s="135">
        <v>712.2553718738792</v>
      </c>
      <c r="M105" s="135"/>
    </row>
    <row r="106" spans="1:13" ht="13.5">
      <c r="A106" s="134">
        <v>7</v>
      </c>
      <c r="B106" s="135">
        <v>634.0145792372346</v>
      </c>
      <c r="C106" s="135">
        <v>559.0127841558798</v>
      </c>
      <c r="D106" s="135">
        <v>619.0140116575179</v>
      </c>
      <c r="E106" s="135">
        <v>688.0154841613684</v>
      </c>
      <c r="F106" s="135">
        <v>663.5825621746675</v>
      </c>
      <c r="G106" s="135">
        <v>678.5897989296805</v>
      </c>
      <c r="H106" s="135">
        <v>756.6544522124087</v>
      </c>
      <c r="I106" s="135">
        <v>689.5969162270937</v>
      </c>
      <c r="J106" s="135">
        <v>721.6214025441295</v>
      </c>
      <c r="K106" s="135">
        <v>725.2598143020036</v>
      </c>
      <c r="L106" s="135">
        <v>666.2388731292184</v>
      </c>
      <c r="M106" s="135"/>
    </row>
    <row r="107" spans="1:13" ht="13.5">
      <c r="A107" s="134">
        <v>8</v>
      </c>
      <c r="B107" s="135">
        <v>580.013337472549</v>
      </c>
      <c r="C107" s="135">
        <v>642.0146823400265</v>
      </c>
      <c r="D107" s="135">
        <v>571.0129251315715</v>
      </c>
      <c r="E107" s="135">
        <v>638.0143588589433</v>
      </c>
      <c r="F107" s="135">
        <v>662.5816834986875</v>
      </c>
      <c r="G107" s="135">
        <v>682.5932785693835</v>
      </c>
      <c r="H107" s="135">
        <v>689.5964518179228</v>
      </c>
      <c r="I107" s="135">
        <v>763.6610262427758</v>
      </c>
      <c r="J107" s="135">
        <v>706.6084746132531</v>
      </c>
      <c r="K107" s="135">
        <v>752.2694901449747</v>
      </c>
      <c r="L107" s="135">
        <v>715.2564478789658</v>
      </c>
      <c r="M107" s="135"/>
    </row>
    <row r="108" spans="1:13" ht="13.5">
      <c r="A108" s="134">
        <v>9</v>
      </c>
      <c r="B108" s="135">
        <v>583.013406459476</v>
      </c>
      <c r="C108" s="135">
        <v>587.0134245071582</v>
      </c>
      <c r="D108" s="135">
        <v>650.0147133721917</v>
      </c>
      <c r="E108" s="135">
        <v>594.0133685928093</v>
      </c>
      <c r="F108" s="135">
        <v>655.5755327668284</v>
      </c>
      <c r="G108" s="135">
        <v>674.5863192899773</v>
      </c>
      <c r="H108" s="135">
        <v>682.5903920752153</v>
      </c>
      <c r="I108" s="135">
        <v>690.5977825786571</v>
      </c>
      <c r="J108" s="135">
        <v>775.6679430952848</v>
      </c>
      <c r="K108" s="135">
        <v>690.2472715425965</v>
      </c>
      <c r="L108" s="135">
        <v>758.2718706185399</v>
      </c>
      <c r="M108" s="135"/>
    </row>
    <row r="109" spans="1:13" ht="13.5">
      <c r="A109" s="134">
        <v>10</v>
      </c>
      <c r="B109" s="135">
        <v>602.0138433766801</v>
      </c>
      <c r="C109" s="135">
        <v>606.01385903124</v>
      </c>
      <c r="D109" s="135">
        <v>592.013400486673</v>
      </c>
      <c r="E109" s="135">
        <v>670.0150790524954</v>
      </c>
      <c r="F109" s="135">
        <v>615.5403857276327</v>
      </c>
      <c r="G109" s="135">
        <v>671.5837095602</v>
      </c>
      <c r="H109" s="135">
        <v>678.5869293650968</v>
      </c>
      <c r="I109" s="135">
        <v>680.5891190630243</v>
      </c>
      <c r="J109" s="135">
        <v>699.602441578844</v>
      </c>
      <c r="K109" s="135">
        <v>784.2809578107184</v>
      </c>
      <c r="L109" s="135">
        <v>694.2489158433598</v>
      </c>
      <c r="M109" s="135"/>
    </row>
    <row r="110" spans="1:13" ht="13.5">
      <c r="A110" s="134">
        <v>11</v>
      </c>
      <c r="B110" s="135">
        <v>616.0141653156727</v>
      </c>
      <c r="C110" s="135">
        <v>620.0141792068792</v>
      </c>
      <c r="D110" s="135">
        <v>614.0138984777319</v>
      </c>
      <c r="E110" s="135">
        <v>594.0133685928093</v>
      </c>
      <c r="F110" s="135">
        <v>666.5851982026071</v>
      </c>
      <c r="G110" s="135">
        <v>625.5436937036139</v>
      </c>
      <c r="H110" s="135">
        <v>674.5834666549782</v>
      </c>
      <c r="I110" s="135">
        <v>685.5934508208406</v>
      </c>
      <c r="J110" s="135">
        <v>692.596408544435</v>
      </c>
      <c r="K110" s="135">
        <v>722.2587392083401</v>
      </c>
      <c r="L110" s="135">
        <v>788.2826306694055</v>
      </c>
      <c r="M110" s="135"/>
    </row>
    <row r="111" spans="1:13" ht="13.5">
      <c r="A111" s="134">
        <v>12</v>
      </c>
      <c r="B111" s="135">
        <v>659.0151541282927</v>
      </c>
      <c r="C111" s="135">
        <v>630.0144079037643</v>
      </c>
      <c r="D111" s="135">
        <v>632.0143059249618</v>
      </c>
      <c r="E111" s="135">
        <v>617.0138862319249</v>
      </c>
      <c r="F111" s="135">
        <v>626.5500511634115</v>
      </c>
      <c r="G111" s="135">
        <v>671.5837095602</v>
      </c>
      <c r="H111" s="135">
        <v>641.5548992965</v>
      </c>
      <c r="I111" s="135">
        <v>672.5821882505181</v>
      </c>
      <c r="J111" s="135">
        <v>691.5955466823766</v>
      </c>
      <c r="K111" s="135">
        <v>692.2479882717055</v>
      </c>
      <c r="L111" s="135">
        <v>731.2621865727608</v>
      </c>
      <c r="M111" s="135"/>
    </row>
    <row r="112" spans="1:13" ht="13.5">
      <c r="A112" s="134">
        <v>13</v>
      </c>
      <c r="B112" s="135">
        <v>665.0152921021466</v>
      </c>
      <c r="C112" s="135">
        <v>656.0150025156657</v>
      </c>
      <c r="D112" s="135">
        <v>635.0143738328335</v>
      </c>
      <c r="E112" s="135">
        <v>633.0142463287009</v>
      </c>
      <c r="F112" s="135">
        <v>603.529841615874</v>
      </c>
      <c r="G112" s="135">
        <v>626.5445636135397</v>
      </c>
      <c r="H112" s="135">
        <v>665.5756755572114</v>
      </c>
      <c r="I112" s="135">
        <v>641.5553313520568</v>
      </c>
      <c r="J112" s="135">
        <v>673.5800331653248</v>
      </c>
      <c r="K112" s="135">
        <v>710.2544388336863</v>
      </c>
      <c r="L112" s="135">
        <v>692.2481985066354</v>
      </c>
      <c r="M112" s="135"/>
    </row>
    <row r="113" spans="1:13" ht="13.5">
      <c r="A113" s="134">
        <v>14</v>
      </c>
      <c r="B113" s="135">
        <v>678.0155910454969</v>
      </c>
      <c r="C113" s="135">
        <v>662.0151397337968</v>
      </c>
      <c r="D113" s="135">
        <v>655.0148265519778</v>
      </c>
      <c r="E113" s="135">
        <v>645.0145164012829</v>
      </c>
      <c r="F113" s="135">
        <v>634.5570805712506</v>
      </c>
      <c r="G113" s="135">
        <v>613.5332547845046</v>
      </c>
      <c r="H113" s="135">
        <v>622.5384514234369</v>
      </c>
      <c r="I113" s="135">
        <v>664.575257438012</v>
      </c>
      <c r="J113" s="135">
        <v>644.5550391656302</v>
      </c>
      <c r="K113" s="135">
        <v>682.2444046261606</v>
      </c>
      <c r="L113" s="135">
        <v>710.2546545371548</v>
      </c>
      <c r="M113" s="135"/>
    </row>
    <row r="114" spans="1:13" ht="13.5">
      <c r="A114" s="134">
        <v>15</v>
      </c>
      <c r="B114" s="135">
        <v>708.0162809147666</v>
      </c>
      <c r="C114" s="135">
        <v>680.0155513881901</v>
      </c>
      <c r="D114" s="135">
        <v>673.0152339992078</v>
      </c>
      <c r="E114" s="135">
        <v>644.0144938952343</v>
      </c>
      <c r="F114" s="135">
        <v>639.5614739511501</v>
      </c>
      <c r="G114" s="135">
        <v>633.5506529830202</v>
      </c>
      <c r="H114" s="135">
        <v>618.5349887133183</v>
      </c>
      <c r="I114" s="135">
        <v>629.5449351332975</v>
      </c>
      <c r="J114" s="135">
        <v>671.5783094412079</v>
      </c>
      <c r="K114" s="135">
        <v>623.2232611174459</v>
      </c>
      <c r="L114" s="135">
        <v>679.2435358179268</v>
      </c>
      <c r="M114" s="135"/>
    </row>
    <row r="115" spans="1:13" ht="13.5">
      <c r="A115" s="134">
        <v>16</v>
      </c>
      <c r="B115" s="135">
        <v>708.0162809147666</v>
      </c>
      <c r="C115" s="135">
        <v>703.016077391026</v>
      </c>
      <c r="D115" s="135">
        <v>687.0155509026088</v>
      </c>
      <c r="E115" s="135">
        <v>664.0149440162044</v>
      </c>
      <c r="F115" s="135">
        <v>681.5983783423055</v>
      </c>
      <c r="G115" s="135">
        <v>638.5550025326492</v>
      </c>
      <c r="H115" s="135">
        <v>634.5488395537925</v>
      </c>
      <c r="I115" s="135">
        <v>623.5397370239178</v>
      </c>
      <c r="J115" s="135">
        <v>621.5352163382863</v>
      </c>
      <c r="K115" s="135">
        <v>705.2526470109138</v>
      </c>
      <c r="L115" s="135">
        <v>627.224885063093</v>
      </c>
      <c r="M115" s="135"/>
    </row>
    <row r="116" spans="1:13" ht="13.5">
      <c r="A116" s="134">
        <v>17</v>
      </c>
      <c r="B116" s="135">
        <v>770.0177066445908</v>
      </c>
      <c r="C116" s="135">
        <v>810.018524447697</v>
      </c>
      <c r="D116" s="135">
        <v>698.0157998981382</v>
      </c>
      <c r="E116" s="135">
        <v>686.0154391492714</v>
      </c>
      <c r="F116" s="135">
        <v>666.5851982026071</v>
      </c>
      <c r="G116" s="135">
        <v>673.5854493800515</v>
      </c>
      <c r="H116" s="135">
        <v>634.5488395537925</v>
      </c>
      <c r="I116" s="135">
        <v>640.5544650004935</v>
      </c>
      <c r="J116" s="135">
        <v>615.5300451659357</v>
      </c>
      <c r="K116" s="135">
        <v>626.2243362111093</v>
      </c>
      <c r="L116" s="135">
        <v>706.253219863706</v>
      </c>
      <c r="M116" s="135"/>
    </row>
    <row r="117" spans="1:13" ht="13.5">
      <c r="A117" s="134">
        <v>18</v>
      </c>
      <c r="B117" s="135">
        <v>880.0202361652467</v>
      </c>
      <c r="C117" s="135">
        <v>765.0174953117139</v>
      </c>
      <c r="D117" s="135">
        <v>853.019308471507</v>
      </c>
      <c r="E117" s="135">
        <v>708.0159342823384</v>
      </c>
      <c r="F117" s="135">
        <v>706.6203452418027</v>
      </c>
      <c r="G117" s="135">
        <v>674.5863192899773</v>
      </c>
      <c r="H117" s="135">
        <v>692.5990488505117</v>
      </c>
      <c r="I117" s="135">
        <v>636.5509995942404</v>
      </c>
      <c r="J117" s="135">
        <v>654.5636577862145</v>
      </c>
      <c r="K117" s="135">
        <v>628.2250529402182</v>
      </c>
      <c r="L117" s="135">
        <v>644.2309824252502</v>
      </c>
      <c r="M117" s="135"/>
    </row>
    <row r="118" spans="1:13" ht="13.5">
      <c r="A118" s="134">
        <v>19</v>
      </c>
      <c r="B118" s="135">
        <v>804.0184884964299</v>
      </c>
      <c r="C118" s="135">
        <v>835.0190961899099</v>
      </c>
      <c r="D118" s="135">
        <v>761.0172259634429</v>
      </c>
      <c r="E118" s="135">
        <v>852.0191751533224</v>
      </c>
      <c r="F118" s="135">
        <v>762.6695510966766</v>
      </c>
      <c r="G118" s="135">
        <v>722.6280749664148</v>
      </c>
      <c r="H118" s="135">
        <v>670.5800039448596</v>
      </c>
      <c r="I118" s="135">
        <v>685.5934508208406</v>
      </c>
      <c r="J118" s="135">
        <v>635.5472824071044</v>
      </c>
      <c r="K118" s="135">
        <v>700.2508551881414</v>
      </c>
      <c r="L118" s="135">
        <v>637.228471746715</v>
      </c>
      <c r="M118" s="135"/>
    </row>
    <row r="119" spans="1:13" ht="13.5">
      <c r="A119" s="134">
        <v>20</v>
      </c>
      <c r="B119" s="135">
        <v>898.0206500868086</v>
      </c>
      <c r="C119" s="135">
        <v>819.0187302748936</v>
      </c>
      <c r="D119" s="135">
        <v>805.0182219455605</v>
      </c>
      <c r="E119" s="135">
        <v>744.0167445000844</v>
      </c>
      <c r="F119" s="135">
        <v>776.6818525603951</v>
      </c>
      <c r="G119" s="135">
        <v>768.6680908230009</v>
      </c>
      <c r="H119" s="135">
        <v>732.6336759516973</v>
      </c>
      <c r="I119" s="135">
        <v>671.5813218989549</v>
      </c>
      <c r="J119" s="135">
        <v>709.6110601994284</v>
      </c>
      <c r="K119" s="135">
        <v>704.2522886463594</v>
      </c>
      <c r="L119" s="135">
        <v>722.258958557501</v>
      </c>
      <c r="M119" s="135"/>
    </row>
    <row r="120" spans="1:13" ht="13.5">
      <c r="A120" s="134">
        <v>21</v>
      </c>
      <c r="B120" s="135">
        <v>927.021316960436</v>
      </c>
      <c r="C120" s="135">
        <v>876.020033847139</v>
      </c>
      <c r="D120" s="135">
        <v>823.0186293927904</v>
      </c>
      <c r="E120" s="135">
        <v>784.0176447420245</v>
      </c>
      <c r="F120" s="135">
        <v>807.7090915157717</v>
      </c>
      <c r="G120" s="135">
        <v>782.6802695619618</v>
      </c>
      <c r="H120" s="135">
        <v>798.6908106686537</v>
      </c>
      <c r="I120" s="135">
        <v>732.6341693443144</v>
      </c>
      <c r="J120" s="135">
        <v>687.5920992341428</v>
      </c>
      <c r="K120" s="135">
        <v>728.260889395667</v>
      </c>
      <c r="L120" s="135">
        <v>698.2503505168085</v>
      </c>
      <c r="M120" s="135"/>
    </row>
    <row r="121" spans="1:13" ht="13.5">
      <c r="A121" s="134">
        <v>22</v>
      </c>
      <c r="B121" s="135">
        <v>826.018994400561</v>
      </c>
      <c r="C121" s="135">
        <v>924.0211315921877</v>
      </c>
      <c r="D121" s="135">
        <v>845.0191273838492</v>
      </c>
      <c r="E121" s="135">
        <v>788.0177347662184</v>
      </c>
      <c r="F121" s="135">
        <v>834.7328157672288</v>
      </c>
      <c r="G121" s="135">
        <v>801.6967978505517</v>
      </c>
      <c r="H121" s="135">
        <v>762.6596462775866</v>
      </c>
      <c r="I121" s="135">
        <v>790.6844177349842</v>
      </c>
      <c r="J121" s="135">
        <v>746.6429490955903</v>
      </c>
      <c r="K121" s="135">
        <v>725.2598143020036</v>
      </c>
      <c r="L121" s="135">
        <v>726.2603932309498</v>
      </c>
      <c r="M121" s="135"/>
    </row>
    <row r="122" spans="1:13" ht="13.5">
      <c r="A122" s="134">
        <v>23</v>
      </c>
      <c r="B122" s="135">
        <v>969.0222827774137</v>
      </c>
      <c r="C122" s="135">
        <v>847.0193706261721</v>
      </c>
      <c r="D122" s="135">
        <v>926.0209608963839</v>
      </c>
      <c r="E122" s="135">
        <v>847.01906262308</v>
      </c>
      <c r="F122" s="135">
        <v>752.6607643368777</v>
      </c>
      <c r="G122" s="135">
        <v>846.7359437972119</v>
      </c>
      <c r="H122" s="135">
        <v>803.695139056302</v>
      </c>
      <c r="I122" s="135">
        <v>761.6592935396493</v>
      </c>
      <c r="J122" s="135">
        <v>794.684318474395</v>
      </c>
      <c r="K122" s="135">
        <v>711.2547971982408</v>
      </c>
      <c r="L122" s="135">
        <v>711.255013205517</v>
      </c>
      <c r="M122" s="135"/>
    </row>
    <row r="123" spans="1:13" ht="13.5">
      <c r="A123" s="134">
        <v>24</v>
      </c>
      <c r="B123" s="135">
        <v>913.0209950214435</v>
      </c>
      <c r="C123" s="135">
        <v>1004.0229611672689</v>
      </c>
      <c r="D123" s="135">
        <v>856.0193763793786</v>
      </c>
      <c r="E123" s="135">
        <v>928.0208856130085</v>
      </c>
      <c r="F123" s="135">
        <v>859.754782666726</v>
      </c>
      <c r="G123" s="135">
        <v>775.6741801924813</v>
      </c>
      <c r="H123" s="135">
        <v>847.7332288676062</v>
      </c>
      <c r="I123" s="135">
        <v>792.6861504381106</v>
      </c>
      <c r="J123" s="135">
        <v>769.6627719229342</v>
      </c>
      <c r="K123" s="135">
        <v>737.2641146766574</v>
      </c>
      <c r="L123" s="135">
        <v>711.255013205517</v>
      </c>
      <c r="M123" s="135"/>
    </row>
    <row r="124" spans="1:13" ht="13.5">
      <c r="A124" s="134">
        <v>25</v>
      </c>
      <c r="B124" s="135">
        <v>1038.0238694767343</v>
      </c>
      <c r="C124" s="135">
        <v>901.0206055893518</v>
      </c>
      <c r="D124" s="135">
        <v>1053.0238356629507</v>
      </c>
      <c r="E124" s="135">
        <v>863.0194227198559</v>
      </c>
      <c r="F124" s="135">
        <v>865.7600547226053</v>
      </c>
      <c r="G124" s="135">
        <v>860.7481225361728</v>
      </c>
      <c r="H124" s="135">
        <v>789.6830195708869</v>
      </c>
      <c r="I124" s="135">
        <v>835.7234035553314</v>
      </c>
      <c r="J124" s="135">
        <v>793.6834566123366</v>
      </c>
      <c r="K124" s="135">
        <v>725.2598143020036</v>
      </c>
      <c r="L124" s="135">
        <v>754.2704359450911</v>
      </c>
      <c r="M124" s="135"/>
    </row>
    <row r="125" spans="1:13" ht="13.5">
      <c r="A125" s="134">
        <v>26</v>
      </c>
      <c r="B125" s="135">
        <v>1167.0268359145941</v>
      </c>
      <c r="C125" s="135">
        <v>1031.0235786488588</v>
      </c>
      <c r="D125" s="135">
        <v>909.0205760851112</v>
      </c>
      <c r="E125" s="135">
        <v>1070.0240814718957</v>
      </c>
      <c r="F125" s="135">
        <v>850.746874582907</v>
      </c>
      <c r="G125" s="135">
        <v>882.76726055454</v>
      </c>
      <c r="H125" s="135">
        <v>846.7323631900765</v>
      </c>
      <c r="I125" s="135">
        <v>763.6610262427758</v>
      </c>
      <c r="J125" s="135">
        <v>858.7394776461347</v>
      </c>
      <c r="K125" s="135">
        <v>754.2702068740838</v>
      </c>
      <c r="L125" s="135">
        <v>712.2553718738792</v>
      </c>
      <c r="M125" s="135"/>
    </row>
    <row r="126" spans="1:13" ht="13.5">
      <c r="A126" s="134">
        <v>27</v>
      </c>
      <c r="B126" s="135">
        <v>1087.024996263208</v>
      </c>
      <c r="C126" s="135">
        <v>1150.026300141792</v>
      </c>
      <c r="D126" s="135">
        <v>1049.0237451191217</v>
      </c>
      <c r="E126" s="135">
        <v>888.0199853710685</v>
      </c>
      <c r="F126" s="135">
        <v>976.8575877563732</v>
      </c>
      <c r="G126" s="135">
        <v>881.7663906446143</v>
      </c>
      <c r="H126" s="135">
        <v>886.7669902912621</v>
      </c>
      <c r="I126" s="135">
        <v>818.7086755787558</v>
      </c>
      <c r="J126" s="135">
        <v>748.6446728197072</v>
      </c>
      <c r="K126" s="135">
        <v>813.2913503827986</v>
      </c>
      <c r="L126" s="135">
        <v>757.2715119501777</v>
      </c>
      <c r="M126" s="135"/>
    </row>
    <row r="127" spans="1:13" ht="13.5">
      <c r="A127" s="134">
        <v>28</v>
      </c>
      <c r="B127" s="135">
        <v>1274.029296448323</v>
      </c>
      <c r="C127" s="135">
        <v>1101.025179527055</v>
      </c>
      <c r="D127" s="135">
        <v>1144.0258955350575</v>
      </c>
      <c r="E127" s="135">
        <v>1060.0238564114106</v>
      </c>
      <c r="F127" s="135">
        <v>997.8760399519509</v>
      </c>
      <c r="G127" s="135">
        <v>1016.8838284845949</v>
      </c>
      <c r="H127" s="135">
        <v>906.7843038418549</v>
      </c>
      <c r="I127" s="135">
        <v>890.7710528913112</v>
      </c>
      <c r="J127" s="135">
        <v>851.7334446117256</v>
      </c>
      <c r="K127" s="135">
        <v>779.2791659879459</v>
      </c>
      <c r="L127" s="135">
        <v>789.2829893377677</v>
      </c>
      <c r="M127" s="135"/>
    </row>
    <row r="128" spans="1:13" ht="13.5">
      <c r="A128" s="134">
        <v>29</v>
      </c>
      <c r="B128" s="135">
        <v>1312.0301702827314</v>
      </c>
      <c r="C128" s="135">
        <v>1249.0285642409551</v>
      </c>
      <c r="D128" s="135">
        <v>1128.025533359742</v>
      </c>
      <c r="E128" s="135">
        <v>1152.0259269678727</v>
      </c>
      <c r="F128" s="135">
        <v>1094.9612715220003</v>
      </c>
      <c r="G128" s="135">
        <v>1031.8968771334817</v>
      </c>
      <c r="H128" s="135">
        <v>1048.907230051064</v>
      </c>
      <c r="I128" s="135">
        <v>869.7528595084825</v>
      </c>
      <c r="J128" s="135">
        <v>906.7808470249395</v>
      </c>
      <c r="K128" s="135">
        <v>861.3085518814139</v>
      </c>
      <c r="L128" s="135">
        <v>782.2804786592325</v>
      </c>
      <c r="M128" s="135"/>
    </row>
    <row r="129" spans="1:13" ht="13.5">
      <c r="A129" s="134">
        <v>30</v>
      </c>
      <c r="B129" s="135">
        <v>1302.0299403263082</v>
      </c>
      <c r="C129" s="135">
        <v>1356.031011297626</v>
      </c>
      <c r="D129" s="135">
        <v>1285.0290872050252</v>
      </c>
      <c r="E129" s="135">
        <v>1127.0253643166602</v>
      </c>
      <c r="F129" s="135">
        <v>1137.9990545891355</v>
      </c>
      <c r="G129" s="135">
        <v>1138.9899574955402</v>
      </c>
      <c r="H129" s="135">
        <v>1042.9020359858862</v>
      </c>
      <c r="I129" s="135">
        <v>1062.9200653601938</v>
      </c>
      <c r="J129" s="135">
        <v>863.7437869564269</v>
      </c>
      <c r="K129" s="135">
        <v>849.30425150676</v>
      </c>
      <c r="L129" s="135">
        <v>886.3177801689002</v>
      </c>
      <c r="M129" s="135"/>
    </row>
    <row r="130" spans="1:13" ht="13.5">
      <c r="A130" s="134">
        <v>31</v>
      </c>
      <c r="B130" s="135">
        <v>1246.028652570338</v>
      </c>
      <c r="C130" s="135">
        <v>1324.0302794675936</v>
      </c>
      <c r="D130" s="135">
        <v>1398.0316450681908</v>
      </c>
      <c r="E130" s="135">
        <v>1323.029775502166</v>
      </c>
      <c r="F130" s="135">
        <v>1181.0368376562708</v>
      </c>
      <c r="G130" s="135">
        <v>1158.0064857841303</v>
      </c>
      <c r="H130" s="135">
        <v>1146.992066448969</v>
      </c>
      <c r="I130" s="135">
        <v>1036.8975402195488</v>
      </c>
      <c r="J130" s="135">
        <v>1083.933396609282</v>
      </c>
      <c r="K130" s="135">
        <v>929.332920671119</v>
      </c>
      <c r="L130" s="135">
        <v>883.3167041638136</v>
      </c>
      <c r="M130" s="135"/>
    </row>
    <row r="131" spans="1:13" ht="13.5">
      <c r="A131" s="134">
        <v>32</v>
      </c>
      <c r="B131" s="135">
        <v>1198.0275487795063</v>
      </c>
      <c r="C131" s="135">
        <v>1255.028701459086</v>
      </c>
      <c r="D131" s="135">
        <v>1366.0309207175599</v>
      </c>
      <c r="E131" s="135">
        <v>1446.0325437461318</v>
      </c>
      <c r="F131" s="135">
        <v>1360.1941206566712</v>
      </c>
      <c r="G131" s="135">
        <v>1231.0699892087123</v>
      </c>
      <c r="H131" s="135">
        <v>1182.0223651625063</v>
      </c>
      <c r="I131" s="135">
        <v>1172.0144976805905</v>
      </c>
      <c r="J131" s="135">
        <v>1049.9040932992953</v>
      </c>
      <c r="K131" s="135">
        <v>1054.3777162404301</v>
      </c>
      <c r="L131" s="135">
        <v>949.3403762757182</v>
      </c>
      <c r="M131" s="135"/>
    </row>
    <row r="132" spans="1:13" ht="13.5">
      <c r="A132" s="134">
        <v>33</v>
      </c>
      <c r="B132" s="135">
        <v>1227.0282156531337</v>
      </c>
      <c r="C132" s="135">
        <v>1232.0281754562502</v>
      </c>
      <c r="D132" s="135">
        <v>1274.0288382094957</v>
      </c>
      <c r="E132" s="135">
        <v>1424.0320486130647</v>
      </c>
      <c r="F132" s="135">
        <v>1390.220480936068</v>
      </c>
      <c r="G132" s="135">
        <v>1379.198735877728</v>
      </c>
      <c r="H132" s="135">
        <v>1238.0708431041662</v>
      </c>
      <c r="I132" s="135">
        <v>1211.048285391558</v>
      </c>
      <c r="J132" s="135">
        <v>1181.0169972289498</v>
      </c>
      <c r="K132" s="135">
        <v>1099.393842645382</v>
      </c>
      <c r="L132" s="135">
        <v>1060.3801884639213</v>
      </c>
      <c r="M132" s="135"/>
    </row>
    <row r="133" spans="1:13" ht="13.5">
      <c r="A133" s="134">
        <v>34</v>
      </c>
      <c r="B133" s="135">
        <v>1301.0299173306657</v>
      </c>
      <c r="C133" s="135">
        <v>1239.02833554407</v>
      </c>
      <c r="D133" s="135">
        <v>1291.0292230207685</v>
      </c>
      <c r="E133" s="135">
        <v>1310.0294829235356</v>
      </c>
      <c r="F133" s="135">
        <v>1473.293411042399</v>
      </c>
      <c r="G133" s="135">
        <v>1426.2396216442398</v>
      </c>
      <c r="H133" s="135">
        <v>1382.1955006684345</v>
      </c>
      <c r="I133" s="135">
        <v>1261.0916029697216</v>
      </c>
      <c r="J133" s="135">
        <v>1240.0678470903974</v>
      </c>
      <c r="K133" s="135">
        <v>1173.420361622414</v>
      </c>
      <c r="L133" s="135">
        <v>1117.400632560566</v>
      </c>
      <c r="M133" s="135"/>
    </row>
    <row r="134" spans="1:13" ht="13.5">
      <c r="A134" s="134">
        <v>35</v>
      </c>
      <c r="B134" s="135">
        <v>940.0216159037863</v>
      </c>
      <c r="C134" s="135">
        <v>1322.0302337282167</v>
      </c>
      <c r="D134" s="135">
        <v>1288.029155112897</v>
      </c>
      <c r="E134" s="135">
        <v>1311.029505429584</v>
      </c>
      <c r="F134" s="135">
        <v>1346.1818191929528</v>
      </c>
      <c r="G134" s="135">
        <v>1493.2979056092672</v>
      </c>
      <c r="H134" s="135">
        <v>1441.2465756426834</v>
      </c>
      <c r="I134" s="135">
        <v>1412.2224220557755</v>
      </c>
      <c r="J134" s="135">
        <v>1285.1066308830268</v>
      </c>
      <c r="K134" s="135">
        <v>1264.4529727968725</v>
      </c>
      <c r="L134" s="135">
        <v>1174.421076657211</v>
      </c>
      <c r="M134" s="135"/>
    </row>
    <row r="135" spans="1:13" ht="13.5">
      <c r="A135" s="134">
        <v>36</v>
      </c>
      <c r="B135" s="135">
        <v>1205.0277097490025</v>
      </c>
      <c r="C135" s="135">
        <v>958.0219091615973</v>
      </c>
      <c r="D135" s="135">
        <v>1347.0304906343727</v>
      </c>
      <c r="E135" s="135">
        <v>1294.0291228267597</v>
      </c>
      <c r="F135" s="135">
        <v>1344.180061840993</v>
      </c>
      <c r="G135" s="135">
        <v>1373.1935164181734</v>
      </c>
      <c r="H135" s="135">
        <v>1535.3279493304697</v>
      </c>
      <c r="I135" s="135">
        <v>1470.2726704464453</v>
      </c>
      <c r="J135" s="135">
        <v>1455.2531474329603</v>
      </c>
      <c r="K135" s="135">
        <v>1314.4708910245968</v>
      </c>
      <c r="L135" s="135">
        <v>1256.4504874629104</v>
      </c>
      <c r="M135" s="135"/>
    </row>
    <row r="136" spans="1:13" ht="13.5">
      <c r="A136" s="134">
        <v>37</v>
      </c>
      <c r="B136" s="135">
        <v>1080.024835293712</v>
      </c>
      <c r="C136" s="135">
        <v>1251.028609980332</v>
      </c>
      <c r="D136" s="135">
        <v>987.0223416897742</v>
      </c>
      <c r="E136" s="135">
        <v>1375.0309458166882</v>
      </c>
      <c r="F136" s="135">
        <v>1397.2266316679272</v>
      </c>
      <c r="G136" s="135">
        <v>1378.1978659678023</v>
      </c>
      <c r="H136" s="135">
        <v>1393.2050231212606</v>
      </c>
      <c r="I136" s="135">
        <v>1567.3567065480825</v>
      </c>
      <c r="J136" s="135">
        <v>1492.2850363291222</v>
      </c>
      <c r="K136" s="135">
        <v>1459.5228538849976</v>
      </c>
      <c r="L136" s="135">
        <v>1330.4770289217124</v>
      </c>
      <c r="M136" s="135"/>
    </row>
    <row r="137" spans="1:13" ht="13.5">
      <c r="A137" s="134">
        <v>38</v>
      </c>
      <c r="B137" s="135">
        <v>1059.024352385223</v>
      </c>
      <c r="C137" s="135">
        <v>1109.025362484563</v>
      </c>
      <c r="D137" s="135">
        <v>1285.0290872050252</v>
      </c>
      <c r="E137" s="135">
        <v>1015.0228436392281</v>
      </c>
      <c r="F137" s="135">
        <v>1347.1826978689328</v>
      </c>
      <c r="G137" s="135">
        <v>1420.2344021846852</v>
      </c>
      <c r="H137" s="135">
        <v>1402.2128142190275</v>
      </c>
      <c r="I137" s="135">
        <v>1409.2198230010856</v>
      </c>
      <c r="J137" s="135">
        <v>1589.36863694879</v>
      </c>
      <c r="K137" s="135">
        <v>1512.5418472063855</v>
      </c>
      <c r="L137" s="135">
        <v>1482.5315465127653</v>
      </c>
      <c r="M137" s="135"/>
    </row>
    <row r="138" spans="1:13" ht="13.5">
      <c r="A138" s="134">
        <v>39</v>
      </c>
      <c r="B138" s="135">
        <v>1026.0235935290264</v>
      </c>
      <c r="C138" s="135">
        <v>1082.024745002973</v>
      </c>
      <c r="D138" s="135">
        <v>1131.0256012676136</v>
      </c>
      <c r="E138" s="135">
        <v>1325.0298205142633</v>
      </c>
      <c r="F138" s="135">
        <v>1015.891856119589</v>
      </c>
      <c r="G138" s="135">
        <v>1357.179597859361</v>
      </c>
      <c r="H138" s="135">
        <v>1457.2604264831577</v>
      </c>
      <c r="I138" s="135">
        <v>1396.208560430763</v>
      </c>
      <c r="J138" s="135">
        <v>1424.2264297091488</v>
      </c>
      <c r="K138" s="135">
        <v>1555.5572568822283</v>
      </c>
      <c r="L138" s="135">
        <v>1525.5469692523395</v>
      </c>
      <c r="M138" s="135"/>
    </row>
    <row r="139" spans="1:13" ht="13.5">
      <c r="A139" s="134">
        <v>40</v>
      </c>
      <c r="B139" s="135">
        <v>1047.024076437515</v>
      </c>
      <c r="C139" s="135">
        <v>1031.0235786488588</v>
      </c>
      <c r="D139" s="135">
        <v>1111.0251485484691</v>
      </c>
      <c r="E139" s="135">
        <v>1131.0254543408541</v>
      </c>
      <c r="F139" s="135">
        <v>1351.1862125728524</v>
      </c>
      <c r="G139" s="135">
        <v>1043.907316052591</v>
      </c>
      <c r="H139" s="135">
        <v>1378.192037958316</v>
      </c>
      <c r="I139" s="135">
        <v>1463.2666059855023</v>
      </c>
      <c r="J139" s="135">
        <v>1399.204883157688</v>
      </c>
      <c r="K139" s="135">
        <v>1475.5285877178694</v>
      </c>
      <c r="L139" s="135">
        <v>1585.5684893540708</v>
      </c>
      <c r="M139" s="135"/>
    </row>
    <row r="140" spans="1:13" ht="13.5">
      <c r="A140" s="134">
        <v>41</v>
      </c>
      <c r="B140" s="135">
        <v>1021.0234785508146</v>
      </c>
      <c r="C140" s="135">
        <v>1063.0243104788913</v>
      </c>
      <c r="D140" s="135">
        <v>1040.0235413955068</v>
      </c>
      <c r="E140" s="135">
        <v>1138.0256118831935</v>
      </c>
      <c r="F140" s="135">
        <v>1198.051775147929</v>
      </c>
      <c r="G140" s="135">
        <v>1376.1961261479507</v>
      </c>
      <c r="H140" s="135">
        <v>1063.9202152140085</v>
      </c>
      <c r="I140" s="135">
        <v>1377.192099751061</v>
      </c>
      <c r="J140" s="135">
        <v>1474.2695228120704</v>
      </c>
      <c r="K140" s="135">
        <v>1481.5307379051962</v>
      </c>
      <c r="L140" s="135">
        <v>1496.536567869836</v>
      </c>
      <c r="M140" s="135"/>
    </row>
    <row r="141" spans="1:13" ht="13.5">
      <c r="A141" s="134">
        <v>42</v>
      </c>
      <c r="B141" s="135">
        <v>960.0220758166328</v>
      </c>
      <c r="C141" s="135">
        <v>1018.0232813429081</v>
      </c>
      <c r="D141" s="135">
        <v>1081.0244694697526</v>
      </c>
      <c r="E141" s="135">
        <v>1054.0237213751195</v>
      </c>
      <c r="F141" s="135">
        <v>1149.0087200249143</v>
      </c>
      <c r="G141" s="135">
        <v>1231.0699892087123</v>
      </c>
      <c r="H141" s="135">
        <v>1383.1963663459642</v>
      </c>
      <c r="I141" s="135">
        <v>1068.9252634695736</v>
      </c>
      <c r="J141" s="135">
        <v>1398.2040212956297</v>
      </c>
      <c r="K141" s="135">
        <v>1464.52464570777</v>
      </c>
      <c r="L141" s="135">
        <v>1484.5322638494897</v>
      </c>
      <c r="M141" s="135"/>
    </row>
    <row r="142" spans="1:13" ht="13.5">
      <c r="A142" s="134">
        <v>43</v>
      </c>
      <c r="B142" s="135">
        <v>908.0208800432318</v>
      </c>
      <c r="C142" s="135">
        <v>980.0224122947445</v>
      </c>
      <c r="D142" s="135">
        <v>1036.0234508516778</v>
      </c>
      <c r="E142" s="135">
        <v>1077.024239014235</v>
      </c>
      <c r="F142" s="135">
        <v>1062.9331538906438</v>
      </c>
      <c r="G142" s="135">
        <v>1162.0099654238334</v>
      </c>
      <c r="H142" s="135">
        <v>1236.069111749107</v>
      </c>
      <c r="I142" s="135">
        <v>1381.1955651573141</v>
      </c>
      <c r="J142" s="135">
        <v>1079.9299491610482</v>
      </c>
      <c r="K142" s="135">
        <v>1436.5146115002444</v>
      </c>
      <c r="L142" s="135">
        <v>1476.5293945025921</v>
      </c>
      <c r="M142" s="135"/>
    </row>
    <row r="143" spans="1:13" ht="13.5">
      <c r="A143" s="134">
        <v>44</v>
      </c>
      <c r="B143" s="135">
        <v>881.020259160889</v>
      </c>
      <c r="C143" s="135">
        <v>907.020742807483</v>
      </c>
      <c r="D143" s="135">
        <v>984.0222737819025</v>
      </c>
      <c r="E143" s="135">
        <v>1045.023518820683</v>
      </c>
      <c r="F143" s="135">
        <v>1104.970058281799</v>
      </c>
      <c r="G143" s="135">
        <v>1064.9255841610325</v>
      </c>
      <c r="H143" s="135">
        <v>1166.008514322032</v>
      </c>
      <c r="I143" s="135">
        <v>1241.0742759384561</v>
      </c>
      <c r="J143" s="135">
        <v>1402.2074687438633</v>
      </c>
      <c r="K143" s="135">
        <v>1095.392409187164</v>
      </c>
      <c r="L143" s="135">
        <v>1426.5114610844828</v>
      </c>
      <c r="M143" s="135"/>
    </row>
    <row r="144" spans="1:13" ht="13.5">
      <c r="A144" s="134">
        <v>45</v>
      </c>
      <c r="B144" s="135">
        <v>914.0210180170858</v>
      </c>
      <c r="C144" s="135">
        <v>888.0203082834012</v>
      </c>
      <c r="D144" s="135">
        <v>913.02066662894</v>
      </c>
      <c r="E144" s="135">
        <v>990.0222809880155</v>
      </c>
      <c r="F144" s="135">
        <v>1048.9208524269252</v>
      </c>
      <c r="G144" s="135">
        <v>1110.9656000176185</v>
      </c>
      <c r="H144" s="135">
        <v>1063.9202152140085</v>
      </c>
      <c r="I144" s="135">
        <v>1163.006700516521</v>
      </c>
      <c r="J144" s="135">
        <v>1244.071294538631</v>
      </c>
      <c r="K144" s="135">
        <v>1407.5042189281642</v>
      </c>
      <c r="L144" s="135">
        <v>1099.3941765300467</v>
      </c>
      <c r="M144" s="135"/>
    </row>
    <row r="145" spans="1:13" ht="13.5">
      <c r="A145" s="134">
        <v>46</v>
      </c>
      <c r="B145" s="135">
        <v>1029.0236625159532</v>
      </c>
      <c r="C145" s="135">
        <v>921.0210629831222</v>
      </c>
      <c r="D145" s="135">
        <v>886.0200554580952</v>
      </c>
      <c r="E145" s="135">
        <v>903.020322961796</v>
      </c>
      <c r="F145" s="135">
        <v>999.8777973039107</v>
      </c>
      <c r="G145" s="135">
        <v>1051.9142753319973</v>
      </c>
      <c r="H145" s="135">
        <v>1109.9600363803722</v>
      </c>
      <c r="I145" s="135">
        <v>1069.9261298211368</v>
      </c>
      <c r="J145" s="135">
        <v>1166.0040692980733</v>
      </c>
      <c r="K145" s="135">
        <v>1260.4515393386546</v>
      </c>
      <c r="L145" s="135">
        <v>1401.502494375428</v>
      </c>
      <c r="M145" s="135"/>
    </row>
    <row r="146" spans="1:13" ht="13.5">
      <c r="A146" s="134">
        <v>47</v>
      </c>
      <c r="B146" s="135">
        <v>919.0211329952974</v>
      </c>
      <c r="C146" s="135">
        <v>1033.023624388236</v>
      </c>
      <c r="D146" s="135">
        <v>921.0208477165978</v>
      </c>
      <c r="E146" s="135">
        <v>890.0200303831655</v>
      </c>
      <c r="F146" s="135">
        <v>957.8408929127553</v>
      </c>
      <c r="G146" s="135">
        <v>1000.8699099257824</v>
      </c>
      <c r="H146" s="135">
        <v>1046.9054986960048</v>
      </c>
      <c r="I146" s="135">
        <v>1107.959051180541</v>
      </c>
      <c r="J146" s="135">
        <v>1078.9290872989898</v>
      </c>
      <c r="K146" s="135">
        <v>1198.4293207362762</v>
      </c>
      <c r="L146" s="135">
        <v>1270.455508819981</v>
      </c>
      <c r="M146" s="135"/>
    </row>
    <row r="147" spans="1:13" ht="13.5">
      <c r="A147" s="134">
        <v>48</v>
      </c>
      <c r="B147" s="135">
        <v>1067.0245363503616</v>
      </c>
      <c r="C147" s="135">
        <v>929.0212459406303</v>
      </c>
      <c r="D147" s="135">
        <v>1039.0235187595495</v>
      </c>
      <c r="E147" s="135">
        <v>929.020908119057</v>
      </c>
      <c r="F147" s="135">
        <v>877.770598834364</v>
      </c>
      <c r="G147" s="135">
        <v>957.8325037989737</v>
      </c>
      <c r="H147" s="135">
        <v>995.8613491419931</v>
      </c>
      <c r="I147" s="135">
        <v>1055.914000899251</v>
      </c>
      <c r="J147" s="135">
        <v>1103.9506338504505</v>
      </c>
      <c r="K147" s="135">
        <v>1083.3881088125102</v>
      </c>
      <c r="L147" s="135">
        <v>1204.4318367080766</v>
      </c>
      <c r="M147" s="135"/>
    </row>
    <row r="148" spans="1:13" ht="13.5">
      <c r="A148" s="134">
        <v>49</v>
      </c>
      <c r="B148" s="135">
        <v>1135.0261000540397</v>
      </c>
      <c r="C148" s="135">
        <v>1076.024607784842</v>
      </c>
      <c r="D148" s="135">
        <v>935.0211646199989</v>
      </c>
      <c r="E148" s="135">
        <v>1055.023743881168</v>
      </c>
      <c r="F148" s="135">
        <v>934.8206833652177</v>
      </c>
      <c r="G148" s="135">
        <v>886.7707401942432</v>
      </c>
      <c r="H148" s="135">
        <v>960.8310504284556</v>
      </c>
      <c r="I148" s="135">
        <v>997.8637525085812</v>
      </c>
      <c r="J148" s="135">
        <v>1052.9066788854705</v>
      </c>
      <c r="K148" s="135">
        <v>1117.4002932073627</v>
      </c>
      <c r="L148" s="135">
        <v>1091.3913071831491</v>
      </c>
      <c r="M148" s="135"/>
    </row>
    <row r="149" spans="1:13" ht="13.5">
      <c r="A149" s="134">
        <v>50</v>
      </c>
      <c r="B149" s="135">
        <v>1198.0275487795063</v>
      </c>
      <c r="C149" s="135">
        <v>1149.0262772721035</v>
      </c>
      <c r="D149" s="135">
        <v>1080.0244468337955</v>
      </c>
      <c r="E149" s="135">
        <v>932.0209756372025</v>
      </c>
      <c r="F149" s="135">
        <v>1053.9252458068247</v>
      </c>
      <c r="G149" s="135">
        <v>933.8116259607549</v>
      </c>
      <c r="H149" s="135">
        <v>892.77218435644</v>
      </c>
      <c r="I149" s="135">
        <v>971.8412273679362</v>
      </c>
      <c r="J149" s="135">
        <v>1007.8678950928411</v>
      </c>
      <c r="K149" s="135">
        <v>1076.3856002606287</v>
      </c>
      <c r="L149" s="135">
        <v>1116.4002738922038</v>
      </c>
      <c r="M149" s="135"/>
    </row>
    <row r="150" spans="1:13" ht="13.5">
      <c r="A150" s="134">
        <v>51</v>
      </c>
      <c r="B150" s="135">
        <v>1310.0301242914468</v>
      </c>
      <c r="C150" s="135">
        <v>1196.0273521474637</v>
      </c>
      <c r="D150" s="135">
        <v>1153.0260992586725</v>
      </c>
      <c r="E150" s="135">
        <v>1079.024284026332</v>
      </c>
      <c r="F150" s="135">
        <v>951.835620856876</v>
      </c>
      <c r="G150" s="135">
        <v>1053.9160151518488</v>
      </c>
      <c r="H150" s="135">
        <v>927.8024830699774</v>
      </c>
      <c r="I150" s="135">
        <v>891.7719192428746</v>
      </c>
      <c r="J150" s="135">
        <v>983.8472104034387</v>
      </c>
      <c r="K150" s="135">
        <v>1000.3583645544877</v>
      </c>
      <c r="L150" s="135">
        <v>1080.387361831165</v>
      </c>
      <c r="M150" s="135"/>
    </row>
    <row r="151" spans="1:13" ht="13.5">
      <c r="A151" s="134">
        <v>52</v>
      </c>
      <c r="B151" s="135">
        <v>1551.0356662412473</v>
      </c>
      <c r="C151" s="135">
        <v>1313.03002790102</v>
      </c>
      <c r="D151" s="135">
        <v>1208.0273442363193</v>
      </c>
      <c r="E151" s="135">
        <v>1158.0260620041636</v>
      </c>
      <c r="F151" s="135">
        <v>1052.9243671308448</v>
      </c>
      <c r="G151" s="135">
        <v>949.8255445195674</v>
      </c>
      <c r="H151" s="135">
        <v>1058.9158868263605</v>
      </c>
      <c r="I151" s="135">
        <v>926.802241547589</v>
      </c>
      <c r="J151" s="135">
        <v>884.761886059654</v>
      </c>
      <c r="K151" s="135">
        <v>972.348330346962</v>
      </c>
      <c r="L151" s="135">
        <v>988.3543643418435</v>
      </c>
      <c r="M151" s="135"/>
    </row>
    <row r="152" spans="1:13" ht="13.5">
      <c r="A152" s="134">
        <v>53</v>
      </c>
      <c r="B152" s="135">
        <v>1660.0381727662607</v>
      </c>
      <c r="C152" s="135">
        <v>1556.035585235329</v>
      </c>
      <c r="D152" s="135">
        <v>1325.029992643314</v>
      </c>
      <c r="E152" s="135">
        <v>1223.0275248973162</v>
      </c>
      <c r="F152" s="135">
        <v>1152.0113560528541</v>
      </c>
      <c r="G152" s="135">
        <v>1051.9142753319973</v>
      </c>
      <c r="H152" s="135">
        <v>945.818065265511</v>
      </c>
      <c r="I152" s="135">
        <v>1055.914000899251</v>
      </c>
      <c r="J152" s="135">
        <v>923.7954986799328</v>
      </c>
      <c r="K152" s="135">
        <v>894.3203779117121</v>
      </c>
      <c r="L152" s="135">
        <v>971.3482669796863</v>
      </c>
      <c r="M152" s="135"/>
    </row>
    <row r="153" spans="1:13" ht="13.5">
      <c r="A153" s="134">
        <v>54</v>
      </c>
      <c r="B153" s="135">
        <v>1744.0401044002163</v>
      </c>
      <c r="C153" s="135">
        <v>1660.0379636829346</v>
      </c>
      <c r="D153" s="135">
        <v>1564.035402637089</v>
      </c>
      <c r="E153" s="135">
        <v>1334.0300230686996</v>
      </c>
      <c r="F153" s="135">
        <v>1218.0693486675268</v>
      </c>
      <c r="G153" s="135">
        <v>1161.0090955139076</v>
      </c>
      <c r="H153" s="135">
        <v>1055.9132897937716</v>
      </c>
      <c r="I153" s="135">
        <v>942.8161031726014</v>
      </c>
      <c r="J153" s="135">
        <v>1053.9075407475289</v>
      </c>
      <c r="K153" s="135">
        <v>919.3293370255742</v>
      </c>
      <c r="L153" s="135">
        <v>882.3163454954514</v>
      </c>
      <c r="M153" s="135"/>
    </row>
    <row r="154" spans="1:13" ht="13.5">
      <c r="A154" s="134">
        <v>55</v>
      </c>
      <c r="B154" s="135">
        <v>1255.0288595311188</v>
      </c>
      <c r="C154" s="135">
        <v>1743.0398618670813</v>
      </c>
      <c r="D154" s="135">
        <v>1653.0374172372815</v>
      </c>
      <c r="E154" s="135">
        <v>1578.035514544534</v>
      </c>
      <c r="F154" s="135">
        <v>1321.1598522934555</v>
      </c>
      <c r="G154" s="135">
        <v>1215.0560706498998</v>
      </c>
      <c r="H154" s="135">
        <v>1157.0007232242654</v>
      </c>
      <c r="I154" s="135">
        <v>1040.9010056258019</v>
      </c>
      <c r="J154" s="135">
        <v>945.8144596452183</v>
      </c>
      <c r="K154" s="135">
        <v>1043.3737742303306</v>
      </c>
      <c r="L154" s="135">
        <v>915.3281815514036</v>
      </c>
      <c r="M154" s="135"/>
    </row>
    <row r="155" spans="1:13" ht="13.5">
      <c r="A155" s="134">
        <v>56</v>
      </c>
      <c r="B155" s="135">
        <v>1170.0269049015212</v>
      </c>
      <c r="C155" s="135">
        <v>1270.0290445044138</v>
      </c>
      <c r="D155" s="135">
        <v>1748.039567653217</v>
      </c>
      <c r="E155" s="135">
        <v>1663.0374275586564</v>
      </c>
      <c r="F155" s="135">
        <v>1580.3874293722472</v>
      </c>
      <c r="G155" s="135">
        <v>1337.1621996608453</v>
      </c>
      <c r="H155" s="135">
        <v>1209.0457384558067</v>
      </c>
      <c r="I155" s="135">
        <v>1156.000636055578</v>
      </c>
      <c r="J155" s="135">
        <v>1043.8989221269446</v>
      </c>
      <c r="K155" s="135">
        <v>949.3400879622088</v>
      </c>
      <c r="L155" s="135">
        <v>1043.374091101764</v>
      </c>
      <c r="M155" s="135"/>
    </row>
    <row r="156" spans="1:13" ht="13.5">
      <c r="A156" s="134">
        <v>57</v>
      </c>
      <c r="B156" s="135">
        <v>1413.0324928426064</v>
      </c>
      <c r="C156" s="135">
        <v>1158.0264830993</v>
      </c>
      <c r="D156" s="135">
        <v>1286.0291098409823</v>
      </c>
      <c r="E156" s="135">
        <v>1753.0394531030215</v>
      </c>
      <c r="F156" s="135">
        <v>1693.486719757975</v>
      </c>
      <c r="G156" s="135">
        <v>1597.3883762415487</v>
      </c>
      <c r="H156" s="135">
        <v>1327.1478884043042</v>
      </c>
      <c r="I156" s="135">
        <v>1210.0474190399948</v>
      </c>
      <c r="J156" s="135">
        <v>1152.9928650913137</v>
      </c>
      <c r="K156" s="135">
        <v>1043.3737742303306</v>
      </c>
      <c r="L156" s="135">
        <v>947.3396589389938</v>
      </c>
      <c r="M156" s="135"/>
    </row>
    <row r="157" spans="1:13" ht="13.5">
      <c r="A157" s="134">
        <v>58</v>
      </c>
      <c r="B157" s="135">
        <v>1526.035091350189</v>
      </c>
      <c r="C157" s="135">
        <v>1389.031765997347</v>
      </c>
      <c r="D157" s="135">
        <v>1148.0259860788863</v>
      </c>
      <c r="E157" s="135">
        <v>1279.0287852360323</v>
      </c>
      <c r="F157" s="135">
        <v>1735.5236241491302</v>
      </c>
      <c r="G157" s="135">
        <v>1708.4849362433106</v>
      </c>
      <c r="H157" s="135">
        <v>1604.387681080015</v>
      </c>
      <c r="I157" s="135">
        <v>1326.1479158213342</v>
      </c>
      <c r="J157" s="135">
        <v>1216.047162400995</v>
      </c>
      <c r="K157" s="135">
        <v>1147.4110441439973</v>
      </c>
      <c r="L157" s="135">
        <v>1029.3690697446934</v>
      </c>
      <c r="M157" s="135"/>
    </row>
    <row r="158" spans="1:13" ht="13.5">
      <c r="A158" s="134">
        <v>59</v>
      </c>
      <c r="B158" s="135">
        <v>1533.0352523196855</v>
      </c>
      <c r="C158" s="135">
        <v>1517.034693317477</v>
      </c>
      <c r="D158" s="135">
        <v>1406.0318261558486</v>
      </c>
      <c r="E158" s="135">
        <v>1136.0255668710965</v>
      </c>
      <c r="F158" s="135">
        <v>1266.1115251145616</v>
      </c>
      <c r="G158" s="135">
        <v>1735.5084238113066</v>
      </c>
      <c r="H158" s="135">
        <v>1695.4664577352123</v>
      </c>
      <c r="I158" s="135">
        <v>1604.3887615559236</v>
      </c>
      <c r="J158" s="135">
        <v>1325.141105365364</v>
      </c>
      <c r="K158" s="135">
        <v>1244.4458055057828</v>
      </c>
      <c r="L158" s="135">
        <v>1142.4095992696207</v>
      </c>
      <c r="M158" s="135"/>
    </row>
    <row r="159" spans="1:13" ht="13.5">
      <c r="A159" s="134">
        <v>60</v>
      </c>
      <c r="B159" s="135">
        <v>1556.0357812194588</v>
      </c>
      <c r="C159" s="135">
        <v>1531.0350134931161</v>
      </c>
      <c r="D159" s="135">
        <v>1513.0342482032709</v>
      </c>
      <c r="E159" s="135">
        <v>1398.0314634558038</v>
      </c>
      <c r="F159" s="135">
        <v>1203.0561685278285</v>
      </c>
      <c r="G159" s="135">
        <v>1275.1082652454468</v>
      </c>
      <c r="H159" s="135">
        <v>1748.5123386442833</v>
      </c>
      <c r="I159" s="135">
        <v>1700.4719313059975</v>
      </c>
      <c r="J159" s="135">
        <v>1597.3755318452577</v>
      </c>
      <c r="K159" s="135">
        <v>1342.4809252321224</v>
      </c>
      <c r="L159" s="135">
        <v>1237.4436727640289</v>
      </c>
      <c r="M159" s="135"/>
    </row>
    <row r="160" spans="1:13" ht="13.5">
      <c r="A160" s="134">
        <v>61</v>
      </c>
      <c r="B160" s="135">
        <v>1436.0330217423798</v>
      </c>
      <c r="C160" s="135">
        <v>1554.035539495952</v>
      </c>
      <c r="D160" s="135">
        <v>1541.034882010073</v>
      </c>
      <c r="E160" s="135">
        <v>1500.0337590727509</v>
      </c>
      <c r="F160" s="135">
        <v>1421.2477198914446</v>
      </c>
      <c r="G160" s="135">
        <v>1199.0421520910872</v>
      </c>
      <c r="H160" s="135">
        <v>1269.097679107585</v>
      </c>
      <c r="I160" s="135">
        <v>1747.5126498294712</v>
      </c>
      <c r="J160" s="135">
        <v>1692.4574087408087</v>
      </c>
      <c r="K160" s="135">
        <v>1589.569441277081</v>
      </c>
      <c r="L160" s="135">
        <v>1339.4802569369722</v>
      </c>
      <c r="M160" s="135"/>
    </row>
    <row r="161" spans="1:13" ht="13.5">
      <c r="A161" s="134">
        <v>62</v>
      </c>
      <c r="B161" s="135">
        <v>1270.0292044657538</v>
      </c>
      <c r="C161" s="135">
        <v>1428.0326579151993</v>
      </c>
      <c r="D161" s="135">
        <v>1547.0350178258163</v>
      </c>
      <c r="E161" s="135">
        <v>1541.0346818207393</v>
      </c>
      <c r="F161" s="135">
        <v>1496.3136205899364</v>
      </c>
      <c r="G161" s="135">
        <v>1416.2309225449821</v>
      </c>
      <c r="H161" s="135">
        <v>1196.0344846479213</v>
      </c>
      <c r="I161" s="135">
        <v>1267.0968010791012</v>
      </c>
      <c r="J161" s="135">
        <v>1734.4936069472628</v>
      </c>
      <c r="K161" s="135">
        <v>1674.5999022642125</v>
      </c>
      <c r="L161" s="135">
        <v>1577.5656200071733</v>
      </c>
      <c r="M161" s="135"/>
    </row>
    <row r="162" spans="1:13" ht="13.5">
      <c r="A162" s="134">
        <v>63</v>
      </c>
      <c r="B162" s="135">
        <v>1226.0281926574914</v>
      </c>
      <c r="C162" s="135">
        <v>1259.02879293784</v>
      </c>
      <c r="D162" s="135">
        <v>1425.0322562390356</v>
      </c>
      <c r="E162" s="135">
        <v>1562.0351544477578</v>
      </c>
      <c r="F162" s="135">
        <v>1524.3382235173733</v>
      </c>
      <c r="G162" s="135">
        <v>1508.310954258154</v>
      </c>
      <c r="H162" s="135">
        <v>1403.213679896557</v>
      </c>
      <c r="I162" s="135">
        <v>1178.01969578997</v>
      </c>
      <c r="J162" s="135">
        <v>1254.0799131592153</v>
      </c>
      <c r="K162" s="135">
        <v>1741.6239126893631</v>
      </c>
      <c r="L162" s="135">
        <v>1672.5996935015814</v>
      </c>
      <c r="M162" s="135"/>
    </row>
    <row r="163" spans="1:13" ht="13.5">
      <c r="A163" s="134">
        <v>64</v>
      </c>
      <c r="B163" s="135">
        <v>1348.0309981258551</v>
      </c>
      <c r="C163" s="135">
        <v>1209.0276494534144</v>
      </c>
      <c r="D163" s="135">
        <v>1249.0282723105654</v>
      </c>
      <c r="E163" s="135">
        <v>1418.0319135767738</v>
      </c>
      <c r="F163" s="135">
        <v>1556.3663411487298</v>
      </c>
      <c r="G163" s="135">
        <v>1510.3126940780055</v>
      </c>
      <c r="H163" s="135">
        <v>1504.3011133270509</v>
      </c>
      <c r="I163" s="135">
        <v>1405.2163575948325</v>
      </c>
      <c r="J163" s="135">
        <v>1180.0161353668914</v>
      </c>
      <c r="K163" s="135">
        <v>1267.454047890536</v>
      </c>
      <c r="L163" s="135">
        <v>1741.6244416185725</v>
      </c>
      <c r="M163" s="135"/>
    </row>
    <row r="164" spans="1:13" ht="13.5">
      <c r="A164" s="134">
        <v>65</v>
      </c>
      <c r="B164" s="135">
        <v>1282.0294804134617</v>
      </c>
      <c r="C164" s="135">
        <v>1340.03064538261</v>
      </c>
      <c r="D164" s="135">
        <v>1200.0271631486617</v>
      </c>
      <c r="E164" s="135">
        <v>1237.0278399819952</v>
      </c>
      <c r="F164" s="135">
        <v>1416.243326511545</v>
      </c>
      <c r="G164" s="135">
        <v>1553.3501002048142</v>
      </c>
      <c r="H164" s="135">
        <v>1500.2976506169323</v>
      </c>
      <c r="I164" s="135">
        <v>1484.284799368331</v>
      </c>
      <c r="J164" s="135">
        <v>1391.1979882612206</v>
      </c>
      <c r="K164" s="135">
        <v>1175.421078351523</v>
      </c>
      <c r="L164" s="135">
        <v>1262.4526394730835</v>
      </c>
      <c r="M164" s="135"/>
    </row>
    <row r="165" spans="1:13" ht="13.5">
      <c r="A165" s="134">
        <v>66</v>
      </c>
      <c r="B165" s="135">
        <v>1331.0306071999355</v>
      </c>
      <c r="C165" s="135">
        <v>1283.0293418103645</v>
      </c>
      <c r="D165" s="135">
        <v>1329.0300831871427</v>
      </c>
      <c r="E165" s="135">
        <v>1188.0267371856187</v>
      </c>
      <c r="F165" s="135">
        <v>1254.1009810028029</v>
      </c>
      <c r="G165" s="135">
        <v>1412.2274429052788</v>
      </c>
      <c r="H165" s="135">
        <v>1542.3340090731772</v>
      </c>
      <c r="I165" s="135">
        <v>1486.2865320714575</v>
      </c>
      <c r="J165" s="135">
        <v>1480.274693984421</v>
      </c>
      <c r="K165" s="135">
        <v>1407.5042189281642</v>
      </c>
      <c r="L165" s="135">
        <v>1161.4164139685024</v>
      </c>
      <c r="M165" s="135"/>
    </row>
    <row r="166" spans="1:13" ht="13.5">
      <c r="A166" s="134">
        <v>67</v>
      </c>
      <c r="B166" s="135">
        <v>1165.0267899233095</v>
      </c>
      <c r="C166" s="135">
        <v>1330.0304166857247</v>
      </c>
      <c r="D166" s="135">
        <v>1276.0288834814103</v>
      </c>
      <c r="E166" s="135">
        <v>1314.0295729477298</v>
      </c>
      <c r="F166" s="135">
        <v>1184.0394736842106</v>
      </c>
      <c r="G166" s="135">
        <v>1257.0926068667827</v>
      </c>
      <c r="H166" s="135">
        <v>1407.2171426066757</v>
      </c>
      <c r="I166" s="135">
        <v>1535.328983298058</v>
      </c>
      <c r="J166" s="135">
        <v>1475.2703846741288</v>
      </c>
      <c r="K166" s="135">
        <v>1480.530379540642</v>
      </c>
      <c r="L166" s="135">
        <v>1393.4996250285305</v>
      </c>
      <c r="M166" s="135"/>
    </row>
    <row r="167" spans="1:13" ht="13.5">
      <c r="A167" s="134">
        <v>68</v>
      </c>
      <c r="B167" s="135">
        <v>1265.029089487542</v>
      </c>
      <c r="C167" s="135">
        <v>1153.0263687508575</v>
      </c>
      <c r="D167" s="135">
        <v>1323.0299473713994</v>
      </c>
      <c r="E167" s="135">
        <v>1266.0284926574018</v>
      </c>
      <c r="F167" s="135">
        <v>1282.1255839302398</v>
      </c>
      <c r="G167" s="135">
        <v>1187.0317131719778</v>
      </c>
      <c r="H167" s="135">
        <v>1240.0725744592255</v>
      </c>
      <c r="I167" s="135">
        <v>1400.2120258370162</v>
      </c>
      <c r="J167" s="135">
        <v>1529.3169252252842</v>
      </c>
      <c r="K167" s="135">
        <v>1484.5318129988598</v>
      </c>
      <c r="L167" s="135">
        <v>1475.52903583423</v>
      </c>
      <c r="M167" s="135"/>
    </row>
    <row r="168" spans="1:13" ht="13.5">
      <c r="A168" s="134">
        <v>69</v>
      </c>
      <c r="B168" s="135">
        <v>1191.02738781001</v>
      </c>
      <c r="C168" s="135">
        <v>1244.0284498925125</v>
      </c>
      <c r="D168" s="135">
        <v>1137.025737083357</v>
      </c>
      <c r="E168" s="135">
        <v>1306.0293928993417</v>
      </c>
      <c r="F168" s="135">
        <v>1263.108889086622</v>
      </c>
      <c r="G168" s="135">
        <v>1279.1117448851498</v>
      </c>
      <c r="H168" s="135">
        <v>1171.0128427096802</v>
      </c>
      <c r="I168" s="135">
        <v>1227.0621470165704</v>
      </c>
      <c r="J168" s="135">
        <v>1392.198850123279</v>
      </c>
      <c r="K168" s="135">
        <v>1503.538621925395</v>
      </c>
      <c r="L168" s="135">
        <v>1474.5286771658677</v>
      </c>
      <c r="M168" s="135"/>
    </row>
    <row r="169" spans="1:13" ht="13.5">
      <c r="A169" s="134">
        <v>70</v>
      </c>
      <c r="B169" s="135">
        <v>1195.0274797925792</v>
      </c>
      <c r="C169" s="135">
        <v>1174.0268490143164</v>
      </c>
      <c r="D169" s="135">
        <v>1224.0277064116349</v>
      </c>
      <c r="E169" s="135">
        <v>1124.0252967985145</v>
      </c>
      <c r="F169" s="135">
        <v>1304.1449148017973</v>
      </c>
      <c r="G169" s="135">
        <v>1259.0943466866343</v>
      </c>
      <c r="H169" s="135">
        <v>1286.112395625589</v>
      </c>
      <c r="I169" s="135">
        <v>1153.9989033524516</v>
      </c>
      <c r="J169" s="135">
        <v>1221.0514717112871</v>
      </c>
      <c r="K169" s="135">
        <v>1381.4949014497474</v>
      </c>
      <c r="L169" s="135">
        <v>1480.530829176041</v>
      </c>
      <c r="M169" s="135"/>
    </row>
    <row r="170" spans="1:13" ht="13.5">
      <c r="A170" s="134">
        <v>71</v>
      </c>
      <c r="B170" s="135">
        <v>1092.0251112414198</v>
      </c>
      <c r="C170" s="135">
        <v>1178.0269404930705</v>
      </c>
      <c r="D170" s="135">
        <v>1157.0261898025012</v>
      </c>
      <c r="E170" s="135">
        <v>1212.0272773307827</v>
      </c>
      <c r="F170" s="135">
        <v>1133.995539885216</v>
      </c>
      <c r="G170" s="135">
        <v>1296.1265333538881</v>
      </c>
      <c r="H170" s="135">
        <v>1241.0734401367552</v>
      </c>
      <c r="I170" s="135">
        <v>1273.1019991884807</v>
      </c>
      <c r="J170" s="135">
        <v>1142.9842464707294</v>
      </c>
      <c r="K170" s="135">
        <v>1210.43362111093</v>
      </c>
      <c r="L170" s="135">
        <v>1370.4913756562</v>
      </c>
      <c r="M170" s="135"/>
    </row>
    <row r="171" spans="1:13" ht="13.5">
      <c r="A171" s="134">
        <v>72</v>
      </c>
      <c r="B171" s="135">
        <v>1007.0231566118221</v>
      </c>
      <c r="C171" s="135">
        <v>1067.0244019576453</v>
      </c>
      <c r="D171" s="135">
        <v>1167.0264161620735</v>
      </c>
      <c r="E171" s="135">
        <v>1136.0255668710965</v>
      </c>
      <c r="F171" s="135">
        <v>1228.0781354273256</v>
      </c>
      <c r="G171" s="135">
        <v>1125.9786486665053</v>
      </c>
      <c r="H171" s="135">
        <v>1285.1115299480593</v>
      </c>
      <c r="I171" s="135">
        <v>1229.0638797196968</v>
      </c>
      <c r="J171" s="135">
        <v>1259.0842224695075</v>
      </c>
      <c r="K171" s="135">
        <v>1136.407102133898</v>
      </c>
      <c r="L171" s="135">
        <v>1180.423228667384</v>
      </c>
      <c r="M171" s="135"/>
    </row>
    <row r="172" spans="1:13" ht="13.5">
      <c r="A172" s="134">
        <v>73</v>
      </c>
      <c r="B172" s="135">
        <v>1060.0243753808654</v>
      </c>
      <c r="C172" s="135">
        <v>991.0226638613182</v>
      </c>
      <c r="D172" s="135">
        <v>1063.0240620225227</v>
      </c>
      <c r="E172" s="135">
        <v>1151.0259044618242</v>
      </c>
      <c r="F172" s="135">
        <v>1122.9858744494372</v>
      </c>
      <c r="G172" s="135">
        <v>1217.0578104697513</v>
      </c>
      <c r="H172" s="135">
        <v>1113.9634990904906</v>
      </c>
      <c r="I172" s="135">
        <v>1264.0942020244113</v>
      </c>
      <c r="J172" s="135">
        <v>1219.0497479871703</v>
      </c>
      <c r="K172" s="135">
        <v>1243.4454471412282</v>
      </c>
      <c r="L172" s="135">
        <v>1115.3999152238416</v>
      </c>
      <c r="M172" s="135"/>
    </row>
    <row r="173" spans="1:13" ht="13.5">
      <c r="A173" s="134">
        <v>74</v>
      </c>
      <c r="B173" s="135">
        <v>985.0226507076909</v>
      </c>
      <c r="C173" s="135">
        <v>1027.0234871701048</v>
      </c>
      <c r="D173" s="135">
        <v>973.0220247863732</v>
      </c>
      <c r="E173" s="135">
        <v>1053.023698869071</v>
      </c>
      <c r="F173" s="135">
        <v>1160.0183854606933</v>
      </c>
      <c r="G173" s="135">
        <v>1105.9612504679894</v>
      </c>
      <c r="H173" s="135">
        <v>1203.0405443906288</v>
      </c>
      <c r="I173" s="135">
        <v>1086.9408577977124</v>
      </c>
      <c r="J173" s="135">
        <v>1255.080775021274</v>
      </c>
      <c r="K173" s="135">
        <v>1188.4257370907314</v>
      </c>
      <c r="L173" s="135">
        <v>1222.438292738596</v>
      </c>
      <c r="M173" s="135"/>
    </row>
    <row r="174" spans="1:13" ht="13.5">
      <c r="A174" s="134">
        <v>75</v>
      </c>
      <c r="B174" s="135">
        <v>875.0201211870351</v>
      </c>
      <c r="C174" s="135">
        <v>966.0220921191053</v>
      </c>
      <c r="D174" s="135">
        <v>1018.023043404448</v>
      </c>
      <c r="E174" s="135">
        <v>964.0216958307545</v>
      </c>
      <c r="F174" s="135">
        <v>1021.8971281754683</v>
      </c>
      <c r="G174" s="135">
        <v>1154.003006144427</v>
      </c>
      <c r="H174" s="135">
        <v>1086.9401257971904</v>
      </c>
      <c r="I174" s="135">
        <v>1184.0248938993498</v>
      </c>
      <c r="J174" s="135">
        <v>1073.9247779886975</v>
      </c>
      <c r="K174" s="135">
        <v>1265.4533311614268</v>
      </c>
      <c r="L174" s="135">
        <v>1161.4164139685024</v>
      </c>
      <c r="M174" s="135"/>
    </row>
    <row r="175" spans="1:13" ht="13.5">
      <c r="A175" s="134">
        <v>76</v>
      </c>
      <c r="B175" s="135">
        <v>895.0205810998816</v>
      </c>
      <c r="C175" s="135">
        <v>858.0196221927457</v>
      </c>
      <c r="D175" s="135">
        <v>945.021390979571</v>
      </c>
      <c r="E175" s="135">
        <v>997.0224385303551</v>
      </c>
      <c r="F175" s="135">
        <v>958.8417715887351</v>
      </c>
      <c r="G175" s="135">
        <v>1005.8742594754112</v>
      </c>
      <c r="H175" s="135">
        <v>1141.9877380613207</v>
      </c>
      <c r="I175" s="135">
        <v>1067.9243971180103</v>
      </c>
      <c r="J175" s="135">
        <v>1166.0040692980733</v>
      </c>
      <c r="K175" s="135">
        <v>1114.3992181136994</v>
      </c>
      <c r="L175" s="135">
        <v>1248.447618116013</v>
      </c>
      <c r="M175" s="135"/>
    </row>
    <row r="176" spans="1:13" ht="13.5">
      <c r="A176" s="134">
        <v>77</v>
      </c>
      <c r="B176" s="135">
        <v>791.0181895530797</v>
      </c>
      <c r="C176" s="135">
        <v>884.0202168046471</v>
      </c>
      <c r="D176" s="135">
        <v>849.0192179276781</v>
      </c>
      <c r="E176" s="135">
        <v>933.020998143251</v>
      </c>
      <c r="F176" s="135">
        <v>1014.890977443609</v>
      </c>
      <c r="G176" s="135">
        <v>940.8177153302354</v>
      </c>
      <c r="H176" s="135">
        <v>984.851826689167</v>
      </c>
      <c r="I176" s="135">
        <v>1118.968581047737</v>
      </c>
      <c r="J176" s="135">
        <v>1046.90150771312</v>
      </c>
      <c r="K176" s="135">
        <v>1139.4081772275615</v>
      </c>
      <c r="L176" s="135">
        <v>1101.394893866771</v>
      </c>
      <c r="M176" s="135"/>
    </row>
    <row r="177" spans="1:13" ht="13.5">
      <c r="A177" s="134">
        <v>78</v>
      </c>
      <c r="B177" s="135">
        <v>735.0169017971094</v>
      </c>
      <c r="C177" s="135">
        <v>765.0174953117139</v>
      </c>
      <c r="D177" s="135">
        <v>859.0194442872503</v>
      </c>
      <c r="E177" s="135">
        <v>819.018432453722</v>
      </c>
      <c r="F177" s="135">
        <v>894.7855363260221</v>
      </c>
      <c r="G177" s="135">
        <v>993.8638205563019</v>
      </c>
      <c r="H177" s="135">
        <v>924.7998860373885</v>
      </c>
      <c r="I177" s="135">
        <v>963.83429655543</v>
      </c>
      <c r="J177" s="135">
        <v>1102.949771988392</v>
      </c>
      <c r="K177" s="135">
        <v>1067.3823749796384</v>
      </c>
      <c r="L177" s="135">
        <v>1105.3963285402197</v>
      </c>
      <c r="M177" s="135"/>
    </row>
    <row r="178" spans="1:13" ht="13.5">
      <c r="A178" s="134">
        <v>79</v>
      </c>
      <c r="B178" s="135">
        <v>670.0154070803583</v>
      </c>
      <c r="C178" s="135">
        <v>720.0164661757307</v>
      </c>
      <c r="D178" s="135">
        <v>744.0168411521702</v>
      </c>
      <c r="E178" s="135">
        <v>831.018702526304</v>
      </c>
      <c r="F178" s="135">
        <v>805.7073341638119</v>
      </c>
      <c r="G178" s="135">
        <v>874.7603012751338</v>
      </c>
      <c r="H178" s="135">
        <v>979.8474983015187</v>
      </c>
      <c r="I178" s="135">
        <v>909.7875135710134</v>
      </c>
      <c r="J178" s="135">
        <v>942.811874059043</v>
      </c>
      <c r="K178" s="135">
        <v>1048.375566053103</v>
      </c>
      <c r="L178" s="135">
        <v>1054.378036453748</v>
      </c>
      <c r="M178" s="135"/>
    </row>
    <row r="179" spans="1:13" ht="13.5">
      <c r="A179" s="134">
        <v>80</v>
      </c>
      <c r="B179" s="135">
        <v>661.0152001195773</v>
      </c>
      <c r="C179" s="135">
        <v>657.0150253853543</v>
      </c>
      <c r="D179" s="135">
        <v>696.0157546262237</v>
      </c>
      <c r="E179" s="135">
        <v>718.0161593428234</v>
      </c>
      <c r="F179" s="135">
        <v>822.7222716554701</v>
      </c>
      <c r="G179" s="135">
        <v>793.6898385711454</v>
      </c>
      <c r="H179" s="135">
        <v>862.7462140305507</v>
      </c>
      <c r="I179" s="135">
        <v>955.8273657429239</v>
      </c>
      <c r="J179" s="135">
        <v>883.7610241975955</v>
      </c>
      <c r="K179" s="135">
        <v>969.3472552532986</v>
      </c>
      <c r="L179" s="135">
        <v>1032.3701457497798</v>
      </c>
      <c r="M179" s="135"/>
    </row>
    <row r="180" spans="1:13" ht="13.5">
      <c r="A180" s="134">
        <v>81</v>
      </c>
      <c r="B180" s="135">
        <v>588.0135214376876</v>
      </c>
      <c r="C180" s="135">
        <v>642.0146823400265</v>
      </c>
      <c r="D180" s="135">
        <v>635.0143738328335</v>
      </c>
      <c r="E180" s="135">
        <v>674.0151690766894</v>
      </c>
      <c r="F180" s="135">
        <v>716.6291320016016</v>
      </c>
      <c r="G180" s="135">
        <v>801.6967978505517</v>
      </c>
      <c r="H180" s="135">
        <v>773.6691687304127</v>
      </c>
      <c r="I180" s="135">
        <v>834.7225372037681</v>
      </c>
      <c r="J180" s="135">
        <v>933.8041173005171</v>
      </c>
      <c r="K180" s="135">
        <v>898.32181136993</v>
      </c>
      <c r="L180" s="135">
        <v>935.3353549186475</v>
      </c>
      <c r="M180" s="135"/>
    </row>
    <row r="181" spans="1:13" ht="13.5">
      <c r="A181" s="134">
        <v>82</v>
      </c>
      <c r="B181" s="135">
        <v>559.0128545640601</v>
      </c>
      <c r="C181" s="135">
        <v>560.0128070255683</v>
      </c>
      <c r="D181" s="135">
        <v>616.0139437496463</v>
      </c>
      <c r="E181" s="135">
        <v>598.0134586170033</v>
      </c>
      <c r="F181" s="135">
        <v>638.5605952751702</v>
      </c>
      <c r="G181" s="135">
        <v>689.599367938864</v>
      </c>
      <c r="H181" s="135">
        <v>780.6752284731201</v>
      </c>
      <c r="I181" s="135">
        <v>743.6436992115105</v>
      </c>
      <c r="J181" s="135">
        <v>806.6946608190963</v>
      </c>
      <c r="K181" s="135">
        <v>897.3214530053755</v>
      </c>
      <c r="L181" s="135">
        <v>872.3127588118296</v>
      </c>
      <c r="M181" s="135"/>
    </row>
    <row r="182" spans="1:13" ht="13.5">
      <c r="A182" s="134">
        <v>83</v>
      </c>
      <c r="B182" s="135">
        <v>437.0100490956964</v>
      </c>
      <c r="C182" s="135">
        <v>540.012349631798</v>
      </c>
      <c r="D182" s="135">
        <v>540.0122234168978</v>
      </c>
      <c r="E182" s="135">
        <v>601.0135261351488</v>
      </c>
      <c r="F182" s="135">
        <v>599.5263269119545</v>
      </c>
      <c r="G182" s="135">
        <v>609.5297751448014</v>
      </c>
      <c r="H182" s="135">
        <v>669.57913826733</v>
      </c>
      <c r="I182" s="135">
        <v>743.6436992115105</v>
      </c>
      <c r="J182" s="135">
        <v>720.6205406820711</v>
      </c>
      <c r="K182" s="135">
        <v>810.290275289135</v>
      </c>
      <c r="L182" s="135">
        <v>866.3106068016564</v>
      </c>
      <c r="M182" s="135"/>
    </row>
    <row r="183" spans="1:13" ht="13.5">
      <c r="A183" s="134">
        <v>84</v>
      </c>
      <c r="B183" s="135">
        <v>443.01018706955034</v>
      </c>
      <c r="C183" s="135">
        <v>416.00951379042215</v>
      </c>
      <c r="D183" s="135">
        <v>527.0119291494539</v>
      </c>
      <c r="E183" s="135">
        <v>510.01147808473524</v>
      </c>
      <c r="F183" s="135">
        <v>571.5017239845175</v>
      </c>
      <c r="G183" s="135">
        <v>577.5019380271764</v>
      </c>
      <c r="H183" s="135">
        <v>589.5098840649587</v>
      </c>
      <c r="I183" s="135">
        <v>635.5501332426771</v>
      </c>
      <c r="J183" s="135">
        <v>712.6136457856036</v>
      </c>
      <c r="K183" s="135">
        <v>693.24834663626</v>
      </c>
      <c r="L183" s="135">
        <v>780.2797613225081</v>
      </c>
      <c r="M183" s="135"/>
    </row>
    <row r="184" spans="1:13" ht="13.5">
      <c r="A184" s="134">
        <v>85</v>
      </c>
      <c r="B184" s="135">
        <v>433.0099571131271</v>
      </c>
      <c r="C184" s="135">
        <v>427.00976535699584</v>
      </c>
      <c r="D184" s="135">
        <v>402.0090996548017</v>
      </c>
      <c r="E184" s="135">
        <v>515.0115906149778</v>
      </c>
      <c r="F184" s="135">
        <v>542.4762423811006</v>
      </c>
      <c r="G184" s="135">
        <v>548.4767106393288</v>
      </c>
      <c r="H184" s="135">
        <v>554.4795853514213</v>
      </c>
      <c r="I184" s="135">
        <v>565.4894886332481</v>
      </c>
      <c r="J184" s="135">
        <v>624.5378019244616</v>
      </c>
      <c r="K184" s="135">
        <v>697.249780094478</v>
      </c>
      <c r="L184" s="135">
        <v>661.2370797874074</v>
      </c>
      <c r="M184" s="135"/>
    </row>
    <row r="185" spans="1:13" ht="13.5">
      <c r="A185" s="134">
        <v>86</v>
      </c>
      <c r="B185" s="135">
        <v>365.0083934094489</v>
      </c>
      <c r="C185" s="135">
        <v>416.00951379042215</v>
      </c>
      <c r="D185" s="135">
        <v>405.0091675626733</v>
      </c>
      <c r="E185" s="135">
        <v>374.0084172621392</v>
      </c>
      <c r="F185" s="135">
        <v>490.43055123014636</v>
      </c>
      <c r="G185" s="135">
        <v>515.448003611778</v>
      </c>
      <c r="H185" s="135">
        <v>523.4527493480024</v>
      </c>
      <c r="I185" s="135">
        <v>522.4522355160275</v>
      </c>
      <c r="J185" s="135">
        <v>533.4593724771443</v>
      </c>
      <c r="K185" s="135">
        <v>566.20283433784</v>
      </c>
      <c r="L185" s="135">
        <v>661.2370797874074</v>
      </c>
      <c r="M185" s="135"/>
    </row>
    <row r="186" spans="1:13" ht="13.5">
      <c r="A186" s="134">
        <v>87</v>
      </c>
      <c r="B186" s="135">
        <v>338.0077725271061</v>
      </c>
      <c r="C186" s="135">
        <v>343.0078443031606</v>
      </c>
      <c r="D186" s="135">
        <v>391.00885065927224</v>
      </c>
      <c r="E186" s="135">
        <v>377.0084847802847</v>
      </c>
      <c r="F186" s="135">
        <v>380.3338968723584</v>
      </c>
      <c r="G186" s="135">
        <v>470.4088576651177</v>
      </c>
      <c r="H186" s="135">
        <v>493.4267790221131</v>
      </c>
      <c r="I186" s="135">
        <v>476.412383344117</v>
      </c>
      <c r="J186" s="135">
        <v>497.4283454430407</v>
      </c>
      <c r="K186" s="135">
        <v>538.1928001303144</v>
      </c>
      <c r="L186" s="135">
        <v>534.1915289054094</v>
      </c>
      <c r="M186" s="135"/>
    </row>
    <row r="187" spans="1:13" ht="13.5">
      <c r="A187" s="134">
        <v>88</v>
      </c>
      <c r="B187" s="135">
        <v>279.0064157842089</v>
      </c>
      <c r="C187" s="135">
        <v>306.00699812468554</v>
      </c>
      <c r="D187" s="135">
        <v>314.00710769056644</v>
      </c>
      <c r="E187" s="135">
        <v>373.0083947560907</v>
      </c>
      <c r="F187" s="135">
        <v>363.3189593807003</v>
      </c>
      <c r="G187" s="135">
        <v>350.30446847402385</v>
      </c>
      <c r="H187" s="135">
        <v>440.3808981130421</v>
      </c>
      <c r="I187" s="135">
        <v>447.38725914878216</v>
      </c>
      <c r="J187" s="135">
        <v>451.3886997883529</v>
      </c>
      <c r="K187" s="135">
        <v>473.1695064342727</v>
      </c>
      <c r="L187" s="135">
        <v>499.17897551273273</v>
      </c>
      <c r="M187" s="135"/>
    </row>
    <row r="188" spans="1:13" ht="13.5">
      <c r="A188" s="134">
        <v>89</v>
      </c>
      <c r="B188" s="135">
        <v>295.0067837144861</v>
      </c>
      <c r="C188" s="135">
        <v>258.00590037963684</v>
      </c>
      <c r="D188" s="135">
        <v>278.0062927961066</v>
      </c>
      <c r="E188" s="135">
        <v>283.00636921172566</v>
      </c>
      <c r="F188" s="135">
        <v>347.304900565022</v>
      </c>
      <c r="G188" s="135">
        <v>329.2862003655824</v>
      </c>
      <c r="H188" s="135">
        <v>326.28221087466306</v>
      </c>
      <c r="I188" s="135">
        <v>405.3508723831248</v>
      </c>
      <c r="J188" s="135">
        <v>413.3559490301324</v>
      </c>
      <c r="K188" s="135">
        <v>419.15015474833035</v>
      </c>
      <c r="L188" s="135">
        <v>422.1513580488441</v>
      </c>
      <c r="M188" s="135"/>
    </row>
    <row r="189" spans="1:13" ht="13.5">
      <c r="A189" s="134">
        <v>90</v>
      </c>
      <c r="B189" s="135">
        <v>200.00459912846514</v>
      </c>
      <c r="C189" s="135">
        <v>266.00608333714496</v>
      </c>
      <c r="D189" s="135">
        <v>238.00538735781788</v>
      </c>
      <c r="E189" s="135">
        <v>254.00571653631914</v>
      </c>
      <c r="F189" s="135">
        <v>278.24427192240955</v>
      </c>
      <c r="G189" s="135">
        <v>315.27402162662145</v>
      </c>
      <c r="H189" s="135">
        <v>304.2631659690109</v>
      </c>
      <c r="I189" s="135">
        <v>287.2486428986588</v>
      </c>
      <c r="J189" s="135">
        <v>371.3197508236783</v>
      </c>
      <c r="K189" s="135">
        <v>393.1408372699137</v>
      </c>
      <c r="L189" s="135">
        <v>382.1370113143565</v>
      </c>
      <c r="M189" s="135"/>
    </row>
    <row r="190" spans="1:13" ht="13.5">
      <c r="A190" s="134">
        <v>91</v>
      </c>
      <c r="B190" s="135">
        <v>217.0049900543847</v>
      </c>
      <c r="C190" s="135">
        <v>180.00411654393267</v>
      </c>
      <c r="D190" s="135">
        <v>246.00556844547563</v>
      </c>
      <c r="E190" s="135">
        <v>210.0047262701851</v>
      </c>
      <c r="F190" s="135">
        <v>265.23284913467097</v>
      </c>
      <c r="G190" s="135">
        <v>244.2122580218909</v>
      </c>
      <c r="H190" s="135">
        <v>273.23632996559206</v>
      </c>
      <c r="I190" s="135">
        <v>274.23738032833626</v>
      </c>
      <c r="J190" s="135">
        <v>260.22408413519236</v>
      </c>
      <c r="K190" s="135">
        <v>321.11503502199054</v>
      </c>
      <c r="L190" s="135">
        <v>340.1219472431445</v>
      </c>
      <c r="M190" s="135"/>
    </row>
    <row r="191" spans="1:13" ht="13.5">
      <c r="A191" s="134">
        <v>92</v>
      </c>
      <c r="B191" s="135">
        <v>158.00363331148748</v>
      </c>
      <c r="C191" s="135">
        <v>201.0045968073915</v>
      </c>
      <c r="D191" s="135">
        <v>155.0035085733688</v>
      </c>
      <c r="E191" s="135">
        <v>229.0051538851066</v>
      </c>
      <c r="F191" s="135">
        <v>217.19067268763624</v>
      </c>
      <c r="G191" s="135">
        <v>245.21312793181667</v>
      </c>
      <c r="H191" s="135">
        <v>219.18958337899144</v>
      </c>
      <c r="I191" s="135">
        <v>243.21052342987488</v>
      </c>
      <c r="J191" s="135">
        <v>248.21374179049116</v>
      </c>
      <c r="K191" s="135">
        <v>251.0899495031764</v>
      </c>
      <c r="L191" s="135">
        <v>284.10186181486193</v>
      </c>
      <c r="M191" s="135"/>
    </row>
    <row r="192" spans="1:13" ht="13.5">
      <c r="A192" s="134">
        <v>93</v>
      </c>
      <c r="B192" s="135">
        <v>116.0026674945098</v>
      </c>
      <c r="C192" s="135">
        <v>145.00331610483465</v>
      </c>
      <c r="D192" s="135">
        <v>180.00407447229924</v>
      </c>
      <c r="E192" s="135">
        <v>122.00274573791707</v>
      </c>
      <c r="F192" s="135">
        <v>205.18012857587757</v>
      </c>
      <c r="G192" s="135">
        <v>196.17050234545334</v>
      </c>
      <c r="H192" s="135">
        <v>213.1843893138136</v>
      </c>
      <c r="I192" s="135">
        <v>194.1680722032746</v>
      </c>
      <c r="J192" s="135">
        <v>217.18702406667975</v>
      </c>
      <c r="K192" s="135">
        <v>216.07740674376933</v>
      </c>
      <c r="L192" s="135">
        <v>225.0807003814927</v>
      </c>
      <c r="M192" s="135"/>
    </row>
    <row r="193" spans="1:13" ht="13.5">
      <c r="A193" s="134">
        <v>94</v>
      </c>
      <c r="B193" s="135">
        <v>99.00227656859025</v>
      </c>
      <c r="C193" s="135">
        <v>99.00226409916297</v>
      </c>
      <c r="D193" s="135">
        <v>123.00278422273782</v>
      </c>
      <c r="E193" s="135">
        <v>155.00348843751757</v>
      </c>
      <c r="F193" s="135">
        <v>142.12477198914445</v>
      </c>
      <c r="G193" s="135">
        <v>182.1583236064924</v>
      </c>
      <c r="H193" s="135">
        <v>171.14803085756864</v>
      </c>
      <c r="I193" s="135">
        <v>185.16027503920515</v>
      </c>
      <c r="J193" s="135">
        <v>169.145654687875</v>
      </c>
      <c r="K193" s="135">
        <v>197.07059781723407</v>
      </c>
      <c r="L193" s="135">
        <v>191.06850565717826</v>
      </c>
      <c r="M193" s="135"/>
    </row>
    <row r="194" spans="1:13" ht="13.5">
      <c r="A194" s="134" t="s">
        <v>508</v>
      </c>
      <c r="B194" s="135">
        <v>243.00558794108517</v>
      </c>
      <c r="C194" s="135">
        <v>290.0066322096693</v>
      </c>
      <c r="D194" s="135">
        <v>326.00737932205305</v>
      </c>
      <c r="E194" s="135">
        <v>374.00841726213923</v>
      </c>
      <c r="F194" s="135">
        <v>383.33653290029804</v>
      </c>
      <c r="G194" s="135">
        <v>445.3871099169732</v>
      </c>
      <c r="H194" s="135">
        <v>530.4588090907099</v>
      </c>
      <c r="I194" s="135">
        <v>591.5120137738933</v>
      </c>
      <c r="J194" s="135">
        <v>646.5567628897471</v>
      </c>
      <c r="K194" s="135">
        <v>578.2071347124938</v>
      </c>
      <c r="L194" s="135">
        <v>616.2209397111089</v>
      </c>
      <c r="M194" s="135"/>
    </row>
    <row r="195" ht="13.5">
      <c r="B195" s="135"/>
    </row>
    <row r="196" ht="13.5">
      <c r="B196" s="135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0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15.875" style="4" customWidth="1"/>
    <col min="2" max="11" width="10.00390625" style="4" customWidth="1"/>
    <col min="12" max="12" width="9.375" style="4" bestFit="1" customWidth="1"/>
    <col min="13" max="16384" width="9.00390625" style="4" customWidth="1"/>
  </cols>
  <sheetData>
    <row r="3" ht="12">
      <c r="A3" s="4" t="s">
        <v>511</v>
      </c>
    </row>
    <row r="5" ht="12">
      <c r="A5" s="4" t="s">
        <v>429</v>
      </c>
    </row>
    <row r="6" spans="1:10" ht="12">
      <c r="A6" s="71"/>
      <c r="B6" s="72" t="s">
        <v>420</v>
      </c>
      <c r="C6" s="72" t="s">
        <v>421</v>
      </c>
      <c r="D6" s="72" t="s">
        <v>422</v>
      </c>
      <c r="E6" s="72" t="s">
        <v>423</v>
      </c>
      <c r="F6" s="72" t="s">
        <v>424</v>
      </c>
      <c r="G6" s="72" t="s">
        <v>425</v>
      </c>
      <c r="H6" s="72" t="s">
        <v>426</v>
      </c>
      <c r="I6" s="72" t="s">
        <v>427</v>
      </c>
      <c r="J6" s="72" t="s">
        <v>428</v>
      </c>
    </row>
    <row r="7" spans="1:10" ht="12">
      <c r="A7" s="73" t="s">
        <v>219</v>
      </c>
      <c r="B7" s="4">
        <v>9</v>
      </c>
      <c r="C7" s="4">
        <v>8</v>
      </c>
      <c r="D7" s="4">
        <v>6</v>
      </c>
      <c r="E7" s="4">
        <v>6</v>
      </c>
      <c r="F7" s="4">
        <v>15</v>
      </c>
      <c r="G7" s="4">
        <v>6</v>
      </c>
      <c r="H7" s="4">
        <v>5</v>
      </c>
      <c r="I7" s="4">
        <v>2</v>
      </c>
      <c r="J7" s="4">
        <v>2</v>
      </c>
    </row>
    <row r="8" spans="1:10" ht="12">
      <c r="A8" s="73" t="s">
        <v>220</v>
      </c>
      <c r="B8" s="4">
        <v>90</v>
      </c>
      <c r="C8" s="4">
        <v>69</v>
      </c>
      <c r="D8" s="4">
        <v>66</v>
      </c>
      <c r="E8" s="4">
        <v>59</v>
      </c>
      <c r="F8" s="4">
        <v>84</v>
      </c>
      <c r="G8" s="4">
        <v>66</v>
      </c>
      <c r="H8" s="4">
        <v>53</v>
      </c>
      <c r="I8" s="4">
        <v>52</v>
      </c>
      <c r="J8" s="4">
        <v>43</v>
      </c>
    </row>
    <row r="9" spans="1:10" ht="12">
      <c r="A9" s="73" t="s">
        <v>221</v>
      </c>
      <c r="B9" s="4">
        <v>332</v>
      </c>
      <c r="C9" s="4">
        <v>302</v>
      </c>
      <c r="D9" s="4">
        <v>305</v>
      </c>
      <c r="E9" s="4">
        <v>282</v>
      </c>
      <c r="F9" s="4">
        <v>283</v>
      </c>
      <c r="G9" s="4">
        <v>272</v>
      </c>
      <c r="H9" s="4">
        <v>279</v>
      </c>
      <c r="I9" s="4">
        <v>243</v>
      </c>
      <c r="J9" s="4">
        <v>224</v>
      </c>
    </row>
    <row r="10" spans="1:10" ht="12">
      <c r="A10" s="73" t="s">
        <v>222</v>
      </c>
      <c r="B10" s="4">
        <v>492</v>
      </c>
      <c r="C10" s="4">
        <v>504</v>
      </c>
      <c r="D10" s="4">
        <v>565</v>
      </c>
      <c r="E10" s="4">
        <v>540</v>
      </c>
      <c r="F10" s="4">
        <v>556</v>
      </c>
      <c r="G10" s="4">
        <v>547</v>
      </c>
      <c r="H10" s="4">
        <v>550</v>
      </c>
      <c r="I10" s="4">
        <v>503</v>
      </c>
      <c r="J10" s="4">
        <v>483</v>
      </c>
    </row>
    <row r="11" spans="1:10" ht="12">
      <c r="A11" s="73" t="s">
        <v>223</v>
      </c>
      <c r="B11" s="4">
        <v>221</v>
      </c>
      <c r="C11" s="4">
        <v>242</v>
      </c>
      <c r="D11" s="4">
        <v>273</v>
      </c>
      <c r="E11" s="4">
        <v>277</v>
      </c>
      <c r="F11" s="4">
        <v>298</v>
      </c>
      <c r="G11" s="4">
        <v>342</v>
      </c>
      <c r="H11" s="4">
        <v>327</v>
      </c>
      <c r="I11" s="4">
        <v>416</v>
      </c>
      <c r="J11" s="4">
        <v>427</v>
      </c>
    </row>
    <row r="12" spans="1:10" ht="12">
      <c r="A12" s="73" t="s">
        <v>224</v>
      </c>
      <c r="B12" s="4">
        <v>26</v>
      </c>
      <c r="C12" s="4">
        <v>25</v>
      </c>
      <c r="D12" s="4">
        <v>29</v>
      </c>
      <c r="E12" s="4">
        <v>30</v>
      </c>
      <c r="F12" s="4">
        <v>39</v>
      </c>
      <c r="G12" s="4">
        <v>54</v>
      </c>
      <c r="H12" s="4">
        <v>53</v>
      </c>
      <c r="I12" s="4">
        <v>69</v>
      </c>
      <c r="J12" s="4">
        <v>95</v>
      </c>
    </row>
    <row r="13" spans="1:10" ht="12">
      <c r="A13" s="73" t="s">
        <v>225</v>
      </c>
      <c r="B13" s="4">
        <v>0</v>
      </c>
      <c r="C13" s="4">
        <v>0</v>
      </c>
      <c r="D13" s="4">
        <v>0</v>
      </c>
      <c r="E13" s="4">
        <v>3</v>
      </c>
      <c r="F13" s="4">
        <v>1</v>
      </c>
      <c r="G13" s="4">
        <v>2</v>
      </c>
      <c r="H13" s="4">
        <v>4</v>
      </c>
      <c r="I13" s="4">
        <v>1</v>
      </c>
      <c r="J13" s="4">
        <v>2</v>
      </c>
    </row>
    <row r="15" ht="12">
      <c r="A15" s="4" t="s">
        <v>430</v>
      </c>
    </row>
    <row r="16" spans="1:10" ht="12">
      <c r="A16" s="71"/>
      <c r="B16" s="72" t="s">
        <v>420</v>
      </c>
      <c r="C16" s="72" t="s">
        <v>421</v>
      </c>
      <c r="D16" s="72" t="s">
        <v>422</v>
      </c>
      <c r="E16" s="72" t="s">
        <v>423</v>
      </c>
      <c r="F16" s="72" t="s">
        <v>424</v>
      </c>
      <c r="G16" s="72" t="s">
        <v>425</v>
      </c>
      <c r="H16" s="72" t="s">
        <v>426</v>
      </c>
      <c r="I16" s="72" t="s">
        <v>427</v>
      </c>
      <c r="J16" s="72" t="s">
        <v>428</v>
      </c>
    </row>
    <row r="17" spans="1:11" ht="12">
      <c r="A17" s="73" t="s">
        <v>219</v>
      </c>
      <c r="B17" s="128">
        <v>3870.0889931358006</v>
      </c>
      <c r="C17" s="128">
        <v>3793.086744728537</v>
      </c>
      <c r="D17" s="128">
        <v>3672.0831192349046</v>
      </c>
      <c r="E17" s="128">
        <v>3554.079986496371</v>
      </c>
      <c r="F17" s="128">
        <v>3457.034946834542</v>
      </c>
      <c r="G17" s="128">
        <v>3342.905499152113</v>
      </c>
      <c r="H17" s="128">
        <v>3250.8117206162747</v>
      </c>
      <c r="I17" s="128">
        <v>3215.78358757279</v>
      </c>
      <c r="J17" s="128">
        <v>3198.754511138749</v>
      </c>
      <c r="K17" s="128"/>
    </row>
    <row r="18" spans="1:11" ht="12">
      <c r="A18" s="73" t="s">
        <v>220</v>
      </c>
      <c r="B18" s="128">
        <v>4533.1042392466625</v>
      </c>
      <c r="C18" s="128">
        <v>4470.102227507661</v>
      </c>
      <c r="D18" s="128">
        <v>4255.096315997963</v>
      </c>
      <c r="E18" s="128">
        <v>4091.0920722444157</v>
      </c>
      <c r="F18" s="128">
        <v>4031.5393068469994</v>
      </c>
      <c r="G18" s="128">
        <v>3975.4552822252076</v>
      </c>
      <c r="H18" s="128">
        <v>3945.4125008218457</v>
      </c>
      <c r="I18" s="128">
        <v>3749.2453529560134</v>
      </c>
      <c r="J18" s="128">
        <v>3708.193198926491</v>
      </c>
      <c r="K18" s="128"/>
    </row>
    <row r="19" spans="1:11" ht="12">
      <c r="A19" s="73" t="s">
        <v>221</v>
      </c>
      <c r="B19" s="128">
        <v>5878.135168385591</v>
      </c>
      <c r="C19" s="128">
        <v>5432.124228148013</v>
      </c>
      <c r="D19" s="128">
        <v>5283.119585761983</v>
      </c>
      <c r="E19" s="128">
        <v>5033.113272942103</v>
      </c>
      <c r="F19" s="128">
        <v>4786.201828535836</v>
      </c>
      <c r="G19" s="128">
        <v>4674.062479353403</v>
      </c>
      <c r="H19" s="128">
        <v>4478.873906945145</v>
      </c>
      <c r="I19" s="128">
        <v>4178.617017776657</v>
      </c>
      <c r="J19" s="128">
        <v>4159.581898714844</v>
      </c>
      <c r="K19" s="128"/>
    </row>
    <row r="20" spans="1:11" ht="12">
      <c r="A20" s="73" t="s">
        <v>222</v>
      </c>
      <c r="B20" s="128">
        <v>6274.144274659952</v>
      </c>
      <c r="C20" s="128">
        <v>6406.146503224626</v>
      </c>
      <c r="D20" s="128">
        <v>6614.14971422104</v>
      </c>
      <c r="E20" s="128">
        <v>6630.149215101558</v>
      </c>
      <c r="F20" s="128">
        <v>6542.7439048805445</v>
      </c>
      <c r="G20" s="128">
        <v>6333.504790010351</v>
      </c>
      <c r="H20" s="128">
        <v>5992.182811369962</v>
      </c>
      <c r="I20" s="128">
        <v>5743.971991621613</v>
      </c>
      <c r="J20" s="128">
        <v>5418.666121184351</v>
      </c>
      <c r="K20" s="128"/>
    </row>
    <row r="21" spans="1:11" ht="12">
      <c r="A21" s="73" t="s">
        <v>223</v>
      </c>
      <c r="B21" s="128">
        <v>5310.12210686075</v>
      </c>
      <c r="C21" s="128">
        <v>5722.130860357682</v>
      </c>
      <c r="D21" s="128">
        <v>6038.136675909683</v>
      </c>
      <c r="E21" s="128">
        <v>6320.142238226524</v>
      </c>
      <c r="F21" s="128">
        <v>6450.663066690395</v>
      </c>
      <c r="G21" s="128">
        <v>7022.1032880392895</v>
      </c>
      <c r="H21" s="128">
        <v>7229.252788796599</v>
      </c>
      <c r="I21" s="128">
        <v>7255.280182482152</v>
      </c>
      <c r="J21" s="128">
        <v>7246.239881303049</v>
      </c>
      <c r="K21" s="128"/>
    </row>
    <row r="22" spans="1:11" ht="12">
      <c r="A22" s="73" t="s">
        <v>224</v>
      </c>
      <c r="B22" s="128">
        <v>4817.110770009083</v>
      </c>
      <c r="C22" s="128">
        <v>4999.114325572886</v>
      </c>
      <c r="D22" s="128">
        <v>5252.118884047309</v>
      </c>
      <c r="E22" s="128">
        <v>5445.122545434086</v>
      </c>
      <c r="F22" s="128">
        <v>5866.149919918139</v>
      </c>
      <c r="G22" s="128">
        <v>5878.1089809941195</v>
      </c>
      <c r="H22" s="128">
        <v>6227.386245589428</v>
      </c>
      <c r="I22" s="128">
        <v>6531.6538103019075</v>
      </c>
      <c r="J22" s="128">
        <v>6753.815845170299</v>
      </c>
      <c r="K22" s="128"/>
    </row>
    <row r="23" spans="1:11" ht="12">
      <c r="A23" s="73" t="s">
        <v>225</v>
      </c>
      <c r="B23" s="128">
        <v>5064.116449932738</v>
      </c>
      <c r="C23" s="128">
        <v>4847.110849380231</v>
      </c>
      <c r="D23" s="128">
        <v>4694.106253183181</v>
      </c>
      <c r="E23" s="128">
        <v>4767.107286333202</v>
      </c>
      <c r="F23" s="128">
        <v>4819.230824843173</v>
      </c>
      <c r="G23" s="128">
        <v>5008.353029268615</v>
      </c>
      <c r="H23" s="128">
        <v>5177.4781498608345</v>
      </c>
      <c r="I23" s="128">
        <v>5394.669634926031</v>
      </c>
      <c r="J23" s="128">
        <v>5645.861763871615</v>
      </c>
      <c r="K23" s="128"/>
    </row>
    <row r="24" spans="8:11" ht="12">
      <c r="H24" s="137"/>
      <c r="I24" s="137"/>
      <c r="J24" s="137"/>
      <c r="K24" s="137"/>
    </row>
    <row r="25" spans="1:11" ht="12">
      <c r="A25" s="4" t="s">
        <v>431</v>
      </c>
      <c r="H25" s="137"/>
      <c r="I25" s="137"/>
      <c r="J25" s="137"/>
      <c r="K25" s="137"/>
    </row>
    <row r="26" spans="1:11" ht="12">
      <c r="A26" s="71"/>
      <c r="B26" s="72" t="s">
        <v>420</v>
      </c>
      <c r="C26" s="72" t="s">
        <v>421</v>
      </c>
      <c r="D26" s="72" t="s">
        <v>422</v>
      </c>
      <c r="E26" s="72" t="s">
        <v>423</v>
      </c>
      <c r="F26" s="72" t="s">
        <v>424</v>
      </c>
      <c r="G26" s="72" t="s">
        <v>425</v>
      </c>
      <c r="H26" s="72" t="s">
        <v>426</v>
      </c>
      <c r="I26" s="72" t="s">
        <v>427</v>
      </c>
      <c r="J26" s="72" t="s">
        <v>428</v>
      </c>
      <c r="K26" s="72" t="s">
        <v>516</v>
      </c>
    </row>
    <row r="27" spans="1:11" ht="12">
      <c r="A27" s="73" t="s">
        <v>219</v>
      </c>
      <c r="B27" s="76">
        <v>0.0023255279183406084</v>
      </c>
      <c r="C27" s="76">
        <v>0.0021091001968563056</v>
      </c>
      <c r="D27" s="76">
        <v>0.0016339499420835897</v>
      </c>
      <c r="E27" s="76">
        <v>0.0016882006096646206</v>
      </c>
      <c r="F27" s="76">
        <v>0.004338978410887878</v>
      </c>
      <c r="G27" s="76">
        <v>0.0017948458314247372</v>
      </c>
      <c r="H27" s="76">
        <v>0.0015380773879614664</v>
      </c>
      <c r="I27" s="76">
        <v>0.0006219323986007281</v>
      </c>
      <c r="J27" s="76">
        <v>0.0006252433542604071</v>
      </c>
      <c r="K27" s="76">
        <v>0.0017838154766270432</v>
      </c>
    </row>
    <row r="28" spans="1:11" ht="12">
      <c r="A28" s="73" t="s">
        <v>220</v>
      </c>
      <c r="B28" s="76">
        <v>0.019853944504694805</v>
      </c>
      <c r="C28" s="76">
        <v>0.015435888596774097</v>
      </c>
      <c r="D28" s="76">
        <v>0.015510812235168122</v>
      </c>
      <c r="E28" s="76">
        <v>0.014421577162801909</v>
      </c>
      <c r="F28" s="76">
        <v>0.02083571400564987</v>
      </c>
      <c r="G28" s="76">
        <v>0.0166018720660989</v>
      </c>
      <c r="H28" s="76">
        <v>0.013433322875354575</v>
      </c>
      <c r="I28" s="76">
        <v>0.013869457745410473</v>
      </c>
      <c r="J28" s="76">
        <v>0.011595943817719194</v>
      </c>
      <c r="K28" s="76">
        <v>0.015267262102046602</v>
      </c>
    </row>
    <row r="29" spans="1:11" ht="12">
      <c r="A29" s="73" t="s">
        <v>221</v>
      </c>
      <c r="B29" s="76">
        <v>0.05648049772410774</v>
      </c>
      <c r="C29" s="76">
        <v>0.055595193945511365</v>
      </c>
      <c r="D29" s="76">
        <v>0.057731042246701274</v>
      </c>
      <c r="E29" s="76">
        <v>0.05602893968550743</v>
      </c>
      <c r="F29" s="76">
        <v>0.059128304684671756</v>
      </c>
      <c r="G29" s="76">
        <v>0.05819348825598662</v>
      </c>
      <c r="H29" s="76">
        <v>0.062292443546439195</v>
      </c>
      <c r="I29" s="76">
        <v>0.05815321168851567</v>
      </c>
      <c r="J29" s="76">
        <v>0.05385156620409558</v>
      </c>
      <c r="K29" s="76">
        <v>0.058323802875941765</v>
      </c>
    </row>
    <row r="30" spans="1:11" ht="12">
      <c r="A30" s="73" t="s">
        <v>222</v>
      </c>
      <c r="B30" s="76">
        <v>0.07841706828245762</v>
      </c>
      <c r="C30" s="76">
        <v>0.07867444176406274</v>
      </c>
      <c r="D30" s="76">
        <v>0.08542292273566128</v>
      </c>
      <c r="E30" s="76">
        <v>0.08144613077033569</v>
      </c>
      <c r="F30" s="76">
        <v>0.08497963669115233</v>
      </c>
      <c r="G30" s="76">
        <v>0.08636608294080189</v>
      </c>
      <c r="H30" s="76">
        <v>0.09178625174058339</v>
      </c>
      <c r="I30" s="76">
        <v>0.08757006488431628</v>
      </c>
      <c r="J30" s="76">
        <v>0.08913632787074752</v>
      </c>
      <c r="K30" s="76">
        <v>0.08796767282552029</v>
      </c>
    </row>
    <row r="31" spans="1:11" ht="12">
      <c r="A31" s="73" t="s">
        <v>223</v>
      </c>
      <c r="B31" s="76">
        <v>0.041618628640284</v>
      </c>
      <c r="C31" s="76">
        <v>0.042291937375384135</v>
      </c>
      <c r="D31" s="76">
        <v>0.04521262347193737</v>
      </c>
      <c r="E31" s="76">
        <v>0.04382812752608684</v>
      </c>
      <c r="F31" s="76">
        <v>0.04619680130850381</v>
      </c>
      <c r="G31" s="76">
        <v>0.04870335652603213</v>
      </c>
      <c r="H31" s="76">
        <v>0.04523289052870889</v>
      </c>
      <c r="I31" s="76">
        <v>0.057337551347008006</v>
      </c>
      <c r="J31" s="76">
        <v>0.058927113509139734</v>
      </c>
      <c r="K31" s="76">
        <v>0.051279542643878503</v>
      </c>
    </row>
    <row r="32" spans="1:11" ht="12">
      <c r="A32" s="73" t="s">
        <v>224</v>
      </c>
      <c r="B32" s="76">
        <v>0.005397426225253893</v>
      </c>
      <c r="C32" s="76">
        <v>0.005000885831338747</v>
      </c>
      <c r="D32" s="76">
        <v>0.00552158103048354</v>
      </c>
      <c r="E32" s="76">
        <v>0.005509517875801709</v>
      </c>
      <c r="F32" s="76">
        <v>0.006648312868305323</v>
      </c>
      <c r="G32" s="76">
        <v>0.009186627906117418</v>
      </c>
      <c r="H32" s="76">
        <v>0.008510793759988386</v>
      </c>
      <c r="I32" s="76">
        <v>0.010563940160326817</v>
      </c>
      <c r="J32" s="76">
        <v>0.01406612234888447</v>
      </c>
      <c r="K32" s="76">
        <v>0.009795159408724483</v>
      </c>
    </row>
    <row r="33" spans="1:11" ht="12">
      <c r="A33" s="73" t="s">
        <v>225</v>
      </c>
      <c r="B33" s="76">
        <v>0</v>
      </c>
      <c r="C33" s="76">
        <v>0</v>
      </c>
      <c r="D33" s="76">
        <v>0</v>
      </c>
      <c r="E33" s="76">
        <v>0.0006293124571793646</v>
      </c>
      <c r="F33" s="76">
        <v>0.00020750199281698484</v>
      </c>
      <c r="G33" s="76">
        <v>0.0003993328721661752</v>
      </c>
      <c r="H33" s="76">
        <v>0.0007725768963617</v>
      </c>
      <c r="I33" s="76">
        <v>0.00018536816295956768</v>
      </c>
      <c r="J33" s="76">
        <v>0.00035424175859178535</v>
      </c>
      <c r="K33" s="76">
        <v>0.0003838043365792426</v>
      </c>
    </row>
    <row r="34" spans="1:11" ht="12">
      <c r="A34" s="73" t="s">
        <v>432</v>
      </c>
      <c r="B34" s="75">
        <v>1.0204654664756934</v>
      </c>
      <c r="C34" s="75">
        <v>0.995537238549637</v>
      </c>
      <c r="D34" s="75">
        <v>1.0551646583101757</v>
      </c>
      <c r="E34" s="75">
        <v>1.0177590304368878</v>
      </c>
      <c r="F34" s="75">
        <v>1.11167624980994</v>
      </c>
      <c r="G34" s="75">
        <v>1.1062280319931392</v>
      </c>
      <c r="H34" s="75">
        <v>1.117831783676988</v>
      </c>
      <c r="I34" s="75">
        <v>1.1415076319356878</v>
      </c>
      <c r="J34" s="75">
        <v>1.1427827943171933</v>
      </c>
      <c r="K34" s="75">
        <v>1.1240052983465898</v>
      </c>
    </row>
    <row r="36" spans="1:13" ht="12">
      <c r="A36" s="4" t="s">
        <v>512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2" ht="12">
      <c r="A37" s="71"/>
      <c r="B37" s="72" t="s">
        <v>420</v>
      </c>
      <c r="C37" s="72" t="s">
        <v>421</v>
      </c>
      <c r="D37" s="72" t="s">
        <v>422</v>
      </c>
      <c r="E37" s="72" t="s">
        <v>423</v>
      </c>
      <c r="F37" s="72" t="s">
        <v>424</v>
      </c>
      <c r="G37" s="72" t="s">
        <v>425</v>
      </c>
      <c r="H37" s="72" t="s">
        <v>426</v>
      </c>
      <c r="I37" s="72" t="s">
        <v>427</v>
      </c>
      <c r="J37" s="72" t="s">
        <v>428</v>
      </c>
      <c r="K37" s="72" t="s">
        <v>513</v>
      </c>
      <c r="L37" s="72" t="s">
        <v>517</v>
      </c>
    </row>
    <row r="38" spans="1:12" ht="12">
      <c r="A38" s="73" t="s">
        <v>433</v>
      </c>
      <c r="B38" s="4">
        <v>580</v>
      </c>
      <c r="C38" s="4">
        <v>578</v>
      </c>
      <c r="D38" s="4">
        <v>634</v>
      </c>
      <c r="E38" s="4">
        <v>570</v>
      </c>
      <c r="F38" s="4">
        <v>629</v>
      </c>
      <c r="G38" s="4">
        <v>676</v>
      </c>
      <c r="H38" s="4">
        <v>676</v>
      </c>
      <c r="I38" s="4">
        <v>654</v>
      </c>
      <c r="J38" s="78">
        <v>615</v>
      </c>
      <c r="K38" s="78">
        <v>595</v>
      </c>
      <c r="L38" s="136">
        <v>620.7</v>
      </c>
    </row>
    <row r="39" spans="1:12" ht="12">
      <c r="A39" s="73" t="s">
        <v>434</v>
      </c>
      <c r="B39" s="4">
        <v>590</v>
      </c>
      <c r="C39" s="4">
        <v>572</v>
      </c>
      <c r="D39" s="4">
        <v>610</v>
      </c>
      <c r="E39" s="4">
        <v>627</v>
      </c>
      <c r="F39" s="4">
        <v>647</v>
      </c>
      <c r="G39" s="4">
        <v>613</v>
      </c>
      <c r="H39" s="4">
        <v>595</v>
      </c>
      <c r="I39" s="4">
        <v>632</v>
      </c>
      <c r="J39" s="78">
        <v>661</v>
      </c>
      <c r="K39" s="78">
        <v>574</v>
      </c>
      <c r="L39" s="136">
        <v>612.1</v>
      </c>
    </row>
    <row r="40" spans="1:12" ht="12">
      <c r="A40" s="73" t="s">
        <v>435</v>
      </c>
      <c r="B40" s="76">
        <v>0.9830508474576272</v>
      </c>
      <c r="C40" s="76">
        <v>1.0104895104895104</v>
      </c>
      <c r="D40" s="76">
        <v>1.039344262295082</v>
      </c>
      <c r="E40" s="76">
        <v>0.9090909090909091</v>
      </c>
      <c r="F40" s="76">
        <v>0.9721792890262752</v>
      </c>
      <c r="G40" s="76">
        <v>1.102773246329527</v>
      </c>
      <c r="H40" s="76">
        <v>1.1361344537815126</v>
      </c>
      <c r="I40" s="76">
        <v>1.0348101265822784</v>
      </c>
      <c r="J40" s="76">
        <v>0.9304084720121029</v>
      </c>
      <c r="K40" s="76">
        <v>1.0365853658536586</v>
      </c>
      <c r="L40" s="76">
        <v>1.01548664829185</v>
      </c>
    </row>
    <row r="50" ht="12">
      <c r="K50" s="74"/>
    </row>
  </sheetData>
  <sheetProtection/>
  <printOptions/>
  <pageMargins left="0.75" right="0.75" top="1" bottom="1" header="0.512" footer="0.512"/>
  <pageSetup fitToHeight="0" fitToWidth="1" horizontalDpi="600" verticalDpi="600" orientation="landscape" paperSize="9" scale="92" r:id="rId1"/>
  <headerFooter alignWithMargins="0"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40"/>
  <sheetViews>
    <sheetView view="pageBreakPreview" zoomScale="60" zoomScalePageLayoutView="0" workbookViewId="0" topLeftCell="A1">
      <selection activeCell="J18" sqref="J18"/>
    </sheetView>
  </sheetViews>
  <sheetFormatPr defaultColWidth="9.00390625" defaultRowHeight="13.5"/>
  <cols>
    <col min="1" max="1" width="9.125" style="78" customWidth="1"/>
    <col min="2" max="3" width="10.125" style="78" bestFit="1" customWidth="1"/>
    <col min="4" max="4" width="9.00390625" style="78" customWidth="1"/>
    <col min="5" max="5" width="16.25390625" style="78" bestFit="1" customWidth="1"/>
    <col min="6" max="11" width="11.875" style="78" customWidth="1"/>
    <col min="12" max="16" width="7.125" style="78" customWidth="1"/>
    <col min="17" max="16384" width="9.00390625" style="78" customWidth="1"/>
  </cols>
  <sheetData>
    <row r="1" spans="1:5" ht="12">
      <c r="A1" s="78" t="s">
        <v>436</v>
      </c>
      <c r="E1" s="78" t="s">
        <v>122</v>
      </c>
    </row>
    <row r="2" spans="1:8" ht="36">
      <c r="A2" s="79" t="s">
        <v>234</v>
      </c>
      <c r="B2" s="80" t="s">
        <v>437</v>
      </c>
      <c r="C2" s="80" t="s">
        <v>438</v>
      </c>
      <c r="E2" s="80" t="s">
        <v>439</v>
      </c>
      <c r="F2" s="80" t="s">
        <v>437</v>
      </c>
      <c r="G2" s="80" t="s">
        <v>438</v>
      </c>
      <c r="H2" s="81" t="s">
        <v>233</v>
      </c>
    </row>
    <row r="3" spans="1:7" ht="12">
      <c r="A3" s="82" t="s">
        <v>120</v>
      </c>
      <c r="E3" s="82" t="s">
        <v>120</v>
      </c>
      <c r="F3" s="83"/>
      <c r="G3" s="83"/>
    </row>
    <row r="4" spans="1:8" ht="12">
      <c r="A4" s="84" t="s">
        <v>1</v>
      </c>
      <c r="B4" s="86">
        <v>99704.92615646032</v>
      </c>
      <c r="C4" s="86">
        <v>99781.6589397634</v>
      </c>
      <c r="E4" s="84" t="s">
        <v>123</v>
      </c>
      <c r="F4" s="101">
        <v>0.9970492615646033</v>
      </c>
      <c r="G4" s="101">
        <v>0.997816589397634</v>
      </c>
      <c r="H4" s="101">
        <v>0.9974329254811186</v>
      </c>
    </row>
    <row r="5" spans="1:8" ht="12">
      <c r="A5" s="84" t="s">
        <v>2</v>
      </c>
      <c r="B5" s="86">
        <v>99604.92121548092</v>
      </c>
      <c r="C5" s="86">
        <v>99695.64371714984</v>
      </c>
      <c r="E5" s="84" t="s">
        <v>124</v>
      </c>
      <c r="F5" s="101">
        <v>0.9989969909729187</v>
      </c>
      <c r="G5" s="101">
        <v>0.9991379655988133</v>
      </c>
      <c r="H5" s="101">
        <v>0.999067478285866</v>
      </c>
    </row>
    <row r="6" spans="1:8" ht="12">
      <c r="A6" s="84" t="s">
        <v>3</v>
      </c>
      <c r="B6" s="86">
        <v>99567.91938731854</v>
      </c>
      <c r="C6" s="86">
        <v>99651.63592883592</v>
      </c>
      <c r="E6" s="84" t="s">
        <v>125</v>
      </c>
      <c r="F6" s="101">
        <v>0.9996285140562249</v>
      </c>
      <c r="G6" s="101">
        <v>0.9995585786231665</v>
      </c>
      <c r="H6" s="101">
        <v>0.9995935463396957</v>
      </c>
    </row>
    <row r="7" spans="1:8" ht="12">
      <c r="A7" s="84" t="s">
        <v>4</v>
      </c>
      <c r="B7" s="86">
        <v>99539.91800384432</v>
      </c>
      <c r="C7" s="86">
        <v>99621.63061862189</v>
      </c>
      <c r="E7" s="84" t="s">
        <v>126</v>
      </c>
      <c r="F7" s="101">
        <v>0.9997187710293985</v>
      </c>
      <c r="G7" s="101">
        <v>0.9996988979665575</v>
      </c>
      <c r="H7" s="101">
        <v>0.9997088344979781</v>
      </c>
    </row>
    <row r="8" spans="1:8" ht="12">
      <c r="A8" s="84" t="s">
        <v>5</v>
      </c>
      <c r="B8" s="86">
        <v>99520.91706505822</v>
      </c>
      <c r="C8" s="86">
        <v>99601.6270784792</v>
      </c>
      <c r="E8" s="84" t="s">
        <v>127</v>
      </c>
      <c r="F8" s="101">
        <v>0.9998091123725322</v>
      </c>
      <c r="G8" s="101">
        <v>0.9997992048512109</v>
      </c>
      <c r="H8" s="101">
        <v>0.9998041586118716</v>
      </c>
    </row>
    <row r="9" spans="1:8" ht="12">
      <c r="A9" s="84" t="s">
        <v>6</v>
      </c>
      <c r="B9" s="86">
        <v>99504.44137481753</v>
      </c>
      <c r="C9" s="86">
        <v>99579.2419918273</v>
      </c>
      <c r="E9" s="84" t="s">
        <v>128</v>
      </c>
      <c r="F9" s="101">
        <v>0.9998344499756777</v>
      </c>
      <c r="G9" s="101">
        <v>0.9997752538054999</v>
      </c>
      <c r="H9" s="101">
        <v>0.9998048518905889</v>
      </c>
    </row>
    <row r="10" spans="1:8" ht="12">
      <c r="A10" s="84" t="s">
        <v>7</v>
      </c>
      <c r="B10" s="86">
        <v>99492.44083917433</v>
      </c>
      <c r="C10" s="86">
        <v>99565.24027049507</v>
      </c>
      <c r="E10" s="84" t="s">
        <v>129</v>
      </c>
      <c r="F10" s="101">
        <v>0.9998793969849247</v>
      </c>
      <c r="G10" s="101">
        <v>0.9998593911637389</v>
      </c>
      <c r="H10" s="101">
        <v>0.9998693940743317</v>
      </c>
    </row>
    <row r="11" spans="1:8" ht="12">
      <c r="A11" s="84" t="s">
        <v>8</v>
      </c>
      <c r="B11" s="86">
        <v>99482.44039280502</v>
      </c>
      <c r="C11" s="86">
        <v>99553.23879506745</v>
      </c>
      <c r="E11" s="84" t="s">
        <v>130</v>
      </c>
      <c r="F11" s="101">
        <v>0.9998994853650692</v>
      </c>
      <c r="G11" s="101">
        <v>0.9998794611915262</v>
      </c>
      <c r="H11" s="101">
        <v>0.9998894732782977</v>
      </c>
    </row>
    <row r="12" spans="1:8" ht="12">
      <c r="A12" s="84" t="s">
        <v>9</v>
      </c>
      <c r="B12" s="86">
        <v>99474.44003570954</v>
      </c>
      <c r="C12" s="86">
        <v>99543.23756554442</v>
      </c>
      <c r="E12" s="84" t="s">
        <v>131</v>
      </c>
      <c r="F12" s="101">
        <v>0.9999195802086892</v>
      </c>
      <c r="G12" s="101">
        <v>0.999899538883475</v>
      </c>
      <c r="H12" s="101">
        <v>0.9999095595460821</v>
      </c>
    </row>
    <row r="13" spans="1:8" ht="12">
      <c r="A13" s="84" t="s">
        <v>10</v>
      </c>
      <c r="B13" s="86">
        <v>99466.43967861409</v>
      </c>
      <c r="C13" s="86">
        <v>99535.23658192602</v>
      </c>
      <c r="E13" s="84" t="s">
        <v>132</v>
      </c>
      <c r="F13" s="101">
        <v>0.9999195737408264</v>
      </c>
      <c r="G13" s="101">
        <v>0.9999196230320203</v>
      </c>
      <c r="H13" s="101">
        <v>0.9999195983864233</v>
      </c>
    </row>
    <row r="14" spans="1:8" ht="12">
      <c r="A14" s="84" t="s">
        <v>11</v>
      </c>
      <c r="B14" s="86">
        <v>99461.68268825338</v>
      </c>
      <c r="C14" s="86">
        <v>99522.40090731115</v>
      </c>
      <c r="E14" s="84" t="s">
        <v>133</v>
      </c>
      <c r="F14" s="101">
        <v>0.9999521749207464</v>
      </c>
      <c r="G14" s="101">
        <v>0.9998710439131342</v>
      </c>
      <c r="H14" s="101">
        <v>0.9999116094169402</v>
      </c>
    </row>
    <row r="15" spans="1:8" ht="12">
      <c r="A15" s="84" t="s">
        <v>12</v>
      </c>
      <c r="B15" s="86">
        <v>99452.68199301543</v>
      </c>
      <c r="C15" s="86">
        <v>99514.40031235301</v>
      </c>
      <c r="E15" s="84" t="s">
        <v>134</v>
      </c>
      <c r="F15" s="101">
        <v>0.999909505902226</v>
      </c>
      <c r="G15" s="101">
        <v>0.9999196101090287</v>
      </c>
      <c r="H15" s="101">
        <v>0.9999145580056275</v>
      </c>
    </row>
    <row r="16" spans="1:8" ht="12">
      <c r="A16" s="84" t="s">
        <v>13</v>
      </c>
      <c r="B16" s="86">
        <v>99440.68106603151</v>
      </c>
      <c r="C16" s="86">
        <v>99505.39964302511</v>
      </c>
      <c r="E16" s="84" t="s">
        <v>135</v>
      </c>
      <c r="F16" s="101">
        <v>0.9998793302830711</v>
      </c>
      <c r="G16" s="101">
        <v>0.9999095541017214</v>
      </c>
      <c r="H16" s="101">
        <v>0.9998944421923963</v>
      </c>
    </row>
    <row r="17" spans="1:8" ht="12">
      <c r="A17" s="84" t="s">
        <v>14</v>
      </c>
      <c r="B17" s="86">
        <v>99425.6799073016</v>
      </c>
      <c r="C17" s="86">
        <v>99493.39875058792</v>
      </c>
      <c r="E17" s="84" t="s">
        <v>136</v>
      </c>
      <c r="F17" s="101">
        <v>0.9998491446501664</v>
      </c>
      <c r="G17" s="101">
        <v>0.9998793945606947</v>
      </c>
      <c r="H17" s="101">
        <v>0.9998642696054305</v>
      </c>
    </row>
    <row r="18" spans="1:8" ht="12">
      <c r="A18" s="84" t="s">
        <v>15</v>
      </c>
      <c r="B18" s="86">
        <v>99406.67843957707</v>
      </c>
      <c r="C18" s="86">
        <v>99478.39763504142</v>
      </c>
      <c r="E18" s="84" t="s">
        <v>137</v>
      </c>
      <c r="F18" s="101">
        <v>0.9998088877265687</v>
      </c>
      <c r="G18" s="101">
        <v>0.9998492250165851</v>
      </c>
      <c r="H18" s="101">
        <v>0.9998290563715769</v>
      </c>
    </row>
    <row r="19" spans="1:8" ht="12">
      <c r="A19" s="84" t="s">
        <v>16</v>
      </c>
      <c r="B19" s="86">
        <v>99378.04239411541</v>
      </c>
      <c r="C19" s="86">
        <v>99464.76705995976</v>
      </c>
      <c r="E19" s="84" t="s">
        <v>138</v>
      </c>
      <c r="F19" s="101">
        <v>0.9997119303661367</v>
      </c>
      <c r="G19" s="101">
        <v>0.9998629795472616</v>
      </c>
      <c r="H19" s="101">
        <v>0.9997874549566992</v>
      </c>
    </row>
    <row r="20" spans="1:8" ht="12">
      <c r="A20" s="84" t="s">
        <v>17</v>
      </c>
      <c r="B20" s="86">
        <v>99349.0415062721</v>
      </c>
      <c r="C20" s="86">
        <v>99439.76359919517</v>
      </c>
      <c r="E20" s="84" t="s">
        <v>139</v>
      </c>
      <c r="F20" s="101">
        <v>0.9997081761006289</v>
      </c>
      <c r="G20" s="101">
        <v>0.9997486199233793</v>
      </c>
      <c r="H20" s="101">
        <v>0.9997283980120041</v>
      </c>
    </row>
    <row r="21" spans="1:8" ht="12">
      <c r="A21" s="84" t="s">
        <v>18</v>
      </c>
      <c r="B21" s="86">
        <v>99315.04046535236</v>
      </c>
      <c r="C21" s="86">
        <v>99410.75958470826</v>
      </c>
      <c r="E21" s="84" t="s">
        <v>140</v>
      </c>
      <c r="F21" s="101">
        <v>0.999657761761923</v>
      </c>
      <c r="G21" s="101">
        <v>0.9997083257900349</v>
      </c>
      <c r="H21" s="101">
        <v>0.9996830437759789</v>
      </c>
    </row>
    <row r="22" spans="1:8" ht="12">
      <c r="A22" s="84" t="s">
        <v>19</v>
      </c>
      <c r="B22" s="86">
        <v>99276.03927135617</v>
      </c>
      <c r="C22" s="86">
        <v>99376.75487806842</v>
      </c>
      <c r="E22" s="84" t="s">
        <v>141</v>
      </c>
      <c r="F22" s="101">
        <v>0.9996072982116965</v>
      </c>
      <c r="G22" s="101">
        <v>0.9996579373622946</v>
      </c>
      <c r="H22" s="101">
        <v>0.9996326177869955</v>
      </c>
    </row>
    <row r="23" spans="1:8" ht="12">
      <c r="A23" s="84" t="s">
        <v>20</v>
      </c>
      <c r="B23" s="86">
        <v>99232.03792428356</v>
      </c>
      <c r="C23" s="86">
        <v>99339.74975613682</v>
      </c>
      <c r="E23" s="82" t="s">
        <v>142</v>
      </c>
      <c r="F23" s="101">
        <v>0.9995567777744201</v>
      </c>
      <c r="G23" s="101">
        <v>0.9996276279902981</v>
      </c>
      <c r="H23" s="101">
        <v>0.9995922028823592</v>
      </c>
    </row>
    <row r="24" spans="1:8" ht="12">
      <c r="A24" s="84" t="s">
        <v>21</v>
      </c>
      <c r="B24" s="86">
        <v>99172.11050205633</v>
      </c>
      <c r="C24" s="86">
        <v>99293.72635004093</v>
      </c>
      <c r="E24" s="84" t="s">
        <v>143</v>
      </c>
      <c r="F24" s="101">
        <v>0.9993960879623075</v>
      </c>
      <c r="G24" s="101">
        <v>0.9995367070461837</v>
      </c>
      <c r="H24" s="101">
        <v>0.9994663975042456</v>
      </c>
    </row>
    <row r="25" spans="1:8" ht="12">
      <c r="A25" s="84" t="s">
        <v>22</v>
      </c>
      <c r="B25" s="86">
        <v>99120.1146385142</v>
      </c>
      <c r="C25" s="86">
        <v>99251.72308163751</v>
      </c>
      <c r="E25" s="84" t="s">
        <v>144</v>
      </c>
      <c r="F25" s="101">
        <v>0.9994757007461181</v>
      </c>
      <c r="G25" s="101">
        <v>0.9995769796345909</v>
      </c>
      <c r="H25" s="101">
        <v>0.9995263401903545</v>
      </c>
    </row>
    <row r="26" spans="1:8" ht="12">
      <c r="A26" s="84" t="s">
        <v>23</v>
      </c>
      <c r="B26" s="86">
        <v>99064.11909316116</v>
      </c>
      <c r="C26" s="86">
        <v>99206.7195797767</v>
      </c>
      <c r="E26" s="84" t="s">
        <v>145</v>
      </c>
      <c r="F26" s="101">
        <v>0.999435073843919</v>
      </c>
      <c r="G26" s="101">
        <v>0.9995465720849623</v>
      </c>
      <c r="H26" s="101">
        <v>0.9994908229644407</v>
      </c>
    </row>
    <row r="27" spans="1:8" ht="12">
      <c r="A27" s="84" t="s">
        <v>24</v>
      </c>
      <c r="B27" s="86">
        <v>99007.12362735538</v>
      </c>
      <c r="C27" s="86">
        <v>99159.71592227764</v>
      </c>
      <c r="E27" s="84" t="s">
        <v>146</v>
      </c>
      <c r="F27" s="101">
        <v>0.9994246608527131</v>
      </c>
      <c r="G27" s="101">
        <v>0.9995262049012591</v>
      </c>
      <c r="H27" s="101">
        <v>0.9994754328769861</v>
      </c>
    </row>
    <row r="28" spans="1:8" ht="12">
      <c r="A28" s="84" t="s">
        <v>25</v>
      </c>
      <c r="B28" s="86">
        <v>98948.12832064413</v>
      </c>
      <c r="C28" s="86">
        <v>99111.71218695946</v>
      </c>
      <c r="E28" s="84" t="s">
        <v>147</v>
      </c>
      <c r="F28" s="101">
        <v>0.9994041306872695</v>
      </c>
      <c r="G28" s="101">
        <v>0.9995158947878007</v>
      </c>
      <c r="H28" s="101">
        <v>0.999460012737535</v>
      </c>
    </row>
    <row r="29" spans="1:8" ht="12">
      <c r="A29" s="84" t="s">
        <v>26</v>
      </c>
      <c r="B29" s="86">
        <v>98876.21305391987</v>
      </c>
      <c r="C29" s="86">
        <v>99038.1842247805</v>
      </c>
      <c r="E29" s="84" t="s">
        <v>148</v>
      </c>
      <c r="F29" s="101">
        <v>0.9992732023541545</v>
      </c>
      <c r="G29" s="101">
        <v>0.9992581304413322</v>
      </c>
      <c r="H29" s="101">
        <v>0.9992656663977433</v>
      </c>
    </row>
    <row r="30" spans="1:8" ht="12">
      <c r="A30" s="84" t="s">
        <v>27</v>
      </c>
      <c r="B30" s="86">
        <v>98817.22545500199</v>
      </c>
      <c r="C30" s="86">
        <v>98986.19252752762</v>
      </c>
      <c r="E30" s="84" t="s">
        <v>149</v>
      </c>
      <c r="F30" s="101">
        <v>0.9994034197195061</v>
      </c>
      <c r="G30" s="101">
        <v>0.9994750338199367</v>
      </c>
      <c r="H30" s="101">
        <v>0.9994392267697214</v>
      </c>
    </row>
    <row r="31" spans="1:8" ht="12">
      <c r="A31" s="84" t="s">
        <v>28</v>
      </c>
      <c r="B31" s="86">
        <v>98757.23806627195</v>
      </c>
      <c r="C31" s="86">
        <v>98932.20114961114</v>
      </c>
      <c r="E31" s="84" t="s">
        <v>150</v>
      </c>
      <c r="F31" s="101">
        <v>0.9993929460329024</v>
      </c>
      <c r="G31" s="101">
        <v>0.9994545564736065</v>
      </c>
      <c r="H31" s="101">
        <v>0.9994237512532544</v>
      </c>
    </row>
    <row r="32" spans="1:8" ht="12">
      <c r="A32" s="84" t="s">
        <v>29</v>
      </c>
      <c r="B32" s="86">
        <v>98696.25088772974</v>
      </c>
      <c r="C32" s="86">
        <v>98877.20993136289</v>
      </c>
      <c r="E32" s="84" t="s">
        <v>151</v>
      </c>
      <c r="F32" s="101">
        <v>0.9993824535827815</v>
      </c>
      <c r="G32" s="101">
        <v>0.9994441524841331</v>
      </c>
      <c r="H32" s="101">
        <v>0.9994133030334573</v>
      </c>
    </row>
    <row r="33" spans="1:8" ht="12">
      <c r="A33" s="84" t="s">
        <v>30</v>
      </c>
      <c r="B33" s="86">
        <v>98633.26412956319</v>
      </c>
      <c r="C33" s="86">
        <v>98820.21903245104</v>
      </c>
      <c r="E33" s="84" t="s">
        <v>152</v>
      </c>
      <c r="F33" s="101">
        <v>0.9993618120485833</v>
      </c>
      <c r="G33" s="101">
        <v>0.9994236194675051</v>
      </c>
      <c r="H33" s="101">
        <v>0.9993927157580442</v>
      </c>
    </row>
    <row r="34" spans="1:8" ht="12">
      <c r="A34" s="84" t="s">
        <v>31</v>
      </c>
      <c r="B34" s="86">
        <v>98560.7983372106</v>
      </c>
      <c r="C34" s="86">
        <v>98745.76326629907</v>
      </c>
      <c r="E34" s="84" t="s">
        <v>153</v>
      </c>
      <c r="F34" s="101">
        <v>0.9992653006772907</v>
      </c>
      <c r="G34" s="101">
        <v>0.9992465533179244</v>
      </c>
      <c r="H34" s="101">
        <v>0.9992559269976076</v>
      </c>
    </row>
    <row r="35" spans="1:8" ht="12">
      <c r="A35" s="84" t="s">
        <v>32</v>
      </c>
      <c r="B35" s="86">
        <v>98490.81765108647</v>
      </c>
      <c r="C35" s="86">
        <v>98683.78224537788</v>
      </c>
      <c r="E35" s="84" t="s">
        <v>154</v>
      </c>
      <c r="F35" s="101">
        <v>0.9992899744390797</v>
      </c>
      <c r="G35" s="101">
        <v>0.9993723171620637</v>
      </c>
      <c r="H35" s="101">
        <v>0.9993311458005717</v>
      </c>
    </row>
    <row r="36" spans="1:8" ht="12">
      <c r="A36" s="84" t="s">
        <v>33</v>
      </c>
      <c r="B36" s="86">
        <v>98418.83751678739</v>
      </c>
      <c r="C36" s="86">
        <v>98618.80214279922</v>
      </c>
      <c r="E36" s="84" t="s">
        <v>155</v>
      </c>
      <c r="F36" s="101">
        <v>0.9992691690858525</v>
      </c>
      <c r="G36" s="101">
        <v>0.9993415321028425</v>
      </c>
      <c r="H36" s="101">
        <v>0.9993053505943474</v>
      </c>
    </row>
    <row r="37" spans="1:8" ht="12">
      <c r="A37" s="84" t="s">
        <v>34</v>
      </c>
      <c r="B37" s="86">
        <v>98342.85848613834</v>
      </c>
      <c r="C37" s="86">
        <v>98551.82265244891</v>
      </c>
      <c r="E37" s="84" t="s">
        <v>156</v>
      </c>
      <c r="F37" s="101">
        <v>0.9992280031692501</v>
      </c>
      <c r="G37" s="101">
        <v>0.99932082433679</v>
      </c>
      <c r="H37" s="101">
        <v>0.9992744137530201</v>
      </c>
    </row>
    <row r="38" spans="1:8" ht="12">
      <c r="A38" s="84" t="s">
        <v>35</v>
      </c>
      <c r="B38" s="86">
        <v>98261.88083505185</v>
      </c>
      <c r="C38" s="86">
        <v>98481.84408044114</v>
      </c>
      <c r="E38" s="84" t="s">
        <v>157</v>
      </c>
      <c r="F38" s="101">
        <v>0.9991765782250686</v>
      </c>
      <c r="G38" s="101">
        <v>0.9992899312247673</v>
      </c>
      <c r="H38" s="101">
        <v>0.9992332547249179</v>
      </c>
    </row>
    <row r="39" spans="1:8" ht="12">
      <c r="A39" s="84" t="s">
        <v>36</v>
      </c>
      <c r="B39" s="86">
        <v>98173.93794230722</v>
      </c>
      <c r="C39" s="86">
        <v>98400.9811838635</v>
      </c>
      <c r="E39" s="84" t="s">
        <v>158</v>
      </c>
      <c r="F39" s="101">
        <v>0.9991050151696949</v>
      </c>
      <c r="G39" s="101">
        <v>0.9991789055400752</v>
      </c>
      <c r="H39" s="101">
        <v>0.999141960354885</v>
      </c>
    </row>
    <row r="40" spans="1:8" ht="12">
      <c r="A40" s="84" t="s">
        <v>37</v>
      </c>
      <c r="B40" s="86">
        <v>98083.96640913877</v>
      </c>
      <c r="C40" s="86">
        <v>98324.01014065705</v>
      </c>
      <c r="E40" s="84" t="s">
        <v>159</v>
      </c>
      <c r="F40" s="101">
        <v>0.9990835497174277</v>
      </c>
      <c r="G40" s="101">
        <v>0.9992177817509499</v>
      </c>
      <c r="H40" s="101">
        <v>0.9991506657341889</v>
      </c>
    </row>
    <row r="41" spans="1:8" ht="12">
      <c r="A41" s="84" t="s">
        <v>38</v>
      </c>
      <c r="B41" s="86">
        <v>97987.99677375909</v>
      </c>
      <c r="C41" s="86">
        <v>98241.04135382411</v>
      </c>
      <c r="E41" s="84" t="s">
        <v>160</v>
      </c>
      <c r="F41" s="101">
        <v>0.9990215563369516</v>
      </c>
      <c r="G41" s="101">
        <v>0.999156169620073</v>
      </c>
      <c r="H41" s="101">
        <v>0.9990888629785123</v>
      </c>
    </row>
    <row r="42" spans="1:8" ht="12">
      <c r="A42" s="84" t="s">
        <v>39</v>
      </c>
      <c r="B42" s="86">
        <v>97885.02935246631</v>
      </c>
      <c r="C42" s="86">
        <v>98152.0748233647</v>
      </c>
      <c r="E42" s="84" t="s">
        <v>161</v>
      </c>
      <c r="F42" s="101">
        <v>0.998949183321601</v>
      </c>
      <c r="G42" s="101">
        <v>0.9990944056655611</v>
      </c>
      <c r="H42" s="101">
        <v>0.9990217944935811</v>
      </c>
    </row>
    <row r="43" spans="1:8" ht="12">
      <c r="A43" s="84" t="s">
        <v>40</v>
      </c>
      <c r="B43" s="86">
        <v>97774.06446155855</v>
      </c>
      <c r="C43" s="86">
        <v>98054.11167746557</v>
      </c>
      <c r="E43" s="84" t="s">
        <v>162</v>
      </c>
      <c r="F43" s="101">
        <v>0.9988663752604272</v>
      </c>
      <c r="G43" s="101">
        <v>0.9990019248592</v>
      </c>
      <c r="H43" s="101">
        <v>0.9989341500598137</v>
      </c>
    </row>
    <row r="44" spans="1:8" ht="12">
      <c r="A44" s="84" t="s">
        <v>41</v>
      </c>
      <c r="B44" s="86">
        <v>97636.69782812269</v>
      </c>
      <c r="C44" s="86">
        <v>97952.72138555141</v>
      </c>
      <c r="E44" s="84" t="s">
        <v>163</v>
      </c>
      <c r="F44" s="101">
        <v>0.9985950606207041</v>
      </c>
      <c r="G44" s="101">
        <v>0.9989659761311421</v>
      </c>
      <c r="H44" s="101">
        <v>0.9987805183759231</v>
      </c>
    </row>
    <row r="45" spans="1:8" ht="12">
      <c r="A45" s="84" t="s">
        <v>42</v>
      </c>
      <c r="B45" s="86">
        <v>97504.76174735908</v>
      </c>
      <c r="C45" s="86">
        <v>97833.75815881943</v>
      </c>
      <c r="E45" s="84" t="s">
        <v>164</v>
      </c>
      <c r="F45" s="101">
        <v>0.9986487039842757</v>
      </c>
      <c r="G45" s="101">
        <v>0.9987855036077687</v>
      </c>
      <c r="H45" s="101">
        <v>0.9987171037960223</v>
      </c>
    </row>
    <row r="46" spans="1:8" ht="12">
      <c r="A46" s="84" t="s">
        <v>43</v>
      </c>
      <c r="B46" s="86">
        <v>97358.83244590843</v>
      </c>
      <c r="C46" s="86">
        <v>97700.79925835427</v>
      </c>
      <c r="E46" s="84" t="s">
        <v>165</v>
      </c>
      <c r="F46" s="101">
        <v>0.9985033623093325</v>
      </c>
      <c r="G46" s="101">
        <v>0.9986409711436279</v>
      </c>
      <c r="H46" s="101">
        <v>0.9985721667264802</v>
      </c>
    </row>
    <row r="47" spans="1:8" ht="12">
      <c r="A47" s="84" t="s">
        <v>44</v>
      </c>
      <c r="B47" s="86">
        <v>97196.91089224399</v>
      </c>
      <c r="C47" s="86">
        <v>97554.84437513686</v>
      </c>
      <c r="E47" s="84" t="s">
        <v>166</v>
      </c>
      <c r="F47" s="101">
        <v>0.9983368580990903</v>
      </c>
      <c r="G47" s="101">
        <v>0.998506103488146</v>
      </c>
      <c r="H47" s="101">
        <v>0.9984214807936181</v>
      </c>
    </row>
    <row r="48" spans="1:8" ht="12">
      <c r="A48" s="84" t="s">
        <v>45</v>
      </c>
      <c r="B48" s="86">
        <v>97015.99853907572</v>
      </c>
      <c r="C48" s="86">
        <v>97393.89412720535</v>
      </c>
      <c r="E48" s="84" t="s">
        <v>167</v>
      </c>
      <c r="F48" s="101">
        <v>0.9981387026448933</v>
      </c>
      <c r="G48" s="101">
        <v>0.9983501562740176</v>
      </c>
      <c r="H48" s="101">
        <v>0.9982444294594555</v>
      </c>
    </row>
    <row r="49" spans="1:8" ht="12">
      <c r="A49" s="84" t="s">
        <v>46</v>
      </c>
      <c r="B49" s="86">
        <v>96794.57974198047</v>
      </c>
      <c r="C49" s="86">
        <v>97246.3257942574</v>
      </c>
      <c r="E49" s="84" t="s">
        <v>168</v>
      </c>
      <c r="F49" s="101">
        <v>0.9977177084148027</v>
      </c>
      <c r="G49" s="101">
        <v>0.9984848297291079</v>
      </c>
      <c r="H49" s="101">
        <v>0.9981012690719553</v>
      </c>
    </row>
    <row r="50" spans="1:8" ht="12">
      <c r="A50" s="84" t="s">
        <v>47</v>
      </c>
      <c r="B50" s="86">
        <v>96569.73403068341</v>
      </c>
      <c r="C50" s="86">
        <v>97049.32310844868</v>
      </c>
      <c r="E50" s="84" t="s">
        <v>169</v>
      </c>
      <c r="F50" s="101">
        <v>0.9976770836559606</v>
      </c>
      <c r="G50" s="101">
        <v>0.9979741889043138</v>
      </c>
      <c r="H50" s="101">
        <v>0.9978256362801372</v>
      </c>
    </row>
    <row r="51" spans="1:8" ht="12">
      <c r="A51" s="84" t="s">
        <v>48</v>
      </c>
      <c r="B51" s="86">
        <v>96318.90614830311</v>
      </c>
      <c r="C51" s="86">
        <v>96831.32013633547</v>
      </c>
      <c r="E51" s="84" t="s">
        <v>170</v>
      </c>
      <c r="F51" s="101">
        <v>0.9974026242808063</v>
      </c>
      <c r="G51" s="101">
        <v>0.9977536888962163</v>
      </c>
      <c r="H51" s="101">
        <v>0.9975781565885113</v>
      </c>
    </row>
    <row r="52" spans="1:8" ht="12">
      <c r="A52" s="84" t="s">
        <v>49</v>
      </c>
      <c r="B52" s="86">
        <v>96042.09609483961</v>
      </c>
      <c r="C52" s="86">
        <v>96591.31686428425</v>
      </c>
      <c r="E52" s="84" t="s">
        <v>171</v>
      </c>
      <c r="F52" s="101">
        <v>0.9971261088343623</v>
      </c>
      <c r="G52" s="101">
        <v>0.9975214293090985</v>
      </c>
      <c r="H52" s="101">
        <v>0.9973237690717304</v>
      </c>
    </row>
    <row r="53" spans="1:8" ht="12">
      <c r="A53" s="84" t="s">
        <v>50</v>
      </c>
      <c r="B53" s="86">
        <v>95735.30661320317</v>
      </c>
      <c r="C53" s="86">
        <v>96325.3132377608</v>
      </c>
      <c r="E53" s="84" t="s">
        <v>172</v>
      </c>
      <c r="F53" s="101">
        <v>0.9968056769467682</v>
      </c>
      <c r="G53" s="101">
        <v>0.9972460917279221</v>
      </c>
      <c r="H53" s="101">
        <v>0.9970258843373452</v>
      </c>
    </row>
    <row r="54" spans="1:8" ht="12">
      <c r="A54" s="84" t="s">
        <v>51</v>
      </c>
      <c r="B54" s="86">
        <v>95397.92922565338</v>
      </c>
      <c r="C54" s="86">
        <v>96051.7185866181</v>
      </c>
      <c r="E54" s="84" t="s">
        <v>173</v>
      </c>
      <c r="F54" s="101">
        <v>0.9964759355823355</v>
      </c>
      <c r="G54" s="101">
        <v>0.9971596806493909</v>
      </c>
      <c r="H54" s="101">
        <v>0.9968178081158632</v>
      </c>
    </row>
    <row r="55" spans="1:8" ht="12">
      <c r="A55" s="84" t="s">
        <v>52</v>
      </c>
      <c r="B55" s="86">
        <v>95029.18461109433</v>
      </c>
      <c r="C55" s="86">
        <v>95727.64530928743</v>
      </c>
      <c r="E55" s="84" t="s">
        <v>174</v>
      </c>
      <c r="F55" s="101">
        <v>0.9961346685661612</v>
      </c>
      <c r="G55" s="101">
        <v>0.9966260543580132</v>
      </c>
      <c r="H55" s="101">
        <v>0.9963803614620872</v>
      </c>
    </row>
    <row r="56" spans="1:8" ht="12">
      <c r="A56" s="84" t="s">
        <v>53</v>
      </c>
      <c r="B56" s="86">
        <v>94625.46422008658</v>
      </c>
      <c r="C56" s="86">
        <v>95371.56479468953</v>
      </c>
      <c r="E56" s="84" t="s">
        <v>175</v>
      </c>
      <c r="F56" s="101">
        <v>0.9957516168042484</v>
      </c>
      <c r="G56" s="101">
        <v>0.9962802750088814</v>
      </c>
      <c r="H56" s="101">
        <v>0.996015945906565</v>
      </c>
    </row>
    <row r="57" spans="1:8" ht="12">
      <c r="A57" s="84" t="s">
        <v>54</v>
      </c>
      <c r="B57" s="86">
        <v>94183.77012893453</v>
      </c>
      <c r="C57" s="86">
        <v>94979.476138166</v>
      </c>
      <c r="E57" s="84" t="s">
        <v>176</v>
      </c>
      <c r="F57" s="101">
        <v>0.995332185740989</v>
      </c>
      <c r="G57" s="101">
        <v>0.9958888306240168</v>
      </c>
      <c r="H57" s="101">
        <v>0.9956105081825029</v>
      </c>
    </row>
    <row r="58" spans="1:8" ht="12">
      <c r="A58" s="84" t="s">
        <v>55</v>
      </c>
      <c r="B58" s="86">
        <v>93703.10302973965</v>
      </c>
      <c r="C58" s="86">
        <v>94550.37911355225</v>
      </c>
      <c r="E58" s="84" t="s">
        <v>177</v>
      </c>
      <c r="F58" s="101">
        <v>0.9948964975755711</v>
      </c>
      <c r="G58" s="101">
        <v>0.9954822131889888</v>
      </c>
      <c r="H58" s="101">
        <v>0.9951893553822799</v>
      </c>
    </row>
    <row r="59" spans="1:8" ht="12">
      <c r="A59" s="84" t="s">
        <v>56</v>
      </c>
      <c r="B59" s="86">
        <v>93210.14735858487</v>
      </c>
      <c r="C59" s="86">
        <v>94091.66338034533</v>
      </c>
      <c r="E59" s="84" t="s">
        <v>178</v>
      </c>
      <c r="F59" s="101">
        <v>0.9947391745287419</v>
      </c>
      <c r="G59" s="101">
        <v>0.9951484516772163</v>
      </c>
      <c r="H59" s="101">
        <v>0.9949438131029791</v>
      </c>
    </row>
    <row r="60" spans="1:8" ht="12">
      <c r="A60" s="84" t="s">
        <v>57</v>
      </c>
      <c r="B60" s="86">
        <v>92641.36003650824</v>
      </c>
      <c r="C60" s="86">
        <v>93578.48523350009</v>
      </c>
      <c r="E60" s="84" t="s">
        <v>179</v>
      </c>
      <c r="F60" s="101">
        <v>0.9938977961284786</v>
      </c>
      <c r="G60" s="101">
        <v>0.9945459764615827</v>
      </c>
      <c r="H60" s="101">
        <v>0.9942218862950307</v>
      </c>
    </row>
    <row r="61" spans="1:8" ht="12">
      <c r="A61" s="84" t="s">
        <v>58</v>
      </c>
      <c r="B61" s="86">
        <v>92025.59028185236</v>
      </c>
      <c r="C61" s="86">
        <v>93020.29145973858</v>
      </c>
      <c r="E61" s="84" t="s">
        <v>180</v>
      </c>
      <c r="F61" s="101">
        <v>0.9933531874487462</v>
      </c>
      <c r="G61" s="101">
        <v>0.9940350202039637</v>
      </c>
      <c r="H61" s="101">
        <v>0.9936941038263549</v>
      </c>
    </row>
    <row r="62" spans="1:8" ht="12">
      <c r="A62" s="84" t="s">
        <v>59</v>
      </c>
      <c r="B62" s="86">
        <v>91359.83921594193</v>
      </c>
      <c r="C62" s="86">
        <v>92413.08067000163</v>
      </c>
      <c r="E62" s="84" t="s">
        <v>181</v>
      </c>
      <c r="F62" s="101">
        <v>0.9927655876602215</v>
      </c>
      <c r="G62" s="101">
        <v>0.9934722759926014</v>
      </c>
      <c r="H62" s="101">
        <v>0.9931189318264114</v>
      </c>
    </row>
    <row r="63" spans="1:8" ht="12">
      <c r="A63" s="84" t="s">
        <v>60</v>
      </c>
      <c r="B63" s="86">
        <v>90643.10721255188</v>
      </c>
      <c r="C63" s="86">
        <v>91755.85251702437</v>
      </c>
      <c r="E63" s="84" t="s">
        <v>182</v>
      </c>
      <c r="F63" s="101">
        <v>0.9921548460511631</v>
      </c>
      <c r="G63" s="101">
        <v>0.9928881479957998</v>
      </c>
      <c r="H63" s="101">
        <v>0.9925214970234815</v>
      </c>
    </row>
    <row r="64" spans="1:8" ht="12">
      <c r="A64" s="84" t="s">
        <v>61</v>
      </c>
      <c r="B64" s="86">
        <v>89962.29679432766</v>
      </c>
      <c r="C64" s="86">
        <v>91090.91007826541</v>
      </c>
      <c r="E64" s="84" t="s">
        <v>183</v>
      </c>
      <c r="F64" s="101">
        <v>0.9924891098820369</v>
      </c>
      <c r="G64" s="101">
        <v>0.9927531332278169</v>
      </c>
      <c r="H64" s="101">
        <v>0.9926211215549269</v>
      </c>
    </row>
    <row r="65" spans="1:8" ht="12">
      <c r="A65" s="84" t="s">
        <v>62</v>
      </c>
      <c r="B65" s="86">
        <v>89125.74539871173</v>
      </c>
      <c r="C65" s="86">
        <v>90321.24333266939</v>
      </c>
      <c r="E65" s="84" t="s">
        <v>184</v>
      </c>
      <c r="F65" s="101">
        <v>0.9907010889514254</v>
      </c>
      <c r="G65" s="101">
        <v>0.9915505647606909</v>
      </c>
      <c r="H65" s="101">
        <v>0.9911258268560581</v>
      </c>
    </row>
    <row r="66" spans="1:8" ht="12">
      <c r="A66" s="84" t="s">
        <v>63</v>
      </c>
      <c r="B66" s="86">
        <v>88220.14849317058</v>
      </c>
      <c r="C66" s="86">
        <v>89490.52369828094</v>
      </c>
      <c r="E66" s="84" t="s">
        <v>185</v>
      </c>
      <c r="F66" s="101">
        <v>0.9898391098835708</v>
      </c>
      <c r="G66" s="101">
        <v>0.9908026107288099</v>
      </c>
      <c r="H66" s="101">
        <v>0.9903208603061904</v>
      </c>
    </row>
    <row r="67" spans="1:8" ht="12">
      <c r="A67" s="84" t="s">
        <v>64</v>
      </c>
      <c r="B67" s="86">
        <v>87233.49816293459</v>
      </c>
      <c r="C67" s="86">
        <v>88595.74857401196</v>
      </c>
      <c r="E67" s="84" t="s">
        <v>186</v>
      </c>
      <c r="F67" s="101">
        <v>0.9888160431932126</v>
      </c>
      <c r="G67" s="101">
        <v>0.9900014539272813</v>
      </c>
      <c r="H67" s="101">
        <v>0.989408748560247</v>
      </c>
    </row>
    <row r="68" spans="1:8" ht="12">
      <c r="A68" s="84" t="s">
        <v>65</v>
      </c>
      <c r="B68" s="86">
        <v>86156.78847192653</v>
      </c>
      <c r="C68" s="86">
        <v>87631.9136247155</v>
      </c>
      <c r="E68" s="84" t="s">
        <v>187</v>
      </c>
      <c r="F68" s="101">
        <v>0.9876571533449572</v>
      </c>
      <c r="G68" s="101">
        <v>0.9891209796766796</v>
      </c>
      <c r="H68" s="101">
        <v>0.9883890665108184</v>
      </c>
    </row>
    <row r="69" spans="1:8" ht="12">
      <c r="A69" s="84" t="s">
        <v>66</v>
      </c>
      <c r="B69" s="86">
        <v>85174.54723748437</v>
      </c>
      <c r="C69" s="86">
        <v>86698.55915739114</v>
      </c>
      <c r="E69" s="84" t="s">
        <v>188</v>
      </c>
      <c r="F69" s="101">
        <v>0.9885993750247293</v>
      </c>
      <c r="G69" s="101">
        <v>0.9893491488577841</v>
      </c>
      <c r="H69" s="101">
        <v>0.9889742619412567</v>
      </c>
    </row>
    <row r="70" spans="1:8" ht="12">
      <c r="A70" s="84" t="s">
        <v>67</v>
      </c>
      <c r="B70" s="86">
        <v>83890.7860309612</v>
      </c>
      <c r="C70" s="86">
        <v>85579.24096625618</v>
      </c>
      <c r="E70" s="84" t="s">
        <v>189</v>
      </c>
      <c r="F70" s="101">
        <v>0.984927877539005</v>
      </c>
      <c r="G70" s="101">
        <v>0.9870895410256708</v>
      </c>
      <c r="H70" s="101">
        <v>0.986008709282338</v>
      </c>
    </row>
    <row r="71" spans="1:8" ht="12">
      <c r="A71" s="84" t="s">
        <v>68</v>
      </c>
      <c r="B71" s="86">
        <v>82498.70747263763</v>
      </c>
      <c r="C71" s="86">
        <v>84370.73806696454</v>
      </c>
      <c r="E71" s="84" t="s">
        <v>190</v>
      </c>
      <c r="F71" s="101">
        <v>0.9834060613306234</v>
      </c>
      <c r="G71" s="101">
        <v>0.98587855085361</v>
      </c>
      <c r="H71" s="101">
        <v>0.9846423060921167</v>
      </c>
    </row>
    <row r="72" spans="1:8" ht="12">
      <c r="A72" s="84" t="s">
        <v>69</v>
      </c>
      <c r="B72" s="86">
        <v>80995.3027471859</v>
      </c>
      <c r="C72" s="86">
        <v>83064.03178116328</v>
      </c>
      <c r="E72" s="84" t="s">
        <v>191</v>
      </c>
      <c r="F72" s="101">
        <v>0.9817766269132111</v>
      </c>
      <c r="G72" s="101">
        <v>0.9845123283766449</v>
      </c>
      <c r="H72" s="101">
        <v>0.9831444776449281</v>
      </c>
    </row>
    <row r="73" spans="1:8" ht="12">
      <c r="A73" s="84" t="s">
        <v>70</v>
      </c>
      <c r="B73" s="86">
        <v>79374.5542239504</v>
      </c>
      <c r="C73" s="86">
        <v>81651.10550587207</v>
      </c>
      <c r="E73" s="84" t="s">
        <v>192</v>
      </c>
      <c r="F73" s="101">
        <v>0.9799895985537037</v>
      </c>
      <c r="G73" s="101">
        <v>0.9829899145876563</v>
      </c>
      <c r="H73" s="101">
        <v>0.9814897565706799</v>
      </c>
    </row>
    <row r="74" spans="1:8" ht="12">
      <c r="A74" s="84" t="s">
        <v>71</v>
      </c>
      <c r="B74" s="86">
        <v>77836.15494341246</v>
      </c>
      <c r="C74" s="86">
        <v>80281.95219623084</v>
      </c>
      <c r="E74" s="84" t="s">
        <v>193</v>
      </c>
      <c r="F74" s="101">
        <v>0.9806184828931771</v>
      </c>
      <c r="G74" s="101">
        <v>0.9832316623129767</v>
      </c>
      <c r="H74" s="101">
        <v>0.9819250726030768</v>
      </c>
    </row>
    <row r="75" spans="1:8" ht="12">
      <c r="A75" s="84" t="s">
        <v>72</v>
      </c>
      <c r="B75" s="86">
        <v>75963.83176198657</v>
      </c>
      <c r="C75" s="86">
        <v>78620.16378183303</v>
      </c>
      <c r="E75" s="84" t="s">
        <v>194</v>
      </c>
      <c r="F75" s="101">
        <v>0.9759453279419175</v>
      </c>
      <c r="G75" s="101">
        <v>0.9793005978437602</v>
      </c>
      <c r="H75" s="101">
        <v>0.9776229628928388</v>
      </c>
    </row>
    <row r="76" spans="1:8" ht="12">
      <c r="A76" s="84" t="s">
        <v>73</v>
      </c>
      <c r="B76" s="86">
        <v>73959.78229873104</v>
      </c>
      <c r="C76" s="86">
        <v>76817.80112090007</v>
      </c>
      <c r="E76" s="84" t="s">
        <v>195</v>
      </c>
      <c r="F76" s="101">
        <v>0.9736183731550732</v>
      </c>
      <c r="G76" s="101">
        <v>0.977075058429865</v>
      </c>
      <c r="H76" s="101">
        <v>0.9753467157924691</v>
      </c>
    </row>
    <row r="77" spans="1:8" ht="12">
      <c r="A77" s="84" t="s">
        <v>74</v>
      </c>
      <c r="B77" s="86">
        <v>71821.99546537365</v>
      </c>
      <c r="C77" s="86">
        <v>74861.81089053939</v>
      </c>
      <c r="E77" s="84" t="s">
        <v>196</v>
      </c>
      <c r="F77" s="101">
        <v>0.9710952795301283</v>
      </c>
      <c r="G77" s="101">
        <v>0.9745372790965178</v>
      </c>
      <c r="H77" s="101">
        <v>0.972816279313323</v>
      </c>
    </row>
    <row r="78" spans="1:8" ht="12">
      <c r="A78" s="84" t="s">
        <v>75</v>
      </c>
      <c r="B78" s="86">
        <v>69547.4546295061</v>
      </c>
      <c r="C78" s="86">
        <v>72738.13566609749</v>
      </c>
      <c r="E78" s="84" t="s">
        <v>197</v>
      </c>
      <c r="F78" s="101">
        <v>0.9683308599109567</v>
      </c>
      <c r="G78" s="101">
        <v>0.9716320618058909</v>
      </c>
      <c r="H78" s="101">
        <v>0.9699814608584238</v>
      </c>
    </row>
    <row r="79" spans="1:8" ht="12">
      <c r="A79" s="84" t="s">
        <v>76</v>
      </c>
      <c r="B79" s="86">
        <v>67260.00652707713</v>
      </c>
      <c r="C79" s="86">
        <v>70745.83425643934</v>
      </c>
      <c r="E79" s="84" t="s">
        <v>198</v>
      </c>
      <c r="F79" s="101">
        <v>0.9671095352861627</v>
      </c>
      <c r="G79" s="101">
        <v>0.9726099467437033</v>
      </c>
      <c r="H79" s="101">
        <v>0.969859741014933</v>
      </c>
    </row>
    <row r="80" spans="1:8" ht="12">
      <c r="A80" s="84" t="s">
        <v>77</v>
      </c>
      <c r="B80" s="86">
        <v>64680.79448511548</v>
      </c>
      <c r="C80" s="86">
        <v>68255.89876330098</v>
      </c>
      <c r="E80" s="84" t="s">
        <v>199</v>
      </c>
      <c r="F80" s="101">
        <v>0.9616531104420377</v>
      </c>
      <c r="G80" s="101">
        <v>0.9648044931647446</v>
      </c>
      <c r="H80" s="101">
        <v>0.9632288018033912</v>
      </c>
    </row>
    <row r="81" spans="1:8" ht="12">
      <c r="A81" s="84" t="s">
        <v>78</v>
      </c>
      <c r="B81" s="86">
        <v>61931.31414819621</v>
      </c>
      <c r="C81" s="86">
        <v>65587.46242679062</v>
      </c>
      <c r="E81" s="84" t="s">
        <v>200</v>
      </c>
      <c r="F81" s="101">
        <v>0.9574915497126123</v>
      </c>
      <c r="G81" s="101">
        <v>0.9609054105966136</v>
      </c>
      <c r="H81" s="101">
        <v>0.959198480154613</v>
      </c>
    </row>
    <row r="82" spans="1:8" ht="12">
      <c r="A82" s="84" t="s">
        <v>79</v>
      </c>
      <c r="B82" s="86">
        <v>58997.46045046484</v>
      </c>
      <c r="C82" s="86">
        <v>62751.61851966019</v>
      </c>
      <c r="E82" s="84" t="s">
        <v>201</v>
      </c>
      <c r="F82" s="101">
        <v>0.9526272978688791</v>
      </c>
      <c r="G82" s="101">
        <v>0.9567624085122087</v>
      </c>
      <c r="H82" s="101">
        <v>0.9546948531905439</v>
      </c>
    </row>
    <row r="83" spans="1:8" ht="12">
      <c r="A83" s="84" t="s">
        <v>80</v>
      </c>
      <c r="B83" s="86">
        <v>55874.19586840191</v>
      </c>
      <c r="C83" s="86">
        <v>59759.46031466161</v>
      </c>
      <c r="E83" s="84" t="s">
        <v>202</v>
      </c>
      <c r="F83" s="101">
        <v>0.9470610335052427</v>
      </c>
      <c r="G83" s="101">
        <v>0.9523174337876061</v>
      </c>
      <c r="H83" s="101">
        <v>0.9496892336464244</v>
      </c>
    </row>
    <row r="84" spans="1:8" ht="12">
      <c r="A84" s="84" t="s">
        <v>81</v>
      </c>
      <c r="B84" s="86">
        <v>52669.986752639306</v>
      </c>
      <c r="C84" s="86">
        <v>57014.23078157807</v>
      </c>
      <c r="E84" s="84" t="s">
        <v>203</v>
      </c>
      <c r="F84" s="101">
        <v>0.9426531502429254</v>
      </c>
      <c r="G84" s="101">
        <v>0.9540620092847457</v>
      </c>
      <c r="H84" s="101">
        <v>0.9483575797638355</v>
      </c>
    </row>
    <row r="85" spans="1:8" ht="12">
      <c r="A85" s="84" t="s">
        <v>82</v>
      </c>
      <c r="B85" s="86">
        <v>49186.1801768859</v>
      </c>
      <c r="C85" s="86">
        <v>53702.62636822777</v>
      </c>
      <c r="E85" s="84" t="s">
        <v>204</v>
      </c>
      <c r="F85" s="101">
        <v>0.9338559435734274</v>
      </c>
      <c r="G85" s="101">
        <v>0.941916178330335</v>
      </c>
      <c r="H85" s="101">
        <v>0.9378860609518812</v>
      </c>
    </row>
    <row r="86" spans="1:8" ht="12">
      <c r="A86" s="84" t="s">
        <v>83</v>
      </c>
      <c r="B86" s="86">
        <v>45559.02369277057</v>
      </c>
      <c r="C86" s="86">
        <v>50235.647690773636</v>
      </c>
      <c r="E86" s="84" t="s">
        <v>205</v>
      </c>
      <c r="F86" s="101">
        <v>0.9262565933953163</v>
      </c>
      <c r="G86" s="101">
        <v>0.9354411709088158</v>
      </c>
      <c r="H86" s="101">
        <v>0.9308488821520661</v>
      </c>
    </row>
    <row r="87" spans="1:8" ht="12">
      <c r="A87" s="84" t="s">
        <v>84</v>
      </c>
      <c r="B87" s="86">
        <v>41822.840517788434</v>
      </c>
      <c r="C87" s="86">
        <v>46611.26371308359</v>
      </c>
      <c r="E87" s="84" t="s">
        <v>206</v>
      </c>
      <c r="F87" s="101">
        <v>0.9179924662087304</v>
      </c>
      <c r="G87" s="101">
        <v>0.9278523489932885</v>
      </c>
      <c r="H87" s="101">
        <v>0.9229224076010094</v>
      </c>
    </row>
    <row r="88" spans="1:8" ht="12">
      <c r="A88" s="84" t="s">
        <v>85</v>
      </c>
      <c r="B88" s="86">
        <v>38018.01090781608</v>
      </c>
      <c r="C88" s="86">
        <v>42840.645133884056</v>
      </c>
      <c r="E88" s="84" t="s">
        <v>207</v>
      </c>
      <c r="F88" s="101">
        <v>0.9090250790509063</v>
      </c>
      <c r="G88" s="101">
        <v>0.919104991394148</v>
      </c>
      <c r="H88" s="101">
        <v>0.9140650352225272</v>
      </c>
    </row>
    <row r="89" spans="1:8" ht="12">
      <c r="A89" s="84" t="s">
        <v>86</v>
      </c>
      <c r="B89" s="86">
        <v>34014.370477944336</v>
      </c>
      <c r="C89" s="86">
        <v>38756.30038666462</v>
      </c>
      <c r="E89" s="84" t="s">
        <v>208</v>
      </c>
      <c r="F89" s="101">
        <v>0.8946909547798398</v>
      </c>
      <c r="G89" s="101">
        <v>0.904661922469767</v>
      </c>
      <c r="H89" s="101">
        <v>0.8996764386248034</v>
      </c>
    </row>
    <row r="90" spans="1:8" ht="12">
      <c r="A90" s="84" t="s">
        <v>87</v>
      </c>
      <c r="B90" s="86">
        <v>30246.711338415884</v>
      </c>
      <c r="C90" s="86">
        <v>34853.19507249468</v>
      </c>
      <c r="E90" s="84" t="s">
        <v>209</v>
      </c>
      <c r="F90" s="101">
        <v>0.8892333126679065</v>
      </c>
      <c r="G90" s="101">
        <v>0.8992910758965804</v>
      </c>
      <c r="H90" s="101">
        <v>0.8942621942822435</v>
      </c>
    </row>
    <row r="91" spans="1:8" ht="12">
      <c r="A91" s="84" t="s">
        <v>88</v>
      </c>
      <c r="B91" s="86">
        <v>26572.440338539927</v>
      </c>
      <c r="C91" s="86">
        <v>30977.363009743636</v>
      </c>
      <c r="E91" s="84" t="s">
        <v>210</v>
      </c>
      <c r="F91" s="101">
        <v>0.8785232893994224</v>
      </c>
      <c r="G91" s="101">
        <v>0.888795501970786</v>
      </c>
      <c r="H91" s="101">
        <v>0.8836593956851042</v>
      </c>
    </row>
    <row r="92" spans="1:8" ht="12">
      <c r="A92" s="84" t="s">
        <v>89</v>
      </c>
      <c r="B92" s="86">
        <v>23047.791196816885</v>
      </c>
      <c r="C92" s="86">
        <v>27201.53286886185</v>
      </c>
      <c r="E92" s="84" t="s">
        <v>211</v>
      </c>
      <c r="F92" s="101">
        <v>0.867356964704104</v>
      </c>
      <c r="G92" s="101">
        <v>0.8781100205432549</v>
      </c>
      <c r="H92" s="101">
        <v>0.8727334926236794</v>
      </c>
    </row>
    <row r="93" spans="1:8" ht="12">
      <c r="A93" s="84" t="s">
        <v>90</v>
      </c>
      <c r="B93" s="86">
        <v>19719.96006984533</v>
      </c>
      <c r="C93" s="86">
        <v>23587.32199564756</v>
      </c>
      <c r="E93" s="84" t="s">
        <v>212</v>
      </c>
      <c r="F93" s="101">
        <v>0.8556117113976995</v>
      </c>
      <c r="G93" s="101">
        <v>0.8671320880834789</v>
      </c>
      <c r="H93" s="101">
        <v>0.8613718997405893</v>
      </c>
    </row>
    <row r="94" spans="1:8" ht="12">
      <c r="A94" s="84" t="s">
        <v>91</v>
      </c>
      <c r="B94" s="86">
        <v>16629.113899411277</v>
      </c>
      <c r="C94" s="86">
        <v>20184.226290823925</v>
      </c>
      <c r="E94" s="84" t="s">
        <v>213</v>
      </c>
      <c r="F94" s="101">
        <v>0.843263061411549</v>
      </c>
      <c r="G94" s="101">
        <v>0.8557235236178321</v>
      </c>
      <c r="H94" s="101">
        <v>0.8494932925146905</v>
      </c>
    </row>
    <row r="95" spans="1:8" ht="12">
      <c r="A95" s="84" t="s">
        <v>92</v>
      </c>
      <c r="B95" s="86">
        <v>13806.382065398891</v>
      </c>
      <c r="C95" s="86">
        <v>17031.64045088491</v>
      </c>
      <c r="E95" s="84" t="s">
        <v>214</v>
      </c>
      <c r="F95" s="101">
        <v>0.8302536231884058</v>
      </c>
      <c r="G95" s="101">
        <v>0.8438094284856372</v>
      </c>
      <c r="H95" s="101">
        <v>0.8370315258370216</v>
      </c>
    </row>
    <row r="96" spans="1:8" ht="12">
      <c r="A96" s="84" t="s">
        <v>93</v>
      </c>
      <c r="B96" s="86">
        <v>11273.856385790483</v>
      </c>
      <c r="C96" s="86">
        <v>14160.878208941078</v>
      </c>
      <c r="E96" s="84" t="s">
        <v>215</v>
      </c>
      <c r="F96" s="101">
        <v>0.8165684777074697</v>
      </c>
      <c r="G96" s="101">
        <v>0.8314453472510527</v>
      </c>
      <c r="H96" s="101">
        <v>0.8240069124792612</v>
      </c>
    </row>
    <row r="97" spans="1:8" ht="12">
      <c r="A97" s="84" t="s">
        <v>94</v>
      </c>
      <c r="B97" s="86">
        <v>9044.591116666508</v>
      </c>
      <c r="C97" s="86">
        <v>11592.141973450875</v>
      </c>
      <c r="E97" s="84" t="s">
        <v>216</v>
      </c>
      <c r="F97" s="101">
        <v>0.802262403135299</v>
      </c>
      <c r="G97" s="101">
        <v>0.818603324060204</v>
      </c>
      <c r="H97" s="101">
        <v>0.8104328635977515</v>
      </c>
    </row>
    <row r="98" spans="1:8" ht="12">
      <c r="A98" s="84" t="s">
        <v>95</v>
      </c>
      <c r="B98" s="86">
        <v>7123.607125750217</v>
      </c>
      <c r="C98" s="86">
        <v>9337.55318948936</v>
      </c>
      <c r="E98" s="84" t="s">
        <v>217</v>
      </c>
      <c r="F98" s="101">
        <v>0.7876096369490396</v>
      </c>
      <c r="G98" s="101">
        <v>0.8055071453468108</v>
      </c>
      <c r="H98" s="101">
        <v>0.7965583911479253</v>
      </c>
    </row>
    <row r="99" spans="1:8" ht="12">
      <c r="A99" s="82" t="s">
        <v>96</v>
      </c>
      <c r="B99" s="86">
        <v>21168.98249477591</v>
      </c>
      <c r="C99" s="86">
        <v>27469.214780936134</v>
      </c>
      <c r="E99" s="84" t="s">
        <v>218</v>
      </c>
      <c r="F99" s="101">
        <v>0.7482165039929014</v>
      </c>
      <c r="G99" s="101">
        <v>0.7463087985070531</v>
      </c>
      <c r="H99" s="101">
        <v>0.7472626512499773</v>
      </c>
    </row>
    <row r="100" ht="12">
      <c r="H100" s="85"/>
    </row>
    <row r="101" spans="1:7" ht="12">
      <c r="A101" s="82" t="s">
        <v>121</v>
      </c>
      <c r="E101" s="82" t="s">
        <v>121</v>
      </c>
      <c r="F101" s="83"/>
      <c r="G101" s="83"/>
    </row>
    <row r="102" spans="1:8" ht="12">
      <c r="A102" s="84" t="s">
        <v>1</v>
      </c>
      <c r="B102" s="86">
        <v>99757.28115328967</v>
      </c>
      <c r="C102" s="86">
        <v>99783.16275766602</v>
      </c>
      <c r="E102" s="84" t="s">
        <v>123</v>
      </c>
      <c r="F102" s="101">
        <v>0.9975728115328968</v>
      </c>
      <c r="G102" s="101">
        <v>0.9978316275766602</v>
      </c>
      <c r="H102" s="101">
        <v>0.9977022195547784</v>
      </c>
    </row>
    <row r="103" spans="1:8" ht="12">
      <c r="A103" s="84" t="s">
        <v>2</v>
      </c>
      <c r="B103" s="86">
        <v>99684.2802157602</v>
      </c>
      <c r="C103" s="86">
        <v>99704.16025357848</v>
      </c>
      <c r="E103" s="84" t="s">
        <v>124</v>
      </c>
      <c r="F103" s="101">
        <v>0.9992682144432414</v>
      </c>
      <c r="G103" s="101">
        <v>0.9992082581679695</v>
      </c>
      <c r="H103" s="101">
        <v>0.9992382363056055</v>
      </c>
    </row>
    <row r="104" spans="1:8" ht="12">
      <c r="A104" s="84" t="s">
        <v>3</v>
      </c>
      <c r="B104" s="86">
        <v>99652.27980478837</v>
      </c>
      <c r="C104" s="86">
        <v>99681.15952454033</v>
      </c>
      <c r="E104" s="84" t="s">
        <v>125</v>
      </c>
      <c r="F104" s="101">
        <v>0.9996789823741259</v>
      </c>
      <c r="G104" s="101">
        <v>0.9997693102376105</v>
      </c>
      <c r="H104" s="101">
        <v>0.9997241463058681</v>
      </c>
    </row>
    <row r="105" spans="1:8" ht="12">
      <c r="A105" s="84" t="s">
        <v>4</v>
      </c>
      <c r="B105" s="86">
        <v>99630.27952224526</v>
      </c>
      <c r="C105" s="86">
        <v>99664.15898568605</v>
      </c>
      <c r="E105" s="84" t="s">
        <v>126</v>
      </c>
      <c r="F105" s="101">
        <v>0.9997792295109935</v>
      </c>
      <c r="G105" s="101">
        <v>0.9998294508316781</v>
      </c>
      <c r="H105" s="101">
        <v>0.9998043401713358</v>
      </c>
    </row>
    <row r="106" spans="1:8" ht="12">
      <c r="A106" s="84" t="s">
        <v>5</v>
      </c>
      <c r="B106" s="86">
        <v>99614.27931675933</v>
      </c>
      <c r="C106" s="86">
        <v>99651.15857362101</v>
      </c>
      <c r="E106" s="84" t="s">
        <v>127</v>
      </c>
      <c r="F106" s="101">
        <v>0.9998394041895431</v>
      </c>
      <c r="G106" s="101">
        <v>0.9998695578009452</v>
      </c>
      <c r="H106" s="101">
        <v>0.9998544809952441</v>
      </c>
    </row>
    <row r="107" spans="1:8" ht="12">
      <c r="A107" s="84" t="s">
        <v>6</v>
      </c>
      <c r="B107" s="86">
        <v>99610.32194831957</v>
      </c>
      <c r="C107" s="86">
        <v>99641.32036794642</v>
      </c>
      <c r="E107" s="84" t="s">
        <v>128</v>
      </c>
      <c r="F107" s="101">
        <v>0.9999602730806577</v>
      </c>
      <c r="G107" s="101">
        <v>0.9999012735444784</v>
      </c>
      <c r="H107" s="101">
        <v>0.9999307733125681</v>
      </c>
    </row>
    <row r="108" spans="1:8" ht="12">
      <c r="A108" s="84" t="s">
        <v>7</v>
      </c>
      <c r="B108" s="86">
        <v>99599.32080834536</v>
      </c>
      <c r="C108" s="86">
        <v>99633.32018164443</v>
      </c>
      <c r="E108" s="84" t="s">
        <v>129</v>
      </c>
      <c r="F108" s="101">
        <v>0.9998895582329318</v>
      </c>
      <c r="G108" s="101">
        <v>0.9999197101536547</v>
      </c>
      <c r="H108" s="101">
        <v>0.9999046341932932</v>
      </c>
    </row>
    <row r="109" spans="1:8" ht="12">
      <c r="A109" s="84" t="s">
        <v>8</v>
      </c>
      <c r="B109" s="86">
        <v>99589.31977200517</v>
      </c>
      <c r="C109" s="86">
        <v>99626.3200186302</v>
      </c>
      <c r="E109" s="84" t="s">
        <v>130</v>
      </c>
      <c r="F109" s="101">
        <v>0.9998995873038187</v>
      </c>
      <c r="G109" s="101">
        <v>0.999929740743343</v>
      </c>
      <c r="H109" s="101">
        <v>0.9999146640235808</v>
      </c>
    </row>
    <row r="110" spans="1:8" ht="12">
      <c r="A110" s="84" t="s">
        <v>9</v>
      </c>
      <c r="B110" s="86">
        <v>99579.31873566497</v>
      </c>
      <c r="C110" s="86">
        <v>99620.31987890371</v>
      </c>
      <c r="E110" s="84" t="s">
        <v>131</v>
      </c>
      <c r="F110" s="101">
        <v>0.9998995772200966</v>
      </c>
      <c r="G110" s="101">
        <v>0.9999397735485426</v>
      </c>
      <c r="H110" s="101">
        <v>0.9999196753843196</v>
      </c>
    </row>
    <row r="111" spans="1:8" ht="12">
      <c r="A111" s="84" t="s">
        <v>10</v>
      </c>
      <c r="B111" s="86">
        <v>99570.3178029588</v>
      </c>
      <c r="C111" s="86">
        <v>99615.31976246496</v>
      </c>
      <c r="E111" s="84" t="s">
        <v>132</v>
      </c>
      <c r="F111" s="101">
        <v>0.9999096104209142</v>
      </c>
      <c r="G111" s="101">
        <v>0.9999498082675821</v>
      </c>
      <c r="H111" s="101">
        <v>0.9999297093442481</v>
      </c>
    </row>
    <row r="112" spans="1:8" ht="12">
      <c r="A112" s="84" t="s">
        <v>11</v>
      </c>
      <c r="B112" s="86">
        <v>99562.00194507574</v>
      </c>
      <c r="C112" s="86">
        <v>99608.72011856422</v>
      </c>
      <c r="E112" s="84" t="s">
        <v>133</v>
      </c>
      <c r="F112" s="101">
        <v>0.9999164825616051</v>
      </c>
      <c r="G112" s="101">
        <v>0.999933748705355</v>
      </c>
      <c r="H112" s="101">
        <v>0.9999251156334801</v>
      </c>
    </row>
    <row r="113" spans="1:8" ht="12">
      <c r="A113" s="84" t="s">
        <v>12</v>
      </c>
      <c r="B113" s="86">
        <v>99553.00095043474</v>
      </c>
      <c r="C113" s="86">
        <v>99602.72007518707</v>
      </c>
      <c r="E113" s="84" t="s">
        <v>134</v>
      </c>
      <c r="F113" s="101">
        <v>0.9999095940774075</v>
      </c>
      <c r="G113" s="101">
        <v>0.9999397638743877</v>
      </c>
      <c r="H113" s="101">
        <v>0.9999246789758975</v>
      </c>
    </row>
    <row r="114" spans="1:8" ht="12">
      <c r="A114" s="84" t="s">
        <v>13</v>
      </c>
      <c r="B114" s="86">
        <v>99542.99984527807</v>
      </c>
      <c r="C114" s="86">
        <v>99595.72002458038</v>
      </c>
      <c r="E114" s="84" t="s">
        <v>135</v>
      </c>
      <c r="F114" s="101">
        <v>0.9998995398927085</v>
      </c>
      <c r="G114" s="101">
        <v>0.9999297202867411</v>
      </c>
      <c r="H114" s="101">
        <v>0.9999146300897248</v>
      </c>
    </row>
    <row r="115" spans="1:8" ht="12">
      <c r="A115" s="84" t="s">
        <v>14</v>
      </c>
      <c r="B115" s="86">
        <v>99533.99885063709</v>
      </c>
      <c r="C115" s="86">
        <v>99587.71996674419</v>
      </c>
      <c r="E115" s="84" t="s">
        <v>136</v>
      </c>
      <c r="F115" s="101">
        <v>0.9999095768195154</v>
      </c>
      <c r="G115" s="101">
        <v>0.9999196746824641</v>
      </c>
      <c r="H115" s="101">
        <v>0.9999146257509898</v>
      </c>
    </row>
    <row r="116" spans="1:8" ht="12">
      <c r="A116" s="84" t="s">
        <v>15</v>
      </c>
      <c r="B116" s="86">
        <v>99523.99774548042</v>
      </c>
      <c r="C116" s="86">
        <v>99577.71989444894</v>
      </c>
      <c r="E116" s="84" t="s">
        <v>137</v>
      </c>
      <c r="F116" s="101">
        <v>0.9998995207138047</v>
      </c>
      <c r="G116" s="101">
        <v>0.9998995852872363</v>
      </c>
      <c r="H116" s="101">
        <v>0.9998995530005206</v>
      </c>
    </row>
    <row r="117" spans="1:8" ht="12">
      <c r="A117" s="84" t="s">
        <v>16</v>
      </c>
      <c r="B117" s="86">
        <v>99514.36222857064</v>
      </c>
      <c r="C117" s="86">
        <v>99564.27944702313</v>
      </c>
      <c r="E117" s="84" t="s">
        <v>138</v>
      </c>
      <c r="F117" s="101">
        <v>0.9999031839844856</v>
      </c>
      <c r="G117" s="101">
        <v>0.9998650255555153</v>
      </c>
      <c r="H117" s="101">
        <v>0.9998841047700004</v>
      </c>
    </row>
    <row r="118" spans="1:8" ht="12">
      <c r="A118" s="84" t="s">
        <v>17</v>
      </c>
      <c r="B118" s="86">
        <v>99504.3611871825</v>
      </c>
      <c r="C118" s="86">
        <v>99551.27967166998</v>
      </c>
      <c r="E118" s="84" t="s">
        <v>139</v>
      </c>
      <c r="F118" s="101">
        <v>0.9998995015275768</v>
      </c>
      <c r="G118" s="101">
        <v>0.9998694333406986</v>
      </c>
      <c r="H118" s="101">
        <v>0.9998844674341376</v>
      </c>
    </row>
    <row r="119" spans="1:8" ht="12">
      <c r="A119" s="84" t="s">
        <v>18</v>
      </c>
      <c r="B119" s="86">
        <v>99493.36004165553</v>
      </c>
      <c r="C119" s="86">
        <v>99536.27993087789</v>
      </c>
      <c r="E119" s="84" t="s">
        <v>140</v>
      </c>
      <c r="F119" s="101">
        <v>0.9998894405692804</v>
      </c>
      <c r="G119" s="101">
        <v>0.9998493264894077</v>
      </c>
      <c r="H119" s="101">
        <v>0.9998693835293441</v>
      </c>
    </row>
    <row r="120" spans="1:8" ht="12">
      <c r="A120" s="84" t="s">
        <v>19</v>
      </c>
      <c r="B120" s="86">
        <v>99480.35868785095</v>
      </c>
      <c r="C120" s="86">
        <v>99519.28022464685</v>
      </c>
      <c r="E120" s="84" t="s">
        <v>141</v>
      </c>
      <c r="F120" s="101">
        <v>0.9998693244071852</v>
      </c>
      <c r="G120" s="101">
        <v>0.9998292109546102</v>
      </c>
      <c r="H120" s="101">
        <v>0.9998492676808977</v>
      </c>
    </row>
    <row r="121" spans="1:8" ht="12">
      <c r="A121" s="84" t="s">
        <v>20</v>
      </c>
      <c r="B121" s="86">
        <v>99463.35691749111</v>
      </c>
      <c r="C121" s="86">
        <v>99500.28055297687</v>
      </c>
      <c r="E121" s="82" t="s">
        <v>142</v>
      </c>
      <c r="F121" s="101">
        <v>0.999829094199256</v>
      </c>
      <c r="G121" s="101">
        <v>0.9998090855196391</v>
      </c>
      <c r="H121" s="101">
        <v>0.9998190898594476</v>
      </c>
    </row>
    <row r="122" spans="1:8" ht="12">
      <c r="A122" s="84" t="s">
        <v>21</v>
      </c>
      <c r="B122" s="86">
        <v>99433.56082568421</v>
      </c>
      <c r="C122" s="86">
        <v>99473.07564017724</v>
      </c>
      <c r="E122" s="84" t="s">
        <v>143</v>
      </c>
      <c r="F122" s="101">
        <v>0.9997004314681274</v>
      </c>
      <c r="G122" s="101">
        <v>0.9997265845618883</v>
      </c>
      <c r="H122" s="101">
        <v>0.9997135080150079</v>
      </c>
    </row>
    <row r="123" spans="1:8" ht="12">
      <c r="A123" s="84" t="s">
        <v>22</v>
      </c>
      <c r="B123" s="86">
        <v>99408.56043324876</v>
      </c>
      <c r="C123" s="86">
        <v>99451.07761375955</v>
      </c>
      <c r="E123" s="84" t="s">
        <v>144</v>
      </c>
      <c r="F123" s="101">
        <v>0.9997485718883257</v>
      </c>
      <c r="G123" s="101">
        <v>0.9997788544661346</v>
      </c>
      <c r="H123" s="101">
        <v>0.9997637131772301</v>
      </c>
    </row>
    <row r="124" spans="1:8" ht="12">
      <c r="A124" s="84" t="s">
        <v>23</v>
      </c>
      <c r="B124" s="86">
        <v>99380.55999372104</v>
      </c>
      <c r="C124" s="86">
        <v>99428.07967705016</v>
      </c>
      <c r="E124" s="84" t="s">
        <v>145</v>
      </c>
      <c r="F124" s="101">
        <v>0.9997183296950918</v>
      </c>
      <c r="G124" s="101">
        <v>0.9997687512567867</v>
      </c>
      <c r="H124" s="101">
        <v>0.9997435404759392</v>
      </c>
    </row>
    <row r="125" spans="1:8" ht="12">
      <c r="A125" s="84" t="s">
        <v>24</v>
      </c>
      <c r="B125" s="86">
        <v>99351.55953849592</v>
      </c>
      <c r="C125" s="86">
        <v>99403.08191975734</v>
      </c>
      <c r="E125" s="84" t="s">
        <v>146</v>
      </c>
      <c r="F125" s="101">
        <v>0.999708187846527</v>
      </c>
      <c r="G125" s="101">
        <v>0.9997485845309091</v>
      </c>
      <c r="H125" s="101">
        <v>0.9997283861887181</v>
      </c>
    </row>
    <row r="126" spans="1:8" ht="12">
      <c r="A126" s="84" t="s">
        <v>25</v>
      </c>
      <c r="B126" s="86">
        <v>99321.55906757337</v>
      </c>
      <c r="C126" s="86">
        <v>99376.0843418811</v>
      </c>
      <c r="E126" s="84" t="s">
        <v>147</v>
      </c>
      <c r="F126" s="101">
        <v>0.9996980372420735</v>
      </c>
      <c r="G126" s="101">
        <v>0.999728403009697</v>
      </c>
      <c r="H126" s="101">
        <v>0.9997132201258853</v>
      </c>
    </row>
    <row r="127" spans="1:8" ht="12">
      <c r="A127" s="84" t="s">
        <v>26</v>
      </c>
      <c r="B127" s="86">
        <v>99285.55663853962</v>
      </c>
      <c r="C127" s="86">
        <v>99339.42962549653</v>
      </c>
      <c r="E127" s="84" t="s">
        <v>148</v>
      </c>
      <c r="F127" s="101">
        <v>0.9996375164730423</v>
      </c>
      <c r="G127" s="101">
        <v>0.9996311515328128</v>
      </c>
      <c r="H127" s="101">
        <v>0.9996343340029276</v>
      </c>
    </row>
    <row r="128" spans="1:8" ht="12">
      <c r="A128" s="84" t="s">
        <v>27</v>
      </c>
      <c r="B128" s="86">
        <v>99258.55839065218</v>
      </c>
      <c r="C128" s="86">
        <v>99308.4344836477</v>
      </c>
      <c r="E128" s="84" t="s">
        <v>149</v>
      </c>
      <c r="F128" s="101">
        <v>0.9997280747693672</v>
      </c>
      <c r="G128" s="101">
        <v>0.9996879875195007</v>
      </c>
      <c r="H128" s="101">
        <v>0.999708031144434</v>
      </c>
    </row>
    <row r="129" spans="1:8" ht="12">
      <c r="A129" s="84" t="s">
        <v>28</v>
      </c>
      <c r="B129" s="86">
        <v>99232.56007787168</v>
      </c>
      <c r="C129" s="86">
        <v>99276.43949851343</v>
      </c>
      <c r="E129" s="84" t="s">
        <v>150</v>
      </c>
      <c r="F129" s="101">
        <v>0.9997380748501487</v>
      </c>
      <c r="G129" s="101">
        <v>0.9996778220772422</v>
      </c>
      <c r="H129" s="101">
        <v>0.9997079484636955</v>
      </c>
    </row>
    <row r="130" spans="1:8" ht="12">
      <c r="A130" s="84" t="s">
        <v>29</v>
      </c>
      <c r="B130" s="86">
        <v>99205.56182998422</v>
      </c>
      <c r="C130" s="86">
        <v>99242.44482680826</v>
      </c>
      <c r="E130" s="84" t="s">
        <v>151</v>
      </c>
      <c r="F130" s="101">
        <v>0.9997279295438284</v>
      </c>
      <c r="G130" s="101">
        <v>0.9996575756354994</v>
      </c>
      <c r="H130" s="101">
        <v>0.999692752589664</v>
      </c>
    </row>
    <row r="131" spans="1:8" ht="12">
      <c r="A131" s="84" t="s">
        <v>30</v>
      </c>
      <c r="B131" s="86">
        <v>99177.56364698983</v>
      </c>
      <c r="C131" s="86">
        <v>99207.45031181765</v>
      </c>
      <c r="E131" s="84" t="s">
        <v>152</v>
      </c>
      <c r="F131" s="101">
        <v>0.9997177760754747</v>
      </c>
      <c r="G131" s="101">
        <v>0.9996473835862096</v>
      </c>
      <c r="H131" s="101">
        <v>0.9996825798308422</v>
      </c>
    </row>
    <row r="132" spans="1:8" ht="12">
      <c r="A132" s="84" t="s">
        <v>31</v>
      </c>
      <c r="B132" s="86">
        <v>99148.75763899402</v>
      </c>
      <c r="C132" s="86">
        <v>99165.98355756367</v>
      </c>
      <c r="E132" s="84" t="s">
        <v>153</v>
      </c>
      <c r="F132" s="101">
        <v>0.9997095511632214</v>
      </c>
      <c r="G132" s="101">
        <v>0.9995820197563424</v>
      </c>
      <c r="H132" s="101">
        <v>0.9996457854597819</v>
      </c>
    </row>
    <row r="133" spans="1:8" ht="12">
      <c r="A133" s="84" t="s">
        <v>32</v>
      </c>
      <c r="B133" s="86">
        <v>99113.758783526</v>
      </c>
      <c r="C133" s="86">
        <v>99129.99118549805</v>
      </c>
      <c r="E133" s="84" t="s">
        <v>154</v>
      </c>
      <c r="F133" s="101">
        <v>0.9996470066161046</v>
      </c>
      <c r="G133" s="101">
        <v>0.9996370492100779</v>
      </c>
      <c r="H133" s="101">
        <v>0.9996420279130913</v>
      </c>
    </row>
    <row r="134" spans="1:8" ht="12">
      <c r="A134" s="84" t="s">
        <v>33</v>
      </c>
      <c r="B134" s="86">
        <v>99076.75999345981</v>
      </c>
      <c r="C134" s="86">
        <v>99091.99923720656</v>
      </c>
      <c r="E134" s="84" t="s">
        <v>155</v>
      </c>
      <c r="F134" s="101">
        <v>0.9996267037945055</v>
      </c>
      <c r="G134" s="101">
        <v>0.9996167461750259</v>
      </c>
      <c r="H134" s="101">
        <v>0.9996217249847656</v>
      </c>
    </row>
    <row r="135" spans="1:8" ht="12">
      <c r="A135" s="84" t="s">
        <v>34</v>
      </c>
      <c r="B135" s="86">
        <v>99036.76130149637</v>
      </c>
      <c r="C135" s="86">
        <v>99052.00771268921</v>
      </c>
      <c r="E135" s="84" t="s">
        <v>156</v>
      </c>
      <c r="F135" s="101">
        <v>0.9995962858296327</v>
      </c>
      <c r="G135" s="101">
        <v>0.9995964202475962</v>
      </c>
      <c r="H135" s="101">
        <v>0.9995963530386145</v>
      </c>
    </row>
    <row r="136" spans="1:8" ht="12">
      <c r="A136" s="84" t="s">
        <v>35</v>
      </c>
      <c r="B136" s="86">
        <v>98995.76264223384</v>
      </c>
      <c r="C136" s="86">
        <v>99009.01682383305</v>
      </c>
      <c r="E136" s="84" t="s">
        <v>157</v>
      </c>
      <c r="F136" s="101">
        <v>0.9995860258481422</v>
      </c>
      <c r="G136" s="101">
        <v>0.9995659766031108</v>
      </c>
      <c r="H136" s="101">
        <v>0.9995760012256265</v>
      </c>
    </row>
    <row r="137" spans="1:8" ht="12">
      <c r="A137" s="84" t="s">
        <v>36</v>
      </c>
      <c r="B137" s="86">
        <v>98953.35835428978</v>
      </c>
      <c r="C137" s="86">
        <v>98964.17825262908</v>
      </c>
      <c r="E137" s="84" t="s">
        <v>158</v>
      </c>
      <c r="F137" s="101">
        <v>0.9995716555253249</v>
      </c>
      <c r="G137" s="101">
        <v>0.9995471263866426</v>
      </c>
      <c r="H137" s="101">
        <v>0.9995593909559837</v>
      </c>
    </row>
    <row r="138" spans="1:8" ht="12">
      <c r="A138" s="84" t="s">
        <v>37</v>
      </c>
      <c r="B138" s="86">
        <v>98907.35911742153</v>
      </c>
      <c r="C138" s="86">
        <v>98914.1882652308</v>
      </c>
      <c r="E138" s="84" t="s">
        <v>159</v>
      </c>
      <c r="F138" s="101">
        <v>0.99953514223637</v>
      </c>
      <c r="G138" s="101">
        <v>0.9994948678574315</v>
      </c>
      <c r="H138" s="101">
        <v>0.9995150050469007</v>
      </c>
    </row>
    <row r="139" spans="1:8" ht="12">
      <c r="A139" s="84" t="s">
        <v>38</v>
      </c>
      <c r="B139" s="86">
        <v>98857.35994691256</v>
      </c>
      <c r="C139" s="86">
        <v>98861.1988785886</v>
      </c>
      <c r="E139" s="84" t="s">
        <v>160</v>
      </c>
      <c r="F139" s="101">
        <v>0.9994944848294898</v>
      </c>
      <c r="G139" s="101">
        <v>0.9994642893241958</v>
      </c>
      <c r="H139" s="101">
        <v>0.9994793870768428</v>
      </c>
    </row>
    <row r="140" spans="1:8" ht="12">
      <c r="A140" s="84" t="s">
        <v>39</v>
      </c>
      <c r="B140" s="86">
        <v>98801.36087594253</v>
      </c>
      <c r="C140" s="86">
        <v>98803.21049320661</v>
      </c>
      <c r="E140" s="84" t="s">
        <v>161</v>
      </c>
      <c r="F140" s="101">
        <v>0.9994335366532132</v>
      </c>
      <c r="G140" s="101">
        <v>0.9994134363527878</v>
      </c>
      <c r="H140" s="101">
        <v>0.9994234865030005</v>
      </c>
    </row>
    <row r="141" spans="1:8" ht="12">
      <c r="A141" s="84" t="s">
        <v>40</v>
      </c>
      <c r="B141" s="86">
        <v>98736.36195428087</v>
      </c>
      <c r="C141" s="86">
        <v>98742.22270858071</v>
      </c>
      <c r="E141" s="84" t="s">
        <v>162</v>
      </c>
      <c r="F141" s="101">
        <v>0.9993421252391121</v>
      </c>
      <c r="G141" s="101">
        <v>0.9993827347884602</v>
      </c>
      <c r="H141" s="101">
        <v>0.9993624300137862</v>
      </c>
    </row>
    <row r="142" spans="1:8" ht="12">
      <c r="A142" s="84" t="s">
        <v>41</v>
      </c>
      <c r="B142" s="86">
        <v>98654.10505223651</v>
      </c>
      <c r="C142" s="86">
        <v>98687.82714814575</v>
      </c>
      <c r="E142" s="84" t="s">
        <v>163</v>
      </c>
      <c r="F142" s="101">
        <v>0.9991669036572114</v>
      </c>
      <c r="G142" s="101">
        <v>0.9994491154954502</v>
      </c>
      <c r="H142" s="101">
        <v>0.9993080095763308</v>
      </c>
    </row>
    <row r="143" spans="1:8" ht="12">
      <c r="A143" s="84" t="s">
        <v>42</v>
      </c>
      <c r="B143" s="86">
        <v>98568.11193396916</v>
      </c>
      <c r="C143" s="86">
        <v>98616.83302753784</v>
      </c>
      <c r="E143" s="84" t="s">
        <v>164</v>
      </c>
      <c r="F143" s="101">
        <v>0.9991283371510814</v>
      </c>
      <c r="G143" s="101">
        <v>0.9992806192753506</v>
      </c>
      <c r="H143" s="101">
        <v>0.999204478213216</v>
      </c>
    </row>
    <row r="144" spans="1:8" ht="12">
      <c r="A144" s="84" t="s">
        <v>43</v>
      </c>
      <c r="B144" s="86">
        <v>98472.1196159033</v>
      </c>
      <c r="C144" s="86">
        <v>98540.83932097162</v>
      </c>
      <c r="E144" s="84" t="s">
        <v>165</v>
      </c>
      <c r="F144" s="101">
        <v>0.9990261321214089</v>
      </c>
      <c r="G144" s="101">
        <v>0.9992294043092521</v>
      </c>
      <c r="H144" s="101">
        <v>0.9991277682153306</v>
      </c>
    </row>
    <row r="145" spans="1:8" ht="12">
      <c r="A145" s="84" t="s">
        <v>44</v>
      </c>
      <c r="B145" s="86">
        <v>98367.12801801876</v>
      </c>
      <c r="C145" s="86">
        <v>98457.84619406378</v>
      </c>
      <c r="E145" s="84" t="s">
        <v>166</v>
      </c>
      <c r="F145" s="101">
        <v>0.9989337936636881</v>
      </c>
      <c r="G145" s="101">
        <v>0.9991577793787862</v>
      </c>
      <c r="H145" s="101">
        <v>0.9990457865212372</v>
      </c>
    </row>
    <row r="146" spans="1:8" ht="12">
      <c r="A146" s="84" t="s">
        <v>45</v>
      </c>
      <c r="B146" s="86">
        <v>98255.13698027525</v>
      </c>
      <c r="C146" s="86">
        <v>98367.85364681431</v>
      </c>
      <c r="E146" s="84" t="s">
        <v>167</v>
      </c>
      <c r="F146" s="101">
        <v>0.9988614993646759</v>
      </c>
      <c r="G146" s="101">
        <v>0.9990859789165804</v>
      </c>
      <c r="H146" s="101">
        <v>0.9989737391406281</v>
      </c>
    </row>
    <row r="147" spans="1:8" ht="12">
      <c r="A147" s="84" t="s">
        <v>46</v>
      </c>
      <c r="B147" s="86">
        <v>98130.52558009322</v>
      </c>
      <c r="C147" s="86">
        <v>98270.38134834258</v>
      </c>
      <c r="E147" s="84" t="s">
        <v>168</v>
      </c>
      <c r="F147" s="101">
        <v>0.9987317568932091</v>
      </c>
      <c r="G147" s="101">
        <v>0.9990091041447168</v>
      </c>
      <c r="H147" s="101">
        <v>0.998870430518963</v>
      </c>
    </row>
    <row r="148" spans="1:8" ht="12">
      <c r="A148" s="84" t="s">
        <v>47</v>
      </c>
      <c r="B148" s="86">
        <v>98003.54172236855</v>
      </c>
      <c r="C148" s="86">
        <v>98162.38972065764</v>
      </c>
      <c r="E148" s="84" t="s">
        <v>169</v>
      </c>
      <c r="F148" s="101">
        <v>0.9987059698603058</v>
      </c>
      <c r="G148" s="101">
        <v>0.9989010765379841</v>
      </c>
      <c r="H148" s="101">
        <v>0.998803523199145</v>
      </c>
    </row>
    <row r="149" spans="1:8" ht="12">
      <c r="A149" s="84" t="s">
        <v>48</v>
      </c>
      <c r="B149" s="86">
        <v>97866.5591356892</v>
      </c>
      <c r="C149" s="86">
        <v>98043.39894570848</v>
      </c>
      <c r="E149" s="84" t="s">
        <v>170</v>
      </c>
      <c r="F149" s="101">
        <v>0.9986022690173034</v>
      </c>
      <c r="G149" s="101">
        <v>0.9987878170520526</v>
      </c>
      <c r="H149" s="101">
        <v>0.9986950430346779</v>
      </c>
    </row>
    <row r="150" spans="1:8" ht="12">
      <c r="A150" s="84" t="s">
        <v>49</v>
      </c>
      <c r="B150" s="86">
        <v>97719.57782005513</v>
      </c>
      <c r="C150" s="86">
        <v>97911.40917853799</v>
      </c>
      <c r="E150" s="84" t="s">
        <v>171</v>
      </c>
      <c r="F150" s="101">
        <v>0.9984981456696533</v>
      </c>
      <c r="G150" s="101">
        <v>0.9986537618178294</v>
      </c>
      <c r="H150" s="101">
        <v>0.9985759537437413</v>
      </c>
    </row>
    <row r="151" spans="1:8" ht="12">
      <c r="A151" s="84" t="s">
        <v>50</v>
      </c>
      <c r="B151" s="86">
        <v>97559.59815677996</v>
      </c>
      <c r="C151" s="86">
        <v>97765.4204966676</v>
      </c>
      <c r="E151" s="84" t="s">
        <v>172</v>
      </c>
      <c r="F151" s="101">
        <v>0.9983628698890844</v>
      </c>
      <c r="G151" s="101">
        <v>0.9985089717011</v>
      </c>
      <c r="H151" s="101">
        <v>0.9984359207950921</v>
      </c>
    </row>
    <row r="152" spans="1:8" ht="12">
      <c r="A152" s="84" t="s">
        <v>51</v>
      </c>
      <c r="B152" s="86">
        <v>97384.54817118183</v>
      </c>
      <c r="C152" s="86">
        <v>97590.68281835013</v>
      </c>
      <c r="E152" s="84" t="s">
        <v>173</v>
      </c>
      <c r="F152" s="101">
        <v>0.9982057123142632</v>
      </c>
      <c r="G152" s="101">
        <v>0.9982126842248541</v>
      </c>
      <c r="H152" s="101">
        <v>0.9982091982695587</v>
      </c>
    </row>
    <row r="153" spans="1:8" ht="12">
      <c r="A153" s="84" t="s">
        <v>52</v>
      </c>
      <c r="B153" s="86">
        <v>97194.57246194515</v>
      </c>
      <c r="C153" s="86">
        <v>97411.71824274841</v>
      </c>
      <c r="E153" s="84" t="s">
        <v>174</v>
      </c>
      <c r="F153" s="101">
        <v>0.9980492212285799</v>
      </c>
      <c r="G153" s="101">
        <v>0.9981661714988218</v>
      </c>
      <c r="H153" s="101">
        <v>0.9981076963637008</v>
      </c>
    </row>
    <row r="154" spans="1:8" ht="12">
      <c r="A154" s="84" t="s">
        <v>53</v>
      </c>
      <c r="B154" s="86">
        <v>96989.59867040032</v>
      </c>
      <c r="C154" s="86">
        <v>97216.75683357334</v>
      </c>
      <c r="E154" s="84" t="s">
        <v>175</v>
      </c>
      <c r="F154" s="101">
        <v>0.9978910983776889</v>
      </c>
      <c r="G154" s="101">
        <v>0.9979985836130184</v>
      </c>
      <c r="H154" s="101">
        <v>0.9979448409953536</v>
      </c>
    </row>
    <row r="155" spans="1:8" ht="12">
      <c r="A155" s="84" t="s">
        <v>54</v>
      </c>
      <c r="B155" s="86">
        <v>96767.62705223956</v>
      </c>
      <c r="C155" s="86">
        <v>97005.79859082492</v>
      </c>
      <c r="E155" s="84" t="s">
        <v>176</v>
      </c>
      <c r="F155" s="101">
        <v>0.9977113873940743</v>
      </c>
      <c r="G155" s="101">
        <v>0.9978300218026245</v>
      </c>
      <c r="H155" s="101">
        <v>0.9977707045983494</v>
      </c>
    </row>
    <row r="156" spans="1:8" ht="12">
      <c r="A156" s="84" t="s">
        <v>55</v>
      </c>
      <c r="B156" s="86">
        <v>96530.65735177067</v>
      </c>
      <c r="C156" s="86">
        <v>96779.84331660152</v>
      </c>
      <c r="E156" s="84" t="s">
        <v>177</v>
      </c>
      <c r="F156" s="101">
        <v>0.9975511469311843</v>
      </c>
      <c r="G156" s="101">
        <v>0.9976707034269519</v>
      </c>
      <c r="H156" s="101">
        <v>0.9976109251790681</v>
      </c>
    </row>
    <row r="157" spans="1:8" ht="12">
      <c r="A157" s="84" t="s">
        <v>56</v>
      </c>
      <c r="B157" s="86">
        <v>96282.849122983</v>
      </c>
      <c r="C157" s="86">
        <v>96556.70704380846</v>
      </c>
      <c r="E157" s="84" t="s">
        <v>178</v>
      </c>
      <c r="F157" s="101">
        <v>0.9974328546434256</v>
      </c>
      <c r="G157" s="101">
        <v>0.9976943931179647</v>
      </c>
      <c r="H157" s="101">
        <v>0.9975636238806951</v>
      </c>
    </row>
    <row r="158" spans="1:8" ht="12">
      <c r="A158" s="84" t="s">
        <v>57</v>
      </c>
      <c r="B158" s="86">
        <v>96010.86367348304</v>
      </c>
      <c r="C158" s="86">
        <v>96300.71312295992</v>
      </c>
      <c r="E158" s="84" t="s">
        <v>179</v>
      </c>
      <c r="F158" s="101">
        <v>0.9971751412429378</v>
      </c>
      <c r="G158" s="101">
        <v>0.9973487712175976</v>
      </c>
      <c r="H158" s="101">
        <v>0.9972619562302677</v>
      </c>
    </row>
    <row r="159" spans="1:8" ht="12">
      <c r="A159" s="84" t="s">
        <v>58</v>
      </c>
      <c r="B159" s="86">
        <v>95719.87924037832</v>
      </c>
      <c r="C159" s="86">
        <v>96029.71955831166</v>
      </c>
      <c r="E159" s="84" t="s">
        <v>180</v>
      </c>
      <c r="F159" s="101">
        <v>0.996969255124146</v>
      </c>
      <c r="G159" s="101">
        <v>0.997185965130889</v>
      </c>
      <c r="H159" s="101">
        <v>0.9970776101275175</v>
      </c>
    </row>
    <row r="160" spans="1:8" ht="12">
      <c r="A160" s="84" t="s">
        <v>59</v>
      </c>
      <c r="B160" s="86">
        <v>95407.89593065777</v>
      </c>
      <c r="C160" s="86">
        <v>95740.72642110371</v>
      </c>
      <c r="E160" s="84" t="s">
        <v>181</v>
      </c>
      <c r="F160" s="101">
        <v>0.9967406633585791</v>
      </c>
      <c r="G160" s="101">
        <v>0.9969905864711761</v>
      </c>
      <c r="H160" s="101">
        <v>0.9968656249148776</v>
      </c>
    </row>
    <row r="161" spans="1:8" ht="12">
      <c r="A161" s="84" t="s">
        <v>60</v>
      </c>
      <c r="B161" s="86">
        <v>95073.91379781593</v>
      </c>
      <c r="C161" s="86">
        <v>95432.7337350828</v>
      </c>
      <c r="E161" s="84" t="s">
        <v>182</v>
      </c>
      <c r="F161" s="101">
        <v>0.9964994287990107</v>
      </c>
      <c r="G161" s="101">
        <v>0.996783054635848</v>
      </c>
      <c r="H161" s="101">
        <v>0.9966412417174293</v>
      </c>
    </row>
    <row r="162" spans="1:8" ht="12">
      <c r="A162" s="84" t="s">
        <v>61</v>
      </c>
      <c r="B162" s="86">
        <v>94743.9615416404</v>
      </c>
      <c r="C162" s="86">
        <v>95167.88409213276</v>
      </c>
      <c r="E162" s="84" t="s">
        <v>183</v>
      </c>
      <c r="F162" s="101">
        <v>0.9965295185293707</v>
      </c>
      <c r="G162" s="101">
        <v>0.997224750538057</v>
      </c>
      <c r="H162" s="101">
        <v>0.9968771345337138</v>
      </c>
    </row>
    <row r="163" spans="1:8" ht="12">
      <c r="A163" s="84" t="s">
        <v>62</v>
      </c>
      <c r="B163" s="86">
        <v>94357.86797046744</v>
      </c>
      <c r="C163" s="86">
        <v>94815.65875435078</v>
      </c>
      <c r="E163" s="84" t="s">
        <v>184</v>
      </c>
      <c r="F163" s="101">
        <v>0.9959248741039474</v>
      </c>
      <c r="G163" s="101">
        <v>0.9962989054433427</v>
      </c>
      <c r="H163" s="101">
        <v>0.996111889773645</v>
      </c>
    </row>
    <row r="164" spans="1:8" ht="12">
      <c r="A164" s="84" t="s">
        <v>63</v>
      </c>
      <c r="B164" s="86">
        <v>93939.76664209881</v>
      </c>
      <c r="C164" s="86">
        <v>94439.41805262913</v>
      </c>
      <c r="E164" s="84" t="s">
        <v>185</v>
      </c>
      <c r="F164" s="101">
        <v>0.9955689828801612</v>
      </c>
      <c r="G164" s="101">
        <v>0.9960318716690414</v>
      </c>
      <c r="H164" s="101">
        <v>0.9958004272746013</v>
      </c>
    </row>
    <row r="165" spans="1:8" ht="12">
      <c r="A165" s="84" t="s">
        <v>64</v>
      </c>
      <c r="B165" s="86">
        <v>93486.65682929738</v>
      </c>
      <c r="C165" s="86">
        <v>94036.16006647532</v>
      </c>
      <c r="E165" s="84" t="s">
        <v>186</v>
      </c>
      <c r="F165" s="101">
        <v>0.9951765920972773</v>
      </c>
      <c r="G165" s="101">
        <v>0.9957299823053857</v>
      </c>
      <c r="H165" s="101">
        <v>0.9954532872013315</v>
      </c>
    </row>
    <row r="166" spans="1:8" ht="12">
      <c r="A166" s="84" t="s">
        <v>65</v>
      </c>
      <c r="B166" s="86">
        <v>92992.53707758899</v>
      </c>
      <c r="C166" s="86">
        <v>93602.88287539693</v>
      </c>
      <c r="E166" s="84" t="s">
        <v>187</v>
      </c>
      <c r="F166" s="101">
        <v>0.9947145424976461</v>
      </c>
      <c r="G166" s="101">
        <v>0.9953924406231379</v>
      </c>
      <c r="H166" s="101">
        <v>0.995053491560392</v>
      </c>
    </row>
    <row r="167" spans="1:8" ht="12">
      <c r="A167" s="84" t="s">
        <v>66</v>
      </c>
      <c r="B167" s="86">
        <v>92477.9266640185</v>
      </c>
      <c r="C167" s="86">
        <v>93176.60541448096</v>
      </c>
      <c r="E167" s="84" t="s">
        <v>188</v>
      </c>
      <c r="F167" s="101">
        <v>0.9944661106176603</v>
      </c>
      <c r="G167" s="101">
        <v>0.9954458938889369</v>
      </c>
      <c r="H167" s="101">
        <v>0.9949560022532986</v>
      </c>
    </row>
    <row r="168" spans="1:8" ht="12">
      <c r="A168" s="84" t="s">
        <v>67</v>
      </c>
      <c r="B168" s="86">
        <v>91885.61329283522</v>
      </c>
      <c r="C168" s="86">
        <v>92669.0574005446</v>
      </c>
      <c r="E168" s="84" t="s">
        <v>189</v>
      </c>
      <c r="F168" s="101">
        <v>0.9935950837940473</v>
      </c>
      <c r="G168" s="101">
        <v>0.9945528385405475</v>
      </c>
      <c r="H168" s="101">
        <v>0.9940739611672974</v>
      </c>
    </row>
    <row r="169" spans="1:8" ht="12">
      <c r="A169" s="84" t="s">
        <v>68</v>
      </c>
      <c r="B169" s="86">
        <v>91234.26869040226</v>
      </c>
      <c r="C169" s="86">
        <v>92115.45966542266</v>
      </c>
      <c r="E169" s="84" t="s">
        <v>190</v>
      </c>
      <c r="F169" s="101">
        <v>0.9929113538116445</v>
      </c>
      <c r="G169" s="101">
        <v>0.9940260778446347</v>
      </c>
      <c r="H169" s="101">
        <v>0.9934687158281397</v>
      </c>
    </row>
    <row r="170" spans="1:8" ht="12">
      <c r="A170" s="84" t="s">
        <v>69</v>
      </c>
      <c r="B170" s="86">
        <v>90519.89073934675</v>
      </c>
      <c r="C170" s="86">
        <v>91507.80356195249</v>
      </c>
      <c r="E170" s="84" t="s">
        <v>191</v>
      </c>
      <c r="F170" s="101">
        <v>0.9921698506349659</v>
      </c>
      <c r="G170" s="101">
        <v>0.9934033211615372</v>
      </c>
      <c r="H170" s="101">
        <v>0.9927865858982515</v>
      </c>
    </row>
    <row r="171" spans="1:8" ht="12">
      <c r="A171" s="84" t="s">
        <v>70</v>
      </c>
      <c r="B171" s="86">
        <v>89732.47414623655</v>
      </c>
      <c r="C171" s="86">
        <v>90836.07828118069</v>
      </c>
      <c r="E171" s="84" t="s">
        <v>192</v>
      </c>
      <c r="F171" s="101">
        <v>0.9913011760544699</v>
      </c>
      <c r="G171" s="101">
        <v>0.9926593661455656</v>
      </c>
      <c r="H171" s="101">
        <v>0.9919802711000177</v>
      </c>
    </row>
    <row r="172" spans="1:8" ht="12">
      <c r="A172" s="84" t="s">
        <v>71</v>
      </c>
      <c r="B172" s="86">
        <v>88944.90067642079</v>
      </c>
      <c r="C172" s="86">
        <v>90145.8572137136</v>
      </c>
      <c r="E172" s="84" t="s">
        <v>193</v>
      </c>
      <c r="F172" s="101">
        <v>0.9912230942330615</v>
      </c>
      <c r="G172" s="101">
        <v>0.9924014655792326</v>
      </c>
      <c r="H172" s="101">
        <v>0.9918122799061471</v>
      </c>
    </row>
    <row r="173" spans="1:8" ht="12">
      <c r="A173" s="84" t="s">
        <v>72</v>
      </c>
      <c r="B173" s="86">
        <v>87983.51823106276</v>
      </c>
      <c r="C173" s="86">
        <v>89317.4525165067</v>
      </c>
      <c r="E173" s="84" t="s">
        <v>194</v>
      </c>
      <c r="F173" s="101">
        <v>0.9891912584302555</v>
      </c>
      <c r="G173" s="101">
        <v>0.9908103963641617</v>
      </c>
      <c r="H173" s="101">
        <v>0.9900008273972085</v>
      </c>
    </row>
    <row r="174" spans="1:8" ht="12">
      <c r="A174" s="84" t="s">
        <v>73</v>
      </c>
      <c r="B174" s="86">
        <v>86919.98890088544</v>
      </c>
      <c r="C174" s="86">
        <v>88397.89325165068</v>
      </c>
      <c r="E174" s="84" t="s">
        <v>195</v>
      </c>
      <c r="F174" s="101">
        <v>0.987912175466952</v>
      </c>
      <c r="G174" s="101">
        <v>0.9897045959222126</v>
      </c>
      <c r="H174" s="101">
        <v>0.9888083856945823</v>
      </c>
    </row>
    <row r="175" spans="1:8" ht="12">
      <c r="A175" s="84" t="s">
        <v>74</v>
      </c>
      <c r="B175" s="86">
        <v>85743.29684536911</v>
      </c>
      <c r="C175" s="86">
        <v>87378.16413223516</v>
      </c>
      <c r="E175" s="84" t="s">
        <v>196</v>
      </c>
      <c r="F175" s="101">
        <v>0.9864623538222249</v>
      </c>
      <c r="G175" s="101">
        <v>0.988464327803463</v>
      </c>
      <c r="H175" s="101">
        <v>0.9874633408128439</v>
      </c>
    </row>
    <row r="176" spans="1:8" ht="12">
      <c r="A176" s="84" t="s">
        <v>75</v>
      </c>
      <c r="B176" s="86">
        <v>84440.42334389953</v>
      </c>
      <c r="C176" s="86">
        <v>86249.2498713498</v>
      </c>
      <c r="E176" s="84" t="s">
        <v>197</v>
      </c>
      <c r="F176" s="101">
        <v>0.984804952113992</v>
      </c>
      <c r="G176" s="101">
        <v>0.9870801329817722</v>
      </c>
      <c r="H176" s="101">
        <v>0.985942542547882</v>
      </c>
    </row>
    <row r="177" spans="1:8" ht="12">
      <c r="A177" s="84" t="s">
        <v>76</v>
      </c>
      <c r="B177" s="86">
        <v>83056.30150333092</v>
      </c>
      <c r="C177" s="86">
        <v>85113.31410472849</v>
      </c>
      <c r="E177" s="84" t="s">
        <v>198</v>
      </c>
      <c r="F177" s="101">
        <v>0.9836083029222685</v>
      </c>
      <c r="G177" s="101">
        <v>0.9868296156973458</v>
      </c>
      <c r="H177" s="101">
        <v>0.9852189593098072</v>
      </c>
    </row>
    <row r="178" spans="1:8" ht="12">
      <c r="A178" s="84" t="s">
        <v>77</v>
      </c>
      <c r="B178" s="86">
        <v>81451.83779558532</v>
      </c>
      <c r="C178" s="86">
        <v>83722.09182362238</v>
      </c>
      <c r="E178" s="84" t="s">
        <v>199</v>
      </c>
      <c r="F178" s="101">
        <v>0.9806822158137964</v>
      </c>
      <c r="G178" s="101">
        <v>0.9836544693889576</v>
      </c>
      <c r="H178" s="101">
        <v>0.982168342601377</v>
      </c>
    </row>
    <row r="179" spans="1:8" ht="12">
      <c r="A179" s="84" t="s">
        <v>78</v>
      </c>
      <c r="B179" s="86">
        <v>79670.99331796887</v>
      </c>
      <c r="C179" s="86">
        <v>82171.38551750123</v>
      </c>
      <c r="E179" s="84" t="s">
        <v>200</v>
      </c>
      <c r="F179" s="101">
        <v>0.9781362271765343</v>
      </c>
      <c r="G179" s="101">
        <v>0.9814779316624335</v>
      </c>
      <c r="H179" s="101">
        <v>0.9798070794194839</v>
      </c>
    </row>
    <row r="180" spans="1:8" ht="12">
      <c r="A180" s="84" t="s">
        <v>79</v>
      </c>
      <c r="B180" s="86">
        <v>77693.72480117805</v>
      </c>
      <c r="C180" s="86">
        <v>80438.12517016788</v>
      </c>
      <c r="E180" s="84" t="s">
        <v>201</v>
      </c>
      <c r="F180" s="101">
        <v>0.9751820777619843</v>
      </c>
      <c r="G180" s="101">
        <v>0.9789067649715583</v>
      </c>
      <c r="H180" s="101">
        <v>0.9770444213667713</v>
      </c>
    </row>
    <row r="181" spans="1:8" ht="12">
      <c r="A181" s="84" t="s">
        <v>80</v>
      </c>
      <c r="B181" s="86">
        <v>75500.99113937456</v>
      </c>
      <c r="C181" s="86">
        <v>78498.23772124272</v>
      </c>
      <c r="E181" s="84" t="s">
        <v>202</v>
      </c>
      <c r="F181" s="101">
        <v>0.9717772102262467</v>
      </c>
      <c r="G181" s="101">
        <v>0.9758834825548046</v>
      </c>
      <c r="H181" s="101">
        <v>0.9738303463905257</v>
      </c>
    </row>
    <row r="182" spans="1:8" ht="12">
      <c r="A182" s="84" t="s">
        <v>81</v>
      </c>
      <c r="B182" s="86">
        <v>73044.51722775817</v>
      </c>
      <c r="C182" s="86">
        <v>76433.90595850024</v>
      </c>
      <c r="E182" s="84" t="s">
        <v>203</v>
      </c>
      <c r="F182" s="101">
        <v>0.967464348817862</v>
      </c>
      <c r="G182" s="101">
        <v>0.9737021897221032</v>
      </c>
      <c r="H182" s="101">
        <v>0.9705832692699826</v>
      </c>
    </row>
    <row r="183" spans="1:8" ht="12">
      <c r="A183" s="84" t="s">
        <v>82</v>
      </c>
      <c r="B183" s="86">
        <v>70381.01328090322</v>
      </c>
      <c r="C183" s="86">
        <v>74030.50087645759</v>
      </c>
      <c r="E183" s="84" t="s">
        <v>204</v>
      </c>
      <c r="F183" s="101">
        <v>0.963535881296197</v>
      </c>
      <c r="G183" s="101">
        <v>0.9685557730969868</v>
      </c>
      <c r="H183" s="101">
        <v>0.9660458271965919</v>
      </c>
    </row>
    <row r="184" spans="1:8" ht="12">
      <c r="A184" s="84" t="s">
        <v>83</v>
      </c>
      <c r="B184" s="86">
        <v>67473.09603467537</v>
      </c>
      <c r="C184" s="86">
        <v>71388.06093878347</v>
      </c>
      <c r="E184" s="84" t="s">
        <v>205</v>
      </c>
      <c r="F184" s="101">
        <v>0.9586832142552163</v>
      </c>
      <c r="G184" s="101">
        <v>0.9643060643060644</v>
      </c>
      <c r="H184" s="101">
        <v>0.9614946392806403</v>
      </c>
    </row>
    <row r="185" spans="1:8" ht="12">
      <c r="A185" s="84" t="s">
        <v>84</v>
      </c>
      <c r="B185" s="86">
        <v>64317.76040752491</v>
      </c>
      <c r="C185" s="86">
        <v>68506.58614547785</v>
      </c>
      <c r="E185" s="84" t="s">
        <v>206</v>
      </c>
      <c r="F185" s="101">
        <v>0.9532356477976216</v>
      </c>
      <c r="G185" s="101">
        <v>0.9596364608393477</v>
      </c>
      <c r="H185" s="101">
        <v>0.9564360543184847</v>
      </c>
    </row>
    <row r="186" spans="1:8" ht="12">
      <c r="A186" s="84" t="s">
        <v>85</v>
      </c>
      <c r="B186" s="86">
        <v>60921.0165625512</v>
      </c>
      <c r="C186" s="86">
        <v>65388.08519280656</v>
      </c>
      <c r="E186" s="84" t="s">
        <v>207</v>
      </c>
      <c r="F186" s="101">
        <v>0.9471880888971951</v>
      </c>
      <c r="G186" s="101">
        <v>0.9544788154229585</v>
      </c>
      <c r="H186" s="101">
        <v>0.9508334521600768</v>
      </c>
    </row>
    <row r="187" spans="1:8" ht="12">
      <c r="A187" s="84" t="s">
        <v>86</v>
      </c>
      <c r="B187" s="86">
        <v>57080.78930519533</v>
      </c>
      <c r="C187" s="86">
        <v>62175.73797992469</v>
      </c>
      <c r="E187" s="84" t="s">
        <v>208</v>
      </c>
      <c r="F187" s="101">
        <v>0.9369638349121623</v>
      </c>
      <c r="G187" s="101">
        <v>0.9508725908793662</v>
      </c>
      <c r="H187" s="101">
        <v>0.9439182128957642</v>
      </c>
    </row>
    <row r="188" spans="1:8" ht="12">
      <c r="A188" s="84" t="s">
        <v>87</v>
      </c>
      <c r="B188" s="86">
        <v>53254.44528568105</v>
      </c>
      <c r="C188" s="86">
        <v>58593.3605884636</v>
      </c>
      <c r="E188" s="84" t="s">
        <v>209</v>
      </c>
      <c r="F188" s="101">
        <v>0.9329661683713611</v>
      </c>
      <c r="G188" s="101">
        <v>0.9423830338351952</v>
      </c>
      <c r="H188" s="101">
        <v>0.9376746011032782</v>
      </c>
    </row>
    <row r="189" spans="1:8" ht="12">
      <c r="A189" s="84" t="s">
        <v>88</v>
      </c>
      <c r="B189" s="86">
        <v>49245.466692465394</v>
      </c>
      <c r="C189" s="86">
        <v>54799.60380610426</v>
      </c>
      <c r="E189" s="84" t="s">
        <v>210</v>
      </c>
      <c r="F189" s="101">
        <v>0.924720301343678</v>
      </c>
      <c r="G189" s="101">
        <v>0.9352527872738828</v>
      </c>
      <c r="H189" s="101">
        <v>0.9299865443087805</v>
      </c>
    </row>
    <row r="190" spans="1:8" ht="12">
      <c r="A190" s="84" t="s">
        <v>89</v>
      </c>
      <c r="B190" s="86">
        <v>45089.781638407636</v>
      </c>
      <c r="C190" s="86">
        <v>50814.599003408424</v>
      </c>
      <c r="E190" s="84" t="s">
        <v>211</v>
      </c>
      <c r="F190" s="101">
        <v>0.915612840466926</v>
      </c>
      <c r="G190" s="101">
        <v>0.9272804085081372</v>
      </c>
      <c r="H190" s="101">
        <v>0.9214466244875317</v>
      </c>
    </row>
    <row r="191" spans="1:8" ht="12">
      <c r="A191" s="84" t="s">
        <v>90</v>
      </c>
      <c r="B191" s="86">
        <v>40834.29627085185</v>
      </c>
      <c r="C191" s="86">
        <v>46667.536667690605</v>
      </c>
      <c r="E191" s="84" t="s">
        <v>212</v>
      </c>
      <c r="F191" s="101">
        <v>0.9056219566179725</v>
      </c>
      <c r="G191" s="101">
        <v>0.9183883683616267</v>
      </c>
      <c r="H191" s="101">
        <v>0.9120051624897996</v>
      </c>
    </row>
    <row r="192" spans="1:8" ht="12">
      <c r="A192" s="84" t="s">
        <v>91</v>
      </c>
      <c r="B192" s="86">
        <v>36529.90874968204</v>
      </c>
      <c r="C192" s="86">
        <v>42398.67954007428</v>
      </c>
      <c r="E192" s="84" t="s">
        <v>213</v>
      </c>
      <c r="F192" s="101">
        <v>0.8945889138723239</v>
      </c>
      <c r="G192" s="101">
        <v>0.9085261954575847</v>
      </c>
      <c r="H192" s="101">
        <v>0.9015575546649544</v>
      </c>
    </row>
    <row r="193" spans="1:8" ht="12">
      <c r="A193" s="84" t="s">
        <v>92</v>
      </c>
      <c r="B193" s="86">
        <v>32234.503256727054</v>
      </c>
      <c r="C193" s="86">
        <v>38052.31663579526</v>
      </c>
      <c r="E193" s="84" t="s">
        <v>214</v>
      </c>
      <c r="F193" s="101">
        <v>0.8824140097806191</v>
      </c>
      <c r="G193" s="101">
        <v>0.8974882484212525</v>
      </c>
      <c r="H193" s="101">
        <v>0.8899511291009359</v>
      </c>
    </row>
    <row r="194" spans="1:8" ht="12">
      <c r="A194" s="84" t="s">
        <v>93</v>
      </c>
      <c r="B194" s="86">
        <v>28009.95598635566</v>
      </c>
      <c r="C194" s="86">
        <v>33682.802655370244</v>
      </c>
      <c r="E194" s="84" t="s">
        <v>215</v>
      </c>
      <c r="F194" s="101">
        <v>0.8689433109384191</v>
      </c>
      <c r="G194" s="101">
        <v>0.8851708813882129</v>
      </c>
      <c r="H194" s="101">
        <v>0.877057096163316</v>
      </c>
    </row>
    <row r="195" spans="1:8" ht="12">
      <c r="A195" s="84" t="s">
        <v>94</v>
      </c>
      <c r="B195" s="86">
        <v>23929.121167421425</v>
      </c>
      <c r="C195" s="86">
        <v>29357.577690181053</v>
      </c>
      <c r="E195" s="84" t="s">
        <v>216</v>
      </c>
      <c r="F195" s="101">
        <v>0.8543077032708616</v>
      </c>
      <c r="G195" s="101">
        <v>0.871589516779727</v>
      </c>
      <c r="H195" s="101">
        <v>0.8629486100252943</v>
      </c>
    </row>
    <row r="196" spans="1:8" ht="12">
      <c r="A196" s="84" t="s">
        <v>95</v>
      </c>
      <c r="B196" s="86">
        <v>20069.843044452802</v>
      </c>
      <c r="C196" s="86">
        <v>25164.21320217124</v>
      </c>
      <c r="E196" s="84" t="s">
        <v>217</v>
      </c>
      <c r="F196" s="101">
        <v>0.8387204404220712</v>
      </c>
      <c r="G196" s="101">
        <v>0.8571624494274155</v>
      </c>
      <c r="H196" s="101">
        <v>0.8479414449247433</v>
      </c>
    </row>
    <row r="197" spans="1:8" ht="12">
      <c r="A197" s="82" t="s">
        <v>96</v>
      </c>
      <c r="B197" s="86">
        <v>77590.75173217442</v>
      </c>
      <c r="C197" s="86">
        <v>104548.2467382687</v>
      </c>
      <c r="E197" s="84" t="s">
        <v>218</v>
      </c>
      <c r="F197" s="101">
        <v>0.79449395029431</v>
      </c>
      <c r="G197" s="101">
        <v>0.8060000310399951</v>
      </c>
      <c r="H197" s="101">
        <v>0.8002469906671525</v>
      </c>
    </row>
    <row r="198" ht="12">
      <c r="H198" s="85"/>
    </row>
    <row r="199" ht="12">
      <c r="H199" s="85"/>
    </row>
    <row r="200" ht="12">
      <c r="H200" s="85"/>
    </row>
    <row r="201" ht="12">
      <c r="H201" s="85"/>
    </row>
    <row r="202" ht="12">
      <c r="H202" s="85"/>
    </row>
    <row r="203" ht="12">
      <c r="H203" s="85"/>
    </row>
    <row r="240" ht="12">
      <c r="W240" s="77"/>
    </row>
  </sheetData>
  <sheetProtection/>
  <printOptions/>
  <pageMargins left="0.75" right="0.75" top="1" bottom="1" header="0.512" footer="0.512"/>
  <pageSetup fitToHeight="0" fitToWidth="0"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6"/>
  <sheetViews>
    <sheetView zoomScale="75" zoomScaleNormal="75" zoomScalePageLayoutView="0" workbookViewId="0" topLeftCell="AJ1">
      <selection activeCell="AQ33" sqref="AQ33"/>
    </sheetView>
  </sheetViews>
  <sheetFormatPr defaultColWidth="9.00390625" defaultRowHeight="13.5" outlineLevelRow="1"/>
  <cols>
    <col min="1" max="1" width="4.75390625" style="0" customWidth="1"/>
    <col min="2" max="2" width="10.00390625" style="0" customWidth="1"/>
    <col min="3" max="3" width="20.75390625" style="0" customWidth="1"/>
    <col min="4" max="54" width="10.00390625" style="0" customWidth="1"/>
    <col min="55" max="55" width="21.375" style="0" customWidth="1"/>
  </cols>
  <sheetData>
    <row r="1" spans="2:55" ht="13.5">
      <c r="B1" s="35" t="s">
        <v>411</v>
      </c>
      <c r="C1" s="4"/>
      <c r="D1" s="141" t="s">
        <v>452</v>
      </c>
      <c r="E1" s="142"/>
      <c r="F1" s="142"/>
      <c r="G1" s="142"/>
      <c r="H1" s="143"/>
      <c r="I1" s="141" t="s">
        <v>453</v>
      </c>
      <c r="J1" s="142"/>
      <c r="K1" s="142"/>
      <c r="L1" s="142"/>
      <c r="M1" s="143"/>
      <c r="N1" s="141" t="s">
        <v>454</v>
      </c>
      <c r="O1" s="142"/>
      <c r="P1" s="142"/>
      <c r="Q1" s="142"/>
      <c r="R1" s="143"/>
      <c r="S1" s="141" t="s">
        <v>455</v>
      </c>
      <c r="T1" s="142"/>
      <c r="U1" s="142"/>
      <c r="V1" s="142"/>
      <c r="W1" s="143"/>
      <c r="X1" s="141" t="s">
        <v>509</v>
      </c>
      <c r="Y1" s="142"/>
      <c r="Z1" s="142"/>
      <c r="AA1" s="142"/>
      <c r="AB1" s="143"/>
      <c r="AC1" s="141" t="s">
        <v>456</v>
      </c>
      <c r="AD1" s="142"/>
      <c r="AE1" s="142"/>
      <c r="AF1" s="142"/>
      <c r="AG1" s="143"/>
      <c r="AH1" s="141" t="s">
        <v>457</v>
      </c>
      <c r="AI1" s="142"/>
      <c r="AJ1" s="142"/>
      <c r="AK1" s="142"/>
      <c r="AL1" s="143"/>
      <c r="AM1" s="141" t="s">
        <v>458</v>
      </c>
      <c r="AN1" s="142"/>
      <c r="AO1" s="142"/>
      <c r="AP1" s="142"/>
      <c r="AQ1" s="143"/>
      <c r="AR1" s="140" t="s">
        <v>459</v>
      </c>
      <c r="AS1" s="140"/>
      <c r="AT1" s="140"/>
      <c r="AU1" s="140"/>
      <c r="AV1" s="140"/>
      <c r="AW1" s="140" t="s">
        <v>461</v>
      </c>
      <c r="AX1" s="140"/>
      <c r="AY1" s="140"/>
      <c r="AZ1" s="140"/>
      <c r="BA1" s="140"/>
      <c r="BB1" s="102" t="s">
        <v>462</v>
      </c>
      <c r="BC1" s="102"/>
    </row>
    <row r="2" spans="2:55" s="2" customFormat="1" ht="41.25" customHeight="1" thickBot="1">
      <c r="B2" s="58" t="s">
        <v>412</v>
      </c>
      <c r="C2" s="58" t="s">
        <v>413</v>
      </c>
      <c r="D2" s="59" t="s">
        <v>415</v>
      </c>
      <c r="E2" s="60" t="s">
        <v>498</v>
      </c>
      <c r="F2" s="60" t="s">
        <v>417</v>
      </c>
      <c r="G2" s="61" t="s">
        <v>418</v>
      </c>
      <c r="H2" s="62" t="s">
        <v>460</v>
      </c>
      <c r="I2" s="59" t="s">
        <v>415</v>
      </c>
      <c r="J2" s="60" t="s">
        <v>416</v>
      </c>
      <c r="K2" s="60" t="s">
        <v>417</v>
      </c>
      <c r="L2" s="61" t="s">
        <v>418</v>
      </c>
      <c r="M2" s="62" t="s">
        <v>460</v>
      </c>
      <c r="N2" s="59" t="s">
        <v>415</v>
      </c>
      <c r="O2" s="60" t="s">
        <v>416</v>
      </c>
      <c r="P2" s="60" t="s">
        <v>417</v>
      </c>
      <c r="Q2" s="61" t="s">
        <v>418</v>
      </c>
      <c r="R2" s="62" t="s">
        <v>460</v>
      </c>
      <c r="S2" s="59" t="s">
        <v>415</v>
      </c>
      <c r="T2" s="60" t="s">
        <v>416</v>
      </c>
      <c r="U2" s="60" t="s">
        <v>417</v>
      </c>
      <c r="V2" s="61" t="s">
        <v>418</v>
      </c>
      <c r="W2" s="62" t="s">
        <v>460</v>
      </c>
      <c r="X2" s="59" t="s">
        <v>415</v>
      </c>
      <c r="Y2" s="60" t="s">
        <v>416</v>
      </c>
      <c r="Z2" s="60" t="s">
        <v>417</v>
      </c>
      <c r="AA2" s="61" t="s">
        <v>418</v>
      </c>
      <c r="AB2" s="62" t="s">
        <v>460</v>
      </c>
      <c r="AC2" s="59" t="s">
        <v>415</v>
      </c>
      <c r="AD2" s="60" t="s">
        <v>416</v>
      </c>
      <c r="AE2" s="60" t="s">
        <v>417</v>
      </c>
      <c r="AF2" s="61" t="s">
        <v>418</v>
      </c>
      <c r="AG2" s="62" t="s">
        <v>460</v>
      </c>
      <c r="AH2" s="59" t="s">
        <v>415</v>
      </c>
      <c r="AI2" s="60" t="s">
        <v>416</v>
      </c>
      <c r="AJ2" s="60" t="s">
        <v>417</v>
      </c>
      <c r="AK2" s="61" t="s">
        <v>418</v>
      </c>
      <c r="AL2" s="62" t="s">
        <v>460</v>
      </c>
      <c r="AM2" s="59" t="s">
        <v>415</v>
      </c>
      <c r="AN2" s="60" t="s">
        <v>416</v>
      </c>
      <c r="AO2" s="60" t="s">
        <v>417</v>
      </c>
      <c r="AP2" s="61" t="s">
        <v>418</v>
      </c>
      <c r="AQ2" s="62" t="s">
        <v>460</v>
      </c>
      <c r="AR2" s="59" t="s">
        <v>415</v>
      </c>
      <c r="AS2" s="60" t="s">
        <v>416</v>
      </c>
      <c r="AT2" s="60" t="s">
        <v>417</v>
      </c>
      <c r="AU2" s="61" t="s">
        <v>418</v>
      </c>
      <c r="AV2" s="62" t="s">
        <v>460</v>
      </c>
      <c r="AW2" s="59" t="s">
        <v>415</v>
      </c>
      <c r="AX2" s="60" t="s">
        <v>416</v>
      </c>
      <c r="AY2" s="60" t="s">
        <v>417</v>
      </c>
      <c r="AZ2" s="61" t="s">
        <v>418</v>
      </c>
      <c r="BA2" s="62" t="s">
        <v>460</v>
      </c>
      <c r="BB2" s="40" t="s">
        <v>236</v>
      </c>
      <c r="BC2" s="139" t="s">
        <v>518</v>
      </c>
    </row>
    <row r="3" spans="2:55" s="2" customFormat="1" ht="14.25" thickTop="1">
      <c r="B3" s="63" t="s">
        <v>414</v>
      </c>
      <c r="C3" s="64"/>
      <c r="D3" s="65">
        <v>80174.99898971003</v>
      </c>
      <c r="E3" s="66"/>
      <c r="F3" s="67">
        <v>79927.18828984858</v>
      </c>
      <c r="G3" s="68">
        <v>424.81070208690085</v>
      </c>
      <c r="H3" s="69"/>
      <c r="I3" s="65">
        <v>80351.99899193548</v>
      </c>
      <c r="J3" s="66"/>
      <c r="K3" s="67">
        <v>80069.06257856743</v>
      </c>
      <c r="L3" s="68">
        <v>786.9364196515963</v>
      </c>
      <c r="M3" s="69"/>
      <c r="N3" s="65">
        <v>80855.9989982191</v>
      </c>
      <c r="O3" s="66"/>
      <c r="P3" s="67">
        <v>80593.73934133675</v>
      </c>
      <c r="Q3" s="68">
        <v>587.2596608927975</v>
      </c>
      <c r="R3" s="69"/>
      <c r="S3" s="65">
        <v>81180.9990022296</v>
      </c>
      <c r="T3" s="66"/>
      <c r="U3" s="67">
        <v>80824.32793840076</v>
      </c>
      <c r="V3" s="68">
        <v>698.5012631742757</v>
      </c>
      <c r="W3" s="69"/>
      <c r="X3" s="65">
        <v>81522.82920157502</v>
      </c>
      <c r="Y3" s="66"/>
      <c r="Z3" s="67">
        <v>81193.4392674473</v>
      </c>
      <c r="AA3" s="68">
        <v>868.3910559667136</v>
      </c>
      <c r="AB3" s="69"/>
      <c r="AC3" s="65">
        <v>82061.83032341402</v>
      </c>
      <c r="AD3" s="66"/>
      <c r="AE3" s="67">
        <v>81740.65221432384</v>
      </c>
      <c r="AF3" s="68">
        <v>589.1786614200723</v>
      </c>
      <c r="AG3" s="69"/>
      <c r="AH3" s="65">
        <v>82329.830875744</v>
      </c>
      <c r="AI3" s="66"/>
      <c r="AJ3" s="67">
        <v>81969.09694312909</v>
      </c>
      <c r="AK3" s="68">
        <v>294.7337969272987</v>
      </c>
      <c r="AL3" s="69"/>
      <c r="AM3" s="65">
        <v>82263.83074005641</v>
      </c>
      <c r="AN3" s="66"/>
      <c r="AO3" s="67">
        <v>81840.79425743908</v>
      </c>
      <c r="AP3" s="68">
        <v>578.0368009334275</v>
      </c>
      <c r="AQ3" s="69"/>
      <c r="AR3" s="65">
        <v>82418.83105837253</v>
      </c>
      <c r="AS3" s="66"/>
      <c r="AT3" s="67">
        <v>81924.57318675805</v>
      </c>
      <c r="AU3" s="68">
        <v>350.4022006622215</v>
      </c>
      <c r="AV3" s="69"/>
      <c r="AW3" s="65">
        <v>82274.97538742023</v>
      </c>
      <c r="AX3" s="66"/>
      <c r="AY3" s="67">
        <v>81740.50956437954</v>
      </c>
      <c r="AZ3" s="68">
        <v>438.46579428876373</v>
      </c>
      <c r="BA3" s="69"/>
      <c r="BB3" s="70"/>
      <c r="BC3" s="70"/>
    </row>
    <row r="4" spans="1:58" s="2" customFormat="1" ht="13.5" customHeight="1">
      <c r="A4" s="19"/>
      <c r="B4" s="51" t="s">
        <v>237</v>
      </c>
      <c r="C4" s="57" t="s">
        <v>238</v>
      </c>
      <c r="D4" s="87">
        <v>580</v>
      </c>
      <c r="E4" s="36">
        <v>0.9974329254811186</v>
      </c>
      <c r="F4" s="37"/>
      <c r="G4" s="38">
        <v>35.55767562238486</v>
      </c>
      <c r="H4" s="39">
        <v>0.0613063372799739</v>
      </c>
      <c r="I4" s="87">
        <v>578</v>
      </c>
      <c r="J4" s="36">
        <v>0.9974329254811186</v>
      </c>
      <c r="K4" s="37"/>
      <c r="L4" s="38">
        <v>10.549107451254486</v>
      </c>
      <c r="M4" s="39">
        <v>0.018251050953727484</v>
      </c>
      <c r="N4" s="87">
        <v>634</v>
      </c>
      <c r="O4" s="36">
        <v>0.9974329254811186</v>
      </c>
      <c r="P4" s="37"/>
      <c r="Q4" s="38">
        <v>20.69991903169432</v>
      </c>
      <c r="R4" s="39">
        <v>0.03264971456103205</v>
      </c>
      <c r="S4" s="87">
        <v>570</v>
      </c>
      <c r="T4" s="36">
        <v>0.9974329254811186</v>
      </c>
      <c r="U4" s="37"/>
      <c r="V4" s="38">
        <v>-8.727646171981178</v>
      </c>
      <c r="W4" s="39">
        <v>-0.01531165995084417</v>
      </c>
      <c r="X4" s="87">
        <v>629</v>
      </c>
      <c r="Y4" s="36">
        <v>0.9974329254811186</v>
      </c>
      <c r="Z4" s="37"/>
      <c r="AA4" s="38">
        <v>44.57954571308221</v>
      </c>
      <c r="AB4" s="39">
        <v>0.07087368157882705</v>
      </c>
      <c r="AC4" s="87">
        <v>676</v>
      </c>
      <c r="AD4" s="36">
        <v>0.9974329254811186</v>
      </c>
      <c r="AE4" s="37"/>
      <c r="AF4" s="38">
        <v>28.741488372577464</v>
      </c>
      <c r="AG4" s="39">
        <v>0.042516994633990335</v>
      </c>
      <c r="AH4" s="87">
        <v>676</v>
      </c>
      <c r="AI4" s="36">
        <v>0.9974329254811186</v>
      </c>
      <c r="AJ4" s="37"/>
      <c r="AK4" s="38">
        <v>25.737992379626235</v>
      </c>
      <c r="AL4" s="39">
        <v>0.03807395322429916</v>
      </c>
      <c r="AM4" s="87">
        <v>654</v>
      </c>
      <c r="AN4" s="36">
        <v>0.9974329254811186</v>
      </c>
      <c r="AO4" s="37"/>
      <c r="AP4" s="38">
        <v>23.645270113210245</v>
      </c>
      <c r="AQ4" s="39">
        <v>0.03615484726790557</v>
      </c>
      <c r="AR4" s="87">
        <v>615</v>
      </c>
      <c r="AS4" s="36">
        <v>0.9974329254811186</v>
      </c>
      <c r="AT4" s="37"/>
      <c r="AU4" s="38">
        <v>-0.08597113989424088</v>
      </c>
      <c r="AV4" s="39">
        <v>-0.0001397904713727494</v>
      </c>
      <c r="AW4" s="87">
        <v>595</v>
      </c>
      <c r="AX4" s="36">
        <v>0.9974329254811186</v>
      </c>
      <c r="AY4" s="37"/>
      <c r="AZ4" s="38">
        <v>42.875673493810496</v>
      </c>
      <c r="BA4" s="39">
        <v>0.07205995545178234</v>
      </c>
      <c r="BB4" s="94"/>
      <c r="BC4" s="41">
        <v>0.03760913286266726</v>
      </c>
      <c r="BD4" s="19"/>
      <c r="BE4" s="19"/>
      <c r="BF4" s="19"/>
    </row>
    <row r="5" spans="1:58" ht="13.5" customHeight="1">
      <c r="A5" s="17"/>
      <c r="B5" s="52" t="s">
        <v>118</v>
      </c>
      <c r="C5" s="52" t="s">
        <v>239</v>
      </c>
      <c r="D5" s="88">
        <v>592.0664546304957</v>
      </c>
      <c r="E5" s="20">
        <v>0.999067478285866</v>
      </c>
      <c r="F5" s="21">
        <v>578.5110967790488</v>
      </c>
      <c r="G5" s="21">
        <v>34.555776682112764</v>
      </c>
      <c r="H5" s="22">
        <v>0.05836469269936728</v>
      </c>
      <c r="I5" s="88">
        <v>614.0687724014336</v>
      </c>
      <c r="J5" s="20">
        <v>0.999067478285866</v>
      </c>
      <c r="K5" s="21">
        <v>576.5162309280865</v>
      </c>
      <c r="L5" s="21">
        <v>32.575765672775674</v>
      </c>
      <c r="M5" s="22">
        <v>0.053049051078402666</v>
      </c>
      <c r="N5" s="88">
        <v>587.065338379341</v>
      </c>
      <c r="O5" s="20">
        <v>0.999067478285866</v>
      </c>
      <c r="P5" s="21">
        <v>632.3724747550292</v>
      </c>
      <c r="Q5" s="21">
        <v>33.55084809151765</v>
      </c>
      <c r="R5" s="22">
        <v>0.057150109022172026</v>
      </c>
      <c r="S5" s="88">
        <v>653.0723937867235</v>
      </c>
      <c r="T5" s="20">
        <v>0.999067478285866</v>
      </c>
      <c r="U5" s="21">
        <v>568.5367675242376</v>
      </c>
      <c r="V5" s="21">
        <v>-3.5254457054813884</v>
      </c>
      <c r="W5" s="22">
        <v>-0.005398246410386024</v>
      </c>
      <c r="X5" s="88">
        <v>559.8091213522564</v>
      </c>
      <c r="Y5" s="20">
        <v>0.999067478285866</v>
      </c>
      <c r="Z5" s="21">
        <v>627.3853101276236</v>
      </c>
      <c r="AA5" s="21">
        <v>28.556981927646348</v>
      </c>
      <c r="AB5" s="22">
        <v>0.05101199826588221</v>
      </c>
      <c r="AC5" s="88">
        <v>671.9648558407058</v>
      </c>
      <c r="AD5" s="20">
        <v>0.999067478285866</v>
      </c>
      <c r="AE5" s="21">
        <v>674.2646576252362</v>
      </c>
      <c r="AF5" s="21">
        <v>15.644979873800025</v>
      </c>
      <c r="AG5" s="22">
        <v>0.023282437671872505</v>
      </c>
      <c r="AH5" s="88">
        <v>703.0061459978136</v>
      </c>
      <c r="AI5" s="20">
        <v>0.999067478285866</v>
      </c>
      <c r="AJ5" s="21">
        <v>674.2646576252362</v>
      </c>
      <c r="AK5" s="21">
        <v>6.66498216007642</v>
      </c>
      <c r="AL5" s="22">
        <v>0.009480688324020922</v>
      </c>
      <c r="AM5" s="88">
        <v>700.0026500048624</v>
      </c>
      <c r="AN5" s="20">
        <v>0.999067478285866</v>
      </c>
      <c r="AO5" s="21">
        <v>652.3211332646516</v>
      </c>
      <c r="AP5" s="21">
        <v>37.70385527526503</v>
      </c>
      <c r="AQ5" s="22">
        <v>0.05386244648502849</v>
      </c>
      <c r="AR5" s="88">
        <v>675.9664033778619</v>
      </c>
      <c r="AS5" s="20">
        <v>0.999067478285866</v>
      </c>
      <c r="AT5" s="21">
        <v>613.4212491708879</v>
      </c>
      <c r="AU5" s="21">
        <v>-1.9679552246759613</v>
      </c>
      <c r="AV5" s="22">
        <v>-0.0029113210580317614</v>
      </c>
      <c r="AW5" s="88">
        <v>613.3352780309937</v>
      </c>
      <c r="AX5" s="20">
        <v>0.999067478285866</v>
      </c>
      <c r="AY5" s="21">
        <v>593.4725906612656</v>
      </c>
      <c r="AZ5" s="21">
        <v>6.575625641349461</v>
      </c>
      <c r="BA5" s="22">
        <v>0.010721094769665564</v>
      </c>
      <c r="BB5" s="95">
        <v>636.3482641550761</v>
      </c>
      <c r="BC5" s="42">
        <v>0.032874899874062204</v>
      </c>
      <c r="BD5" s="17"/>
      <c r="BE5" s="17"/>
      <c r="BF5" s="17"/>
    </row>
    <row r="6" spans="1:58" ht="13.5">
      <c r="A6" s="17"/>
      <c r="B6" s="53" t="s">
        <v>240</v>
      </c>
      <c r="C6" s="53" t="s">
        <v>241</v>
      </c>
      <c r="D6" s="89">
        <v>592.0664546304957</v>
      </c>
      <c r="E6" s="23">
        <v>0.9995935463396957</v>
      </c>
      <c r="F6" s="24">
        <v>591.5143398053424</v>
      </c>
      <c r="G6" s="24">
        <v>13.241957284049818</v>
      </c>
      <c r="H6" s="25">
        <v>0.02236566044315756</v>
      </c>
      <c r="I6" s="89">
        <v>626.0701164874552</v>
      </c>
      <c r="J6" s="23">
        <v>0.9995935463396957</v>
      </c>
      <c r="K6" s="24">
        <v>613.4961399371977</v>
      </c>
      <c r="L6" s="24">
        <v>18.256034994984134</v>
      </c>
      <c r="M6" s="25">
        <v>0.029159729100965544</v>
      </c>
      <c r="N6" s="89">
        <v>646.0719056099733</v>
      </c>
      <c r="O6" s="23">
        <v>0.9995935463396957</v>
      </c>
      <c r="P6" s="24">
        <v>586.5178872036869</v>
      </c>
      <c r="Q6" s="24">
        <v>31.265747188709838</v>
      </c>
      <c r="R6" s="25">
        <v>0.04839360281297332</v>
      </c>
      <c r="S6" s="89">
        <v>620.0687352952045</v>
      </c>
      <c r="T6" s="23">
        <v>0.9995935463396957</v>
      </c>
      <c r="U6" s="24">
        <v>652.4633895986159</v>
      </c>
      <c r="V6" s="24">
        <v>41.1386071363853</v>
      </c>
      <c r="W6" s="25">
        <v>0.06634523689829304</v>
      </c>
      <c r="X6" s="89">
        <v>648.9379438931345</v>
      </c>
      <c r="Y6" s="23">
        <v>0.9995935463396957</v>
      </c>
      <c r="Z6" s="24">
        <v>559.2870871908251</v>
      </c>
      <c r="AA6" s="24">
        <v>38.312244207719004</v>
      </c>
      <c r="AB6" s="25">
        <v>0.059038378890090254</v>
      </c>
      <c r="AC6" s="89">
        <v>587.8440691184715</v>
      </c>
      <c r="AD6" s="23">
        <v>0.9995935463396957</v>
      </c>
      <c r="AE6" s="24">
        <v>671.3382340214994</v>
      </c>
      <c r="AF6" s="24">
        <v>29.27774820190939</v>
      </c>
      <c r="AG6" s="25">
        <v>0.049805296574335065</v>
      </c>
      <c r="AH6" s="89">
        <v>686.9832138952994</v>
      </c>
      <c r="AI6" s="23">
        <v>0.9995935463396957</v>
      </c>
      <c r="AJ6" s="24">
        <v>702.350577501501</v>
      </c>
      <c r="AK6" s="24">
        <v>5.287187701004996</v>
      </c>
      <c r="AL6" s="25">
        <v>0.007696240015859829</v>
      </c>
      <c r="AM6" s="89">
        <v>709.0155596615774</v>
      </c>
      <c r="AN6" s="23">
        <v>0.9995935463396957</v>
      </c>
      <c r="AO6" s="24">
        <v>699.3498823337815</v>
      </c>
      <c r="AP6" s="24">
        <v>22.317769664658613</v>
      </c>
      <c r="AQ6" s="25">
        <v>0.031477122554702724</v>
      </c>
      <c r="AR6" s="89">
        <v>737.0537376090465</v>
      </c>
      <c r="AS6" s="23">
        <v>0.9995935463396957</v>
      </c>
      <c r="AT6" s="24">
        <v>675.3360500286869</v>
      </c>
      <c r="AU6" s="24">
        <v>-36.37129706768553</v>
      </c>
      <c r="AV6" s="25">
        <v>-0.04934687284223212</v>
      </c>
      <c r="AW6" s="89">
        <v>673.368094804011</v>
      </c>
      <c r="AX6" s="23">
        <v>0.9995935463396957</v>
      </c>
      <c r="AY6" s="24">
        <v>612.7633295661853</v>
      </c>
      <c r="AZ6" s="24">
        <v>15.28233670570387</v>
      </c>
      <c r="BA6" s="25">
        <v>0.022695367992081526</v>
      </c>
      <c r="BB6" s="96">
        <v>619.3389552075348</v>
      </c>
      <c r="BC6" s="43">
        <v>0.020280768331480428</v>
      </c>
      <c r="BD6" s="17"/>
      <c r="BE6" s="17"/>
      <c r="BF6" s="17"/>
    </row>
    <row r="7" spans="1:58" ht="13.5">
      <c r="A7" s="17"/>
      <c r="B7" s="53" t="s">
        <v>242</v>
      </c>
      <c r="C7" s="53" t="s">
        <v>243</v>
      </c>
      <c r="D7" s="89">
        <v>603.0676894293732</v>
      </c>
      <c r="E7" s="23">
        <v>0.9997088344979781</v>
      </c>
      <c r="F7" s="24">
        <v>591.8258070528677</v>
      </c>
      <c r="G7" s="24">
        <v>22.17790755745932</v>
      </c>
      <c r="H7" s="25">
        <v>0.03677515467367222</v>
      </c>
      <c r="I7" s="89">
        <v>605.0677643369175</v>
      </c>
      <c r="J7" s="23">
        <v>0.9997088344979781</v>
      </c>
      <c r="K7" s="24">
        <v>625.8156479970016</v>
      </c>
      <c r="L7" s="24">
        <v>39.18009351442868</v>
      </c>
      <c r="M7" s="25">
        <v>0.0647532323216151</v>
      </c>
      <c r="N7" s="89">
        <v>644.0716829919858</v>
      </c>
      <c r="O7" s="23">
        <v>0.9997088344979781</v>
      </c>
      <c r="P7" s="24">
        <v>645.8093073191184</v>
      </c>
      <c r="Q7" s="24">
        <v>16.189018293309687</v>
      </c>
      <c r="R7" s="25">
        <v>0.02513542936417394</v>
      </c>
      <c r="S7" s="89">
        <v>677.0750545078282</v>
      </c>
      <c r="T7" s="23">
        <v>0.9997088344979781</v>
      </c>
      <c r="U7" s="24">
        <v>619.8167060881035</v>
      </c>
      <c r="V7" s="24">
        <v>-23.934179939423416</v>
      </c>
      <c r="W7" s="25">
        <v>-0.03534937490323194</v>
      </c>
      <c r="X7" s="89">
        <v>660.9553132244888</v>
      </c>
      <c r="Y7" s="23">
        <v>0.9997088344979781</v>
      </c>
      <c r="Z7" s="24">
        <v>648.6741806905287</v>
      </c>
      <c r="AA7" s="24">
        <v>17.210617624822817</v>
      </c>
      <c r="AB7" s="25">
        <v>0.026039003364479122</v>
      </c>
      <c r="AC7" s="89">
        <v>686.9864248982477</v>
      </c>
      <c r="AD7" s="23">
        <v>0.9997088344979781</v>
      </c>
      <c r="AE7" s="24">
        <v>587.60513774489</v>
      </c>
      <c r="AF7" s="24">
        <v>23.22978064170377</v>
      </c>
      <c r="AG7" s="25">
        <v>0.03381403154384663</v>
      </c>
      <c r="AH7" s="89">
        <v>616.8828859467994</v>
      </c>
      <c r="AI7" s="23">
        <v>0.9997088344979781</v>
      </c>
      <c r="AJ7" s="24">
        <v>686.703987053444</v>
      </c>
      <c r="AK7" s="24">
        <v>-4.826848681307979</v>
      </c>
      <c r="AL7" s="25">
        <v>-0.007824578686276363</v>
      </c>
      <c r="AM7" s="89">
        <v>691.991174754449</v>
      </c>
      <c r="AN7" s="23">
        <v>0.9997088344979781</v>
      </c>
      <c r="AO7" s="24">
        <v>708.7273776921402</v>
      </c>
      <c r="AP7" s="24">
        <v>23.232549220814803</v>
      </c>
      <c r="AQ7" s="25">
        <v>0.033573476177725534</v>
      </c>
      <c r="AR7" s="89">
        <v>731.0451473567988</v>
      </c>
      <c r="AS7" s="23">
        <v>0.9997088344979781</v>
      </c>
      <c r="AT7" s="24">
        <v>736.7541594195543</v>
      </c>
      <c r="AU7" s="24">
        <v>-6.436303168392328</v>
      </c>
      <c r="AV7" s="25">
        <v>-0.008804248536036015</v>
      </c>
      <c r="AW7" s="89">
        <v>700.3828623518688</v>
      </c>
      <c r="AX7" s="23">
        <v>0.9997088344979781</v>
      </c>
      <c r="AY7" s="24">
        <v>673.0944018771457</v>
      </c>
      <c r="AZ7" s="24">
        <v>6.207660091395951</v>
      </c>
      <c r="BA7" s="25">
        <v>0.008863238130286024</v>
      </c>
      <c r="BB7" s="96">
        <v>688.3767385828496</v>
      </c>
      <c r="BC7" s="43">
        <v>0.02328571687362588</v>
      </c>
      <c r="BD7" s="17"/>
      <c r="BE7" s="17"/>
      <c r="BF7" s="17"/>
    </row>
    <row r="8" spans="1:58" ht="13.5">
      <c r="A8" s="17"/>
      <c r="B8" s="53" t="s">
        <v>244</v>
      </c>
      <c r="C8" s="53" t="s">
        <v>245</v>
      </c>
      <c r="D8" s="89">
        <v>588.0660056127222</v>
      </c>
      <c r="E8" s="23">
        <v>0.9998041586118716</v>
      </c>
      <c r="F8" s="24">
        <v>602.8920969228274</v>
      </c>
      <c r="G8" s="24">
        <v>13.116478358371864</v>
      </c>
      <c r="H8" s="25">
        <v>0.022304432212002196</v>
      </c>
      <c r="I8" s="89">
        <v>625.0700044802867</v>
      </c>
      <c r="J8" s="23">
        <v>0.9998041586118716</v>
      </c>
      <c r="K8" s="24">
        <v>604.8915894775571</v>
      </c>
      <c r="L8" s="24">
        <v>23.124538325028993</v>
      </c>
      <c r="M8" s="25">
        <v>0.03699511760167703</v>
      </c>
      <c r="N8" s="89">
        <v>644.0716829919858</v>
      </c>
      <c r="O8" s="23">
        <v>0.9998041586118716</v>
      </c>
      <c r="P8" s="24">
        <v>643.8841515370693</v>
      </c>
      <c r="Q8" s="24">
        <v>46.13094863222557</v>
      </c>
      <c r="R8" s="25">
        <v>0.071623935425833</v>
      </c>
      <c r="S8" s="89">
        <v>660.073169830379</v>
      </c>
      <c r="T8" s="23">
        <v>0.9998041586118716</v>
      </c>
      <c r="U8" s="24">
        <v>676.8779136096759</v>
      </c>
      <c r="V8" s="24">
        <v>45.075100588255054</v>
      </c>
      <c r="W8" s="25">
        <v>0.06828803630942633</v>
      </c>
      <c r="X8" s="89">
        <v>652.9437336702525</v>
      </c>
      <c r="Y8" s="23">
        <v>0.9998041586118716</v>
      </c>
      <c r="Z8" s="24">
        <v>660.7628658388998</v>
      </c>
      <c r="AA8" s="24">
        <v>12.138930017438838</v>
      </c>
      <c r="AB8" s="25">
        <v>0.018591081270058103</v>
      </c>
      <c r="AC8" s="89">
        <v>677.9734834637226</v>
      </c>
      <c r="AD8" s="23">
        <v>0.9998041586118716</v>
      </c>
      <c r="AE8" s="24">
        <v>686.7863981509599</v>
      </c>
      <c r="AF8" s="24">
        <v>29.171170827835454</v>
      </c>
      <c r="AG8" s="25">
        <v>0.04302700848829932</v>
      </c>
      <c r="AH8" s="89">
        <v>710.0161787926637</v>
      </c>
      <c r="AI8" s="23">
        <v>0.9998041586118716</v>
      </c>
      <c r="AJ8" s="24">
        <v>616.703270931624</v>
      </c>
      <c r="AK8" s="24">
        <v>15.161381923788667</v>
      </c>
      <c r="AL8" s="25">
        <v>0.021353572463052334</v>
      </c>
      <c r="AM8" s="89">
        <v>611.8764222503161</v>
      </c>
      <c r="AN8" s="23">
        <v>0.9998041586118716</v>
      </c>
      <c r="AO8" s="24">
        <v>691.7896907966569</v>
      </c>
      <c r="AP8" s="24">
        <v>6.126772750381633</v>
      </c>
      <c r="AQ8" s="25">
        <v>0.010013088472749152</v>
      </c>
      <c r="AR8" s="89">
        <v>715.0222400174717</v>
      </c>
      <c r="AS8" s="23">
        <v>0.9998041586118716</v>
      </c>
      <c r="AT8" s="24">
        <v>730.832292229468</v>
      </c>
      <c r="AU8" s="24">
        <v>-23.504269233527907</v>
      </c>
      <c r="AV8" s="25">
        <v>-0.03287208133967074</v>
      </c>
      <c r="AW8" s="89">
        <v>724.3959890610756</v>
      </c>
      <c r="AX8" s="23">
        <v>0.9998041586118716</v>
      </c>
      <c r="AY8" s="24">
        <v>700.1789350241445</v>
      </c>
      <c r="AZ8" s="24">
        <v>3.1439720586565727</v>
      </c>
      <c r="BA8" s="25">
        <v>0.004340129026296274</v>
      </c>
      <c r="BB8" s="96">
        <v>706.3865951155404</v>
      </c>
      <c r="BC8" s="43">
        <v>0.02209815029377982</v>
      </c>
      <c r="BD8" s="17"/>
      <c r="BE8" s="17"/>
      <c r="BF8" s="17"/>
    </row>
    <row r="9" spans="1:58" ht="13.5">
      <c r="A9" s="17"/>
      <c r="B9" s="54" t="s">
        <v>246</v>
      </c>
      <c r="C9" s="54" t="s">
        <v>247</v>
      </c>
      <c r="D9" s="90">
        <v>598.0671281571563</v>
      </c>
      <c r="E9" s="26">
        <v>0.9998048518905889</v>
      </c>
      <c r="F9" s="27">
        <v>587.9508379498718</v>
      </c>
      <c r="G9" s="27">
        <v>36.12059605700745</v>
      </c>
      <c r="H9" s="28">
        <v>0.060395554874094176</v>
      </c>
      <c r="I9" s="90">
        <v>601.0673163082437</v>
      </c>
      <c r="J9" s="26">
        <v>0.9998048518905889</v>
      </c>
      <c r="K9" s="27">
        <v>624.9475899029318</v>
      </c>
      <c r="L9" s="27">
        <v>23.119437654273042</v>
      </c>
      <c r="M9" s="28">
        <v>0.038463974045823454</v>
      </c>
      <c r="N9" s="90">
        <v>648.0721282279608</v>
      </c>
      <c r="O9" s="26">
        <v>0.9998048518905889</v>
      </c>
      <c r="P9" s="27">
        <v>643.9455470995343</v>
      </c>
      <c r="Q9" s="27">
        <v>10.127289926245226</v>
      </c>
      <c r="R9" s="28">
        <v>0.015626794434033937</v>
      </c>
      <c r="S9" s="90">
        <v>690.0764957317599</v>
      </c>
      <c r="T9" s="26">
        <v>0.9998048518905889</v>
      </c>
      <c r="U9" s="27">
        <v>659.943900184533</v>
      </c>
      <c r="V9" s="27">
        <v>32.10177871727126</v>
      </c>
      <c r="W9" s="28">
        <v>0.046519159710301974</v>
      </c>
      <c r="X9" s="90">
        <v>705.0190007727881</v>
      </c>
      <c r="Y9" s="26">
        <v>0.9998048518905889</v>
      </c>
      <c r="Z9" s="27">
        <v>652.8158602630808</v>
      </c>
      <c r="AA9" s="27">
        <v>30.174028234693196</v>
      </c>
      <c r="AB9" s="28">
        <v>0.04279888655712644</v>
      </c>
      <c r="AC9" s="90">
        <v>664.9547902805197</v>
      </c>
      <c r="AD9" s="26">
        <v>0.9998048518905889</v>
      </c>
      <c r="AE9" s="27">
        <v>677.8407081956068</v>
      </c>
      <c r="AF9" s="27">
        <v>15.148155490096883</v>
      </c>
      <c r="AG9" s="28">
        <v>0.022780729925573496</v>
      </c>
      <c r="AH9" s="90">
        <v>707.0118790234422</v>
      </c>
      <c r="AI9" s="26">
        <v>0.9998048518905889</v>
      </c>
      <c r="AJ9" s="27">
        <v>709.8771282386153</v>
      </c>
      <c r="AK9" s="27">
        <v>0.13878385705436358</v>
      </c>
      <c r="AL9" s="28">
        <v>0.00019629635819706215</v>
      </c>
      <c r="AM9" s="90">
        <v>725.038510162404</v>
      </c>
      <c r="AN9" s="26">
        <v>0.9998048518905889</v>
      </c>
      <c r="AO9" s="27">
        <v>611.7565915224195</v>
      </c>
      <c r="AP9" s="27">
        <v>22.171034428230314</v>
      </c>
      <c r="AQ9" s="28">
        <v>0.030579112857417937</v>
      </c>
      <c r="AR9" s="90">
        <v>617.8833642728011</v>
      </c>
      <c r="AS9" s="26">
        <v>0.9998048518905889</v>
      </c>
      <c r="AT9" s="27">
        <v>714.882209069444</v>
      </c>
      <c r="AU9" s="27">
        <v>47.60093373184861</v>
      </c>
      <c r="AV9" s="28">
        <v>0.077038704202485</v>
      </c>
      <c r="AW9" s="90">
        <v>691.3779398359161</v>
      </c>
      <c r="AX9" s="26">
        <v>0.9998048518905889</v>
      </c>
      <c r="AY9" s="27">
        <v>724.2541223450232</v>
      </c>
      <c r="AZ9" s="27">
        <v>21.14686188836879</v>
      </c>
      <c r="BA9" s="28">
        <v>0.03058654416047401</v>
      </c>
      <c r="BB9" s="97">
        <v>727.3980944036798</v>
      </c>
      <c r="BC9" s="44">
        <v>0.03445846385726239</v>
      </c>
      <c r="BD9" s="17"/>
      <c r="BE9" s="17"/>
      <c r="BF9" s="17"/>
    </row>
    <row r="10" spans="1:58" ht="13.5" outlineLevel="1">
      <c r="A10" s="17"/>
      <c r="B10" s="55" t="s">
        <v>117</v>
      </c>
      <c r="C10" s="55" t="s">
        <v>248</v>
      </c>
      <c r="D10" s="91">
        <v>629.0706080449017</v>
      </c>
      <c r="E10" s="29">
        <v>0.9998693940743317</v>
      </c>
      <c r="F10" s="30">
        <v>597.9504164877955</v>
      </c>
      <c r="G10" s="30">
        <v>21.08435696367087</v>
      </c>
      <c r="H10" s="31">
        <v>0.0335166779277755</v>
      </c>
      <c r="I10" s="91">
        <v>634.0710125448029</v>
      </c>
      <c r="J10" s="29">
        <v>0.9998693940743317</v>
      </c>
      <c r="K10" s="30">
        <v>600.9500191578373</v>
      </c>
      <c r="L10" s="30">
        <v>28.085487440603515</v>
      </c>
      <c r="M10" s="31">
        <v>0.04429391485329732</v>
      </c>
      <c r="N10" s="91">
        <v>624.0694568121104</v>
      </c>
      <c r="O10" s="29">
        <v>0.9998693940743317</v>
      </c>
      <c r="P10" s="30">
        <v>647.9456581773751</v>
      </c>
      <c r="Q10" s="30">
        <v>35.08510932397746</v>
      </c>
      <c r="R10" s="31">
        <v>0.05621987895898676</v>
      </c>
      <c r="S10" s="91">
        <v>658.0729481036203</v>
      </c>
      <c r="T10" s="29">
        <v>0.9998693940743317</v>
      </c>
      <c r="U10" s="30">
        <v>689.9418286082688</v>
      </c>
      <c r="V10" s="30">
        <v>31.00884178723959</v>
      </c>
      <c r="W10" s="31">
        <v>0.04712067541539017</v>
      </c>
      <c r="X10" s="91">
        <v>722.04360732554</v>
      </c>
      <c r="Y10" s="29">
        <v>0.9998693940743317</v>
      </c>
      <c r="Z10" s="30">
        <v>704.8814176476884</v>
      </c>
      <c r="AA10" s="30">
        <v>18.113331416396477</v>
      </c>
      <c r="AB10" s="31">
        <v>0.025086201487869296</v>
      </c>
      <c r="AC10" s="91">
        <v>735.0554458823816</v>
      </c>
      <c r="AD10" s="29">
        <v>0.9998693940743317</v>
      </c>
      <c r="AE10" s="30">
        <v>664.8250256103526</v>
      </c>
      <c r="AF10" s="30">
        <v>40.14989717367325</v>
      </c>
      <c r="AG10" s="31">
        <v>0.054621589974721114</v>
      </c>
      <c r="AH10" s="91">
        <v>679.9731811004494</v>
      </c>
      <c r="AI10" s="29">
        <v>0.9998693940743317</v>
      </c>
      <c r="AJ10" s="30">
        <v>706.8739069919196</v>
      </c>
      <c r="AK10" s="30">
        <v>15.111105399651933</v>
      </c>
      <c r="AL10" s="31">
        <v>0.022223090291879667</v>
      </c>
      <c r="AM10" s="91">
        <v>707.012690848974</v>
      </c>
      <c r="AN10" s="29">
        <v>0.9998693940743317</v>
      </c>
      <c r="AO10" s="30">
        <v>724.8970202678955</v>
      </c>
      <c r="AP10" s="30">
        <v>17.114774593816833</v>
      </c>
      <c r="AQ10" s="31">
        <v>0.024207167445983998</v>
      </c>
      <c r="AR10" s="91">
        <v>747.0680546961258</v>
      </c>
      <c r="AS10" s="29">
        <v>0.9998693940743317</v>
      </c>
      <c r="AT10" s="30">
        <v>617.7627855024267</v>
      </c>
      <c r="AU10" s="30">
        <v>-41.5848860983516</v>
      </c>
      <c r="AV10" s="31">
        <v>-0.05566412033943346</v>
      </c>
      <c r="AW10" s="91">
        <v>665.3637192342753</v>
      </c>
      <c r="AX10" s="29">
        <v>0.9998693940743317</v>
      </c>
      <c r="AY10" s="30">
        <v>691.2430187380686</v>
      </c>
      <c r="AZ10" s="30">
        <v>15.095539111835024</v>
      </c>
      <c r="BA10" s="31">
        <v>0.022687649890510288</v>
      </c>
      <c r="BB10" s="98">
        <v>712.3898806264374</v>
      </c>
      <c r="BC10" s="45">
        <v>0.025263231125465146</v>
      </c>
      <c r="BD10" s="17"/>
      <c r="BE10" s="17"/>
      <c r="BF10" s="17"/>
    </row>
    <row r="11" spans="1:58" ht="13.5" outlineLevel="1">
      <c r="A11" s="17"/>
      <c r="B11" s="53" t="s">
        <v>249</v>
      </c>
      <c r="C11" s="53" t="s">
        <v>250</v>
      </c>
      <c r="D11" s="89">
        <v>606.0680261927034</v>
      </c>
      <c r="E11" s="23">
        <v>0.9998894732782977</v>
      </c>
      <c r="F11" s="24">
        <v>628.9884476958273</v>
      </c>
      <c r="G11" s="24">
        <v>9.06784492796237</v>
      </c>
      <c r="H11" s="25">
        <v>0.01496176095103751</v>
      </c>
      <c r="I11" s="89">
        <v>650.0728046594982</v>
      </c>
      <c r="J11" s="23">
        <v>0.9998894732782977</v>
      </c>
      <c r="K11" s="24">
        <v>633.9881991132701</v>
      </c>
      <c r="L11" s="24">
        <v>9.07239838336102</v>
      </c>
      <c r="M11" s="25">
        <v>0.013955972805404547</v>
      </c>
      <c r="N11" s="89">
        <v>662.0736865538736</v>
      </c>
      <c r="O11" s="23">
        <v>0.9998894732782977</v>
      </c>
      <c r="P11" s="24">
        <v>623.9879496430221</v>
      </c>
      <c r="Q11" s="24">
        <v>21.075209968331023</v>
      </c>
      <c r="R11" s="25">
        <v>0.03183212140332678</v>
      </c>
      <c r="S11" s="89">
        <v>659.0730589669996</v>
      </c>
      <c r="T11" s="23">
        <v>0.9998894732782977</v>
      </c>
      <c r="U11" s="24">
        <v>657.986999877076</v>
      </c>
      <c r="V11" s="24">
        <v>24.98839066048822</v>
      </c>
      <c r="W11" s="25">
        <v>0.037914447147413155</v>
      </c>
      <c r="X11" s="89">
        <v>688.9958416643155</v>
      </c>
      <c r="Y11" s="23">
        <v>0.9998894732782977</v>
      </c>
      <c r="Z11" s="24">
        <v>721.9493041518324</v>
      </c>
      <c r="AA11" s="24">
        <v>16.092618554628075</v>
      </c>
      <c r="AB11" s="25">
        <v>0.023356626530220092</v>
      </c>
      <c r="AC11" s="89">
        <v>740.0626355682289</v>
      </c>
      <c r="AD11" s="23">
        <v>0.9998894732782977</v>
      </c>
      <c r="AE11" s="24">
        <v>734.9594432854547</v>
      </c>
      <c r="AF11" s="24">
        <v>18.104136228941343</v>
      </c>
      <c r="AG11" s="25">
        <v>0.02446297834647573</v>
      </c>
      <c r="AH11" s="89">
        <v>775.1093404591279</v>
      </c>
      <c r="AI11" s="23">
        <v>0.9998894732782977</v>
      </c>
      <c r="AJ11" s="24">
        <v>679.8843725737022</v>
      </c>
      <c r="AK11" s="24">
        <v>1.0879947190226176</v>
      </c>
      <c r="AL11" s="25">
        <v>0.0014036661180965196</v>
      </c>
      <c r="AM11" s="89">
        <v>694.9954779733541</v>
      </c>
      <c r="AN11" s="23">
        <v>0.9998894732782977</v>
      </c>
      <c r="AO11" s="24">
        <v>706.9203508020264</v>
      </c>
      <c r="AP11" s="24">
        <v>6.083533693984691</v>
      </c>
      <c r="AQ11" s="25">
        <v>0.008753342844365861</v>
      </c>
      <c r="AR11" s="89">
        <v>724.0351253958432</v>
      </c>
      <c r="AS11" s="23">
        <v>0.9998894732782977</v>
      </c>
      <c r="AT11" s="24">
        <v>746.9704831813051</v>
      </c>
      <c r="AU11" s="24">
        <v>44.46495452758586</v>
      </c>
      <c r="AV11" s="25">
        <v>0.06141270356638576</v>
      </c>
      <c r="AW11" s="89">
        <v>705.3855970829535</v>
      </c>
      <c r="AX11" s="23">
        <v>0.9998894732782977</v>
      </c>
      <c r="AY11" s="24">
        <v>665.2768187898187</v>
      </c>
      <c r="AZ11" s="24">
        <v>16.08717576741094</v>
      </c>
      <c r="BA11" s="25">
        <v>0.022806215258629792</v>
      </c>
      <c r="BB11" s="96">
        <v>680.3723579016537</v>
      </c>
      <c r="BC11" s="43">
        <v>0.022448595161715313</v>
      </c>
      <c r="BD11" s="17"/>
      <c r="BE11" s="17"/>
      <c r="BF11" s="17"/>
    </row>
    <row r="12" spans="1:58" ht="13.5" outlineLevel="1">
      <c r="A12" s="17"/>
      <c r="B12" s="53" t="s">
        <v>251</v>
      </c>
      <c r="C12" s="53" t="s">
        <v>252</v>
      </c>
      <c r="D12" s="89">
        <v>653.0733021515435</v>
      </c>
      <c r="E12" s="23">
        <v>0.9999095595460821</v>
      </c>
      <c r="F12" s="24">
        <v>606.0010394806397</v>
      </c>
      <c r="G12" s="24">
        <v>12.06024686136982</v>
      </c>
      <c r="H12" s="25">
        <v>0.01846691148089725</v>
      </c>
      <c r="I12" s="89">
        <v>615.0688844086021</v>
      </c>
      <c r="J12" s="23">
        <v>0.9999095595460821</v>
      </c>
      <c r="K12" s="24">
        <v>650.0009542435313</v>
      </c>
      <c r="L12" s="24">
        <v>26.058091765499057</v>
      </c>
      <c r="M12" s="25">
        <v>0.0423661356086226</v>
      </c>
      <c r="N12" s="89">
        <v>659.0733526268923</v>
      </c>
      <c r="O12" s="23">
        <v>0.9999095595460821</v>
      </c>
      <c r="P12" s="24">
        <v>662.0005097197734</v>
      </c>
      <c r="Q12" s="24">
        <v>7.0600892769397205</v>
      </c>
      <c r="R12" s="25">
        <v>0.010712144936220027</v>
      </c>
      <c r="S12" s="89">
        <v>683.0757196881044</v>
      </c>
      <c r="T12" s="23">
        <v>0.9999095595460821</v>
      </c>
      <c r="U12" s="24">
        <v>659.0002137824297</v>
      </c>
      <c r="V12" s="24">
        <v>-11.042706898391884</v>
      </c>
      <c r="W12" s="25">
        <v>-0.016166153444063327</v>
      </c>
      <c r="X12" s="89">
        <v>683.9886044429179</v>
      </c>
      <c r="Y12" s="23">
        <v>0.9999095595460821</v>
      </c>
      <c r="Z12" s="24">
        <v>688.9196892126698</v>
      </c>
      <c r="AA12" s="24">
        <v>11.071184192545957</v>
      </c>
      <c r="AB12" s="25">
        <v>0.01618621146702145</v>
      </c>
      <c r="AC12" s="89">
        <v>705.0123077672979</v>
      </c>
      <c r="AD12" s="23">
        <v>0.9999095595460821</v>
      </c>
      <c r="AE12" s="24">
        <v>739.9808388712652</v>
      </c>
      <c r="AF12" s="24">
        <v>6.069065914905195</v>
      </c>
      <c r="AG12" s="25">
        <v>0.008608453849728253</v>
      </c>
      <c r="AH12" s="89">
        <v>758.0849751002065</v>
      </c>
      <c r="AI12" s="23">
        <v>0.9999095595460821</v>
      </c>
      <c r="AJ12" s="24">
        <v>775.0236701647661</v>
      </c>
      <c r="AK12" s="24">
        <v>9.082341676123747</v>
      </c>
      <c r="AL12" s="25">
        <v>0.011980638021381718</v>
      </c>
      <c r="AM12" s="89">
        <v>776.1116648837888</v>
      </c>
      <c r="AN12" s="23">
        <v>0.9999095595460821</v>
      </c>
      <c r="AO12" s="24">
        <v>694.9186624015758</v>
      </c>
      <c r="AP12" s="24">
        <v>15.089576886749796</v>
      </c>
      <c r="AQ12" s="25">
        <v>0.019442533297072965</v>
      </c>
      <c r="AR12" s="89">
        <v>701.0021960955605</v>
      </c>
      <c r="AS12" s="23">
        <v>0.9999095595460821</v>
      </c>
      <c r="AT12" s="24">
        <v>723.9551001670359</v>
      </c>
      <c r="AU12" s="24">
        <v>-10.56140424904902</v>
      </c>
      <c r="AV12" s="25">
        <v>-0.015066150017608918</v>
      </c>
      <c r="AW12" s="89">
        <v>768.4200546946217</v>
      </c>
      <c r="AX12" s="23">
        <v>0.9999095595460821</v>
      </c>
      <c r="AY12" s="24">
        <v>705.3076331253719</v>
      </c>
      <c r="AZ12" s="24">
        <v>-9.935488892761555</v>
      </c>
      <c r="BA12" s="25">
        <v>-0.012929762611037036</v>
      </c>
      <c r="BB12" s="96">
        <v>721.3948088927829</v>
      </c>
      <c r="BC12" s="43">
        <v>0.010447613070659606</v>
      </c>
      <c r="BD12" s="17"/>
      <c r="BE12" s="17"/>
      <c r="BF12" s="17"/>
    </row>
    <row r="13" spans="1:58" ht="13.5" outlineLevel="1">
      <c r="A13" s="17"/>
      <c r="B13" s="53" t="s">
        <v>253</v>
      </c>
      <c r="C13" s="53" t="s">
        <v>254</v>
      </c>
      <c r="D13" s="89">
        <v>619.0694855004677</v>
      </c>
      <c r="E13" s="23">
        <v>0.9999195983864233</v>
      </c>
      <c r="F13" s="24">
        <v>653.0142379056552</v>
      </c>
      <c r="G13" s="24">
        <v>16.051413237053907</v>
      </c>
      <c r="H13" s="25">
        <v>0.025928290140286327</v>
      </c>
      <c r="I13" s="89">
        <v>665.0744847670251</v>
      </c>
      <c r="J13" s="23">
        <v>0.9999195983864233</v>
      </c>
      <c r="K13" s="24">
        <v>615.0132572995054</v>
      </c>
      <c r="L13" s="24">
        <v>1.0531200845474586</v>
      </c>
      <c r="M13" s="25">
        <v>0.0015834618658034454</v>
      </c>
      <c r="N13" s="89">
        <v>641.0713490650045</v>
      </c>
      <c r="O13" s="23">
        <v>0.9999195983864233</v>
      </c>
      <c r="P13" s="24">
        <v>659.0137457337155</v>
      </c>
      <c r="Q13" s="24">
        <v>3.051590122187349</v>
      </c>
      <c r="R13" s="25">
        <v>0.004760141170929039</v>
      </c>
      <c r="S13" s="89">
        <v>666.0738350106552</v>
      </c>
      <c r="T13" s="23">
        <v>0.9999195983864233</v>
      </c>
      <c r="U13" s="24">
        <v>683.0139420099555</v>
      </c>
      <c r="V13" s="24">
        <v>27.982797286154096</v>
      </c>
      <c r="W13" s="25">
        <v>0.04201155459845747</v>
      </c>
      <c r="X13" s="89">
        <v>671.9712351115636</v>
      </c>
      <c r="Y13" s="23">
        <v>0.9999195983864233</v>
      </c>
      <c r="Z13" s="24">
        <v>683.9267442030574</v>
      </c>
      <c r="AA13" s="24">
        <v>2.0505241750612413</v>
      </c>
      <c r="AB13" s="25">
        <v>0.003051505879892023</v>
      </c>
      <c r="AC13" s="89">
        <v>694.9979283956034</v>
      </c>
      <c r="AD13" s="23">
        <v>0.9999195983864233</v>
      </c>
      <c r="AE13" s="24">
        <v>704.9485461341657</v>
      </c>
      <c r="AF13" s="24">
        <v>9.065529813492844</v>
      </c>
      <c r="AG13" s="25">
        <v>0.013043966669685679</v>
      </c>
      <c r="AH13" s="89">
        <v>711.0176120490709</v>
      </c>
      <c r="AI13" s="23">
        <v>0.9999195983864233</v>
      </c>
      <c r="AJ13" s="24">
        <v>758.0164135509501</v>
      </c>
      <c r="AK13" s="24">
        <v>7.068024232511675</v>
      </c>
      <c r="AL13" s="25">
        <v>0.009940716112702811</v>
      </c>
      <c r="AM13" s="89">
        <v>767.0987552270739</v>
      </c>
      <c r="AN13" s="23">
        <v>0.9999195983864233</v>
      </c>
      <c r="AO13" s="24">
        <v>776.0414729925257</v>
      </c>
      <c r="AP13" s="24">
        <v>4.065336455735633</v>
      </c>
      <c r="AQ13" s="25">
        <v>0.005299625932168572</v>
      </c>
      <c r="AR13" s="89">
        <v>791.1310498792755</v>
      </c>
      <c r="AS13" s="23">
        <v>0.9999195983864233</v>
      </c>
      <c r="AT13" s="24">
        <v>700.9387971387482</v>
      </c>
      <c r="AU13" s="24">
        <v>-24.648480864126668</v>
      </c>
      <c r="AV13" s="25">
        <v>-0.03115600236887171</v>
      </c>
      <c r="AW13" s="89">
        <v>690.3773928896992</v>
      </c>
      <c r="AX13" s="23">
        <v>0.9999195983864233</v>
      </c>
      <c r="AY13" s="24">
        <v>768.3505584360755</v>
      </c>
      <c r="AZ13" s="24">
        <v>-3.9462420207834157</v>
      </c>
      <c r="BA13" s="25">
        <v>-0.0057160649543660565</v>
      </c>
      <c r="BB13" s="96">
        <v>758.415069543314</v>
      </c>
      <c r="BC13" s="43">
        <v>0.0029605168210422644</v>
      </c>
      <c r="BD13" s="17"/>
      <c r="BE13" s="17"/>
      <c r="BF13" s="17"/>
    </row>
    <row r="14" spans="1:58" ht="13.5" outlineLevel="1">
      <c r="A14" s="17"/>
      <c r="B14" s="56" t="s">
        <v>255</v>
      </c>
      <c r="C14" s="56" t="s">
        <v>256</v>
      </c>
      <c r="D14" s="92">
        <v>632.070944808232</v>
      </c>
      <c r="E14" s="32">
        <v>0.9999116094169402</v>
      </c>
      <c r="F14" s="33">
        <v>619.0197113149175</v>
      </c>
      <c r="G14" s="33">
        <v>6.056384884591466</v>
      </c>
      <c r="H14" s="34">
        <v>0.009581811874660607</v>
      </c>
      <c r="I14" s="92">
        <v>635.0711245519714</v>
      </c>
      <c r="J14" s="32">
        <v>0.9999116094169402</v>
      </c>
      <c r="K14" s="33">
        <v>665.0210117053011</v>
      </c>
      <c r="L14" s="33">
        <v>17.05758321894814</v>
      </c>
      <c r="M14" s="34">
        <v>0.026859327340668947</v>
      </c>
      <c r="N14" s="92">
        <v>666.0741317898486</v>
      </c>
      <c r="O14" s="32">
        <v>0.9999116094169402</v>
      </c>
      <c r="P14" s="33">
        <v>641.0198058941219</v>
      </c>
      <c r="Q14" s="33">
        <v>4.059021355193977</v>
      </c>
      <c r="R14" s="34">
        <v>0.0060939483481917125</v>
      </c>
      <c r="S14" s="92">
        <v>644.0713960163092</v>
      </c>
      <c r="T14" s="32">
        <v>0.9999116094169402</v>
      </c>
      <c r="U14" s="33">
        <v>666.0202815995591</v>
      </c>
      <c r="V14" s="33">
        <v>0.9176879459331531</v>
      </c>
      <c r="W14" s="34">
        <v>0.0014248233217764499</v>
      </c>
      <c r="X14" s="92">
        <v>694.0030788857132</v>
      </c>
      <c r="Y14" s="32">
        <v>0.9999116094169402</v>
      </c>
      <c r="Z14" s="33">
        <v>671.9172075399835</v>
      </c>
      <c r="AA14" s="33">
        <v>11.070572218372718</v>
      </c>
      <c r="AB14" s="34">
        <v>0.015951762398731077</v>
      </c>
      <c r="AC14" s="92">
        <v>673.9677317150447</v>
      </c>
      <c r="AD14" s="32">
        <v>0.9999116094169402</v>
      </c>
      <c r="AE14" s="33">
        <v>694.9420494407279</v>
      </c>
      <c r="AF14" s="33">
        <v>10.070754811802999</v>
      </c>
      <c r="AG14" s="34">
        <v>0.014942488101286339</v>
      </c>
      <c r="AH14" s="92">
        <v>704.0075792542208</v>
      </c>
      <c r="AI14" s="32">
        <v>0.9999116094169402</v>
      </c>
      <c r="AJ14" s="33">
        <v>710.9604450857806</v>
      </c>
      <c r="AK14" s="33">
        <v>3.067339235161967</v>
      </c>
      <c r="AL14" s="34">
        <v>0.004356969051968594</v>
      </c>
      <c r="AM14" s="92">
        <v>718.0284693182923</v>
      </c>
      <c r="AN14" s="32">
        <v>0.9999116094169402</v>
      </c>
      <c r="AO14" s="33">
        <v>767.0370792493809</v>
      </c>
      <c r="AP14" s="33">
        <v>-4.945625763179919</v>
      </c>
      <c r="AQ14" s="34">
        <v>-0.006887785059379853</v>
      </c>
      <c r="AR14" s="92">
        <v>771.1024157051165</v>
      </c>
      <c r="AS14" s="32">
        <v>0.9999116094169402</v>
      </c>
      <c r="AT14" s="33">
        <v>791.0674416663145</v>
      </c>
      <c r="AU14" s="33">
        <v>23.400017783268936</v>
      </c>
      <c r="AV14" s="34">
        <v>0.030346186585177973</v>
      </c>
      <c r="AW14" s="92">
        <v>766.4189608021878</v>
      </c>
      <c r="AX14" s="32">
        <v>0.9999116094169402</v>
      </c>
      <c r="AY14" s="33">
        <v>690.321885433334</v>
      </c>
      <c r="AZ14" s="33">
        <v>5.070971566882918</v>
      </c>
      <c r="BA14" s="34">
        <v>0.006616448478225647</v>
      </c>
      <c r="BB14" s="99">
        <v>686.3756434125506</v>
      </c>
      <c r="BC14" s="46">
        <v>0.011488674340099996</v>
      </c>
      <c r="BD14" s="17"/>
      <c r="BE14" s="17"/>
      <c r="BF14" s="17"/>
    </row>
    <row r="15" spans="1:58" ht="13.5" outlineLevel="1">
      <c r="A15" s="17"/>
      <c r="B15" s="52" t="s">
        <v>116</v>
      </c>
      <c r="C15" s="52" t="s">
        <v>257</v>
      </c>
      <c r="D15" s="88">
        <v>612.0686997193638</v>
      </c>
      <c r="E15" s="20">
        <v>0.9999145580056275</v>
      </c>
      <c r="F15" s="21">
        <v>632.0150756888852</v>
      </c>
      <c r="G15" s="21">
        <v>5.05270507397222</v>
      </c>
      <c r="H15" s="22">
        <v>0.008255127367710368</v>
      </c>
      <c r="I15" s="88">
        <v>638.0714605734767</v>
      </c>
      <c r="J15" s="20">
        <v>0.9999145580056275</v>
      </c>
      <c r="K15" s="21">
        <v>635.0149902449878</v>
      </c>
      <c r="L15" s="21">
        <v>20.05629884256541</v>
      </c>
      <c r="M15" s="22">
        <v>0.031432684396414626</v>
      </c>
      <c r="N15" s="88">
        <v>652.0725734639359</v>
      </c>
      <c r="O15" s="20">
        <v>0.9999145580056275</v>
      </c>
      <c r="P15" s="21">
        <v>666.0152571089786</v>
      </c>
      <c r="Q15" s="21">
        <v>13.056865064492285</v>
      </c>
      <c r="R15" s="22">
        <v>0.020023637852350833</v>
      </c>
      <c r="S15" s="88">
        <v>670.0742784641726</v>
      </c>
      <c r="T15" s="20">
        <v>0.9999145580056275</v>
      </c>
      <c r="U15" s="21">
        <v>644.0144661700832</v>
      </c>
      <c r="V15" s="21">
        <v>52.02658134409717</v>
      </c>
      <c r="W15" s="22">
        <v>0.0776430061803647</v>
      </c>
      <c r="X15" s="88">
        <v>644.9321541160164</v>
      </c>
      <c r="Y15" s="20">
        <v>0.9999145580056275</v>
      </c>
      <c r="Z15" s="21">
        <v>693.9417355489252</v>
      </c>
      <c r="AA15" s="21">
        <v>16.07198870530806</v>
      </c>
      <c r="AB15" s="22">
        <v>0.024920433262220137</v>
      </c>
      <c r="AC15" s="88">
        <v>705.0123077672979</v>
      </c>
      <c r="AD15" s="20">
        <v>0.9999145580056275</v>
      </c>
      <c r="AE15" s="21">
        <v>673.9081593142749</v>
      </c>
      <c r="AF15" s="21">
        <v>9.06984170862711</v>
      </c>
      <c r="AG15" s="22">
        <v>0.012864799108756517</v>
      </c>
      <c r="AH15" s="88">
        <v>683.9789141260779</v>
      </c>
      <c r="AI15" s="20">
        <v>0.9999145580056275</v>
      </c>
      <c r="AJ15" s="21">
        <v>703.945351613812</v>
      </c>
      <c r="AK15" s="21">
        <v>-7.952249349923818</v>
      </c>
      <c r="AL15" s="22">
        <v>-0.011626453953020515</v>
      </c>
      <c r="AM15" s="88">
        <v>707.012690848974</v>
      </c>
      <c r="AN15" s="20">
        <v>0.9999145580056275</v>
      </c>
      <c r="AO15" s="21">
        <v>717.9650023632357</v>
      </c>
      <c r="AP15" s="21">
        <v>15.079979703806202</v>
      </c>
      <c r="AQ15" s="22">
        <v>0.02132914995584918</v>
      </c>
      <c r="AR15" s="88">
        <v>713.0193766000558</v>
      </c>
      <c r="AS15" s="20">
        <v>0.9999145580056275</v>
      </c>
      <c r="AT15" s="21">
        <v>771.0342575129936</v>
      </c>
      <c r="AU15" s="21">
        <v>23.444097613186273</v>
      </c>
      <c r="AV15" s="22">
        <v>0.032880028765805126</v>
      </c>
      <c r="AW15" s="88">
        <v>794.4342752962625</v>
      </c>
      <c r="AX15" s="20">
        <v>0.9999145580056275</v>
      </c>
      <c r="AY15" s="21">
        <v>766.3512165833745</v>
      </c>
      <c r="AZ15" s="21">
        <v>-0.9321622238370537</v>
      </c>
      <c r="BA15" s="22">
        <v>-0.0011733660704523724</v>
      </c>
      <c r="BB15" s="95">
        <v>771.4221881502574</v>
      </c>
      <c r="BC15" s="42">
        <v>0.01424820092792672</v>
      </c>
      <c r="BD15" s="17"/>
      <c r="BE15" s="17"/>
      <c r="BF15" s="17"/>
    </row>
    <row r="16" spans="1:58" ht="13.5" outlineLevel="1">
      <c r="A16" s="17"/>
      <c r="B16" s="53" t="s">
        <v>258</v>
      </c>
      <c r="C16" s="53" t="s">
        <v>259</v>
      </c>
      <c r="D16" s="89">
        <v>636.0713938260056</v>
      </c>
      <c r="E16" s="23">
        <v>0.9998944421923963</v>
      </c>
      <c r="F16" s="24">
        <v>612.0164033489668</v>
      </c>
      <c r="G16" s="24">
        <v>12.068329120967405</v>
      </c>
      <c r="H16" s="25">
        <v>0.018973230423672598</v>
      </c>
      <c r="I16" s="89">
        <v>617.069108422939</v>
      </c>
      <c r="J16" s="23">
        <v>0.9998944421923963</v>
      </c>
      <c r="K16" s="24">
        <v>638.016942475333</v>
      </c>
      <c r="L16" s="24">
        <v>14.066264014352782</v>
      </c>
      <c r="M16" s="25">
        <v>0.022795281472284896</v>
      </c>
      <c r="N16" s="89">
        <v>658.0732413178985</v>
      </c>
      <c r="O16" s="23">
        <v>0.9998944421923963</v>
      </c>
      <c r="P16" s="24">
        <v>652.0168590827835</v>
      </c>
      <c r="Q16" s="24">
        <v>16.07094536838781</v>
      </c>
      <c r="R16" s="25">
        <v>0.02442121083088432</v>
      </c>
      <c r="S16" s="89">
        <v>665.0737241472758</v>
      </c>
      <c r="T16" s="23">
        <v>0.9998944421923963</v>
      </c>
      <c r="U16" s="24">
        <v>670.0170259814429</v>
      </c>
      <c r="V16" s="24">
        <v>-34.09163052695703</v>
      </c>
      <c r="W16" s="25">
        <v>-0.05125992696624365</v>
      </c>
      <c r="X16" s="89">
        <v>722.04360732554</v>
      </c>
      <c r="Y16" s="23">
        <v>0.9998944421923963</v>
      </c>
      <c r="Z16" s="24">
        <v>644.8770498265337</v>
      </c>
      <c r="AA16" s="24">
        <v>11.085180022686245</v>
      </c>
      <c r="AB16" s="25">
        <v>0.015352507674357663</v>
      </c>
      <c r="AC16" s="89">
        <v>660.9490385318418</v>
      </c>
      <c r="AD16" s="23">
        <v>0.9998944421923963</v>
      </c>
      <c r="AE16" s="24">
        <v>704.9520701096651</v>
      </c>
      <c r="AF16" s="24">
        <v>8.078145079574256</v>
      </c>
      <c r="AG16" s="25">
        <v>0.012222039232431812</v>
      </c>
      <c r="AH16" s="89">
        <v>714.0219118182922</v>
      </c>
      <c r="AI16" s="23">
        <v>0.9998944421923963</v>
      </c>
      <c r="AJ16" s="24">
        <v>683.9204736035463</v>
      </c>
      <c r="AK16" s="24">
        <v>12.093403338005942</v>
      </c>
      <c r="AL16" s="25">
        <v>0.01693701991190927</v>
      </c>
      <c r="AM16" s="89">
        <v>675.9682242536225</v>
      </c>
      <c r="AN16" s="23">
        <v>0.9998944421923963</v>
      </c>
      <c r="AO16" s="24">
        <v>706.9522822746211</v>
      </c>
      <c r="AP16" s="24">
        <v>6.0781231002490586</v>
      </c>
      <c r="AQ16" s="25">
        <v>0.008991729022411198</v>
      </c>
      <c r="AR16" s="89">
        <v>722.0322619784273</v>
      </c>
      <c r="AS16" s="23">
        <v>0.9998944421923963</v>
      </c>
      <c r="AT16" s="24">
        <v>712.9584548024928</v>
      </c>
      <c r="AU16" s="24">
        <v>-20.572636537748053</v>
      </c>
      <c r="AV16" s="25">
        <v>-0.028492683251268233</v>
      </c>
      <c r="AW16" s="89">
        <v>736.4025524156791</v>
      </c>
      <c r="AX16" s="23">
        <v>0.9998944421923963</v>
      </c>
      <c r="AY16" s="24">
        <v>794.3663972473832</v>
      </c>
      <c r="AZ16" s="24">
        <v>2.07929846359184</v>
      </c>
      <c r="BA16" s="25">
        <v>0.002823589430496885</v>
      </c>
      <c r="BB16" s="96">
        <v>793.4342350235462</v>
      </c>
      <c r="BC16" s="43">
        <v>0.009833927134102844</v>
      </c>
      <c r="BD16" s="17"/>
      <c r="BE16" s="17"/>
      <c r="BF16" s="17"/>
    </row>
    <row r="17" spans="1:58" ht="13.5" outlineLevel="1">
      <c r="A17" s="17"/>
      <c r="B17" s="53" t="s">
        <v>260</v>
      </c>
      <c r="C17" s="53" t="s">
        <v>261</v>
      </c>
      <c r="D17" s="89">
        <v>654.0734144059869</v>
      </c>
      <c r="E17" s="23">
        <v>0.9998642696054305</v>
      </c>
      <c r="F17" s="24">
        <v>636.0042515241939</v>
      </c>
      <c r="G17" s="24">
        <v>4.089063953473783</v>
      </c>
      <c r="H17" s="25">
        <v>0.00625168958623302</v>
      </c>
      <c r="I17" s="89">
        <v>648.0725806451613</v>
      </c>
      <c r="J17" s="23">
        <v>0.9998642696054305</v>
      </c>
      <c r="K17" s="24">
        <v>617.003971960714</v>
      </c>
      <c r="L17" s="24">
        <v>5.088067274848868</v>
      </c>
      <c r="M17" s="25">
        <v>0.007851076294237995</v>
      </c>
      <c r="N17" s="89">
        <v>631.0702359750668</v>
      </c>
      <c r="O17" s="23">
        <v>0.9998642696054305</v>
      </c>
      <c r="P17" s="24">
        <v>658.0037765493023</v>
      </c>
      <c r="Q17" s="24">
        <v>-0.9147366339386735</v>
      </c>
      <c r="R17" s="25">
        <v>-0.0014495005179975154</v>
      </c>
      <c r="S17" s="89">
        <v>674.0747219176901</v>
      </c>
      <c r="T17" s="23">
        <v>0.9998642696054305</v>
      </c>
      <c r="U17" s="24">
        <v>665.00352042306</v>
      </c>
      <c r="V17" s="24">
        <v>0.992347954687375</v>
      </c>
      <c r="W17" s="25">
        <v>0.0014721631332862066</v>
      </c>
      <c r="X17" s="89">
        <v>630.9118898961029</v>
      </c>
      <c r="Y17" s="23">
        <v>0.9998642696054305</v>
      </c>
      <c r="Z17" s="24">
        <v>721.9673899853565</v>
      </c>
      <c r="AA17" s="24">
        <v>8.091147937764958</v>
      </c>
      <c r="AB17" s="25">
        <v>0.01282452917331672</v>
      </c>
      <c r="AC17" s="89">
        <v>733.0525700080427</v>
      </c>
      <c r="AD17" s="23">
        <v>0.9998642696054305</v>
      </c>
      <c r="AE17" s="24">
        <v>660.8792702003966</v>
      </c>
      <c r="AF17" s="24">
        <v>11.111837017031121</v>
      </c>
      <c r="AG17" s="25">
        <v>0.01515830851927742</v>
      </c>
      <c r="AH17" s="89">
        <v>668.9574152799709</v>
      </c>
      <c r="AI17" s="23">
        <v>0.9998642696054305</v>
      </c>
      <c r="AJ17" s="24">
        <v>713.9465412306997</v>
      </c>
      <c r="AK17" s="24">
        <v>8.103041233879367</v>
      </c>
      <c r="AL17" s="25">
        <v>0.012112940299029493</v>
      </c>
      <c r="AM17" s="89">
        <v>726.0399445687057</v>
      </c>
      <c r="AN17" s="23">
        <v>0.9998642696054305</v>
      </c>
      <c r="AO17" s="24">
        <v>675.8968705298605</v>
      </c>
      <c r="AP17" s="24">
        <v>8.108043602366479</v>
      </c>
      <c r="AQ17" s="25">
        <v>0.011167489699458553</v>
      </c>
      <c r="AR17" s="89">
        <v>681.9749936301096</v>
      </c>
      <c r="AS17" s="23">
        <v>0.9998642696054305</v>
      </c>
      <c r="AT17" s="24">
        <v>721.9560458358337</v>
      </c>
      <c r="AU17" s="24">
        <v>40.51246627350406</v>
      </c>
      <c r="AV17" s="25">
        <v>0.05940462135988121</v>
      </c>
      <c r="AW17" s="89">
        <v>701.3834092980857</v>
      </c>
      <c r="AX17" s="23">
        <v>0.9998642696054305</v>
      </c>
      <c r="AY17" s="24">
        <v>736.3248193767323</v>
      </c>
      <c r="AZ17" s="24">
        <v>5.098384864343302</v>
      </c>
      <c r="BA17" s="25">
        <v>0.007269041150325392</v>
      </c>
      <c r="BB17" s="96">
        <v>738.4041178403241</v>
      </c>
      <c r="BC17" s="43">
        <v>0.014720708298805696</v>
      </c>
      <c r="BD17" s="17"/>
      <c r="BE17" s="17"/>
      <c r="BF17" s="17"/>
    </row>
    <row r="18" spans="1:58" ht="13.5" outlineLevel="1">
      <c r="A18" s="17"/>
      <c r="B18" s="53" t="s">
        <v>262</v>
      </c>
      <c r="C18" s="53" t="s">
        <v>263</v>
      </c>
      <c r="D18" s="89">
        <v>717.0804864359214</v>
      </c>
      <c r="E18" s="23">
        <v>0.9998290563715769</v>
      </c>
      <c r="F18" s="24">
        <v>653.9846367633721</v>
      </c>
      <c r="G18" s="24">
        <v>4.122851072760113</v>
      </c>
      <c r="H18" s="25">
        <v>0.005749495559768705</v>
      </c>
      <c r="I18" s="89">
        <v>658.0737007168459</v>
      </c>
      <c r="J18" s="23">
        <v>0.9998290563715769</v>
      </c>
      <c r="K18" s="24">
        <v>647.9846174980808</v>
      </c>
      <c r="L18" s="24">
        <v>6.112701961185508</v>
      </c>
      <c r="M18" s="25">
        <v>0.00928878019973581</v>
      </c>
      <c r="N18" s="89">
        <v>653.0726847729296</v>
      </c>
      <c r="O18" s="23">
        <v>0.9998290563715769</v>
      </c>
      <c r="P18" s="24">
        <v>630.9845805629368</v>
      </c>
      <c r="Q18" s="24">
        <v>2.111569354911694</v>
      </c>
      <c r="R18" s="25">
        <v>0.003233283835237845</v>
      </c>
      <c r="S18" s="89">
        <v>630.0698439289981</v>
      </c>
      <c r="T18" s="23">
        <v>0.9998290563715769</v>
      </c>
      <c r="U18" s="24">
        <v>673.9832294897149</v>
      </c>
      <c r="V18" s="24">
        <v>13.96856916801994</v>
      </c>
      <c r="W18" s="25">
        <v>0.022169874185557818</v>
      </c>
      <c r="X18" s="89">
        <v>674.9755774444022</v>
      </c>
      <c r="Y18" s="23">
        <v>0.9998290563715769</v>
      </c>
      <c r="Z18" s="24">
        <v>630.8262559763488</v>
      </c>
      <c r="AA18" s="24">
        <v>2.111850856456158</v>
      </c>
      <c r="AB18" s="25">
        <v>0.003128781139685178</v>
      </c>
      <c r="AC18" s="89">
        <v>638.9174039141137</v>
      </c>
      <c r="AD18" s="23">
        <v>0.9998290563715769</v>
      </c>
      <c r="AE18" s="24">
        <v>732.9530724934754</v>
      </c>
      <c r="AF18" s="24">
        <v>6.114832071373371</v>
      </c>
      <c r="AG18" s="25">
        <v>0.009570614345317405</v>
      </c>
      <c r="AH18" s="89">
        <v>744.0649095105065</v>
      </c>
      <c r="AI18" s="23">
        <v>0.9998290563715769</v>
      </c>
      <c r="AJ18" s="24">
        <v>668.8666174260447</v>
      </c>
      <c r="AK18" s="24">
        <v>2.130916339646433</v>
      </c>
      <c r="AL18" s="25">
        <v>0.00286388500843063</v>
      </c>
      <c r="AM18" s="89">
        <v>676.9696586599241</v>
      </c>
      <c r="AN18" s="23">
        <v>0.9998290563715769</v>
      </c>
      <c r="AO18" s="24">
        <v>725.9413988805561</v>
      </c>
      <c r="AP18" s="24">
        <v>1.1153317851373004</v>
      </c>
      <c r="AQ18" s="25">
        <v>0.0016475358546276999</v>
      </c>
      <c r="AR18" s="89">
        <v>734.0494424829226</v>
      </c>
      <c r="AS18" s="23">
        <v>0.9998290563715769</v>
      </c>
      <c r="AT18" s="24">
        <v>681.8824288951377</v>
      </c>
      <c r="AU18" s="24">
        <v>-21.534535701310347</v>
      </c>
      <c r="AV18" s="25">
        <v>-0.029336628372701665</v>
      </c>
      <c r="AW18" s="89">
        <v>722.3948951686417</v>
      </c>
      <c r="AX18" s="23">
        <v>0.9998290563715769</v>
      </c>
      <c r="AY18" s="24">
        <v>701.2882102511971</v>
      </c>
      <c r="AZ18" s="24">
        <v>-2.877692641623412</v>
      </c>
      <c r="BA18" s="25">
        <v>-0.0039835450954448124</v>
      </c>
      <c r="BB18" s="96">
        <v>706.3865951155404</v>
      </c>
      <c r="BC18" s="43">
        <v>-0.0001208223331285481</v>
      </c>
      <c r="BD18" s="17"/>
      <c r="BE18" s="17"/>
      <c r="BF18" s="17"/>
    </row>
    <row r="19" spans="1:58" ht="13.5" outlineLevel="1">
      <c r="A19" s="17"/>
      <c r="B19" s="54" t="s">
        <v>264</v>
      </c>
      <c r="C19" s="54" t="s">
        <v>265</v>
      </c>
      <c r="D19" s="90">
        <v>683.0766697848456</v>
      </c>
      <c r="E19" s="26">
        <v>0.9997874549566992</v>
      </c>
      <c r="F19" s="27">
        <v>716.9579060956987</v>
      </c>
      <c r="G19" s="27">
        <v>-7.855880385778846</v>
      </c>
      <c r="H19" s="28">
        <v>-0.011500730054582714</v>
      </c>
      <c r="I19" s="90">
        <v>721.0807571684588</v>
      </c>
      <c r="J19" s="26">
        <v>0.9997874549566992</v>
      </c>
      <c r="K19" s="27">
        <v>657.9612072106755</v>
      </c>
      <c r="L19" s="27">
        <v>9.15376053774662</v>
      </c>
      <c r="M19" s="28">
        <v>0.012694501200797015</v>
      </c>
      <c r="N19" s="90">
        <v>664.073909171861</v>
      </c>
      <c r="O19" s="26">
        <v>0.9997874549566992</v>
      </c>
      <c r="P19" s="27">
        <v>652.9610461585705</v>
      </c>
      <c r="Q19" s="27">
        <v>-6.859926313840219</v>
      </c>
      <c r="R19" s="28">
        <v>-0.010330064498987693</v>
      </c>
      <c r="S19" s="90">
        <v>655.0726155134822</v>
      </c>
      <c r="T19" s="26">
        <v>0.9997874549566992</v>
      </c>
      <c r="U19" s="27">
        <v>629.9621375037169</v>
      </c>
      <c r="V19" s="27">
        <v>2.016140371317988</v>
      </c>
      <c r="W19" s="28">
        <v>0.0030777356945956677</v>
      </c>
      <c r="X19" s="90">
        <v>643.9307066717369</v>
      </c>
      <c r="Y19" s="26">
        <v>0.9997874549566992</v>
      </c>
      <c r="Z19" s="27">
        <v>674.8601946700969</v>
      </c>
      <c r="AA19" s="27">
        <v>5.137940894003691</v>
      </c>
      <c r="AB19" s="28">
        <v>0.007979027620161174</v>
      </c>
      <c r="AC19" s="90">
        <v>676.9720455265531</v>
      </c>
      <c r="AD19" s="26">
        <v>0.9997874549566992</v>
      </c>
      <c r="AE19" s="27">
        <v>638.808185054826</v>
      </c>
      <c r="AF19" s="27">
        <v>-2.863576911816722</v>
      </c>
      <c r="AG19" s="28">
        <v>-0.0042299780777349735</v>
      </c>
      <c r="AH19" s="90">
        <v>644.9230171261994</v>
      </c>
      <c r="AI19" s="26">
        <v>0.9997874549566992</v>
      </c>
      <c r="AJ19" s="27">
        <v>743.9377163550924</v>
      </c>
      <c r="AK19" s="27">
        <v>-8.875093934042638</v>
      </c>
      <c r="AL19" s="28">
        <v>-0.013761478034371269</v>
      </c>
      <c r="AM19" s="90">
        <v>746.0686326947389</v>
      </c>
      <c r="AN19" s="26">
        <v>0.9997874549566992</v>
      </c>
      <c r="AO19" s="27">
        <v>676.8539350101405</v>
      </c>
      <c r="AP19" s="27">
        <v>-2.8477316436033107</v>
      </c>
      <c r="AQ19" s="28">
        <v>-0.0038169834768653076</v>
      </c>
      <c r="AR19" s="90">
        <v>677.9692667952778</v>
      </c>
      <c r="AS19" s="26">
        <v>0.9997874549566992</v>
      </c>
      <c r="AT19" s="27">
        <v>733.9239614077826</v>
      </c>
      <c r="AU19" s="27">
        <v>24.558788456192474</v>
      </c>
      <c r="AV19" s="28">
        <v>0.036224043860100724</v>
      </c>
      <c r="AW19" s="90">
        <v>712.3894257064723</v>
      </c>
      <c r="AX19" s="26">
        <v>0.9997874549566992</v>
      </c>
      <c r="AY19" s="27">
        <v>722.2714063641073</v>
      </c>
      <c r="AZ19" s="27">
        <v>0.15186976129893992</v>
      </c>
      <c r="BA19" s="28">
        <v>0.00021318362656538818</v>
      </c>
      <c r="BB19" s="97">
        <v>719.3937137224839</v>
      </c>
      <c r="BC19" s="44">
        <v>0.0006865618181151464</v>
      </c>
      <c r="BD19" s="17"/>
      <c r="BE19" s="17"/>
      <c r="BF19" s="17"/>
    </row>
    <row r="20" spans="1:58" ht="13.5" outlineLevel="1">
      <c r="A20" s="17"/>
      <c r="B20" s="55" t="s">
        <v>115</v>
      </c>
      <c r="C20" s="55" t="s">
        <v>266</v>
      </c>
      <c r="D20" s="91">
        <v>692.0776800748363</v>
      </c>
      <c r="E20" s="29">
        <v>0.9997283980120041</v>
      </c>
      <c r="F20" s="30">
        <v>682.9314852244885</v>
      </c>
      <c r="G20" s="30">
        <v>-1.812425454843833</v>
      </c>
      <c r="H20" s="31">
        <v>-0.0026188179550131574</v>
      </c>
      <c r="I20" s="91">
        <v>675.0756048387096</v>
      </c>
      <c r="J20" s="29">
        <v>0.9997283980120041</v>
      </c>
      <c r="K20" s="30">
        <v>720.9274950277031</v>
      </c>
      <c r="L20" s="30">
        <v>6.183548462367185</v>
      </c>
      <c r="M20" s="31">
        <v>0.009159786575082313</v>
      </c>
      <c r="N20" s="91">
        <v>730.0812555654497</v>
      </c>
      <c r="O20" s="29">
        <v>0.9997283980120041</v>
      </c>
      <c r="P20" s="30">
        <v>663.9327635540811</v>
      </c>
      <c r="Q20" s="30">
        <v>-16.803918455554367</v>
      </c>
      <c r="R20" s="31">
        <v>-0.02301650443352321</v>
      </c>
      <c r="S20" s="91">
        <v>657.0728372402409</v>
      </c>
      <c r="T20" s="29">
        <v>0.9997283980120041</v>
      </c>
      <c r="U20" s="30">
        <v>654.9333830760527</v>
      </c>
      <c r="V20" s="30">
        <v>-0.9462989482972262</v>
      </c>
      <c r="W20" s="31">
        <v>-0.0014401735921268004</v>
      </c>
      <c r="X20" s="91">
        <v>656.9495234473707</v>
      </c>
      <c r="Y20" s="29">
        <v>0.9997283980120041</v>
      </c>
      <c r="Z20" s="30">
        <v>643.7938423918046</v>
      </c>
      <c r="AA20" s="30">
        <v>14.192323252746974</v>
      </c>
      <c r="AB20" s="31">
        <v>0.021603369431295347</v>
      </c>
      <c r="AC20" s="91">
        <v>648.9317832858083</v>
      </c>
      <c r="AD20" s="29">
        <v>0.9997283980120041</v>
      </c>
      <c r="AE20" s="30">
        <v>676.8281584738232</v>
      </c>
      <c r="AF20" s="30">
        <v>4.178951054062509</v>
      </c>
      <c r="AG20" s="31">
        <v>0.006439738600724351</v>
      </c>
      <c r="AH20" s="91">
        <v>673.9645815620065</v>
      </c>
      <c r="AI20" s="29">
        <v>0.9997283980120041</v>
      </c>
      <c r="AJ20" s="30">
        <v>644.7859419355987</v>
      </c>
      <c r="AK20" s="30">
        <v>-9.830520063812969</v>
      </c>
      <c r="AL20" s="31">
        <v>-0.014586107835265429</v>
      </c>
      <c r="AM20" s="91">
        <v>635.910848001556</v>
      </c>
      <c r="AN20" s="29">
        <v>0.9997283980120041</v>
      </c>
      <c r="AO20" s="30">
        <v>745.9100595048974</v>
      </c>
      <c r="AP20" s="30">
        <v>-2.83329344763024</v>
      </c>
      <c r="AQ20" s="31">
        <v>-0.0044554884643567315</v>
      </c>
      <c r="AR20" s="91">
        <v>743.0623278612941</v>
      </c>
      <c r="AS20" s="29">
        <v>0.9997283980120041</v>
      </c>
      <c r="AT20" s="30">
        <v>677.8251677881102</v>
      </c>
      <c r="AU20" s="30">
        <v>-14.46233380989861</v>
      </c>
      <c r="AV20" s="31">
        <v>-0.019463150354458912</v>
      </c>
      <c r="AW20" s="91">
        <v>702.3839562443027</v>
      </c>
      <c r="AX20" s="29">
        <v>0.9997283980120041</v>
      </c>
      <c r="AY20" s="30">
        <v>712.2380108651384</v>
      </c>
      <c r="AZ20" s="30">
        <v>-4.8115205162552</v>
      </c>
      <c r="BA20" s="31">
        <v>-0.006850271099560339</v>
      </c>
      <c r="BB20" s="98">
        <v>712.3898806264374</v>
      </c>
      <c r="BC20" s="45">
        <v>-0.006923851870796389</v>
      </c>
      <c r="BD20" s="17"/>
      <c r="BE20" s="17"/>
      <c r="BF20" s="17"/>
    </row>
    <row r="21" spans="1:58" ht="13.5" outlineLevel="1">
      <c r="A21" s="17"/>
      <c r="B21" s="53" t="s">
        <v>267</v>
      </c>
      <c r="C21" s="53" t="s">
        <v>268</v>
      </c>
      <c r="D21" s="89">
        <v>822.0922731524789</v>
      </c>
      <c r="E21" s="23">
        <v>0.9996830437759789</v>
      </c>
      <c r="F21" s="24">
        <v>691.8897104010804</v>
      </c>
      <c r="G21" s="24">
        <v>2.260588017026407</v>
      </c>
      <c r="H21" s="25">
        <v>0.0027497983995856397</v>
      </c>
      <c r="I21" s="89">
        <v>690.0772849462365</v>
      </c>
      <c r="J21" s="23">
        <v>0.9996830437759789</v>
      </c>
      <c r="K21" s="24">
        <v>674.8922529623879</v>
      </c>
      <c r="L21" s="24">
        <v>4.218687785956831</v>
      </c>
      <c r="M21" s="25">
        <v>0.006113355529859973</v>
      </c>
      <c r="N21" s="89">
        <v>681.0758014247551</v>
      </c>
      <c r="O21" s="23">
        <v>0.9996830437759789</v>
      </c>
      <c r="P21" s="24">
        <v>729.8829640450396</v>
      </c>
      <c r="Q21" s="24">
        <v>-0.7845431124970901</v>
      </c>
      <c r="R21" s="25">
        <v>-0.001151917467711949</v>
      </c>
      <c r="S21" s="89">
        <v>713.0790455894852</v>
      </c>
      <c r="T21" s="23">
        <v>0.9996830437759789</v>
      </c>
      <c r="U21" s="24">
        <v>656.8943749513884</v>
      </c>
      <c r="V21" s="24">
        <v>1.1789970235371356</v>
      </c>
      <c r="W21" s="25">
        <v>0.0016533889627376266</v>
      </c>
      <c r="X21" s="89">
        <v>655.9480760030912</v>
      </c>
      <c r="Y21" s="23">
        <v>0.9996830437759789</v>
      </c>
      <c r="Z21" s="24">
        <v>656.7710946507893</v>
      </c>
      <c r="AA21" s="24">
        <v>4.20743141690491</v>
      </c>
      <c r="AB21" s="25">
        <v>0.006414275109307711</v>
      </c>
      <c r="AC21" s="89">
        <v>670.9634179035363</v>
      </c>
      <c r="AD21" s="23">
        <v>0.9996830437759789</v>
      </c>
      <c r="AE21" s="24">
        <v>648.7555321233941</v>
      </c>
      <c r="AF21" s="24">
        <v>-3.7962031049847837</v>
      </c>
      <c r="AG21" s="25">
        <v>-0.0056578391663233115</v>
      </c>
      <c r="AH21" s="89">
        <v>652.9344831774566</v>
      </c>
      <c r="AI21" s="23">
        <v>0.9996830437759789</v>
      </c>
      <c r="AJ21" s="24">
        <v>673.7815314418154</v>
      </c>
      <c r="AK21" s="24">
        <v>3.212004598453632</v>
      </c>
      <c r="AL21" s="25">
        <v>0.00491933675002529</v>
      </c>
      <c r="AM21" s="89">
        <v>663.9510113780025</v>
      </c>
      <c r="AN21" s="23">
        <v>0.9996830437759789</v>
      </c>
      <c r="AO21" s="24">
        <v>635.7381333510506</v>
      </c>
      <c r="AP21" s="24">
        <v>6.21724515311314</v>
      </c>
      <c r="AQ21" s="25">
        <v>0.009364011872215555</v>
      </c>
      <c r="AR21" s="89">
        <v>632.9048399034203</v>
      </c>
      <c r="AS21" s="23">
        <v>0.9996830437759789</v>
      </c>
      <c r="AT21" s="24">
        <v>742.8605106558421</v>
      </c>
      <c r="AU21" s="24">
        <v>29.657841620424506</v>
      </c>
      <c r="AV21" s="25">
        <v>0.04685987489833419</v>
      </c>
      <c r="AW21" s="89">
        <v>728.3981768459435</v>
      </c>
      <c r="AX21" s="23">
        <v>0.9996830437759789</v>
      </c>
      <c r="AY21" s="24">
        <v>702.1931873654503</v>
      </c>
      <c r="AZ21" s="24">
        <v>5.23407340435017</v>
      </c>
      <c r="BA21" s="25">
        <v>0.00718573106129174</v>
      </c>
      <c r="BB21" s="96">
        <v>697.3816668491951</v>
      </c>
      <c r="BC21" s="43">
        <v>0.00879779398465964</v>
      </c>
      <c r="BD21" s="17"/>
      <c r="BE21" s="17"/>
      <c r="BF21" s="17"/>
    </row>
    <row r="22" spans="1:58" ht="13.5" outlineLevel="1">
      <c r="A22" s="17"/>
      <c r="B22" s="53" t="s">
        <v>269</v>
      </c>
      <c r="C22" s="53" t="s">
        <v>270</v>
      </c>
      <c r="D22" s="89">
        <v>837.09395696913</v>
      </c>
      <c r="E22" s="23">
        <v>0.9996326177869955</v>
      </c>
      <c r="F22" s="24">
        <v>821.8317058897836</v>
      </c>
      <c r="G22" s="24">
        <v>3.307662482779392</v>
      </c>
      <c r="H22" s="25">
        <v>0.003951363470303216</v>
      </c>
      <c r="I22" s="89">
        <v>824.09229390681</v>
      </c>
      <c r="J22" s="23">
        <v>0.9996326177869955</v>
      </c>
      <c r="K22" s="24">
        <v>689.8585606557173</v>
      </c>
      <c r="L22" s="24">
        <v>11.30340595364055</v>
      </c>
      <c r="M22" s="25">
        <v>0.013716189360361572</v>
      </c>
      <c r="N22" s="89">
        <v>694.0772484416741</v>
      </c>
      <c r="O22" s="23">
        <v>0.9996326177869955</v>
      </c>
      <c r="P22" s="24">
        <v>680.8599302104634</v>
      </c>
      <c r="Q22" s="24">
        <v>3.255014969269837</v>
      </c>
      <c r="R22" s="25">
        <v>0.0046897012927277475</v>
      </c>
      <c r="S22" s="89">
        <v>680.0753870979663</v>
      </c>
      <c r="T22" s="23">
        <v>0.9996326177869955</v>
      </c>
      <c r="U22" s="24">
        <v>712.8530307477666</v>
      </c>
      <c r="V22" s="24">
        <v>3.161617501394062</v>
      </c>
      <c r="W22" s="25">
        <v>0.004648922106834936</v>
      </c>
      <c r="X22" s="89">
        <v>714.0320277713038</v>
      </c>
      <c r="Y22" s="23">
        <v>0.9996326177869955</v>
      </c>
      <c r="Z22" s="24">
        <v>655.7401691777674</v>
      </c>
      <c r="AA22" s="24">
        <v>-17.770338772012337</v>
      </c>
      <c r="AB22" s="25">
        <v>-0.02488731328688238</v>
      </c>
      <c r="AC22" s="89">
        <v>659.9476005946723</v>
      </c>
      <c r="AD22" s="23">
        <v>0.9996326177869955</v>
      </c>
      <c r="AE22" s="24">
        <v>670.7507518721413</v>
      </c>
      <c r="AF22" s="24">
        <v>-5.7692311508351395</v>
      </c>
      <c r="AG22" s="25">
        <v>-0.008741953369686535</v>
      </c>
      <c r="AH22" s="89">
        <v>666.9545487671566</v>
      </c>
      <c r="AI22" s="23">
        <v>0.9996326177869955</v>
      </c>
      <c r="AJ22" s="24">
        <v>652.7275315291356</v>
      </c>
      <c r="AK22" s="24">
        <v>-8.767116588864496</v>
      </c>
      <c r="AL22" s="25">
        <v>-0.013144998568598448</v>
      </c>
      <c r="AM22" s="89">
        <v>655.9395361275892</v>
      </c>
      <c r="AN22" s="23">
        <v>0.9996326177869955</v>
      </c>
      <c r="AO22" s="24">
        <v>663.7405679725011</v>
      </c>
      <c r="AP22" s="24">
        <v>6.247803846741135</v>
      </c>
      <c r="AQ22" s="25">
        <v>0.009524969151311916</v>
      </c>
      <c r="AR22" s="89">
        <v>669.9578131256143</v>
      </c>
      <c r="AS22" s="23">
        <v>0.9996326177869955</v>
      </c>
      <c r="AT22" s="24">
        <v>632.7042367751999</v>
      </c>
      <c r="AU22" s="24">
        <v>-6.349057199767117</v>
      </c>
      <c r="AV22" s="25">
        <v>-0.009476801487165723</v>
      </c>
      <c r="AW22" s="89">
        <v>662.3620783956244</v>
      </c>
      <c r="AX22" s="23">
        <v>0.9996326177869955</v>
      </c>
      <c r="AY22" s="24">
        <v>728.1673065102266</v>
      </c>
      <c r="AZ22" s="24">
        <v>5.246500945257253</v>
      </c>
      <c r="BA22" s="25">
        <v>0.007920895710040262</v>
      </c>
      <c r="BB22" s="96">
        <v>733.4013799145768</v>
      </c>
      <c r="BC22" s="43">
        <v>0.0010549206949117514</v>
      </c>
      <c r="BD22" s="17"/>
      <c r="BE22" s="17"/>
      <c r="BF22" s="17"/>
    </row>
    <row r="23" spans="1:58" ht="13.5" outlineLevel="1">
      <c r="A23" s="17"/>
      <c r="B23" s="53" t="s">
        <v>271</v>
      </c>
      <c r="C23" s="53" t="s">
        <v>272</v>
      </c>
      <c r="D23" s="89">
        <v>890.0999064546305</v>
      </c>
      <c r="E23" s="23">
        <v>0.9995922028823592</v>
      </c>
      <c r="F23" s="24">
        <v>836.786423538726</v>
      </c>
      <c r="G23" s="24">
        <v>-12.638695991627515</v>
      </c>
      <c r="H23" s="25">
        <v>-0.014199188091108652</v>
      </c>
      <c r="I23" s="89">
        <v>840.0940860215054</v>
      </c>
      <c r="J23" s="23">
        <v>0.9995922028823592</v>
      </c>
      <c r="K23" s="24">
        <v>823.7895370561546</v>
      </c>
      <c r="L23" s="24">
        <v>-13.65955684582741</v>
      </c>
      <c r="M23" s="25">
        <v>-0.01625955601058444</v>
      </c>
      <c r="N23" s="89">
        <v>835.0929430097951</v>
      </c>
      <c r="O23" s="23">
        <v>0.9995922028823592</v>
      </c>
      <c r="P23" s="24">
        <v>693.8222568061456</v>
      </c>
      <c r="Q23" s="24">
        <v>3.34050899723195</v>
      </c>
      <c r="R23" s="25">
        <v>0.0040001643232575705</v>
      </c>
      <c r="S23" s="89">
        <v>697.0772717754154</v>
      </c>
      <c r="T23" s="23">
        <v>0.9995922028823592</v>
      </c>
      <c r="U23" s="24">
        <v>679.8255394972443</v>
      </c>
      <c r="V23" s="24">
        <v>-9.80005889745587</v>
      </c>
      <c r="W23" s="25">
        <v>-0.0140587841466925</v>
      </c>
      <c r="X23" s="89">
        <v>682.9871569986384</v>
      </c>
      <c r="Y23" s="23">
        <v>0.9995922028823592</v>
      </c>
      <c r="Z23" s="24">
        <v>713.7697051047851</v>
      </c>
      <c r="AA23" s="24">
        <v>6.280663967957935</v>
      </c>
      <c r="AB23" s="25">
        <v>0.009195874188261574</v>
      </c>
      <c r="AC23" s="89">
        <v>695.9993663327728</v>
      </c>
      <c r="AD23" s="23">
        <v>0.9995922028823592</v>
      </c>
      <c r="AE23" s="24">
        <v>659.7051475846988</v>
      </c>
      <c r="AF23" s="24">
        <v>-5.728026132781565</v>
      </c>
      <c r="AG23" s="25">
        <v>-0.008229930097440446</v>
      </c>
      <c r="AH23" s="89">
        <v>653.9359164338637</v>
      </c>
      <c r="AI23" s="23">
        <v>0.9995922028823592</v>
      </c>
      <c r="AJ23" s="24">
        <v>666.709521529057</v>
      </c>
      <c r="AK23" s="24">
        <v>-5.741182374844243</v>
      </c>
      <c r="AL23" s="25">
        <v>-0.00877942659298005</v>
      </c>
      <c r="AM23" s="89">
        <v>657.9424049401925</v>
      </c>
      <c r="AN23" s="23">
        <v>0.9995922028823592</v>
      </c>
      <c r="AO23" s="24">
        <v>655.6985556092095</v>
      </c>
      <c r="AP23" s="24">
        <v>44.32952988038426</v>
      </c>
      <c r="AQ23" s="25">
        <v>0.06737600365553859</v>
      </c>
      <c r="AR23" s="89">
        <v>661.9463594559506</v>
      </c>
      <c r="AS23" s="23">
        <v>0.9995922028823592</v>
      </c>
      <c r="AT23" s="24">
        <v>669.7116825416085</v>
      </c>
      <c r="AU23" s="24">
        <v>-9.319810705076861</v>
      </c>
      <c r="AV23" s="25">
        <v>-0.014079404731127688</v>
      </c>
      <c r="AW23" s="89">
        <v>663.3626253418414</v>
      </c>
      <c r="AX23" s="23">
        <v>0.9995922028823592</v>
      </c>
      <c r="AY23" s="24">
        <v>662.1187383494531</v>
      </c>
      <c r="AZ23" s="24">
        <v>12.27751200062994</v>
      </c>
      <c r="BA23" s="25">
        <v>0.01850799477028592</v>
      </c>
      <c r="BB23" s="96">
        <v>667.3652392947104</v>
      </c>
      <c r="BC23" s="43">
        <v>0.0035420821532301</v>
      </c>
      <c r="BD23" s="17"/>
      <c r="BE23" s="17"/>
      <c r="BF23" s="17"/>
    </row>
    <row r="24" spans="1:58" ht="13.5" outlineLevel="1">
      <c r="A24" s="17"/>
      <c r="B24" s="56" t="s">
        <v>273</v>
      </c>
      <c r="C24" s="56" t="s">
        <v>274</v>
      </c>
      <c r="D24" s="92">
        <v>813.0912628624883</v>
      </c>
      <c r="E24" s="32">
        <v>0.9994663975042456</v>
      </c>
      <c r="F24" s="33">
        <v>889.7369262783659</v>
      </c>
      <c r="G24" s="33">
        <v>0.4336664926082676</v>
      </c>
      <c r="H24" s="34">
        <v>0.0005333552485628052</v>
      </c>
      <c r="I24" s="92">
        <v>877.0982302867384</v>
      </c>
      <c r="J24" s="32">
        <v>0.9994663975042456</v>
      </c>
      <c r="K24" s="33">
        <v>839.7514980746787</v>
      </c>
      <c r="L24" s="33">
        <v>0.4674095054976988</v>
      </c>
      <c r="M24" s="34">
        <v>0.0005329043992539977</v>
      </c>
      <c r="N24" s="92">
        <v>826.0919412288513</v>
      </c>
      <c r="O24" s="32">
        <v>0.9994663975042456</v>
      </c>
      <c r="P24" s="33">
        <v>834.7523945146736</v>
      </c>
      <c r="Q24" s="33">
        <v>15.442099594754609</v>
      </c>
      <c r="R24" s="34">
        <v>0.018692955134974137</v>
      </c>
      <c r="S24" s="92">
        <v>838.0929035119055</v>
      </c>
      <c r="T24" s="32">
        <v>0.9994663975042456</v>
      </c>
      <c r="U24" s="33">
        <v>696.7930056732124</v>
      </c>
      <c r="V24" s="33">
        <v>-76.54563739447599</v>
      </c>
      <c r="W24" s="34">
        <v>-0.09133311721614956</v>
      </c>
      <c r="X24" s="92">
        <v>686.9929467757565</v>
      </c>
      <c r="Y24" s="32">
        <v>0.9994663975042456</v>
      </c>
      <c r="Z24" s="33">
        <v>682.7086368046287</v>
      </c>
      <c r="AA24" s="33">
        <v>17.384504205337066</v>
      </c>
      <c r="AB24" s="34">
        <v>0.025305214976263205</v>
      </c>
      <c r="AC24" s="92">
        <v>688.9893007725866</v>
      </c>
      <c r="AD24" s="32">
        <v>0.9994663975042456</v>
      </c>
      <c r="AE24" s="33">
        <v>695.7155397973024</v>
      </c>
      <c r="AF24" s="33">
        <v>20.393091174110282</v>
      </c>
      <c r="AG24" s="34">
        <v>0.029598560022982695</v>
      </c>
      <c r="AH24" s="92">
        <v>689.9875136645209</v>
      </c>
      <c r="AI24" s="32">
        <v>0.9994663975042456</v>
      </c>
      <c r="AJ24" s="33">
        <v>653.6692432520201</v>
      </c>
      <c r="AK24" s="33">
        <v>4.374708961862325</v>
      </c>
      <c r="AL24" s="34">
        <v>0.006340272650193717</v>
      </c>
      <c r="AM24" s="92">
        <v>647.9280608771759</v>
      </c>
      <c r="AN24" s="32">
        <v>0.9994663975042456</v>
      </c>
      <c r="AO24" s="33">
        <v>657.6740979238842</v>
      </c>
      <c r="AP24" s="33">
        <v>15.36546631783608</v>
      </c>
      <c r="AQ24" s="34">
        <v>0.023714772126143223</v>
      </c>
      <c r="AR24" s="92">
        <v>702.0036278042685</v>
      </c>
      <c r="AS24" s="32">
        <v>0.9994663975042456</v>
      </c>
      <c r="AT24" s="33">
        <v>661.6764196385317</v>
      </c>
      <c r="AU24" s="33">
        <v>-39.26695852081912</v>
      </c>
      <c r="AV24" s="34">
        <v>-0.05593554928432288</v>
      </c>
      <c r="AW24" s="92">
        <v>652.3566089334548</v>
      </c>
      <c r="AX24" s="32">
        <v>0.9994663975042456</v>
      </c>
      <c r="AY24" s="33">
        <v>663.0921079752763</v>
      </c>
      <c r="AZ24" s="33">
        <v>13.35563430560535</v>
      </c>
      <c r="BA24" s="34">
        <v>0.02047290411825616</v>
      </c>
      <c r="BB24" s="99">
        <v>675.3696199759063</v>
      </c>
      <c r="BC24" s="46">
        <v>0.005493771802005483</v>
      </c>
      <c r="BD24" s="17"/>
      <c r="BE24" s="17"/>
      <c r="BF24" s="17"/>
    </row>
    <row r="25" spans="1:58" ht="13.5" outlineLevel="1">
      <c r="A25" s="17"/>
      <c r="B25" s="52" t="s">
        <v>114</v>
      </c>
      <c r="C25" s="52" t="s">
        <v>275</v>
      </c>
      <c r="D25" s="88">
        <v>889.099794200187</v>
      </c>
      <c r="E25" s="20">
        <v>0.9995263401903545</v>
      </c>
      <c r="F25" s="21">
        <v>812.6573953353487</v>
      </c>
      <c r="G25" s="21">
        <v>40.4253912985879</v>
      </c>
      <c r="H25" s="22">
        <v>0.04546777714075799</v>
      </c>
      <c r="I25" s="88">
        <v>813.091061827957</v>
      </c>
      <c r="J25" s="20">
        <v>0.9995263401903545</v>
      </c>
      <c r="K25" s="21">
        <v>876.6302084820356</v>
      </c>
      <c r="L25" s="21">
        <v>-2.615772985436024</v>
      </c>
      <c r="M25" s="22">
        <v>-0.0032170726112218644</v>
      </c>
      <c r="N25" s="88">
        <v>877.0976179875333</v>
      </c>
      <c r="O25" s="20">
        <v>0.9995263401903545</v>
      </c>
      <c r="P25" s="21">
        <v>825.6511365072889</v>
      </c>
      <c r="Q25" s="21">
        <v>-15.586718727126026</v>
      </c>
      <c r="R25" s="22">
        <v>-0.0177707913092834</v>
      </c>
      <c r="S25" s="88">
        <v>841.0932361020435</v>
      </c>
      <c r="T25" s="20">
        <v>0.9995263401903545</v>
      </c>
      <c r="U25" s="21">
        <v>837.6456950469176</v>
      </c>
      <c r="V25" s="21">
        <v>-44.54412583771216</v>
      </c>
      <c r="W25" s="22">
        <v>-0.05295979556814312</v>
      </c>
      <c r="X25" s="88">
        <v>761.1000576524416</v>
      </c>
      <c r="Y25" s="20">
        <v>0.9995263401903545</v>
      </c>
      <c r="Z25" s="21">
        <v>686.6263656247913</v>
      </c>
      <c r="AA25" s="21">
        <v>2.3561529791137445</v>
      </c>
      <c r="AB25" s="22">
        <v>0.0030957204055155757</v>
      </c>
      <c r="AC25" s="88">
        <v>704.0108698301284</v>
      </c>
      <c r="AD25" s="20">
        <v>0.9995263401903545</v>
      </c>
      <c r="AE25" s="21">
        <v>688.6216543621463</v>
      </c>
      <c r="AF25" s="21">
        <v>-2.6741286905368042</v>
      </c>
      <c r="AG25" s="22">
        <v>-0.0037984196056263277</v>
      </c>
      <c r="AH25" s="88">
        <v>709.0147455362566</v>
      </c>
      <c r="AI25" s="20">
        <v>0.9995263401903545</v>
      </c>
      <c r="AJ25" s="21">
        <v>689.6193346051901</v>
      </c>
      <c r="AK25" s="21">
        <v>-1.6662228978759686</v>
      </c>
      <c r="AL25" s="22">
        <v>-0.0023500539422713087</v>
      </c>
      <c r="AM25" s="88">
        <v>693.9940435670525</v>
      </c>
      <c r="AN25" s="20">
        <v>0.9995263401903545</v>
      </c>
      <c r="AO25" s="21">
        <v>647.5823248468225</v>
      </c>
      <c r="AP25" s="21">
        <v>23.359776954406243</v>
      </c>
      <c r="AQ25" s="22">
        <v>0.033659909866574036</v>
      </c>
      <c r="AR25" s="88">
        <v>662.9477911646586</v>
      </c>
      <c r="AS25" s="20">
        <v>0.9995263401903545</v>
      </c>
      <c r="AT25" s="21">
        <v>701.6290369164435</v>
      </c>
      <c r="AU25" s="21">
        <v>-28.287015538540913</v>
      </c>
      <c r="AV25" s="22">
        <v>-0.04266854180002113</v>
      </c>
      <c r="AW25" s="88">
        <v>662.3620783956244</v>
      </c>
      <c r="AX25" s="20">
        <v>0.9995263401903545</v>
      </c>
      <c r="AY25" s="21">
        <v>652.008509818806</v>
      </c>
      <c r="AZ25" s="21">
        <v>-8.690770997037589</v>
      </c>
      <c r="BA25" s="22">
        <v>-0.013120876451877202</v>
      </c>
      <c r="BB25" s="95">
        <v>665.3641441244114</v>
      </c>
      <c r="BC25" s="42">
        <v>-0.00047475858912115034</v>
      </c>
      <c r="BD25" s="17"/>
      <c r="BE25" s="17"/>
      <c r="BF25" s="17"/>
    </row>
    <row r="26" spans="1:58" ht="13.5" outlineLevel="1">
      <c r="A26" s="17"/>
      <c r="B26" s="53" t="s">
        <v>276</v>
      </c>
      <c r="C26" s="53" t="s">
        <v>277</v>
      </c>
      <c r="D26" s="89">
        <v>816.0915996258185</v>
      </c>
      <c r="E26" s="23">
        <v>0.9994908229644407</v>
      </c>
      <c r="F26" s="24">
        <v>888.6786633609103</v>
      </c>
      <c r="G26" s="24">
        <v>-25.587578861293764</v>
      </c>
      <c r="H26" s="25">
        <v>-0.03135380743169735</v>
      </c>
      <c r="I26" s="89">
        <v>929.1040546594982</v>
      </c>
      <c r="J26" s="23">
        <v>0.9994908229644407</v>
      </c>
      <c r="K26" s="24">
        <v>812.705933270387</v>
      </c>
      <c r="L26" s="24">
        <v>1.4725411529825578</v>
      </c>
      <c r="M26" s="25">
        <v>0.001584904452410576</v>
      </c>
      <c r="N26" s="89">
        <v>810.090160284951</v>
      </c>
      <c r="O26" s="23">
        <v>0.9994908229644407</v>
      </c>
      <c r="P26" s="24">
        <v>876.6821720967569</v>
      </c>
      <c r="Q26" s="24">
        <v>33.41577685020093</v>
      </c>
      <c r="R26" s="25">
        <v>0.041249454058850506</v>
      </c>
      <c r="S26" s="89">
        <v>861.0954533696308</v>
      </c>
      <c r="T26" s="23">
        <v>0.9994908229644407</v>
      </c>
      <c r="U26" s="24">
        <v>840.6948440399373</v>
      </c>
      <c r="V26" s="24">
        <v>-35.464309253018996</v>
      </c>
      <c r="W26" s="25">
        <v>-0.041185108008920945</v>
      </c>
      <c r="X26" s="89">
        <v>796.1507182022251</v>
      </c>
      <c r="Y26" s="23">
        <v>0.9994908229644407</v>
      </c>
      <c r="Z26" s="24">
        <v>760.7395551440127</v>
      </c>
      <c r="AA26" s="24">
        <v>6.406451133062774</v>
      </c>
      <c r="AB26" s="25">
        <v>0.008046781829863918</v>
      </c>
      <c r="AC26" s="89">
        <v>763.0957081231264</v>
      </c>
      <c r="AD26" s="23">
        <v>0.9994908229644407</v>
      </c>
      <c r="AE26" s="24">
        <v>703.6774081755362</v>
      </c>
      <c r="AF26" s="24">
        <v>9.397883377290214</v>
      </c>
      <c r="AG26" s="25">
        <v>0.012315471411056414</v>
      </c>
      <c r="AH26" s="89">
        <v>701.0032794849994</v>
      </c>
      <c r="AI26" s="23">
        <v>0.9994908229644407</v>
      </c>
      <c r="AJ26" s="24">
        <v>708.67891374685</v>
      </c>
      <c r="AK26" s="24">
        <v>12.374952573550104</v>
      </c>
      <c r="AL26" s="25">
        <v>0.017653202111467314</v>
      </c>
      <c r="AM26" s="89">
        <v>707.012690848974</v>
      </c>
      <c r="AN26" s="23">
        <v>0.9994908229644407</v>
      </c>
      <c r="AO26" s="24">
        <v>693.6653264804813</v>
      </c>
      <c r="AP26" s="24">
        <v>-1.6447732925523724</v>
      </c>
      <c r="AQ26" s="25">
        <v>-0.0023263702530959443</v>
      </c>
      <c r="AR26" s="89">
        <v>717.0251034348876</v>
      </c>
      <c r="AS26" s="23">
        <v>0.9994908229644407</v>
      </c>
      <c r="AT26" s="24">
        <v>662.6337794400906</v>
      </c>
      <c r="AU26" s="24">
        <v>-37.28863423698624</v>
      </c>
      <c r="AV26" s="25">
        <v>-0.052004642596690326</v>
      </c>
      <c r="AW26" s="89">
        <v>634.3467639015497</v>
      </c>
      <c r="AX26" s="23">
        <v>0.9994908229644407</v>
      </c>
      <c r="AY26" s="24">
        <v>662.0483440996551</v>
      </c>
      <c r="AZ26" s="24">
        <v>-19.687551815002394</v>
      </c>
      <c r="BA26" s="25">
        <v>-0.031035945850679696</v>
      </c>
      <c r="BB26" s="96">
        <v>653.3575731026175</v>
      </c>
      <c r="BC26" s="43">
        <v>-0.0054897167622973125</v>
      </c>
      <c r="BD26" s="17"/>
      <c r="BE26" s="17"/>
      <c r="BF26" s="17"/>
    </row>
    <row r="27" spans="1:58" ht="13.5" outlineLevel="1">
      <c r="A27" s="17"/>
      <c r="B27" s="53" t="s">
        <v>278</v>
      </c>
      <c r="C27" s="53" t="s">
        <v>279</v>
      </c>
      <c r="D27" s="89">
        <v>929.1042843779232</v>
      </c>
      <c r="E27" s="23">
        <v>0.9994754328769861</v>
      </c>
      <c r="F27" s="24">
        <v>815.6760645243762</v>
      </c>
      <c r="G27" s="24">
        <v>30.490508058064734</v>
      </c>
      <c r="H27" s="25">
        <v>0.032817099835546974</v>
      </c>
      <c r="I27" s="89">
        <v>790.0884856630825</v>
      </c>
      <c r="J27" s="23">
        <v>0.9994754328769861</v>
      </c>
      <c r="K27" s="24">
        <v>928.6309762112205</v>
      </c>
      <c r="L27" s="24">
        <v>-54.59221910881331</v>
      </c>
      <c r="M27" s="25">
        <v>-0.06909633553638836</v>
      </c>
      <c r="N27" s="89">
        <v>930.1035173642031</v>
      </c>
      <c r="O27" s="23">
        <v>0.9994754328769861</v>
      </c>
      <c r="P27" s="24">
        <v>809.6776809786014</v>
      </c>
      <c r="Q27" s="24">
        <v>-8.513510465601712</v>
      </c>
      <c r="R27" s="25">
        <v>-0.009153293484716557</v>
      </c>
      <c r="S27" s="89">
        <v>843.0934578288023</v>
      </c>
      <c r="T27" s="23">
        <v>0.9994754328769861</v>
      </c>
      <c r="U27" s="24">
        <v>860.6570033393505</v>
      </c>
      <c r="V27" s="24">
        <v>-74.54100895679892</v>
      </c>
      <c r="W27" s="25">
        <v>-0.08841369632823688</v>
      </c>
      <c r="X27" s="89">
        <v>825.1926940863315</v>
      </c>
      <c r="Y27" s="23">
        <v>0.9994754328769861</v>
      </c>
      <c r="Z27" s="24">
        <v>795.7453365396725</v>
      </c>
      <c r="AA27" s="24">
        <v>-32.622416827821894</v>
      </c>
      <c r="AB27" s="25">
        <v>-0.03953308973965412</v>
      </c>
      <c r="AC27" s="89">
        <v>802.1517876727353</v>
      </c>
      <c r="AD27" s="23">
        <v>0.9994754328769861</v>
      </c>
      <c r="AE27" s="24">
        <v>762.7071573126162</v>
      </c>
      <c r="AF27" s="24">
        <v>-16.607332194056085</v>
      </c>
      <c r="AG27" s="25">
        <v>-0.020703478380617413</v>
      </c>
      <c r="AH27" s="89">
        <v>772.1050406899064</v>
      </c>
      <c r="AI27" s="23">
        <v>0.9994754328769861</v>
      </c>
      <c r="AJ27" s="24">
        <v>700.6463447132339</v>
      </c>
      <c r="AK27" s="24">
        <v>-8.607002168180088</v>
      </c>
      <c r="AL27" s="25">
        <v>-0.01114744978285518</v>
      </c>
      <c r="AM27" s="89">
        <v>713.021297286784</v>
      </c>
      <c r="AN27" s="23">
        <v>0.9994754328769861</v>
      </c>
      <c r="AO27" s="24">
        <v>706.6526962229447</v>
      </c>
      <c r="AP27" s="24">
        <v>-1.6307565735788785</v>
      </c>
      <c r="AQ27" s="25">
        <v>-0.0022871078041908368</v>
      </c>
      <c r="AR27" s="89">
        <v>705.0079229303923</v>
      </c>
      <c r="AS27" s="23">
        <v>0.9994754328769861</v>
      </c>
      <c r="AT27" s="24">
        <v>716.660010718299</v>
      </c>
      <c r="AU27" s="24">
        <v>-32.270551094764755</v>
      </c>
      <c r="AV27" s="25">
        <v>-0.04577331693044098</v>
      </c>
      <c r="AW27" s="89">
        <v>679.3713764813127</v>
      </c>
      <c r="AX27" s="23">
        <v>0.9994754328769861</v>
      </c>
      <c r="AY27" s="24">
        <v>634.0237690967897</v>
      </c>
      <c r="AZ27" s="24">
        <v>-17.653046809080593</v>
      </c>
      <c r="BA27" s="25">
        <v>-0.02598438412361662</v>
      </c>
      <c r="BB27" s="96">
        <v>614.3362172817873</v>
      </c>
      <c r="BC27" s="43">
        <v>-0.01891603327590987</v>
      </c>
      <c r="BD27" s="17"/>
      <c r="BE27" s="17"/>
      <c r="BF27" s="17"/>
    </row>
    <row r="28" spans="1:58" ht="13.5" outlineLevel="1">
      <c r="A28" s="17"/>
      <c r="B28" s="53" t="s">
        <v>280</v>
      </c>
      <c r="C28" s="53" t="s">
        <v>281</v>
      </c>
      <c r="D28" s="89">
        <v>1032.115846585594</v>
      </c>
      <c r="E28" s="23">
        <v>0.999460012737535</v>
      </c>
      <c r="F28" s="24">
        <v>928.6169068164872</v>
      </c>
      <c r="G28" s="24">
        <v>-28.446173985085352</v>
      </c>
      <c r="H28" s="25">
        <v>-0.02756102823068737</v>
      </c>
      <c r="I28" s="89">
        <v>959.107414874552</v>
      </c>
      <c r="J28" s="23">
        <v>0.999460012737535</v>
      </c>
      <c r="K28" s="24">
        <v>789.6740312192318</v>
      </c>
      <c r="L28" s="24">
        <v>-43.48766135788753</v>
      </c>
      <c r="M28" s="25">
        <v>-0.04534180497767872</v>
      </c>
      <c r="N28" s="89">
        <v>735.0818121104185</v>
      </c>
      <c r="O28" s="23">
        <v>0.999460012737535</v>
      </c>
      <c r="P28" s="24">
        <v>929.6156156379942</v>
      </c>
      <c r="Q28" s="24">
        <v>-23.606053432282692</v>
      </c>
      <c r="R28" s="25">
        <v>-0.03211350497777895</v>
      </c>
      <c r="S28" s="89">
        <v>921.1021051723925</v>
      </c>
      <c r="T28" s="23">
        <v>0.999460012737535</v>
      </c>
      <c r="U28" s="24">
        <v>842.6511987191973</v>
      </c>
      <c r="V28" s="24">
        <v>-83.39465835048395</v>
      </c>
      <c r="W28" s="25">
        <v>-0.09053790875320591</v>
      </c>
      <c r="X28" s="89">
        <v>768.1101897623984</v>
      </c>
      <c r="Y28" s="23">
        <v>0.999460012737535</v>
      </c>
      <c r="Z28" s="24">
        <v>824.7598251288625</v>
      </c>
      <c r="AA28" s="24">
        <v>20.436236508605703</v>
      </c>
      <c r="AB28" s="25">
        <v>0.026605865643999985</v>
      </c>
      <c r="AC28" s="89">
        <v>792.1374083010406</v>
      </c>
      <c r="AD28" s="23">
        <v>0.999460012737535</v>
      </c>
      <c r="AE28" s="24">
        <v>801.7310052172554</v>
      </c>
      <c r="AF28" s="24">
        <v>-4.583124654422477</v>
      </c>
      <c r="AG28" s="25">
        <v>-0.005785769749534067</v>
      </c>
      <c r="AH28" s="89">
        <v>785.1236730231993</v>
      </c>
      <c r="AI28" s="23">
        <v>0.999460012737535</v>
      </c>
      <c r="AJ28" s="24">
        <v>771.7000197700472</v>
      </c>
      <c r="AK28" s="24">
        <v>-28.616739482551566</v>
      </c>
      <c r="AL28" s="25">
        <v>-0.03644870288060462</v>
      </c>
      <c r="AM28" s="89">
        <v>763.0930176018671</v>
      </c>
      <c r="AN28" s="23">
        <v>0.999460012737535</v>
      </c>
      <c r="AO28" s="24">
        <v>712.6472697562187</v>
      </c>
      <c r="AP28" s="24">
        <v>-16.614334104868135</v>
      </c>
      <c r="AQ28" s="25">
        <v>-0.021772357657106</v>
      </c>
      <c r="AR28" s="89">
        <v>711.0165131826399</v>
      </c>
      <c r="AS28" s="23">
        <v>0.999460012737535</v>
      </c>
      <c r="AT28" s="24">
        <v>704.6380989525587</v>
      </c>
      <c r="AU28" s="24">
        <v>-47.26994798027761</v>
      </c>
      <c r="AV28" s="25">
        <v>-0.06648220836487845</v>
      </c>
      <c r="AW28" s="89">
        <v>672.367547857794</v>
      </c>
      <c r="AX28" s="23">
        <v>0.999460012737535</v>
      </c>
      <c r="AY28" s="24">
        <v>679.015000592894</v>
      </c>
      <c r="AZ28" s="24">
        <v>-15.645262088190066</v>
      </c>
      <c r="BA28" s="25">
        <v>-0.02326891316815761</v>
      </c>
      <c r="BB28" s="96">
        <v>661.3619537838134</v>
      </c>
      <c r="BC28" s="43">
        <v>-0.03234678625080322</v>
      </c>
      <c r="BD28" s="17"/>
      <c r="BE28" s="17"/>
      <c r="BF28" s="17"/>
    </row>
    <row r="29" spans="1:58" ht="13.5" outlineLevel="1">
      <c r="A29" s="17"/>
      <c r="B29" s="54" t="s">
        <v>282</v>
      </c>
      <c r="C29" s="54" t="s">
        <v>283</v>
      </c>
      <c r="D29" s="90">
        <v>1057.118652946679</v>
      </c>
      <c r="E29" s="26">
        <v>0.9992656663977433</v>
      </c>
      <c r="F29" s="27">
        <v>1031.5585171750495</v>
      </c>
      <c r="G29" s="27">
        <v>-42.22879992943081</v>
      </c>
      <c r="H29" s="28">
        <v>-0.039947076718133384</v>
      </c>
      <c r="I29" s="90">
        <v>1003.1123431899641</v>
      </c>
      <c r="J29" s="26">
        <v>0.9992656663977433</v>
      </c>
      <c r="K29" s="27">
        <v>958.5895090871841</v>
      </c>
      <c r="L29" s="27">
        <v>-13.265639494685956</v>
      </c>
      <c r="M29" s="28">
        <v>-0.01322448037325544</v>
      </c>
      <c r="N29" s="90">
        <v>915.1018477292965</v>
      </c>
      <c r="O29" s="26">
        <v>0.9992656663977433</v>
      </c>
      <c r="P29" s="27">
        <v>734.6848772950092</v>
      </c>
      <c r="Q29" s="27">
        <v>2.671804025853362</v>
      </c>
      <c r="R29" s="28">
        <v>0.002919679413262128</v>
      </c>
      <c r="S29" s="90">
        <v>711.0788238627265</v>
      </c>
      <c r="T29" s="26">
        <v>0.9992656663977433</v>
      </c>
      <c r="U29" s="27">
        <v>920.6047217681697</v>
      </c>
      <c r="V29" s="27">
        <v>107.62590718786396</v>
      </c>
      <c r="W29" s="28">
        <v>0.15135580413324345</v>
      </c>
      <c r="X29" s="90">
        <v>837.2100634176858</v>
      </c>
      <c r="Y29" s="26">
        <v>0.9992656663977433</v>
      </c>
      <c r="Z29" s="27">
        <v>767.6954200437572</v>
      </c>
      <c r="AA29" s="27">
        <v>-16.417601394185226</v>
      </c>
      <c r="AB29" s="28">
        <v>-0.019609894949380764</v>
      </c>
      <c r="AC29" s="90">
        <v>788.1316565523629</v>
      </c>
      <c r="AD29" s="26">
        <v>0.9992656663977433</v>
      </c>
      <c r="AE29" s="27">
        <v>791.7096641904361</v>
      </c>
      <c r="AF29" s="27">
        <v>-28.466496637340583</v>
      </c>
      <c r="AG29" s="28">
        <v>-0.03611896109067063</v>
      </c>
      <c r="AH29" s="90">
        <v>787.1265395360136</v>
      </c>
      <c r="AI29" s="26">
        <v>0.9992656663977433</v>
      </c>
      <c r="AJ29" s="27">
        <v>784.6997162403071</v>
      </c>
      <c r="AK29" s="27">
        <v>18.604736597732654</v>
      </c>
      <c r="AL29" s="28">
        <v>0.023636271505594973</v>
      </c>
      <c r="AM29" s="90">
        <v>756.0829767577555</v>
      </c>
      <c r="AN29" s="26">
        <v>0.9992656663977433</v>
      </c>
      <c r="AO29" s="27">
        <v>762.6809570922861</v>
      </c>
      <c r="AP29" s="27">
        <v>-5.4554097995783195</v>
      </c>
      <c r="AQ29" s="28">
        <v>-0.00721535858798498</v>
      </c>
      <c r="AR29" s="90">
        <v>746.066622987418</v>
      </c>
      <c r="AS29" s="26">
        <v>0.9992656663977433</v>
      </c>
      <c r="AT29" s="27">
        <v>710.632573322119</v>
      </c>
      <c r="AU29" s="27">
        <v>12.895824035816077</v>
      </c>
      <c r="AV29" s="28">
        <v>0.017285083715685212</v>
      </c>
      <c r="AW29" s="90">
        <v>663.3626253418414</v>
      </c>
      <c r="AX29" s="26">
        <v>0.9992656663977433</v>
      </c>
      <c r="AY29" s="27">
        <v>672.004477946256</v>
      </c>
      <c r="AZ29" s="27">
        <v>-27.527779305645026</v>
      </c>
      <c r="BA29" s="28">
        <v>-0.04149733230969942</v>
      </c>
      <c r="BB29" s="97">
        <v>656.3592158580659</v>
      </c>
      <c r="BC29" s="44">
        <v>-0.011770271805650193</v>
      </c>
      <c r="BD29" s="17"/>
      <c r="BE29" s="17"/>
      <c r="BF29" s="17"/>
    </row>
    <row r="30" spans="1:58" ht="13.5" outlineLevel="1">
      <c r="A30" s="17"/>
      <c r="B30" s="55" t="s">
        <v>113</v>
      </c>
      <c r="C30" s="55" t="s">
        <v>284</v>
      </c>
      <c r="D30" s="91">
        <v>1127.1265107577176</v>
      </c>
      <c r="E30" s="29">
        <v>0.9994392267697214</v>
      </c>
      <c r="F30" s="30">
        <v>1056.342375198248</v>
      </c>
      <c r="G30" s="30">
        <v>-25.371128490874298</v>
      </c>
      <c r="H30" s="31">
        <v>-0.02250956591715548</v>
      </c>
      <c r="I30" s="91">
        <v>1014.1135752688172</v>
      </c>
      <c r="J30" s="29">
        <v>0.9994392267697214</v>
      </c>
      <c r="K30" s="30">
        <v>1002.3757240895212</v>
      </c>
      <c r="L30" s="30">
        <v>5.568536341303911</v>
      </c>
      <c r="M30" s="31">
        <v>0.005491038160915878</v>
      </c>
      <c r="N30" s="91">
        <v>989.1100845948353</v>
      </c>
      <c r="O30" s="29">
        <v>0.9994392267697214</v>
      </c>
      <c r="P30" s="30">
        <v>914.4298576930217</v>
      </c>
      <c r="Q30" s="30">
        <v>9.555223515007583</v>
      </c>
      <c r="R30" s="31">
        <v>0.009660424723019225</v>
      </c>
      <c r="S30" s="91">
        <v>917.1016617188751</v>
      </c>
      <c r="T30" s="29">
        <v>0.9994392267697214</v>
      </c>
      <c r="U30" s="30">
        <v>710.5566547885109</v>
      </c>
      <c r="V30" s="30">
        <v>-14.283228361683996</v>
      </c>
      <c r="W30" s="31">
        <v>-0.015574313031898445</v>
      </c>
      <c r="X30" s="91">
        <v>818.1825619763748</v>
      </c>
      <c r="Y30" s="29">
        <v>0.9994392267697214</v>
      </c>
      <c r="Z30" s="30">
        <v>836.5952719359707</v>
      </c>
      <c r="AA30" s="30">
        <v>20.479806312698088</v>
      </c>
      <c r="AB30" s="31">
        <v>0.02503085162708399</v>
      </c>
      <c r="AC30" s="91">
        <v>820.1776705417855</v>
      </c>
      <c r="AD30" s="29">
        <v>0.9994392267697214</v>
      </c>
      <c r="AE30" s="30">
        <v>787.5529049939543</v>
      </c>
      <c r="AF30" s="30">
        <v>-21.57543150358117</v>
      </c>
      <c r="AG30" s="31">
        <v>-0.026305802118861722</v>
      </c>
      <c r="AH30" s="91">
        <v>759.0864083566137</v>
      </c>
      <c r="AI30" s="29">
        <v>0.9994392267697214</v>
      </c>
      <c r="AJ30" s="30">
        <v>786.5485260688043</v>
      </c>
      <c r="AK30" s="30">
        <v>-0.574887448980121</v>
      </c>
      <c r="AL30" s="31">
        <v>-0.0007573412494958581</v>
      </c>
      <c r="AM30" s="91">
        <v>805.153262666537</v>
      </c>
      <c r="AN30" s="29">
        <v>0.9994392267697214</v>
      </c>
      <c r="AO30" s="30">
        <v>755.5277596218281</v>
      </c>
      <c r="AP30" s="30">
        <v>25.48513224832311</v>
      </c>
      <c r="AQ30" s="31">
        <v>0.03165252310339089</v>
      </c>
      <c r="AR30" s="91">
        <v>750.0723498222497</v>
      </c>
      <c r="AS30" s="29">
        <v>0.9994392267697214</v>
      </c>
      <c r="AT30" s="30">
        <v>745.5187611966361</v>
      </c>
      <c r="AU30" s="30">
        <v>18.7683253669245</v>
      </c>
      <c r="AV30" s="31">
        <v>0.02502202003762993</v>
      </c>
      <c r="AW30" s="91">
        <v>758.4145852324522</v>
      </c>
      <c r="AX30" s="29">
        <v>0.9994392267697214</v>
      </c>
      <c r="AY30" s="30">
        <v>662.8754958755717</v>
      </c>
      <c r="AZ30" s="30">
        <v>-11.58078811408086</v>
      </c>
      <c r="BA30" s="31">
        <v>-0.01526973286059811</v>
      </c>
      <c r="BB30" s="98">
        <v>635.3477165699267</v>
      </c>
      <c r="BC30" s="45">
        <v>0.0008729454848555942</v>
      </c>
      <c r="BD30" s="17"/>
      <c r="BE30" s="17"/>
      <c r="BF30" s="17"/>
    </row>
    <row r="31" spans="1:58" ht="13.5" outlineLevel="1">
      <c r="A31" s="17"/>
      <c r="B31" s="53" t="s">
        <v>285</v>
      </c>
      <c r="C31" s="53" t="s">
        <v>286</v>
      </c>
      <c r="D31" s="89">
        <v>1113.1249391955098</v>
      </c>
      <c r="E31" s="23">
        <v>0.9994237512532544</v>
      </c>
      <c r="F31" s="24">
        <v>1126.4944483833474</v>
      </c>
      <c r="G31" s="24">
        <v>-29.362198580886343</v>
      </c>
      <c r="H31" s="25">
        <v>-0.026378169733675468</v>
      </c>
      <c r="I31" s="89">
        <v>1101.123319892473</v>
      </c>
      <c r="J31" s="23">
        <v>0.9994237512532544</v>
      </c>
      <c r="K31" s="24">
        <v>1013.5448875233443</v>
      </c>
      <c r="L31" s="24">
        <v>-18.36836262811721</v>
      </c>
      <c r="M31" s="25">
        <v>-0.016681476358080326</v>
      </c>
      <c r="N31" s="89">
        <v>1019.1134238646482</v>
      </c>
      <c r="O31" s="23">
        <v>0.9994237512532544</v>
      </c>
      <c r="P31" s="24">
        <v>988.5554181375959</v>
      </c>
      <c r="Q31" s="24">
        <v>-68.4208408209605</v>
      </c>
      <c r="R31" s="25">
        <v>-0.06713761120081929</v>
      </c>
      <c r="S31" s="89">
        <v>998.1106416526035</v>
      </c>
      <c r="T31" s="23">
        <v>0.9994237512532544</v>
      </c>
      <c r="U31" s="24">
        <v>916.5873756575392</v>
      </c>
      <c r="V31" s="24">
        <v>20.93656918604279</v>
      </c>
      <c r="W31" s="25">
        <v>0.020976200746018945</v>
      </c>
      <c r="X31" s="89">
        <v>902.3041472958552</v>
      </c>
      <c r="Y31" s="23">
        <v>0.9994237512532544</v>
      </c>
      <c r="Z31" s="24">
        <v>817.7237470981377</v>
      </c>
      <c r="AA31" s="24">
        <v>-10.504431580975734</v>
      </c>
      <c r="AB31" s="25">
        <v>-0.011641785768642212</v>
      </c>
      <c r="AC31" s="89">
        <v>838.2035534108358</v>
      </c>
      <c r="AD31" s="23">
        <v>0.9994237512532544</v>
      </c>
      <c r="AE31" s="24">
        <v>819.7177368600734</v>
      </c>
      <c r="AF31" s="24">
        <v>-25.558168717472995</v>
      </c>
      <c r="AG31" s="25">
        <v>-0.030491601489245842</v>
      </c>
      <c r="AH31" s="89">
        <v>798.1423053564922</v>
      </c>
      <c r="AI31" s="23">
        <v>0.9994237512532544</v>
      </c>
      <c r="AJ31" s="24">
        <v>758.660733019339</v>
      </c>
      <c r="AK31" s="24">
        <v>0.46084496911942097</v>
      </c>
      <c r="AL31" s="25">
        <v>0.0005773969955314966</v>
      </c>
      <c r="AM31" s="89">
        <v>758.0858455703589</v>
      </c>
      <c r="AN31" s="23">
        <v>0.9994237512532544</v>
      </c>
      <c r="AO31" s="24">
        <v>804.7017542705621</v>
      </c>
      <c r="AP31" s="24">
        <v>-9.579513147089529</v>
      </c>
      <c r="AQ31" s="25">
        <v>-0.012636449028912046</v>
      </c>
      <c r="AR31" s="89">
        <v>830.1868865188852</v>
      </c>
      <c r="AS31" s="23">
        <v>0.9994237512532544</v>
      </c>
      <c r="AT31" s="24">
        <v>749.6517293276972</v>
      </c>
      <c r="AU31" s="24">
        <v>-66.29117240242726</v>
      </c>
      <c r="AV31" s="25">
        <v>-0.07985090282550406</v>
      </c>
      <c r="AW31" s="89">
        <v>768.4200546946217</v>
      </c>
      <c r="AX31" s="23">
        <v>0.9994237512532544</v>
      </c>
      <c r="AY31" s="24">
        <v>757.9892866356009</v>
      </c>
      <c r="AZ31" s="24">
        <v>8.447672474874935</v>
      </c>
      <c r="BA31" s="25">
        <v>0.01099356064858579</v>
      </c>
      <c r="BB31" s="96">
        <v>746.4084985215201</v>
      </c>
      <c r="BC31" s="43">
        <v>-0.027700656624014965</v>
      </c>
      <c r="BD31" s="17"/>
      <c r="BE31" s="17"/>
      <c r="BF31" s="17"/>
    </row>
    <row r="32" spans="1:58" ht="13.5" outlineLevel="1">
      <c r="A32" s="17"/>
      <c r="B32" s="53" t="s">
        <v>287</v>
      </c>
      <c r="C32" s="53" t="s">
        <v>288</v>
      </c>
      <c r="D32" s="89">
        <v>1270.1425631431243</v>
      </c>
      <c r="E32" s="23">
        <v>0.9994133030334573</v>
      </c>
      <c r="F32" s="24">
        <v>1112.4835023443272</v>
      </c>
      <c r="G32" s="24">
        <v>-37.25938152271033</v>
      </c>
      <c r="H32" s="25">
        <v>-0.02933480272522117</v>
      </c>
      <c r="I32" s="89">
        <v>1083.121303763441</v>
      </c>
      <c r="J32" s="23">
        <v>0.9994133030334573</v>
      </c>
      <c r="K32" s="24">
        <v>1100.4887989593728</v>
      </c>
      <c r="L32" s="24">
        <v>-21.367740937738745</v>
      </c>
      <c r="M32" s="25">
        <v>-0.019727929700481237</v>
      </c>
      <c r="N32" s="89">
        <v>1082.1204363312556</v>
      </c>
      <c r="O32" s="23">
        <v>0.9994133030334573</v>
      </c>
      <c r="P32" s="24">
        <v>1018.5261610313546</v>
      </c>
      <c r="Q32" s="24">
        <v>-18.367711781564367</v>
      </c>
      <c r="R32" s="25">
        <v>-0.016973814711269065</v>
      </c>
      <c r="S32" s="89">
        <v>950.1053202103941</v>
      </c>
      <c r="T32" s="23">
        <v>0.9994133030334573</v>
      </c>
      <c r="U32" s="24">
        <v>997.5354816462377</v>
      </c>
      <c r="V32" s="24">
        <v>19.853229761453008</v>
      </c>
      <c r="W32" s="25">
        <v>0.020895820009782337</v>
      </c>
      <c r="X32" s="89">
        <v>1018.4720508322805</v>
      </c>
      <c r="Y32" s="23">
        <v>0.9994133030334573</v>
      </c>
      <c r="Z32" s="24">
        <v>901.7841956617926</v>
      </c>
      <c r="AA32" s="24">
        <v>-22.44520682310815</v>
      </c>
      <c r="AB32" s="25">
        <v>-0.022038117594651966</v>
      </c>
      <c r="AC32" s="89">
        <v>891.2797640808169</v>
      </c>
      <c r="AD32" s="23">
        <v>0.9994133030334573</v>
      </c>
      <c r="AE32" s="24">
        <v>837.7205396636651</v>
      </c>
      <c r="AF32" s="24">
        <v>-32.52855220596916</v>
      </c>
      <c r="AG32" s="25">
        <v>-0.03649645545303734</v>
      </c>
      <c r="AH32" s="89">
        <v>812.1623709461921</v>
      </c>
      <c r="AI32" s="23">
        <v>0.9994133030334573</v>
      </c>
      <c r="AJ32" s="24">
        <v>797.682376853306</v>
      </c>
      <c r="AK32" s="24">
        <v>4.483163389037372</v>
      </c>
      <c r="AL32" s="25">
        <v>0.005520033369453402</v>
      </c>
      <c r="AM32" s="89">
        <v>798.1432218224254</v>
      </c>
      <c r="AN32" s="23">
        <v>0.9994133030334573</v>
      </c>
      <c r="AO32" s="24">
        <v>757.6489995519233</v>
      </c>
      <c r="AP32" s="24">
        <v>-29.576833036322796</v>
      </c>
      <c r="AQ32" s="25">
        <v>-0.03705704969690664</v>
      </c>
      <c r="AR32" s="89">
        <v>748.0694864048338</v>
      </c>
      <c r="AS32" s="23">
        <v>0.9994133030334573</v>
      </c>
      <c r="AT32" s="24">
        <v>829.7084923659642</v>
      </c>
      <c r="AU32" s="24">
        <v>7.78234808740433</v>
      </c>
      <c r="AV32" s="25">
        <v>0.010403242250670743</v>
      </c>
      <c r="AW32" s="89">
        <v>763.4173199635369</v>
      </c>
      <c r="AX32" s="23">
        <v>0.9994133030334573</v>
      </c>
      <c r="AY32" s="24">
        <v>767.9772536011299</v>
      </c>
      <c r="AZ32" s="24">
        <v>4.450572471951318</v>
      </c>
      <c r="BA32" s="25">
        <v>0.005829802855617542</v>
      </c>
      <c r="BB32" s="96">
        <v>776.4249260760048</v>
      </c>
      <c r="BC32" s="43">
        <v>-0.014729621726396722</v>
      </c>
      <c r="BD32" s="17"/>
      <c r="BE32" s="17"/>
      <c r="BF32" s="17"/>
    </row>
    <row r="33" spans="1:58" ht="13.5" outlineLevel="1">
      <c r="A33" s="17"/>
      <c r="B33" s="53" t="s">
        <v>289</v>
      </c>
      <c r="C33" s="53" t="s">
        <v>290</v>
      </c>
      <c r="D33" s="89">
        <v>1301.14604303087</v>
      </c>
      <c r="E33" s="23">
        <v>0.9993927157580442</v>
      </c>
      <c r="F33" s="24">
        <v>1269.3973743542515</v>
      </c>
      <c r="G33" s="24">
        <v>14.79141188406902</v>
      </c>
      <c r="H33" s="25">
        <v>0.011367987447138623</v>
      </c>
      <c r="I33" s="89">
        <v>1232.1379928315412</v>
      </c>
      <c r="J33" s="23">
        <v>0.9993927157580442</v>
      </c>
      <c r="K33" s="24">
        <v>1082.4858397801252</v>
      </c>
      <c r="L33" s="24">
        <v>-12.254049181178061</v>
      </c>
      <c r="M33" s="25">
        <v>-0.009945354540214592</v>
      </c>
      <c r="N33" s="89">
        <v>1061.1180988423864</v>
      </c>
      <c r="O33" s="23">
        <v>0.9993927157580442</v>
      </c>
      <c r="P33" s="24">
        <v>1081.4855595538263</v>
      </c>
      <c r="Q33" s="24">
        <v>-11.357402857154511</v>
      </c>
      <c r="R33" s="25">
        <v>-0.0107032411091138</v>
      </c>
      <c r="S33" s="89">
        <v>1063.117847772262</v>
      </c>
      <c r="T33" s="23">
        <v>0.9993927157580442</v>
      </c>
      <c r="U33" s="24">
        <v>949.5478963011305</v>
      </c>
      <c r="V33" s="24">
        <v>-4.943731896785948</v>
      </c>
      <c r="W33" s="25">
        <v>-0.004650220017607098</v>
      </c>
      <c r="X33" s="89">
        <v>969.4011260625836</v>
      </c>
      <c r="Y33" s="23">
        <v>0.9993927157580442</v>
      </c>
      <c r="Z33" s="24">
        <v>1017.8745163695487</v>
      </c>
      <c r="AA33" s="24">
        <v>18.605382014493216</v>
      </c>
      <c r="AB33" s="25">
        <v>0.01919265566573323</v>
      </c>
      <c r="AC33" s="89">
        <v>995.4293095464405</v>
      </c>
      <c r="AD33" s="23">
        <v>0.9993927157580442</v>
      </c>
      <c r="AE33" s="24">
        <v>890.7568529468898</v>
      </c>
      <c r="AF33" s="24">
        <v>7.609888650776952</v>
      </c>
      <c r="AG33" s="25">
        <v>0.0076448308059608346</v>
      </c>
      <c r="AH33" s="89">
        <v>858.2283007409206</v>
      </c>
      <c r="AI33" s="23">
        <v>0.9993927157580442</v>
      </c>
      <c r="AJ33" s="24">
        <v>811.6858777468179</v>
      </c>
      <c r="AK33" s="24">
        <v>-21.50938295599167</v>
      </c>
      <c r="AL33" s="25">
        <v>-0.02506254214341605</v>
      </c>
      <c r="AM33" s="89">
        <v>816.1690411358553</v>
      </c>
      <c r="AN33" s="23">
        <v>0.9993927157580442</v>
      </c>
      <c r="AO33" s="24">
        <v>797.6749536153155</v>
      </c>
      <c r="AP33" s="24">
        <v>11.509196854360084</v>
      </c>
      <c r="AQ33" s="25">
        <v>0.014101486670387344</v>
      </c>
      <c r="AR33" s="89">
        <v>768.0981205789927</v>
      </c>
      <c r="AS33" s="23">
        <v>0.9993927157580442</v>
      </c>
      <c r="AT33" s="24">
        <v>747.6305963063969</v>
      </c>
      <c r="AU33" s="24">
        <v>24.80151470973931</v>
      </c>
      <c r="AV33" s="25">
        <v>0.03228951359891873</v>
      </c>
      <c r="AW33" s="89">
        <v>755.4129443938012</v>
      </c>
      <c r="AX33" s="23">
        <v>0.9993927157580442</v>
      </c>
      <c r="AY33" s="24">
        <v>762.9694253377081</v>
      </c>
      <c r="AZ33" s="24">
        <v>-0.5413148137854478</v>
      </c>
      <c r="BA33" s="25">
        <v>-0.0007165813318433913</v>
      </c>
      <c r="BB33" s="96">
        <v>767.4199978096594</v>
      </c>
      <c r="BC33" s="43">
        <v>0.0023720124247272128</v>
      </c>
      <c r="BD33" s="17"/>
      <c r="BE33" s="17"/>
      <c r="BF33" s="17"/>
    </row>
    <row r="34" spans="1:58" ht="13.5" outlineLevel="1">
      <c r="A34" s="17"/>
      <c r="B34" s="56" t="s">
        <v>291</v>
      </c>
      <c r="C34" s="56" t="s">
        <v>292</v>
      </c>
      <c r="D34" s="92">
        <v>1280.1436856875584</v>
      </c>
      <c r="E34" s="32">
        <v>0.9992559269976076</v>
      </c>
      <c r="F34" s="33">
        <v>1300.3558775424542</v>
      </c>
      <c r="G34" s="33">
        <v>13.953659936961913</v>
      </c>
      <c r="H34" s="34">
        <v>0.010900073244096404</v>
      </c>
      <c r="I34" s="92">
        <v>1315.1472894265232</v>
      </c>
      <c r="J34" s="32">
        <v>0.9992559269976076</v>
      </c>
      <c r="K34" s="33">
        <v>1231.3897348445796</v>
      </c>
      <c r="L34" s="33">
        <v>5.978204037480737</v>
      </c>
      <c r="M34" s="34">
        <v>0.004545653620354237</v>
      </c>
      <c r="N34" s="92">
        <v>1219.1356856634015</v>
      </c>
      <c r="O34" s="32">
        <v>0.9992559269976076</v>
      </c>
      <c r="P34" s="33">
        <v>1060.4736985421055</v>
      </c>
      <c r="Q34" s="33">
        <v>-10.094636751176722</v>
      </c>
      <c r="R34" s="34">
        <v>-0.008280158533529968</v>
      </c>
      <c r="S34" s="92">
        <v>1049.116295684951</v>
      </c>
      <c r="T34" s="32">
        <v>0.9992559269976076</v>
      </c>
      <c r="U34" s="33">
        <v>1062.472233055968</v>
      </c>
      <c r="V34" s="33">
        <v>18.205851584736138</v>
      </c>
      <c r="W34" s="34">
        <v>0.017353511388220152</v>
      </c>
      <c r="X34" s="92">
        <v>1057.528501159182</v>
      </c>
      <c r="Y34" s="32">
        <v>0.9992559269976076</v>
      </c>
      <c r="Z34" s="33">
        <v>968.8124240345916</v>
      </c>
      <c r="AA34" s="33">
        <v>15.798407956279789</v>
      </c>
      <c r="AB34" s="34">
        <v>0.014938990238998551</v>
      </c>
      <c r="AC34" s="92">
        <v>987.4178060490848</v>
      </c>
      <c r="AD34" s="32">
        <v>0.9992559269976076</v>
      </c>
      <c r="AE34" s="33">
        <v>994.8248010127721</v>
      </c>
      <c r="AF34" s="33">
        <v>9.742995007584227</v>
      </c>
      <c r="AG34" s="34">
        <v>0.00986714534404487</v>
      </c>
      <c r="AH34" s="92">
        <v>1002.4346896635491</v>
      </c>
      <c r="AI34" s="32">
        <v>0.9992559269976076</v>
      </c>
      <c r="AJ34" s="33">
        <v>857.7071122178802</v>
      </c>
      <c r="AK34" s="33">
        <v>-29.295996555394026</v>
      </c>
      <c r="AL34" s="34">
        <v>-0.02922484313190194</v>
      </c>
      <c r="AM34" s="92">
        <v>836.1977292618885</v>
      </c>
      <c r="AN34" s="32">
        <v>0.9992559269976076</v>
      </c>
      <c r="AO34" s="33">
        <v>815.6733945384013</v>
      </c>
      <c r="AP34" s="33">
        <v>8.631393333913593</v>
      </c>
      <c r="AQ34" s="34">
        <v>0.01032219178773963</v>
      </c>
      <c r="AR34" s="92">
        <v>827.1825913927614</v>
      </c>
      <c r="AS34" s="32">
        <v>0.9992559269976076</v>
      </c>
      <c r="AT34" s="33">
        <v>767.6316666940893</v>
      </c>
      <c r="AU34" s="33">
        <v>3.8868582016159507</v>
      </c>
      <c r="AV34" s="34">
        <v>0.004698911996046106</v>
      </c>
      <c r="AW34" s="92">
        <v>792.4331814038286</v>
      </c>
      <c r="AX34" s="32">
        <v>0.9992559269976076</v>
      </c>
      <c r="AY34" s="33">
        <v>754.9541940165014</v>
      </c>
      <c r="AZ34" s="33">
        <v>10.595610022545543</v>
      </c>
      <c r="BA34" s="34">
        <v>0.013370982274839849</v>
      </c>
      <c r="BB34" s="99">
        <v>754.412879202716</v>
      </c>
      <c r="BC34" s="46">
        <v>0.0020249945752111483</v>
      </c>
      <c r="BD34" s="17"/>
      <c r="BE34" s="17"/>
      <c r="BF34" s="17"/>
    </row>
    <row r="35" spans="1:58" ht="13.5" outlineLevel="1">
      <c r="A35" s="17"/>
      <c r="B35" s="52" t="s">
        <v>112</v>
      </c>
      <c r="C35" s="52" t="s">
        <v>293</v>
      </c>
      <c r="D35" s="88">
        <v>1204.1351543498597</v>
      </c>
      <c r="E35" s="20">
        <v>0.9993311458005717</v>
      </c>
      <c r="F35" s="21">
        <v>1279.1911653318552</v>
      </c>
      <c r="G35" s="21">
        <v>-26.197931057917458</v>
      </c>
      <c r="H35" s="22">
        <v>-0.021756636672618634</v>
      </c>
      <c r="I35" s="88">
        <v>1293.1448252688172</v>
      </c>
      <c r="J35" s="20">
        <v>0.9993311458005717</v>
      </c>
      <c r="K35" s="21">
        <v>1314.1687238342913</v>
      </c>
      <c r="L35" s="21">
        <v>25.86680533181743</v>
      </c>
      <c r="M35" s="22">
        <v>0.020003022729059197</v>
      </c>
      <c r="N35" s="88">
        <v>1320.146927871772</v>
      </c>
      <c r="O35" s="20">
        <v>0.9993311458005717</v>
      </c>
      <c r="P35" s="21">
        <v>1218.2285597134462</v>
      </c>
      <c r="Q35" s="21">
        <v>-10.1188218916177</v>
      </c>
      <c r="R35" s="22">
        <v>-0.007664920985674222</v>
      </c>
      <c r="S35" s="88">
        <v>1208.1339229622695</v>
      </c>
      <c r="T35" s="20">
        <v>0.9993311458005717</v>
      </c>
      <c r="U35" s="21">
        <v>1048.3356765729618</v>
      </c>
      <c r="V35" s="21">
        <v>-4.587476934710594</v>
      </c>
      <c r="W35" s="22">
        <v>-0.003797159278056182</v>
      </c>
      <c r="X35" s="88">
        <v>1066.541528157698</v>
      </c>
      <c r="Y35" s="20">
        <v>0.9993311458005717</v>
      </c>
      <c r="Z35" s="21">
        <v>1056.741622752209</v>
      </c>
      <c r="AA35" s="21">
        <v>35.75356350867787</v>
      </c>
      <c r="AB35" s="22">
        <v>0.03352289860708676</v>
      </c>
      <c r="AC35" s="88">
        <v>1072.5400307084888</v>
      </c>
      <c r="AD35" s="20">
        <v>0.9993311458005717</v>
      </c>
      <c r="AE35" s="21">
        <v>986.683095117522</v>
      </c>
      <c r="AF35" s="21">
        <v>36.763957037811906</v>
      </c>
      <c r="AG35" s="22">
        <v>0.03427746842560898</v>
      </c>
      <c r="AH35" s="88">
        <v>996.4260901251063</v>
      </c>
      <c r="AI35" s="20">
        <v>0.9993311458005717</v>
      </c>
      <c r="AJ35" s="21">
        <v>1001.6888050743088</v>
      </c>
      <c r="AK35" s="21">
        <v>-10.348170549469842</v>
      </c>
      <c r="AL35" s="22">
        <v>-0.010385286627902906</v>
      </c>
      <c r="AM35" s="88">
        <v>972.3928085189148</v>
      </c>
      <c r="AN35" s="20">
        <v>0.9993311458005717</v>
      </c>
      <c r="AO35" s="21">
        <v>835.5755371068828</v>
      </c>
      <c r="AP35" s="21">
        <v>19.674972115421156</v>
      </c>
      <c r="AQ35" s="22">
        <v>0.020233563990861663</v>
      </c>
      <c r="AR35" s="88">
        <v>844.2069304407964</v>
      </c>
      <c r="AS35" s="20">
        <v>0.9993311458005717</v>
      </c>
      <c r="AT35" s="21">
        <v>826.567107158457</v>
      </c>
      <c r="AU35" s="21">
        <v>47.84504998912257</v>
      </c>
      <c r="AV35" s="22">
        <v>0.056674552486960315</v>
      </c>
      <c r="AW35" s="88">
        <v>830.453965360073</v>
      </c>
      <c r="AX35" s="20">
        <v>0.9993311458005717</v>
      </c>
      <c r="AY35" s="21">
        <v>791.843553267346</v>
      </c>
      <c r="AZ35" s="21">
        <v>14.563649128260181</v>
      </c>
      <c r="BA35" s="22">
        <v>0.017536973433495005</v>
      </c>
      <c r="BB35" s="95">
        <v>802.4391632898916</v>
      </c>
      <c r="BC35" s="42">
        <v>0.013614842097473673</v>
      </c>
      <c r="BD35" s="17"/>
      <c r="BE35" s="17"/>
      <c r="BF35" s="17"/>
    </row>
    <row r="36" spans="1:58" ht="13.5" outlineLevel="1">
      <c r="A36" s="17"/>
      <c r="B36" s="53" t="s">
        <v>294</v>
      </c>
      <c r="C36" s="53" t="s">
        <v>295</v>
      </c>
      <c r="D36" s="89">
        <v>1301.14604303087</v>
      </c>
      <c r="E36" s="23">
        <v>0.9993053505943474</v>
      </c>
      <c r="F36" s="24">
        <v>1203.3297634951934</v>
      </c>
      <c r="G36" s="24">
        <v>7.904302670932566</v>
      </c>
      <c r="H36" s="25">
        <v>0.006074877384648077</v>
      </c>
      <c r="I36" s="89">
        <v>1177.131832437276</v>
      </c>
      <c r="J36" s="23">
        <v>0.9993053505943474</v>
      </c>
      <c r="K36" s="24">
        <v>1292.2798999219672</v>
      </c>
      <c r="L36" s="24">
        <v>47.82210369887184</v>
      </c>
      <c r="M36" s="25">
        <v>0.04062595401897779</v>
      </c>
      <c r="N36" s="89">
        <v>1318.1467052537846</v>
      </c>
      <c r="O36" s="23">
        <v>0.9993053505943474</v>
      </c>
      <c r="P36" s="24">
        <v>1319.2639420552027</v>
      </c>
      <c r="Q36" s="24">
        <v>20.917279773169412</v>
      </c>
      <c r="R36" s="25">
        <v>0.01586870390814517</v>
      </c>
      <c r="S36" s="89">
        <v>1309.145120163585</v>
      </c>
      <c r="T36" s="23">
        <v>0.9993053505943474</v>
      </c>
      <c r="U36" s="24">
        <v>1207.3258575144243</v>
      </c>
      <c r="V36" s="24">
        <v>-42.4061537146265</v>
      </c>
      <c r="W36" s="25">
        <v>-0.03239224824007869</v>
      </c>
      <c r="X36" s="89">
        <v>1202.7383805797137</v>
      </c>
      <c r="Y36" s="23">
        <v>0.9993053505943474</v>
      </c>
      <c r="Z36" s="24">
        <v>1065.828167377725</v>
      </c>
      <c r="AA36" s="24">
        <v>6.832691085046463</v>
      </c>
      <c r="AB36" s="25">
        <v>0.0056809454120464176</v>
      </c>
      <c r="AC36" s="89">
        <v>1101.581730886403</v>
      </c>
      <c r="AD36" s="23">
        <v>0.9993053505943474</v>
      </c>
      <c r="AE36" s="24">
        <v>1071.8226578048943</v>
      </c>
      <c r="AF36" s="24">
        <v>19.78729612782695</v>
      </c>
      <c r="AG36" s="25">
        <v>0.01796262190360113</v>
      </c>
      <c r="AH36" s="89">
        <v>1108.5866148427062</v>
      </c>
      <c r="AI36" s="23">
        <v>0.9993053505943474</v>
      </c>
      <c r="AJ36" s="24">
        <v>995.7596263503061</v>
      </c>
      <c r="AK36" s="24">
        <v>-1.2315168462539532</v>
      </c>
      <c r="AL36" s="25">
        <v>-0.001110889153599143</v>
      </c>
      <c r="AM36" s="89">
        <v>985.4114558008363</v>
      </c>
      <c r="AN36" s="23">
        <v>0.9993053505943474</v>
      </c>
      <c r="AO36" s="24">
        <v>971.742419505443</v>
      </c>
      <c r="AP36" s="24">
        <v>8.693314719539103</v>
      </c>
      <c r="AQ36" s="25">
        <v>0.008822015076406954</v>
      </c>
      <c r="AR36" s="89">
        <v>991.4173916208641</v>
      </c>
      <c r="AS36" s="23">
        <v>0.9993053505943474</v>
      </c>
      <c r="AT36" s="24">
        <v>843.6422790901846</v>
      </c>
      <c r="AU36" s="24">
        <v>-19.197619342357484</v>
      </c>
      <c r="AV36" s="25">
        <v>-0.019363811351918465</v>
      </c>
      <c r="AW36" s="89">
        <v>891.4873290793072</v>
      </c>
      <c r="AX36" s="23">
        <v>0.9993053505943474</v>
      </c>
      <c r="AY36" s="24">
        <v>829.89851273791</v>
      </c>
      <c r="AZ36" s="24">
        <v>18.62969696487164</v>
      </c>
      <c r="BA36" s="25">
        <v>0.02089732109160952</v>
      </c>
      <c r="BB36" s="96">
        <v>844.4621618661702</v>
      </c>
      <c r="BC36" s="43">
        <v>0.01122209910973388</v>
      </c>
      <c r="BD36" s="17"/>
      <c r="BE36" s="17"/>
      <c r="BF36" s="17"/>
    </row>
    <row r="37" spans="1:58" ht="13.5" outlineLevel="1">
      <c r="A37" s="17"/>
      <c r="B37" s="53" t="s">
        <v>296</v>
      </c>
      <c r="C37" s="53" t="s">
        <v>297</v>
      </c>
      <c r="D37" s="89">
        <v>1268.1423386342376</v>
      </c>
      <c r="E37" s="23">
        <v>0.9992744137530201</v>
      </c>
      <c r="F37" s="24">
        <v>1300.2422027054115</v>
      </c>
      <c r="G37" s="24">
        <v>-2.080502926011377</v>
      </c>
      <c r="H37" s="25">
        <v>-0.0016405910146112103</v>
      </c>
      <c r="I37" s="89">
        <v>1308.146505376344</v>
      </c>
      <c r="J37" s="23">
        <v>0.9992744137530201</v>
      </c>
      <c r="K37" s="24">
        <v>1176.3141385094987</v>
      </c>
      <c r="L37" s="24">
        <v>21.95059738970781</v>
      </c>
      <c r="M37" s="25">
        <v>0.016779922814067975</v>
      </c>
      <c r="N37" s="89">
        <v>1224.1362422083705</v>
      </c>
      <c r="O37" s="23">
        <v>0.9992744137530201</v>
      </c>
      <c r="P37" s="24">
        <v>1317.2310554284172</v>
      </c>
      <c r="Q37" s="24">
        <v>20.88988825733213</v>
      </c>
      <c r="R37" s="25">
        <v>0.01706500268274574</v>
      </c>
      <c r="S37" s="89">
        <v>1338.1483352015866</v>
      </c>
      <c r="T37" s="23">
        <v>0.9992744137530201</v>
      </c>
      <c r="U37" s="24">
        <v>1308.2357232839504</v>
      </c>
      <c r="V37" s="24">
        <v>49.827317154001776</v>
      </c>
      <c r="W37" s="25">
        <v>0.037236019238850296</v>
      </c>
      <c r="X37" s="89">
        <v>1265.829569569324</v>
      </c>
      <c r="Y37" s="23">
        <v>0.9992744137530201</v>
      </c>
      <c r="Z37" s="24">
        <v>1201.9028990784884</v>
      </c>
      <c r="AA37" s="24">
        <v>13.925144722772984</v>
      </c>
      <c r="AB37" s="25">
        <v>0.011000805367116498</v>
      </c>
      <c r="AC37" s="89">
        <v>1208.7355901635349</v>
      </c>
      <c r="AD37" s="23">
        <v>0.9992744137530201</v>
      </c>
      <c r="AE37" s="24">
        <v>1100.816517791765</v>
      </c>
      <c r="AF37" s="24">
        <v>23.90435713770762</v>
      </c>
      <c r="AG37" s="25">
        <v>0.019776332667158</v>
      </c>
      <c r="AH37" s="89">
        <v>1120.6038139195919</v>
      </c>
      <c r="AI37" s="23">
        <v>0.9992744137530201</v>
      </c>
      <c r="AJ37" s="24">
        <v>1107.8165358095914</v>
      </c>
      <c r="AK37" s="24">
        <v>0.8143814476622993</v>
      </c>
      <c r="AL37" s="25">
        <v>0.0007267344957659895</v>
      </c>
      <c r="AM37" s="89">
        <v>1106.5850189633375</v>
      </c>
      <c r="AN37" s="23">
        <v>0.9992744137530201</v>
      </c>
      <c r="AO37" s="24">
        <v>984.726940318741</v>
      </c>
      <c r="AP37" s="24">
        <v>2.80280544722973</v>
      </c>
      <c r="AQ37" s="25">
        <v>0.0025328423927656572</v>
      </c>
      <c r="AR37" s="89">
        <v>993.4202550382801</v>
      </c>
      <c r="AS37" s="23">
        <v>0.9992744137530201</v>
      </c>
      <c r="AT37" s="24">
        <v>990.7287041190211</v>
      </c>
      <c r="AU37" s="24">
        <v>48.86992804809756</v>
      </c>
      <c r="AV37" s="25">
        <v>0.049193609452038434</v>
      </c>
      <c r="AW37" s="89">
        <v>971.5310847766636</v>
      </c>
      <c r="AX37" s="23">
        <v>0.9992744137530201</v>
      </c>
      <c r="AY37" s="24">
        <v>890.8680579360155</v>
      </c>
      <c r="AZ37" s="24">
        <v>14.713216189212176</v>
      </c>
      <c r="BA37" s="25">
        <v>0.015144359681084688</v>
      </c>
      <c r="BB37" s="96">
        <v>909.4977549008871</v>
      </c>
      <c r="BC37" s="43">
        <v>0.01494727664637691</v>
      </c>
      <c r="BD37" s="17"/>
      <c r="BE37" s="17"/>
      <c r="BF37" s="17"/>
    </row>
    <row r="38" spans="1:58" ht="13.5" outlineLevel="1">
      <c r="A38" s="17"/>
      <c r="B38" s="53" t="s">
        <v>298</v>
      </c>
      <c r="C38" s="53" t="s">
        <v>299</v>
      </c>
      <c r="D38" s="89">
        <v>1269.142450888681</v>
      </c>
      <c r="E38" s="23">
        <v>0.9992332547249179</v>
      </c>
      <c r="F38" s="24">
        <v>1267.2221919941117</v>
      </c>
      <c r="G38" s="24">
        <v>30.976155400772086</v>
      </c>
      <c r="H38" s="25">
        <v>0.02440715412133753</v>
      </c>
      <c r="I38" s="89">
        <v>1265.1416890681003</v>
      </c>
      <c r="J38" s="23">
        <v>0.9992332547249179</v>
      </c>
      <c r="K38" s="24">
        <v>1307.197332263008</v>
      </c>
      <c r="L38" s="24">
        <v>30.972497491230115</v>
      </c>
      <c r="M38" s="25">
        <v>0.024481445642696643</v>
      </c>
      <c r="N38" s="89">
        <v>1329.147929652716</v>
      </c>
      <c r="O38" s="23">
        <v>0.9992332547249179</v>
      </c>
      <c r="P38" s="24">
        <v>1223.2480257865943</v>
      </c>
      <c r="Q38" s="24">
        <v>17.020299487472585</v>
      </c>
      <c r="R38" s="25">
        <v>0.012805421509342232</v>
      </c>
      <c r="S38" s="89">
        <v>1244.1379140439265</v>
      </c>
      <c r="T38" s="23">
        <v>0.9992332547249179</v>
      </c>
      <c r="U38" s="24">
        <v>1337.1773931731452</v>
      </c>
      <c r="V38" s="24">
        <v>58.69770038660431</v>
      </c>
      <c r="W38" s="25">
        <v>0.04717941614351597</v>
      </c>
      <c r="X38" s="89">
        <v>1387.004710327147</v>
      </c>
      <c r="Y38" s="23">
        <v>0.9992332547249179</v>
      </c>
      <c r="Z38" s="24">
        <v>1264.9111010426238</v>
      </c>
      <c r="AA38" s="24">
        <v>13.06756720674457</v>
      </c>
      <c r="AB38" s="25">
        <v>0.009421429580914962</v>
      </c>
      <c r="AC38" s="89">
        <v>1278.8362457653968</v>
      </c>
      <c r="AD38" s="23">
        <v>0.9992332547249179</v>
      </c>
      <c r="AE38" s="24">
        <v>1207.858548243077</v>
      </c>
      <c r="AF38" s="24">
        <v>7.984597110418008</v>
      </c>
      <c r="AG38" s="25">
        <v>0.0062436431066583845</v>
      </c>
      <c r="AH38" s="89">
        <v>1231.7629053807846</v>
      </c>
      <c r="AI38" s="23">
        <v>0.9992332547249179</v>
      </c>
      <c r="AJ38" s="24">
        <v>1119.7907192038986</v>
      </c>
      <c r="AK38" s="24">
        <v>10.960206820999701</v>
      </c>
      <c r="AL38" s="25">
        <v>0.008897984160037266</v>
      </c>
      <c r="AM38" s="89">
        <v>1120.6051006515609</v>
      </c>
      <c r="AN38" s="23">
        <v>0.9992332547249179</v>
      </c>
      <c r="AO38" s="24">
        <v>1105.7820960924637</v>
      </c>
      <c r="AP38" s="24">
        <v>3.860495184909496</v>
      </c>
      <c r="AQ38" s="25">
        <v>0.0034450094709232203</v>
      </c>
      <c r="AR38" s="89">
        <v>1108.5849015396934</v>
      </c>
      <c r="AS38" s="23">
        <v>0.9992332547249179</v>
      </c>
      <c r="AT38" s="24">
        <v>992.699442963753</v>
      </c>
      <c r="AU38" s="24">
        <v>-39.15076074470221</v>
      </c>
      <c r="AV38" s="25">
        <v>-0.035315978677254604</v>
      </c>
      <c r="AW38" s="89">
        <v>1041.5693710118505</v>
      </c>
      <c r="AX38" s="23">
        <v>0.9992332547249179</v>
      </c>
      <c r="AY38" s="24">
        <v>970.8261551830362</v>
      </c>
      <c r="AZ38" s="24">
        <v>-6.204549573383474</v>
      </c>
      <c r="BA38" s="25">
        <v>-0.005956923989955616</v>
      </c>
      <c r="BB38" s="96">
        <v>985.5393713722484</v>
      </c>
      <c r="BC38" s="43">
        <v>0.004875969417973131</v>
      </c>
      <c r="BD38" s="17"/>
      <c r="BE38" s="17"/>
      <c r="BF38" s="17"/>
    </row>
    <row r="39" spans="1:58" ht="13.5" outlineLevel="1">
      <c r="A39" s="17"/>
      <c r="B39" s="54" t="s">
        <v>300</v>
      </c>
      <c r="C39" s="54" t="s">
        <v>301</v>
      </c>
      <c r="D39" s="90">
        <v>1286.1443592142189</v>
      </c>
      <c r="E39" s="26">
        <v>0.999141960354885</v>
      </c>
      <c r="F39" s="27">
        <v>1268.1693419110559</v>
      </c>
      <c r="G39" s="27">
        <v>19.10526098299806</v>
      </c>
      <c r="H39" s="28">
        <v>0.014854678517324903</v>
      </c>
      <c r="I39" s="90">
        <v>1299.145497311828</v>
      </c>
      <c r="J39" s="26">
        <v>0.999141960354885</v>
      </c>
      <c r="K39" s="27">
        <v>1264.1716476556978</v>
      </c>
      <c r="L39" s="27">
        <v>40.118152463297974</v>
      </c>
      <c r="M39" s="28">
        <v>0.03088041527781903</v>
      </c>
      <c r="N39" s="90">
        <v>1295.144145146928</v>
      </c>
      <c r="O39" s="26">
        <v>0.999141960354885</v>
      </c>
      <c r="P39" s="27">
        <v>1328.1288117577694</v>
      </c>
      <c r="Q39" s="27">
        <v>17.11248176609047</v>
      </c>
      <c r="R39" s="28">
        <v>0.013212800930470283</v>
      </c>
      <c r="S39" s="90">
        <v>1345.149111245242</v>
      </c>
      <c r="T39" s="26">
        <v>0.999141960354885</v>
      </c>
      <c r="U39" s="27">
        <v>1243.1839771767827</v>
      </c>
      <c r="V39" s="27">
        <v>-52.12771685861071</v>
      </c>
      <c r="W39" s="28">
        <v>-0.038752370590614024</v>
      </c>
      <c r="X39" s="90">
        <v>1301.881677563387</v>
      </c>
      <c r="Y39" s="26">
        <v>0.999141960354885</v>
      </c>
      <c r="Z39" s="27">
        <v>1385.941231018987</v>
      </c>
      <c r="AA39" s="27">
        <v>29.14496909025047</v>
      </c>
      <c r="AB39" s="28">
        <v>0.02238680334206596</v>
      </c>
      <c r="AC39" s="90">
        <v>1399.0087982257317</v>
      </c>
      <c r="AD39" s="26">
        <v>0.999141960354885</v>
      </c>
      <c r="AE39" s="27">
        <v>1277.8557041163524</v>
      </c>
      <c r="AF39" s="27">
        <v>10.206765295452215</v>
      </c>
      <c r="AG39" s="28">
        <v>0.007295712012960008</v>
      </c>
      <c r="AH39" s="90">
        <v>1285.8403012267704</v>
      </c>
      <c r="AI39" s="26">
        <v>0.999141960354885</v>
      </c>
      <c r="AJ39" s="27">
        <v>1230.8184569930625</v>
      </c>
      <c r="AK39" s="27">
        <v>16.126294514828942</v>
      </c>
      <c r="AL39" s="28">
        <v>0.012541444298676492</v>
      </c>
      <c r="AM39" s="90">
        <v>1241.7786638140622</v>
      </c>
      <c r="AN39" s="26">
        <v>0.999141960354885</v>
      </c>
      <c r="AO39" s="27">
        <v>1119.7458819854032</v>
      </c>
      <c r="AP39" s="27">
        <v>8.072172268754002</v>
      </c>
      <c r="AQ39" s="28">
        <v>0.006500491999081964</v>
      </c>
      <c r="AR39" s="90">
        <v>1123.6063771703127</v>
      </c>
      <c r="AS39" s="26">
        <v>0.999141960354885</v>
      </c>
      <c r="AT39" s="27">
        <v>1107.7348993044104</v>
      </c>
      <c r="AU39" s="27">
        <v>43.99546093577328</v>
      </c>
      <c r="AV39" s="28">
        <v>0.03915558137590081</v>
      </c>
      <c r="AW39" s="90">
        <v>1068.5841385597082</v>
      </c>
      <c r="AX39" s="26">
        <v>0.999141960354885</v>
      </c>
      <c r="AY39" s="27">
        <v>1040.770752617957</v>
      </c>
      <c r="AZ39" s="27">
        <v>15.925783712215662</v>
      </c>
      <c r="BA39" s="28">
        <v>0.014903631017470687</v>
      </c>
      <c r="BB39" s="97">
        <v>1034.5662030445735</v>
      </c>
      <c r="BC39" s="44">
        <v>0.017418094428713025</v>
      </c>
      <c r="BD39" s="17"/>
      <c r="BE39" s="17"/>
      <c r="BF39" s="17"/>
    </row>
    <row r="40" spans="1:58" ht="13.5" outlineLevel="1">
      <c r="A40" s="17"/>
      <c r="B40" s="55" t="s">
        <v>111</v>
      </c>
      <c r="C40" s="55" t="s">
        <v>302</v>
      </c>
      <c r="D40" s="91">
        <v>1005.1128157156221</v>
      </c>
      <c r="E40" s="29">
        <v>0.9991506657341889</v>
      </c>
      <c r="F40" s="30">
        <v>1285.0407963646721</v>
      </c>
      <c r="G40" s="30">
        <v>19.8555563802729</v>
      </c>
      <c r="H40" s="31">
        <v>0.01975455498111036</v>
      </c>
      <c r="I40" s="91">
        <v>1304.1460573476702</v>
      </c>
      <c r="J40" s="29">
        <v>0.9991506657341889</v>
      </c>
      <c r="K40" s="30">
        <v>1298.0307789703618</v>
      </c>
      <c r="L40" s="30">
        <v>43.11142049206774</v>
      </c>
      <c r="M40" s="31">
        <v>0.03305720264166296</v>
      </c>
      <c r="N40" s="91">
        <v>1338.1489314336598</v>
      </c>
      <c r="O40" s="29">
        <v>0.9991506657341889</v>
      </c>
      <c r="P40" s="30">
        <v>1294.0328601242534</v>
      </c>
      <c r="Q40" s="30">
        <v>23.13837850249797</v>
      </c>
      <c r="R40" s="31">
        <v>0.01729133279485422</v>
      </c>
      <c r="S40" s="91">
        <v>1311.1453418903438</v>
      </c>
      <c r="T40" s="29">
        <v>0.9991506657341889</v>
      </c>
      <c r="U40" s="30">
        <v>1343.9949199792025</v>
      </c>
      <c r="V40" s="30">
        <v>-1.139931550673964</v>
      </c>
      <c r="W40" s="31">
        <v>-0.0008694166193890204</v>
      </c>
      <c r="X40" s="91">
        <v>1291.8672031205917</v>
      </c>
      <c r="Y40" s="29">
        <v>0.9991506657341889</v>
      </c>
      <c r="Z40" s="30">
        <v>1300.7646114707889</v>
      </c>
      <c r="AA40" s="30">
        <v>10.097904345021107</v>
      </c>
      <c r="AB40" s="31">
        <v>0.00781651885010235</v>
      </c>
      <c r="AC40" s="91">
        <v>1329.9095805610393</v>
      </c>
      <c r="AD40" s="29">
        <v>0.9991506657341889</v>
      </c>
      <c r="AE40" s="30">
        <v>1397.8083932129894</v>
      </c>
      <c r="AF40" s="30">
        <v>23.15485336580332</v>
      </c>
      <c r="AG40" s="31">
        <v>0.0174108478533068</v>
      </c>
      <c r="AH40" s="91">
        <v>1408.0151585084416</v>
      </c>
      <c r="AI40" s="29">
        <v>0.9991506657341889</v>
      </c>
      <c r="AJ40" s="30">
        <v>1284.7369992710312</v>
      </c>
      <c r="AK40" s="30">
        <v>-0.8053765400040902</v>
      </c>
      <c r="AL40" s="31">
        <v>-0.0005719942254437466</v>
      </c>
      <c r="AM40" s="91">
        <v>1300.8632937858602</v>
      </c>
      <c r="AN40" s="29">
        <v>0.9991506657341889</v>
      </c>
      <c r="AO40" s="30">
        <v>1240.7131684900517</v>
      </c>
      <c r="AP40" s="30">
        <v>4.1056587224306895</v>
      </c>
      <c r="AQ40" s="31">
        <v>0.003156103137080703</v>
      </c>
      <c r="AR40" s="91">
        <v>1248.7853407588057</v>
      </c>
      <c r="AS40" s="29">
        <v>0.9991506657341889</v>
      </c>
      <c r="AT40" s="30">
        <v>1122.6422783531966</v>
      </c>
      <c r="AU40" s="30">
        <v>19.968276278626035</v>
      </c>
      <c r="AV40" s="31">
        <v>0.015990159098514572</v>
      </c>
      <c r="AW40" s="91">
        <v>1166.63773928897</v>
      </c>
      <c r="AX40" s="29">
        <v>0.9991506657341889</v>
      </c>
      <c r="AY40" s="30">
        <v>1067.6672510046828</v>
      </c>
      <c r="AZ40" s="30">
        <v>19.001466935793587</v>
      </c>
      <c r="BA40" s="31">
        <v>0.016287375503019817</v>
      </c>
      <c r="BB40" s="98">
        <v>1083.5930347168985</v>
      </c>
      <c r="BC40" s="45">
        <v>0.01529694772301321</v>
      </c>
      <c r="BD40" s="17"/>
      <c r="BE40" s="17"/>
      <c r="BF40" s="17"/>
    </row>
    <row r="41" spans="1:58" ht="13.5" outlineLevel="1">
      <c r="A41" s="17"/>
      <c r="B41" s="53" t="s">
        <v>303</v>
      </c>
      <c r="C41" s="53" t="s">
        <v>304</v>
      </c>
      <c r="D41" s="89">
        <v>1223.1372871842843</v>
      </c>
      <c r="E41" s="23">
        <v>0.9990888629785123</v>
      </c>
      <c r="F41" s="24">
        <v>1004.2591389602289</v>
      </c>
      <c r="G41" s="24">
        <v>34.117839484015576</v>
      </c>
      <c r="H41" s="25">
        <v>0.027893712211616357</v>
      </c>
      <c r="I41" s="89">
        <v>1024.1146953405018</v>
      </c>
      <c r="J41" s="23">
        <v>0.9990888629785123</v>
      </c>
      <c r="K41" s="24">
        <v>1303.0384014135423</v>
      </c>
      <c r="L41" s="24">
        <v>38.9366236240528</v>
      </c>
      <c r="M41" s="25">
        <v>0.03801978801906264</v>
      </c>
      <c r="N41" s="89">
        <v>1346.14982190561</v>
      </c>
      <c r="O41" s="23">
        <v>0.9990888629785123</v>
      </c>
      <c r="P41" s="24">
        <v>1337.0123956934347</v>
      </c>
      <c r="Q41" s="24">
        <v>35.229696497117175</v>
      </c>
      <c r="R41" s="25">
        <v>0.0261707099193803</v>
      </c>
      <c r="S41" s="89">
        <v>1360.1507741959326</v>
      </c>
      <c r="T41" s="23">
        <v>0.9990888629785123</v>
      </c>
      <c r="U41" s="24">
        <v>1310.0317412240177</v>
      </c>
      <c r="V41" s="24">
        <v>24.087430079271144</v>
      </c>
      <c r="W41" s="25">
        <v>0.01770938232455198</v>
      </c>
      <c r="X41" s="89">
        <v>1308.8918096733437</v>
      </c>
      <c r="Y41" s="23">
        <v>0.9990888629785123</v>
      </c>
      <c r="Z41" s="24">
        <v>1290.7699760381038</v>
      </c>
      <c r="AA41" s="24">
        <v>22.210350672610957</v>
      </c>
      <c r="AB41" s="25">
        <v>0.016968820882265225</v>
      </c>
      <c r="AC41" s="89">
        <v>1300.8678803831249</v>
      </c>
      <c r="AD41" s="23">
        <v>0.9990888629785123</v>
      </c>
      <c r="AE41" s="24">
        <v>1328.7800427838383</v>
      </c>
      <c r="AF41" s="24">
        <v>26.215019985812432</v>
      </c>
      <c r="AG41" s="25">
        <v>0.020151946543634947</v>
      </c>
      <c r="AH41" s="89">
        <v>1351.9348961496416</v>
      </c>
      <c r="AI41" s="23">
        <v>0.9990888629785123</v>
      </c>
      <c r="AJ41" s="24">
        <v>1406.8192829875388</v>
      </c>
      <c r="AK41" s="24">
        <v>29.273513668572832</v>
      </c>
      <c r="AL41" s="25">
        <v>0.021653049826544778</v>
      </c>
      <c r="AM41" s="89">
        <v>1406.0139064475347</v>
      </c>
      <c r="AN41" s="23">
        <v>0.9990888629785123</v>
      </c>
      <c r="AO41" s="24">
        <v>1299.758426015312</v>
      </c>
      <c r="AP41" s="24">
        <v>36.32739370608692</v>
      </c>
      <c r="AQ41" s="25">
        <v>0.025837151069061974</v>
      </c>
      <c r="AR41" s="89">
        <v>1303.8640847377426</v>
      </c>
      <c r="AS41" s="23">
        <v>0.9990888629785123</v>
      </c>
      <c r="AT41" s="24">
        <v>1247.7247045782565</v>
      </c>
      <c r="AU41" s="24">
        <v>48.06229149373985</v>
      </c>
      <c r="AV41" s="25">
        <v>0.03686142754933466</v>
      </c>
      <c r="AW41" s="89">
        <v>1267.6929808568825</v>
      </c>
      <c r="AX41" s="23">
        <v>0.9990888629785123</v>
      </c>
      <c r="AY41" s="24">
        <v>1165.6468738812034</v>
      </c>
      <c r="AZ41" s="24">
        <v>-2.8463388063369166</v>
      </c>
      <c r="BA41" s="25">
        <v>-0.0022452903418404718</v>
      </c>
      <c r="BB41" s="96">
        <v>1184.648340816997</v>
      </c>
      <c r="BC41" s="43">
        <v>0.0242928118495994</v>
      </c>
      <c r="BD41" s="17"/>
      <c r="BE41" s="17"/>
      <c r="BF41" s="17"/>
    </row>
    <row r="42" spans="1:58" ht="13.5" outlineLevel="1">
      <c r="A42" s="17"/>
      <c r="B42" s="53" t="s">
        <v>305</v>
      </c>
      <c r="C42" s="53" t="s">
        <v>306</v>
      </c>
      <c r="D42" s="89">
        <v>1205.135266604303</v>
      </c>
      <c r="E42" s="23">
        <v>0.9990217944935811</v>
      </c>
      <c r="F42" s="24">
        <v>1222.0228415195686</v>
      </c>
      <c r="G42" s="24">
        <v>28.181596181010036</v>
      </c>
      <c r="H42" s="25">
        <v>0.023384591723398008</v>
      </c>
      <c r="I42" s="89">
        <v>1256.1406810035842</v>
      </c>
      <c r="J42" s="23">
        <v>0.9990217944935811</v>
      </c>
      <c r="K42" s="24">
        <v>1023.1815865273275</v>
      </c>
      <c r="L42" s="24">
        <v>6.228443368550188</v>
      </c>
      <c r="M42" s="25">
        <v>0.004958396350617369</v>
      </c>
      <c r="N42" s="89">
        <v>1062.1182101513803</v>
      </c>
      <c r="O42" s="23">
        <v>0.9990217944935811</v>
      </c>
      <c r="P42" s="24">
        <v>1344.9232949664026</v>
      </c>
      <c r="Q42" s="24">
        <v>47.043596354591045</v>
      </c>
      <c r="R42" s="25">
        <v>0.0442922415838121</v>
      </c>
      <c r="S42" s="89">
        <v>1380.1529914635198</v>
      </c>
      <c r="T42" s="23">
        <v>0.9990217944935811</v>
      </c>
      <c r="U42" s="24">
        <v>1358.9114904707576</v>
      </c>
      <c r="V42" s="24">
        <v>27.22929356088821</v>
      </c>
      <c r="W42" s="25">
        <v>0.019729184901460927</v>
      </c>
      <c r="X42" s="89">
        <v>1382.9989205500287</v>
      </c>
      <c r="Y42" s="23">
        <v>0.9990217944935811</v>
      </c>
      <c r="Z42" s="24">
        <v>1307.6992298884284</v>
      </c>
      <c r="AA42" s="24">
        <v>5.345479589122988</v>
      </c>
      <c r="AB42" s="25">
        <v>0.0038651364868723483</v>
      </c>
      <c r="AC42" s="89">
        <v>1329.9095805610393</v>
      </c>
      <c r="AD42" s="23">
        <v>0.9990217944935811</v>
      </c>
      <c r="AE42" s="24">
        <v>1299.6826114972437</v>
      </c>
      <c r="AF42" s="24">
        <v>46.3592053607108</v>
      </c>
      <c r="AG42" s="25">
        <v>0.03485891525133128</v>
      </c>
      <c r="AH42" s="89">
        <v>1325.897631483056</v>
      </c>
      <c r="AI42" s="23">
        <v>0.9990217944935811</v>
      </c>
      <c r="AJ42" s="24">
        <v>1350.7030982151186</v>
      </c>
      <c r="AK42" s="24">
        <v>14.317170106331787</v>
      </c>
      <c r="AL42" s="25">
        <v>0.010798096147375725</v>
      </c>
      <c r="AM42" s="89">
        <v>1379.9766118836915</v>
      </c>
      <c r="AN42" s="23">
        <v>0.9990217944935811</v>
      </c>
      <c r="AO42" s="24">
        <v>1404.7328351246438</v>
      </c>
      <c r="AP42" s="24">
        <v>41.40345178464645</v>
      </c>
      <c r="AQ42" s="25">
        <v>0.030003009781542626</v>
      </c>
      <c r="AR42" s="89">
        <v>1441.0602288307307</v>
      </c>
      <c r="AS42" s="23">
        <v>0.9990217944935811</v>
      </c>
      <c r="AT42" s="24">
        <v>1302.67608589915</v>
      </c>
      <c r="AU42" s="24">
        <v>-10.869536581995135</v>
      </c>
      <c r="AV42" s="25">
        <v>-0.00754273580280168</v>
      </c>
      <c r="AW42" s="89">
        <v>1350.7383773928898</v>
      </c>
      <c r="AX42" s="23">
        <v>0.9990217944935811</v>
      </c>
      <c r="AY42" s="24">
        <v>1266.5379388501437</v>
      </c>
      <c r="AZ42" s="24">
        <v>-0.6789328928791747</v>
      </c>
      <c r="BA42" s="25">
        <v>-0.0005026383378471915</v>
      </c>
      <c r="BB42" s="96">
        <v>1263.6916000438068</v>
      </c>
      <c r="BC42" s="43">
        <v>0.01753123458717853</v>
      </c>
      <c r="BD42" s="17"/>
      <c r="BE42" s="17"/>
      <c r="BF42" s="17"/>
    </row>
    <row r="43" spans="1:58" ht="13.5" outlineLevel="1">
      <c r="A43" s="17"/>
      <c r="B43" s="53" t="s">
        <v>307</v>
      </c>
      <c r="C43" s="53" t="s">
        <v>308</v>
      </c>
      <c r="D43" s="89">
        <v>1070.1201122544435</v>
      </c>
      <c r="E43" s="23">
        <v>0.9989341500598137</v>
      </c>
      <c r="F43" s="24">
        <v>1203.9563966505311</v>
      </c>
      <c r="G43" s="24">
        <v>-12.861245226912615</v>
      </c>
      <c r="H43" s="25">
        <v>-0.012018506221528322</v>
      </c>
      <c r="I43" s="89">
        <v>1232.1379928315412</v>
      </c>
      <c r="J43" s="23">
        <v>0.9989341500598137</v>
      </c>
      <c r="K43" s="24">
        <v>1254.9119172725896</v>
      </c>
      <c r="L43" s="24">
        <v>31.31575332455327</v>
      </c>
      <c r="M43" s="25">
        <v>0.02541578419523241</v>
      </c>
      <c r="N43" s="89">
        <v>1261.1403606411398</v>
      </c>
      <c r="O43" s="23">
        <v>0.9989341500598137</v>
      </c>
      <c r="P43" s="24">
        <v>1061.0792402697423</v>
      </c>
      <c r="Q43" s="24">
        <v>44.34839158350451</v>
      </c>
      <c r="R43" s="25">
        <v>0.035165309879511455</v>
      </c>
      <c r="S43" s="89">
        <v>1108.1228366243333</v>
      </c>
      <c r="T43" s="23">
        <v>0.9989341500598137</v>
      </c>
      <c r="U43" s="24">
        <v>1378.8029182075697</v>
      </c>
      <c r="V43" s="24">
        <v>-18.368372033350624</v>
      </c>
      <c r="W43" s="25">
        <v>-0.016576115414520348</v>
      </c>
      <c r="X43" s="89">
        <v>1406.032211768458</v>
      </c>
      <c r="Y43" s="23">
        <v>0.9989341500598137</v>
      </c>
      <c r="Z43" s="24">
        <v>1381.6460633905754</v>
      </c>
      <c r="AA43" s="24">
        <v>20.512592172493214</v>
      </c>
      <c r="AB43" s="25">
        <v>0.01458899163248415</v>
      </c>
      <c r="AC43" s="89">
        <v>1386.9915429796984</v>
      </c>
      <c r="AD43" s="23">
        <v>0.9989341500598137</v>
      </c>
      <c r="AE43" s="24">
        <v>1328.6086556862952</v>
      </c>
      <c r="AF43" s="24">
        <v>15.491907587017295</v>
      </c>
      <c r="AG43" s="25">
        <v>0.011169431901319136</v>
      </c>
      <c r="AH43" s="89">
        <v>1374.967861047006</v>
      </c>
      <c r="AI43" s="23">
        <v>0.9989341500598137</v>
      </c>
      <c r="AJ43" s="24">
        <v>1324.6006311189915</v>
      </c>
      <c r="AK43" s="24">
        <v>-3.540083813875981</v>
      </c>
      <c r="AL43" s="25">
        <v>-0.002574666589792353</v>
      </c>
      <c r="AM43" s="89">
        <v>1338.9178012253233</v>
      </c>
      <c r="AN43" s="23">
        <v>0.9989341500598137</v>
      </c>
      <c r="AO43" s="24">
        <v>1378.6267111632176</v>
      </c>
      <c r="AP43" s="24">
        <v>37.47502028903364</v>
      </c>
      <c r="AQ43" s="25">
        <v>0.027989037306650207</v>
      </c>
      <c r="AR43" s="89">
        <v>1420.030162947864</v>
      </c>
      <c r="AS43" s="23">
        <v>0.9989341500598137</v>
      </c>
      <c r="AT43" s="24">
        <v>1439.6505757798072</v>
      </c>
      <c r="AU43" s="24">
        <v>-21.753086964753493</v>
      </c>
      <c r="AV43" s="25">
        <v>-0.015318749933871757</v>
      </c>
      <c r="AW43" s="89">
        <v>1428.781039197812</v>
      </c>
      <c r="AX43" s="23">
        <v>0.9989341500598137</v>
      </c>
      <c r="AY43" s="24">
        <v>1349.4170776743927</v>
      </c>
      <c r="AZ43" s="24">
        <v>6.5265165065763995</v>
      </c>
      <c r="BA43" s="25">
        <v>0.004567891319610951</v>
      </c>
      <c r="BB43" s="96">
        <v>1348.7381447815135</v>
      </c>
      <c r="BC43" s="43">
        <v>0.009299441482141466</v>
      </c>
      <c r="BD43" s="17"/>
      <c r="BE43" s="17"/>
      <c r="BF43" s="17"/>
    </row>
    <row r="44" spans="1:58" ht="13.5" outlineLevel="1">
      <c r="A44" s="17"/>
      <c r="B44" s="56" t="s">
        <v>309</v>
      </c>
      <c r="C44" s="56" t="s">
        <v>310</v>
      </c>
      <c r="D44" s="92">
        <v>1091.1224695977548</v>
      </c>
      <c r="E44" s="32">
        <v>0.9987805183759231</v>
      </c>
      <c r="F44" s="33">
        <v>1068.979524796805</v>
      </c>
      <c r="G44" s="33">
        <v>26.333134203537156</v>
      </c>
      <c r="H44" s="34">
        <v>0.02413398581485077</v>
      </c>
      <c r="I44" s="92">
        <v>1056.1182795698924</v>
      </c>
      <c r="J44" s="32">
        <v>0.9987805183759231</v>
      </c>
      <c r="K44" s="33">
        <v>1230.8247186255803</v>
      </c>
      <c r="L44" s="33">
        <v>23.289628360175357</v>
      </c>
      <c r="M44" s="34">
        <v>0.022052102317233004</v>
      </c>
      <c r="N44" s="92">
        <v>1262.1404719501336</v>
      </c>
      <c r="O44" s="32">
        <v>0.9987805183759231</v>
      </c>
      <c r="P44" s="33">
        <v>1259.7961742631837</v>
      </c>
      <c r="Q44" s="33">
        <v>10.539592517582605</v>
      </c>
      <c r="R44" s="34">
        <v>0.00835057012417792</v>
      </c>
      <c r="S44" s="92">
        <v>1304.1445658466882</v>
      </c>
      <c r="T44" s="32">
        <v>0.9987805183759231</v>
      </c>
      <c r="U44" s="33">
        <v>1106.9417439651982</v>
      </c>
      <c r="V44" s="33">
        <v>36.38104748823116</v>
      </c>
      <c r="W44" s="34">
        <v>0.027896483596212003</v>
      </c>
      <c r="X44" s="92">
        <v>1088.5733719318475</v>
      </c>
      <c r="Y44" s="32">
        <v>0.9987805183759231</v>
      </c>
      <c r="Z44" s="33">
        <v>1404.5335924196445</v>
      </c>
      <c r="AA44" s="33">
        <v>21.34591973827196</v>
      </c>
      <c r="AB44" s="34">
        <v>0.019609077613565184</v>
      </c>
      <c r="AC44" s="92">
        <v>1425.0461845921377</v>
      </c>
      <c r="AD44" s="32">
        <v>0.9987805183759231</v>
      </c>
      <c r="AE44" s="33">
        <v>1385.5132181265744</v>
      </c>
      <c r="AF44" s="33">
        <v>2.732590167203398</v>
      </c>
      <c r="AG44" s="34">
        <v>0.0019175449867861597</v>
      </c>
      <c r="AH44" s="92">
        <v>1401.0051257135917</v>
      </c>
      <c r="AI44" s="32">
        <v>0.9987805183759231</v>
      </c>
      <c r="AJ44" s="33">
        <v>1373.502351634551</v>
      </c>
      <c r="AK44" s="33">
        <v>9.721583958893461</v>
      </c>
      <c r="AL44" s="34">
        <v>0.006939006703449314</v>
      </c>
      <c r="AM44" s="92">
        <v>1369.962267820675</v>
      </c>
      <c r="AN44" s="32">
        <v>0.9987805183759231</v>
      </c>
      <c r="AO44" s="33">
        <v>1337.490715766973</v>
      </c>
      <c r="AP44" s="33">
        <v>-1.3373416230458588</v>
      </c>
      <c r="AQ44" s="34">
        <v>-0.000976188654577539</v>
      </c>
      <c r="AR44" s="92">
        <v>1374.9657360560066</v>
      </c>
      <c r="AS44" s="32">
        <v>0.9987805183759231</v>
      </c>
      <c r="AT44" s="33">
        <v>1418.5166238836232</v>
      </c>
      <c r="AU44" s="33">
        <v>9.466889064681254</v>
      </c>
      <c r="AV44" s="34">
        <v>0.006885181802301755</v>
      </c>
      <c r="AW44" s="92">
        <v>1396.7635369188697</v>
      </c>
      <c r="AX44" s="32">
        <v>0.9987805183759231</v>
      </c>
      <c r="AY44" s="33">
        <v>1427.2581730126437</v>
      </c>
      <c r="AZ44" s="33">
        <v>33.72174214105621</v>
      </c>
      <c r="BA44" s="34">
        <v>0.024142770948505168</v>
      </c>
      <c r="BB44" s="99">
        <v>1433.7846895192201</v>
      </c>
      <c r="BC44" s="46">
        <v>0.011680621755340818</v>
      </c>
      <c r="BD44" s="17"/>
      <c r="BE44" s="17"/>
      <c r="BF44" s="17"/>
    </row>
    <row r="45" spans="1:58" ht="13.5" outlineLevel="1">
      <c r="A45" s="17"/>
      <c r="B45" s="52" t="s">
        <v>110</v>
      </c>
      <c r="C45" s="52" t="s">
        <v>311</v>
      </c>
      <c r="D45" s="88">
        <v>1020.1144995322732</v>
      </c>
      <c r="E45" s="20">
        <v>0.9987171037960223</v>
      </c>
      <c r="F45" s="21">
        <v>1089.7918657964628</v>
      </c>
      <c r="G45" s="21">
        <v>16.31012890615432</v>
      </c>
      <c r="H45" s="22">
        <v>0.015988527673739157</v>
      </c>
      <c r="I45" s="88">
        <v>1116.125</v>
      </c>
      <c r="J45" s="20">
        <v>0.9987171037960223</v>
      </c>
      <c r="K45" s="21">
        <v>1054.8303627351052</v>
      </c>
      <c r="L45" s="21">
        <v>24.433653469564888</v>
      </c>
      <c r="M45" s="22">
        <v>0.02189150271659974</v>
      </c>
      <c r="N45" s="88">
        <v>1078.1199910952805</v>
      </c>
      <c r="O45" s="20">
        <v>0.9987171037960223</v>
      </c>
      <c r="P45" s="21">
        <v>1260.6013148375866</v>
      </c>
      <c r="Q45" s="21">
        <v>29.385739846302613</v>
      </c>
      <c r="R45" s="22">
        <v>0.027256465040082542</v>
      </c>
      <c r="S45" s="88">
        <v>1271.1409073551692</v>
      </c>
      <c r="T45" s="20">
        <v>0.9987171037960223</v>
      </c>
      <c r="U45" s="21">
        <v>1302.5541855134984</v>
      </c>
      <c r="V45" s="21">
        <v>13.344010611673639</v>
      </c>
      <c r="W45" s="22">
        <v>0.010497664369435002</v>
      </c>
      <c r="X45" s="88">
        <v>1338.9352330017296</v>
      </c>
      <c r="Y45" s="20">
        <v>0.9987171037960223</v>
      </c>
      <c r="Z45" s="21">
        <v>1087.2458767083172</v>
      </c>
      <c r="AA45" s="21">
        <v>18.729448853505573</v>
      </c>
      <c r="AB45" s="22">
        <v>0.013988315783965467</v>
      </c>
      <c r="AC45" s="88">
        <v>1108.5917964465891</v>
      </c>
      <c r="AD45" s="20">
        <v>0.9987171037960223</v>
      </c>
      <c r="AE45" s="21">
        <v>1423.3083669565667</v>
      </c>
      <c r="AF45" s="21">
        <v>0.4155933471320168</v>
      </c>
      <c r="AG45" s="22">
        <v>0.0003748840181427769</v>
      </c>
      <c r="AH45" s="88">
        <v>1426.04095712377</v>
      </c>
      <c r="AI45" s="20">
        <v>0.9987171037960223</v>
      </c>
      <c r="AJ45" s="21">
        <v>1399.2966257075464</v>
      </c>
      <c r="AK45" s="21">
        <v>-5.178940863703019</v>
      </c>
      <c r="AL45" s="22">
        <v>-0.003631691528796339</v>
      </c>
      <c r="AM45" s="88">
        <v>1409.0182096664398</v>
      </c>
      <c r="AN45" s="20">
        <v>0.9987171037960223</v>
      </c>
      <c r="AO45" s="21">
        <v>1368.291624009389</v>
      </c>
      <c r="AP45" s="21">
        <v>12.81957739394079</v>
      </c>
      <c r="AQ45" s="22">
        <v>0.009098234008611995</v>
      </c>
      <c r="AR45" s="88">
        <v>1366.954282386343</v>
      </c>
      <c r="AS45" s="20">
        <v>0.9987171037960223</v>
      </c>
      <c r="AT45" s="21">
        <v>1373.288990607151</v>
      </c>
      <c r="AU45" s="21">
        <v>18.555804691590765</v>
      </c>
      <c r="AV45" s="22">
        <v>0.013574561293445166</v>
      </c>
      <c r="AW45" s="88">
        <v>1382.7558796718322</v>
      </c>
      <c r="AX45" s="20">
        <v>0.9987171037960223</v>
      </c>
      <c r="AY45" s="21">
        <v>1395.0602094524165</v>
      </c>
      <c r="AZ45" s="21">
        <v>13.781386295616812</v>
      </c>
      <c r="BA45" s="22">
        <v>0.009966608349470574</v>
      </c>
      <c r="BB45" s="95">
        <v>1428.7819515934727</v>
      </c>
      <c r="BC45" s="42">
        <v>0.011814886446411951</v>
      </c>
      <c r="BD45" s="17"/>
      <c r="BE45" s="17"/>
      <c r="BF45" s="17"/>
    </row>
    <row r="46" spans="1:58" ht="13.5" outlineLevel="1">
      <c r="A46" s="17"/>
      <c r="B46" s="53" t="s">
        <v>312</v>
      </c>
      <c r="C46" s="53" t="s">
        <v>313</v>
      </c>
      <c r="D46" s="89">
        <v>1011.1134892422825</v>
      </c>
      <c r="E46" s="23">
        <v>0.9985721667264802</v>
      </c>
      <c r="F46" s="24">
        <v>1018.8057985132006</v>
      </c>
      <c r="G46" s="24">
        <v>26.446251667485512</v>
      </c>
      <c r="H46" s="25">
        <v>0.026155571999443947</v>
      </c>
      <c r="I46" s="89">
        <v>1035.1159274193549</v>
      </c>
      <c r="J46" s="23">
        <v>0.9985721667264802</v>
      </c>
      <c r="K46" s="24">
        <v>1114.6931274743354</v>
      </c>
      <c r="L46" s="24">
        <v>30.480478313132608</v>
      </c>
      <c r="M46" s="25">
        <v>0.029446439288325334</v>
      </c>
      <c r="N46" s="89">
        <v>1139.1267809439003</v>
      </c>
      <c r="O46" s="23">
        <v>0.9985721667264802</v>
      </c>
      <c r="P46" s="24">
        <v>1076.736875051272</v>
      </c>
      <c r="Q46" s="24">
        <v>14.627416789714289</v>
      </c>
      <c r="R46" s="25">
        <v>0.012840903255381071</v>
      </c>
      <c r="S46" s="89">
        <v>1106.1226148975745</v>
      </c>
      <c r="T46" s="23">
        <v>0.9985721667264802</v>
      </c>
      <c r="U46" s="24">
        <v>1269.5101655104024</v>
      </c>
      <c r="V46" s="24">
        <v>53.129989363704</v>
      </c>
      <c r="W46" s="25">
        <v>0.04803264000584941</v>
      </c>
      <c r="X46" s="89">
        <v>1282.854176122076</v>
      </c>
      <c r="Y46" s="23">
        <v>0.9985721667264802</v>
      </c>
      <c r="Z46" s="24">
        <v>1337.2175180739396</v>
      </c>
      <c r="AA46" s="24">
        <v>24.852595824637092</v>
      </c>
      <c r="AB46" s="25">
        <v>0.01937289232651812</v>
      </c>
      <c r="AC46" s="89">
        <v>1355.9469669274451</v>
      </c>
      <c r="AD46" s="23">
        <v>0.9985721667264802</v>
      </c>
      <c r="AE46" s="24">
        <v>1107.169588239167</v>
      </c>
      <c r="AF46" s="24">
        <v>-0.07313806848196691</v>
      </c>
      <c r="AG46" s="25">
        <v>-5.393873821459009E-05</v>
      </c>
      <c r="AH46" s="89">
        <v>1107.585181586299</v>
      </c>
      <c r="AI46" s="23">
        <v>0.9985721667264802</v>
      </c>
      <c r="AJ46" s="24">
        <v>1424.2114945931594</v>
      </c>
      <c r="AK46" s="24">
        <v>28.62144772901138</v>
      </c>
      <c r="AL46" s="25">
        <v>0.02584130611789094</v>
      </c>
      <c r="AM46" s="89">
        <v>1419.0325537294564</v>
      </c>
      <c r="AN46" s="23">
        <v>0.9985721667264802</v>
      </c>
      <c r="AO46" s="24">
        <v>1407.2105855539232</v>
      </c>
      <c r="AP46" s="24">
        <v>5.026614532246185</v>
      </c>
      <c r="AQ46" s="25">
        <v>0.003542282746816059</v>
      </c>
      <c r="AR46" s="89">
        <v>1420.030162947864</v>
      </c>
      <c r="AS46" s="23">
        <v>0.9985721667264802</v>
      </c>
      <c r="AT46" s="24">
        <v>1365.2006219264586</v>
      </c>
      <c r="AU46" s="24">
        <v>46.798132629817246</v>
      </c>
      <c r="AV46" s="25">
        <v>0.03295573139986564</v>
      </c>
      <c r="AW46" s="89">
        <v>1383.7564266180493</v>
      </c>
      <c r="AX46" s="23">
        <v>0.9985721667264802</v>
      </c>
      <c r="AY46" s="24">
        <v>1380.9819474027734</v>
      </c>
      <c r="AZ46" s="24">
        <v>8.980490208115043</v>
      </c>
      <c r="BA46" s="25">
        <v>0.006489935681862512</v>
      </c>
      <c r="BB46" s="96">
        <v>1394.7633336983902</v>
      </c>
      <c r="BC46" s="43">
        <v>0.017152278968921367</v>
      </c>
      <c r="BD46" s="17"/>
      <c r="BE46" s="17"/>
      <c r="BF46" s="17"/>
    </row>
    <row r="47" spans="1:58" ht="13.5" outlineLevel="1">
      <c r="A47" s="17"/>
      <c r="B47" s="53" t="s">
        <v>314</v>
      </c>
      <c r="C47" s="53" t="s">
        <v>315</v>
      </c>
      <c r="D47" s="89">
        <v>974.1093358278765</v>
      </c>
      <c r="E47" s="23">
        <v>0.9984214807936181</v>
      </c>
      <c r="F47" s="24">
        <v>1009.6697877590377</v>
      </c>
      <c r="G47" s="24">
        <v>9.538305507270138</v>
      </c>
      <c r="H47" s="25">
        <v>0.009791822289808688</v>
      </c>
      <c r="I47" s="89">
        <v>1036.1160394265232</v>
      </c>
      <c r="J47" s="23">
        <v>0.9984214807936181</v>
      </c>
      <c r="K47" s="24">
        <v>1033.637954456235</v>
      </c>
      <c r="L47" s="24">
        <v>33.63836764709458</v>
      </c>
      <c r="M47" s="25">
        <v>0.03246583043508619</v>
      </c>
      <c r="N47" s="89">
        <v>1064.1184327693677</v>
      </c>
      <c r="O47" s="23">
        <v>0.9984214807936181</v>
      </c>
      <c r="P47" s="24">
        <v>1137.500297823311</v>
      </c>
      <c r="Q47" s="24">
        <v>11.680365884058574</v>
      </c>
      <c r="R47" s="25">
        <v>0.010976565694534984</v>
      </c>
      <c r="S47" s="89">
        <v>1152.1277146130253</v>
      </c>
      <c r="T47" s="23">
        <v>0.9984214807936181</v>
      </c>
      <c r="U47" s="24">
        <v>1104.543256223431</v>
      </c>
      <c r="V47" s="24">
        <v>-11.66331474147978</v>
      </c>
      <c r="W47" s="25">
        <v>-0.010123282856186855</v>
      </c>
      <c r="X47" s="89">
        <v>1157.673245587135</v>
      </c>
      <c r="Y47" s="23">
        <v>0.9984214807936181</v>
      </c>
      <c r="Z47" s="24">
        <v>1281.0224742443352</v>
      </c>
      <c r="AA47" s="24">
        <v>19.842302102681742</v>
      </c>
      <c r="AB47" s="25">
        <v>0.017139812272864922</v>
      </c>
      <c r="AC47" s="89">
        <v>1305.8750700689723</v>
      </c>
      <c r="AD47" s="23">
        <v>0.9984214807936181</v>
      </c>
      <c r="AE47" s="24">
        <v>1354.010900730938</v>
      </c>
      <c r="AF47" s="24">
        <v>-1.9504878604484475</v>
      </c>
      <c r="AG47" s="25">
        <v>-0.0014936251599821327</v>
      </c>
      <c r="AH47" s="89">
        <v>1353.937762662456</v>
      </c>
      <c r="AI47" s="23">
        <v>0.9984214807936181</v>
      </c>
      <c r="AJ47" s="24">
        <v>1106.0037346107727</v>
      </c>
      <c r="AK47" s="24">
        <v>-5.872703830412547</v>
      </c>
      <c r="AL47" s="25">
        <v>-0.0043374991025171995</v>
      </c>
      <c r="AM47" s="89">
        <v>1134.625182339784</v>
      </c>
      <c r="AN47" s="23">
        <v>0.9984214807936181</v>
      </c>
      <c r="AO47" s="24">
        <v>1417.0064118330336</v>
      </c>
      <c r="AP47" s="24">
        <v>-7.224914109687461</v>
      </c>
      <c r="AQ47" s="25">
        <v>-0.006367665923638763</v>
      </c>
      <c r="AR47" s="89">
        <v>1422.0330263652797</v>
      </c>
      <c r="AS47" s="23">
        <v>0.9984214807936181</v>
      </c>
      <c r="AT47" s="24">
        <v>1418.0025966318053</v>
      </c>
      <c r="AU47" s="24">
        <v>36.00748682461722</v>
      </c>
      <c r="AV47" s="25">
        <v>0.025321132601717734</v>
      </c>
      <c r="AW47" s="89">
        <v>1464.8007292616226</v>
      </c>
      <c r="AX47" s="23">
        <v>0.9984214807936181</v>
      </c>
      <c r="AY47" s="24">
        <v>1381.7806531496772</v>
      </c>
      <c r="AZ47" s="24">
        <v>-5.69122919930237</v>
      </c>
      <c r="BA47" s="25">
        <v>-0.0038853265741963464</v>
      </c>
      <c r="BB47" s="96">
        <v>1390.7611433577922</v>
      </c>
      <c r="BC47" s="43">
        <v>0.007808904282601646</v>
      </c>
      <c r="BD47" s="17"/>
      <c r="BE47" s="17"/>
      <c r="BF47" s="17"/>
    </row>
    <row r="48" spans="1:58" ht="13.5" outlineLevel="1">
      <c r="A48" s="17"/>
      <c r="B48" s="53" t="s">
        <v>316</v>
      </c>
      <c r="C48" s="53" t="s">
        <v>317</v>
      </c>
      <c r="D48" s="89">
        <v>903.1013657623947</v>
      </c>
      <c r="E48" s="23">
        <v>0.9982444294594555</v>
      </c>
      <c r="F48" s="24">
        <v>972.5716855321564</v>
      </c>
      <c r="G48" s="24">
        <v>14.586690956771463</v>
      </c>
      <c r="H48" s="25">
        <v>0.01615177599079084</v>
      </c>
      <c r="I48" s="89">
        <v>982.1099910394265</v>
      </c>
      <c r="J48" s="23">
        <v>0.9982444294594555</v>
      </c>
      <c r="K48" s="24">
        <v>1034.4805103582482</v>
      </c>
      <c r="L48" s="24">
        <v>15.725036086208434</v>
      </c>
      <c r="M48" s="25">
        <v>0.016011481636151237</v>
      </c>
      <c r="N48" s="89">
        <v>1068.1188780053428</v>
      </c>
      <c r="O48" s="23">
        <v>0.9982444294594555</v>
      </c>
      <c r="P48" s="24">
        <v>1062.4387013853764</v>
      </c>
      <c r="Q48" s="24">
        <v>-1.1256504702964776</v>
      </c>
      <c r="R48" s="25">
        <v>-0.0010538625367230397</v>
      </c>
      <c r="S48" s="89">
        <v>1074.119067269435</v>
      </c>
      <c r="T48" s="23">
        <v>0.9982444294594555</v>
      </c>
      <c r="U48" s="24">
        <v>1150.3090588873038</v>
      </c>
      <c r="V48" s="24">
        <v>-13.70342687443781</v>
      </c>
      <c r="W48" s="25">
        <v>-0.012757828523865507</v>
      </c>
      <c r="X48" s="89">
        <v>1138.645744145824</v>
      </c>
      <c r="Y48" s="23">
        <v>0.9982444294594555</v>
      </c>
      <c r="Z48" s="24">
        <v>1155.8458361342612</v>
      </c>
      <c r="AA48" s="24">
        <v>19.01260827226838</v>
      </c>
      <c r="AB48" s="25">
        <v>0.016697562319113603</v>
      </c>
      <c r="AC48" s="89">
        <v>1175.688138236943</v>
      </c>
      <c r="AD48" s="23">
        <v>0.9982444294594555</v>
      </c>
      <c r="AE48" s="24">
        <v>1303.813721189733</v>
      </c>
      <c r="AF48" s="24">
        <v>12.072840809469653</v>
      </c>
      <c r="AG48" s="25">
        <v>0.010268744250132553</v>
      </c>
      <c r="AH48" s="89">
        <v>1301.8632333292846</v>
      </c>
      <c r="AI48" s="23">
        <v>0.9982444294594555</v>
      </c>
      <c r="AJ48" s="24">
        <v>1351.8005458998475</v>
      </c>
      <c r="AK48" s="24">
        <v>12.301351666144683</v>
      </c>
      <c r="AL48" s="25">
        <v>0.009449035314321117</v>
      </c>
      <c r="AM48" s="89">
        <v>1345.927842069435</v>
      </c>
      <c r="AN48" s="23">
        <v>0.9982444294594555</v>
      </c>
      <c r="AO48" s="24">
        <v>1132.8341546974161</v>
      </c>
      <c r="AP48" s="24">
        <v>5.36354082940079</v>
      </c>
      <c r="AQ48" s="25">
        <v>0.003985013655081289</v>
      </c>
      <c r="AR48" s="89">
        <v>1125.6092405877287</v>
      </c>
      <c r="AS48" s="23">
        <v>0.9982444294594555</v>
      </c>
      <c r="AT48" s="24">
        <v>1419.7883199210528</v>
      </c>
      <c r="AU48" s="24">
        <v>-8.023309132882787</v>
      </c>
      <c r="AV48" s="25">
        <v>-0.00712797020811012</v>
      </c>
      <c r="AW48" s="89">
        <v>1455.79580674567</v>
      </c>
      <c r="AX48" s="23">
        <v>0.9982444294594555</v>
      </c>
      <c r="AY48" s="24">
        <v>1462.4885131769609</v>
      </c>
      <c r="AZ48" s="24">
        <v>11.561610144555289</v>
      </c>
      <c r="BA48" s="25">
        <v>0.00794178008411802</v>
      </c>
      <c r="BB48" s="96">
        <v>1456.7972839776585</v>
      </c>
      <c r="BC48" s="43">
        <v>0.006953249773220237</v>
      </c>
      <c r="BD48" s="17"/>
      <c r="BE48" s="17"/>
      <c r="BF48" s="17"/>
    </row>
    <row r="49" spans="1:58" ht="13.5" outlineLevel="1">
      <c r="A49" s="17"/>
      <c r="B49" s="54" t="s">
        <v>318</v>
      </c>
      <c r="C49" s="54" t="s">
        <v>319</v>
      </c>
      <c r="D49" s="90">
        <v>900.1010289990645</v>
      </c>
      <c r="E49" s="26">
        <v>0.9981012690719553</v>
      </c>
      <c r="F49" s="27">
        <v>901.5159076095367</v>
      </c>
      <c r="G49" s="27">
        <v>-12.292740985684645</v>
      </c>
      <c r="H49" s="28">
        <v>-0.013657068028635063</v>
      </c>
      <c r="I49" s="90">
        <v>916.1025985663082</v>
      </c>
      <c r="J49" s="26">
        <v>0.9981012690719553</v>
      </c>
      <c r="K49" s="27">
        <v>980.3858276715832</v>
      </c>
      <c r="L49" s="27">
        <v>2.738904118135906</v>
      </c>
      <c r="M49" s="28">
        <v>0.002989735126199036</v>
      </c>
      <c r="N49" s="90">
        <v>996.1108637577917</v>
      </c>
      <c r="O49" s="26">
        <v>0.9981012690719553</v>
      </c>
      <c r="P49" s="27">
        <v>1066.2437199693172</v>
      </c>
      <c r="Q49" s="27">
        <v>26.893674257315297</v>
      </c>
      <c r="R49" s="28">
        <v>0.026998675785805507</v>
      </c>
      <c r="S49" s="90">
        <v>1065.1180694990207</v>
      </c>
      <c r="T49" s="26">
        <v>0.9981012690719553</v>
      </c>
      <c r="U49" s="27">
        <v>1072.2333754778995</v>
      </c>
      <c r="V49" s="27">
        <v>-23.593249716293258</v>
      </c>
      <c r="W49" s="28">
        <v>-0.022150830402671098</v>
      </c>
      <c r="X49" s="90">
        <v>1058.5299486034617</v>
      </c>
      <c r="Y49" s="26">
        <v>0.9981012690719553</v>
      </c>
      <c r="Z49" s="27">
        <v>1136.6467712212852</v>
      </c>
      <c r="AA49" s="27">
        <v>24.031449154057555</v>
      </c>
      <c r="AB49" s="28">
        <v>0.022702663430319278</v>
      </c>
      <c r="AC49" s="90">
        <v>1155.6593794935536</v>
      </c>
      <c r="AD49" s="26">
        <v>0.9981012690719553</v>
      </c>
      <c r="AE49" s="27">
        <v>1173.6241347765865</v>
      </c>
      <c r="AF49" s="27">
        <v>-8.826881214060904</v>
      </c>
      <c r="AG49" s="28">
        <v>-0.007637960951720153</v>
      </c>
      <c r="AH49" s="90">
        <v>1185.6969755860562</v>
      </c>
      <c r="AI49" s="26">
        <v>0.9981012690719553</v>
      </c>
      <c r="AJ49" s="27">
        <v>1299.5777205890338</v>
      </c>
      <c r="AK49" s="27">
        <v>11.265590650662034</v>
      </c>
      <c r="AL49" s="28">
        <v>0.009501239256424496</v>
      </c>
      <c r="AM49" s="90">
        <v>1311.8790722551785</v>
      </c>
      <c r="AN49" s="26">
        <v>0.9981012690719553</v>
      </c>
      <c r="AO49" s="27">
        <v>1343.5649708001993</v>
      </c>
      <c r="AP49" s="27">
        <v>2.487371520573106</v>
      </c>
      <c r="AQ49" s="28">
        <v>0.0018960371982283425</v>
      </c>
      <c r="AR49" s="90">
        <v>1348.9285116296</v>
      </c>
      <c r="AS49" s="26">
        <v>0.9981012690719553</v>
      </c>
      <c r="AT49" s="27">
        <v>1123.633154164788</v>
      </c>
      <c r="AU49" s="27">
        <v>22.380963079947378</v>
      </c>
      <c r="AV49" s="28">
        <v>0.016591659889306963</v>
      </c>
      <c r="AW49" s="90">
        <v>1115.6098450319053</v>
      </c>
      <c r="AX49" s="26">
        <v>0.9981012690719553</v>
      </c>
      <c r="AY49" s="27">
        <v>1453.2400545142991</v>
      </c>
      <c r="AZ49" s="27">
        <v>2.1189553261701803</v>
      </c>
      <c r="BA49" s="28">
        <v>0.0018993695113093776</v>
      </c>
      <c r="BB49" s="97">
        <v>1464.8016646588544</v>
      </c>
      <c r="BC49" s="44">
        <v>0.004822710973364812</v>
      </c>
      <c r="BD49" s="17"/>
      <c r="BE49" s="17"/>
      <c r="BF49" s="17"/>
    </row>
    <row r="50" spans="1:58" ht="13.5" outlineLevel="1">
      <c r="A50" s="17"/>
      <c r="B50" s="55" t="s">
        <v>109</v>
      </c>
      <c r="C50" s="55" t="s">
        <v>320</v>
      </c>
      <c r="D50" s="91">
        <v>858.0963143124416</v>
      </c>
      <c r="E50" s="29">
        <v>0.9978256362801372</v>
      </c>
      <c r="F50" s="30">
        <v>898.3919793369391</v>
      </c>
      <c r="G50" s="30">
        <v>13.866945418106525</v>
      </c>
      <c r="H50" s="31">
        <v>0.016160127000682385</v>
      </c>
      <c r="I50" s="91">
        <v>886.0992383512545</v>
      </c>
      <c r="J50" s="29">
        <v>0.9978256362801372</v>
      </c>
      <c r="K50" s="30">
        <v>914.3631662291482</v>
      </c>
      <c r="L50" s="30">
        <v>21.928309633167146</v>
      </c>
      <c r="M50" s="31">
        <v>0.024747013296127725</v>
      </c>
      <c r="N50" s="91">
        <v>917.1020703472841</v>
      </c>
      <c r="O50" s="29">
        <v>0.9978256362801372</v>
      </c>
      <c r="P50" s="30">
        <v>994.2195172530135</v>
      </c>
      <c r="Q50" s="30">
        <v>5.9941482942825814</v>
      </c>
      <c r="R50" s="31">
        <v>0.006535966375054354</v>
      </c>
      <c r="S50" s="91">
        <v>1021.1131915103288</v>
      </c>
      <c r="T50" s="29">
        <v>0.9978256362801372</v>
      </c>
      <c r="U50" s="30">
        <v>1063.0956968784437</v>
      </c>
      <c r="V50" s="30">
        <v>3.5849205765631496</v>
      </c>
      <c r="W50" s="31">
        <v>0.003510796458579379</v>
      </c>
      <c r="X50" s="91">
        <v>1039.5024471621505</v>
      </c>
      <c r="Y50" s="29">
        <v>0.9978256362801372</v>
      </c>
      <c r="Z50" s="30">
        <v>1056.5200850517867</v>
      </c>
      <c r="AA50" s="30">
        <v>11.263329462089132</v>
      </c>
      <c r="AB50" s="31">
        <v>0.010835308269680467</v>
      </c>
      <c r="AC50" s="91">
        <v>1080.5515342058443</v>
      </c>
      <c r="AD50" s="29">
        <v>0.9978256362801372</v>
      </c>
      <c r="AE50" s="30">
        <v>1153.4650932874242</v>
      </c>
      <c r="AF50" s="30">
        <v>21.37169338261674</v>
      </c>
      <c r="AG50" s="31">
        <v>0.01977850450078159</v>
      </c>
      <c r="AH50" s="91">
        <v>1144.6382120733633</v>
      </c>
      <c r="AI50" s="29">
        <v>0.9978256362801372</v>
      </c>
      <c r="AJ50" s="30">
        <v>1183.4456560672218</v>
      </c>
      <c r="AK50" s="30">
        <v>5.494477349043336</v>
      </c>
      <c r="AL50" s="31">
        <v>0.004800186898435624</v>
      </c>
      <c r="AM50" s="91">
        <v>1194.7112467178838</v>
      </c>
      <c r="AN50" s="29">
        <v>0.9978256362801372</v>
      </c>
      <c r="AO50" s="30">
        <v>1309.388166886833</v>
      </c>
      <c r="AP50" s="30">
        <v>18.617425900595435</v>
      </c>
      <c r="AQ50" s="31">
        <v>0.015583201339856231</v>
      </c>
      <c r="AR50" s="91">
        <v>1311.875538407406</v>
      </c>
      <c r="AS50" s="29">
        <v>0.9978256362801372</v>
      </c>
      <c r="AT50" s="30">
        <v>1346.3672593448475</v>
      </c>
      <c r="AU50" s="30">
        <v>2.694002658710815</v>
      </c>
      <c r="AV50" s="31">
        <v>0.002053550493045466</v>
      </c>
      <c r="AW50" s="91">
        <v>1368.748222424795</v>
      </c>
      <c r="AX50" s="29">
        <v>0.9978256362801372</v>
      </c>
      <c r="AY50" s="30">
        <v>1113.491602115512</v>
      </c>
      <c r="AZ50" s="30">
        <v>15.984149143118884</v>
      </c>
      <c r="BA50" s="31">
        <v>0.011677932348143833</v>
      </c>
      <c r="BB50" s="98">
        <v>1115.6105574416822</v>
      </c>
      <c r="BC50" s="45">
        <v>0.012667060281515902</v>
      </c>
      <c r="BD50" s="17"/>
      <c r="BE50" s="17"/>
      <c r="BF50" s="17"/>
    </row>
    <row r="51" spans="1:58" ht="13.5" outlineLevel="1">
      <c r="A51" s="17"/>
      <c r="B51" s="53" t="s">
        <v>321</v>
      </c>
      <c r="C51" s="53" t="s">
        <v>322</v>
      </c>
      <c r="D51" s="89">
        <v>987.1107951356408</v>
      </c>
      <c r="E51" s="23">
        <v>0.9975781565885113</v>
      </c>
      <c r="F51" s="24">
        <v>856.2305008184526</v>
      </c>
      <c r="G51" s="24">
        <v>0.3901597008996305</v>
      </c>
      <c r="H51" s="25">
        <v>0.0003952542134300313</v>
      </c>
      <c r="I51" s="89">
        <v>870.0974462365591</v>
      </c>
      <c r="J51" s="23">
        <v>0.9975781565885113</v>
      </c>
      <c r="K51" s="24">
        <v>884.1725363151854</v>
      </c>
      <c r="L51" s="24">
        <v>-0.8937015714421932</v>
      </c>
      <c r="M51" s="25">
        <v>-0.0010271281398511504</v>
      </c>
      <c r="N51" s="89">
        <v>906.1008459483526</v>
      </c>
      <c r="O51" s="23">
        <v>0.9975781565885113</v>
      </c>
      <c r="P51" s="24">
        <v>915.1079568781099</v>
      </c>
      <c r="Q51" s="24">
        <v>18.195804451323625</v>
      </c>
      <c r="R51" s="25">
        <v>0.020081434128095692</v>
      </c>
      <c r="S51" s="89">
        <v>921.1021051723925</v>
      </c>
      <c r="T51" s="23">
        <v>0.9975781565885113</v>
      </c>
      <c r="U51" s="24">
        <v>1018.8929200328354</v>
      </c>
      <c r="V51" s="24">
        <v>54.535575732029315</v>
      </c>
      <c r="W51" s="25">
        <v>0.05920687340283789</v>
      </c>
      <c r="X51" s="89">
        <v>1022.4778406093985</v>
      </c>
      <c r="Y51" s="23">
        <v>0.9975781565885113</v>
      </c>
      <c r="Z51" s="24">
        <v>1037.2421907543326</v>
      </c>
      <c r="AA51" s="24">
        <v>11.479515896815542</v>
      </c>
      <c r="AB51" s="25">
        <v>0.011227153724890243</v>
      </c>
      <c r="AC51" s="89">
        <v>1048.5055202164217</v>
      </c>
      <c r="AD51" s="23">
        <v>0.9975781565885113</v>
      </c>
      <c r="AE51" s="24">
        <v>1078.2020221524251</v>
      </c>
      <c r="AF51" s="24">
        <v>7.541581709937418</v>
      </c>
      <c r="AG51" s="25">
        <v>0.007192696237193642</v>
      </c>
      <c r="AH51" s="89">
        <v>1099.5737155350419</v>
      </c>
      <c r="AI51" s="23">
        <v>0.9975781565885113</v>
      </c>
      <c r="AJ51" s="24">
        <v>1142.1493522726623</v>
      </c>
      <c r="AK51" s="24">
        <v>-7.350086120417927</v>
      </c>
      <c r="AL51" s="25">
        <v>-0.006684486921226056</v>
      </c>
      <c r="AM51" s="89">
        <v>1147.6438296217057</v>
      </c>
      <c r="AN51" s="23">
        <v>0.9975781565885113</v>
      </c>
      <c r="AO51" s="24">
        <v>1192.1135099273083</v>
      </c>
      <c r="AP51" s="24">
        <v>5.780617331226495</v>
      </c>
      <c r="AQ51" s="25">
        <v>0.005036943677144103</v>
      </c>
      <c r="AR51" s="89">
        <v>1210.7309358279037</v>
      </c>
      <c r="AS51" s="23">
        <v>0.9975781565885113</v>
      </c>
      <c r="AT51" s="24">
        <v>1309.0230438317176</v>
      </c>
      <c r="AU51" s="24">
        <v>-4.14075878888616</v>
      </c>
      <c r="AV51" s="25">
        <v>-0.003420048721274879</v>
      </c>
      <c r="AW51" s="89">
        <v>1311.7170464904284</v>
      </c>
      <c r="AX51" s="23">
        <v>0.9975781565885113</v>
      </c>
      <c r="AY51" s="24">
        <v>1365.7720659483277</v>
      </c>
      <c r="AZ51" s="24">
        <v>13.183086778828965</v>
      </c>
      <c r="BA51" s="25">
        <v>0.010050251930552435</v>
      </c>
      <c r="BB51" s="96">
        <v>1381.7562150914466</v>
      </c>
      <c r="BC51" s="43">
        <v>0.0039531145505079775</v>
      </c>
      <c r="BD51" s="17"/>
      <c r="BE51" s="17"/>
      <c r="BF51" s="17"/>
    </row>
    <row r="52" spans="1:58" ht="13.5" outlineLevel="1">
      <c r="A52" s="17"/>
      <c r="B52" s="53" t="s">
        <v>323</v>
      </c>
      <c r="C52" s="53" t="s">
        <v>324</v>
      </c>
      <c r="D52" s="89">
        <v>959.1076520112255</v>
      </c>
      <c r="E52" s="23">
        <v>0.9973237690717304</v>
      </c>
      <c r="F52" s="24">
        <v>984.7201673600323</v>
      </c>
      <c r="G52" s="24">
        <v>16.568124525537428</v>
      </c>
      <c r="H52" s="25">
        <v>0.01727452021761527</v>
      </c>
      <c r="I52" s="89">
        <v>985.1103270609319</v>
      </c>
      <c r="J52" s="23">
        <v>0.9973237690717304</v>
      </c>
      <c r="K52" s="24">
        <v>867.990206469038</v>
      </c>
      <c r="L52" s="24">
        <v>9.636474185922907</v>
      </c>
      <c r="M52" s="25">
        <v>0.009782126855449018</v>
      </c>
      <c r="N52" s="89">
        <v>867.0965048975958</v>
      </c>
      <c r="O52" s="23">
        <v>0.9973237690717304</v>
      </c>
      <c r="P52" s="24">
        <v>903.9064115844483</v>
      </c>
      <c r="Q52" s="24">
        <v>-7.6809444972809615</v>
      </c>
      <c r="R52" s="25">
        <v>-0.008858234872239605</v>
      </c>
      <c r="S52" s="89">
        <v>922.1022160357719</v>
      </c>
      <c r="T52" s="23">
        <v>0.9973237690717304</v>
      </c>
      <c r="U52" s="24">
        <v>918.8713401076724</v>
      </c>
      <c r="V52" s="24">
        <v>9.708770725211366</v>
      </c>
      <c r="W52" s="25">
        <v>0.010528952817129685</v>
      </c>
      <c r="X52" s="89">
        <v>973.4069158397017</v>
      </c>
      <c r="Y52" s="23">
        <v>0.9973237690717304</v>
      </c>
      <c r="Z52" s="24">
        <v>1020.0015593877255</v>
      </c>
      <c r="AA52" s="24">
        <v>6.601572531650277</v>
      </c>
      <c r="AB52" s="25">
        <v>0.006781924829407528</v>
      </c>
      <c r="AC52" s="89">
        <v>1031.481075284541</v>
      </c>
      <c r="AD52" s="23">
        <v>0.9973237690717304</v>
      </c>
      <c r="AE52" s="24">
        <v>1045.966204030376</v>
      </c>
      <c r="AF52" s="24">
        <v>-8.260105450062042</v>
      </c>
      <c r="AG52" s="25">
        <v>-0.008008004846607037</v>
      </c>
      <c r="AH52" s="89">
        <v>1053.5077857403135</v>
      </c>
      <c r="AI52" s="23">
        <v>0.9973237690717304</v>
      </c>
      <c r="AJ52" s="24">
        <v>1096.9107201766271</v>
      </c>
      <c r="AK52" s="24">
        <v>1.819205402105581</v>
      </c>
      <c r="AL52" s="25">
        <v>0.0017268077433592027</v>
      </c>
      <c r="AM52" s="89">
        <v>1089.5606340562092</v>
      </c>
      <c r="AN52" s="23">
        <v>0.9973237690717304</v>
      </c>
      <c r="AO52" s="24">
        <v>1144.8644159742007</v>
      </c>
      <c r="AP52" s="24">
        <v>-13.109926454207425</v>
      </c>
      <c r="AQ52" s="25">
        <v>-0.012032305540814078</v>
      </c>
      <c r="AR52" s="89">
        <v>1150.6450333054272</v>
      </c>
      <c r="AS52" s="23">
        <v>0.9973237690717304</v>
      </c>
      <c r="AT52" s="24">
        <v>1207.7987350878834</v>
      </c>
      <c r="AU52" s="24">
        <v>32.079208109954834</v>
      </c>
      <c r="AV52" s="25">
        <v>0.027879326100945095</v>
      </c>
      <c r="AW52" s="89">
        <v>1203.6579762989973</v>
      </c>
      <c r="AX52" s="23">
        <v>0.9973237690717304</v>
      </c>
      <c r="AY52" s="24">
        <v>1308.5402732036482</v>
      </c>
      <c r="AZ52" s="24">
        <v>-0.7801550015281009</v>
      </c>
      <c r="BA52" s="25">
        <v>-0.0006481533931482084</v>
      </c>
      <c r="BB52" s="96">
        <v>1321.7233599824772</v>
      </c>
      <c r="BC52" s="43">
        <v>0.0033895102830699573</v>
      </c>
      <c r="BD52" s="17"/>
      <c r="BE52" s="17"/>
      <c r="BF52" s="17"/>
    </row>
    <row r="53" spans="1:58" ht="13.5" outlineLevel="1">
      <c r="A53" s="17"/>
      <c r="B53" s="53" t="s">
        <v>325</v>
      </c>
      <c r="C53" s="53" t="s">
        <v>326</v>
      </c>
      <c r="D53" s="89">
        <v>936.1050701590272</v>
      </c>
      <c r="E53" s="23">
        <v>0.9970258843373452</v>
      </c>
      <c r="F53" s="24">
        <v>956.540858449373</v>
      </c>
      <c r="G53" s="24">
        <v>2.7838533017007876</v>
      </c>
      <c r="H53" s="25">
        <v>0.0029738684154630864</v>
      </c>
      <c r="I53" s="89">
        <v>973.1089829749104</v>
      </c>
      <c r="J53" s="23">
        <v>0.9970258843373452</v>
      </c>
      <c r="K53" s="24">
        <v>982.4739443358936</v>
      </c>
      <c r="L53" s="24">
        <v>28.896353377598302</v>
      </c>
      <c r="M53" s="25">
        <v>0.02969487887087292</v>
      </c>
      <c r="N53" s="89">
        <v>992.1104185218165</v>
      </c>
      <c r="O53" s="23">
        <v>0.9970258843373452</v>
      </c>
      <c r="P53" s="24">
        <v>864.7759544133943</v>
      </c>
      <c r="Q53" s="24">
        <v>5.9505416754575435</v>
      </c>
      <c r="R53" s="25">
        <v>0.005997862298758524</v>
      </c>
      <c r="S53" s="89">
        <v>857.0950099161133</v>
      </c>
      <c r="T53" s="23">
        <v>0.9970258843373452</v>
      </c>
      <c r="U53" s="24">
        <v>919.634457566191</v>
      </c>
      <c r="V53" s="24">
        <v>18.71626118901031</v>
      </c>
      <c r="W53" s="25">
        <v>0.021836857025736425</v>
      </c>
      <c r="X53" s="89">
        <v>929.3432282914024</v>
      </c>
      <c r="Y53" s="23">
        <v>0.9970258843373452</v>
      </c>
      <c r="Z53" s="24">
        <v>970.80185414574</v>
      </c>
      <c r="AA53" s="24">
        <v>6.760903401775408</v>
      </c>
      <c r="AB53" s="25">
        <v>0.00727492620159866</v>
      </c>
      <c r="AC53" s="89">
        <v>977.4034266773903</v>
      </c>
      <c r="AD53" s="23">
        <v>0.9970258843373452</v>
      </c>
      <c r="AE53" s="24">
        <v>1028.7205937289398</v>
      </c>
      <c r="AF53" s="24">
        <v>15.92097474928687</v>
      </c>
      <c r="AG53" s="25">
        <v>0.01628905149576673</v>
      </c>
      <c r="AH53" s="89">
        <v>1020.4604882788777</v>
      </c>
      <c r="AI53" s="23">
        <v>0.9970258843373452</v>
      </c>
      <c r="AJ53" s="24">
        <v>1050.6883556209423</v>
      </c>
      <c r="AK53" s="24">
        <v>3.0361392638274083</v>
      </c>
      <c r="AL53" s="25">
        <v>0.0029752639114408058</v>
      </c>
      <c r="AM53" s="89">
        <v>1052.5075610230479</v>
      </c>
      <c r="AN53" s="23">
        <v>0.9970258843373452</v>
      </c>
      <c r="AO53" s="24">
        <v>1086.6447181891228</v>
      </c>
      <c r="AP53" s="24">
        <v>9.13603430354965</v>
      </c>
      <c r="AQ53" s="25">
        <v>0.008680255270251297</v>
      </c>
      <c r="AR53" s="89">
        <v>1073.5347917349154</v>
      </c>
      <c r="AS53" s="23">
        <v>0.9970258843373452</v>
      </c>
      <c r="AT53" s="24">
        <v>1147.5656414798354</v>
      </c>
      <c r="AU53" s="24">
        <v>6.24653903303215</v>
      </c>
      <c r="AV53" s="25">
        <v>0.005818664733666674</v>
      </c>
      <c r="AW53" s="89">
        <v>1179.6448495897903</v>
      </c>
      <c r="AX53" s="23">
        <v>0.9970258843373452</v>
      </c>
      <c r="AY53" s="24">
        <v>1200.4367095957675</v>
      </c>
      <c r="AZ53" s="24">
        <v>12.514081791339777</v>
      </c>
      <c r="BA53" s="25">
        <v>0.010608346906860504</v>
      </c>
      <c r="BB53" s="96">
        <v>1199.6565545942394</v>
      </c>
      <c r="BC53" s="43">
        <v>0.010379773987885067</v>
      </c>
      <c r="BD53" s="17"/>
      <c r="BE53" s="17"/>
      <c r="BF53" s="17"/>
    </row>
    <row r="54" spans="1:58" ht="13.5" outlineLevel="1">
      <c r="A54" s="17"/>
      <c r="B54" s="56" t="s">
        <v>327</v>
      </c>
      <c r="C54" s="56" t="s">
        <v>328</v>
      </c>
      <c r="D54" s="92">
        <v>973.1092235734332</v>
      </c>
      <c r="E54" s="32">
        <v>0.9968178081158632</v>
      </c>
      <c r="F54" s="33">
        <v>933.3209854079767</v>
      </c>
      <c r="G54" s="33">
        <v>-3.9044043750679975</v>
      </c>
      <c r="H54" s="34">
        <v>-0.004012298188614756</v>
      </c>
      <c r="I54" s="92">
        <v>936.1048387096774</v>
      </c>
      <c r="J54" s="32">
        <v>0.9968178081158632</v>
      </c>
      <c r="K54" s="33">
        <v>970.2148443071746</v>
      </c>
      <c r="L54" s="33">
        <v>10.97910220088147</v>
      </c>
      <c r="M54" s="34">
        <v>0.011728496368008325</v>
      </c>
      <c r="N54" s="92">
        <v>999.111197684773</v>
      </c>
      <c r="O54" s="32">
        <v>0.9968178081158632</v>
      </c>
      <c r="P54" s="33">
        <v>989.1597673870078</v>
      </c>
      <c r="Q54" s="33">
        <v>6.179250965970596</v>
      </c>
      <c r="R54" s="34">
        <v>0.006184747984298136</v>
      </c>
      <c r="S54" s="92">
        <v>995.1103090624654</v>
      </c>
      <c r="T54" s="32">
        <v>0.9968178081158632</v>
      </c>
      <c r="U54" s="33">
        <v>854.5459102227385</v>
      </c>
      <c r="V54" s="33">
        <v>-22.542551050562338</v>
      </c>
      <c r="W54" s="34">
        <v>-0.02265331877809668</v>
      </c>
      <c r="X54" s="92">
        <v>873.2621714117488</v>
      </c>
      <c r="Y54" s="32">
        <v>0.9968178081158632</v>
      </c>
      <c r="Z54" s="33">
        <v>926.5792540401587</v>
      </c>
      <c r="AA54" s="33">
        <v>-7.243781777086383</v>
      </c>
      <c r="AB54" s="34">
        <v>-0.008295082524158594</v>
      </c>
      <c r="AC54" s="92">
        <v>933.3401574419341</v>
      </c>
      <c r="AD54" s="32">
        <v>0.9968178081158632</v>
      </c>
      <c r="AE54" s="33">
        <v>974.4965158373766</v>
      </c>
      <c r="AF54" s="33">
        <v>8.97430454211576</v>
      </c>
      <c r="AG54" s="34">
        <v>0.00961525599274783</v>
      </c>
      <c r="AH54" s="92">
        <v>990.4174905866635</v>
      </c>
      <c r="AI54" s="32">
        <v>0.9968178081158632</v>
      </c>
      <c r="AJ54" s="33">
        <v>1017.4255207575671</v>
      </c>
      <c r="AK54" s="33">
        <v>4.154270152434947</v>
      </c>
      <c r="AL54" s="34">
        <v>0.004194463639746717</v>
      </c>
      <c r="AM54" s="92">
        <v>1020.4616600213946</v>
      </c>
      <c r="AN54" s="32">
        <v>0.9968178081158632</v>
      </c>
      <c r="AO54" s="33">
        <v>1049.3772818007467</v>
      </c>
      <c r="AP54" s="33">
        <v>-2.7640342876547948</v>
      </c>
      <c r="AQ54" s="34">
        <v>-0.002708611598006382</v>
      </c>
      <c r="AR54" s="92">
        <v>1058.5133161042963</v>
      </c>
      <c r="AS54" s="32">
        <v>0.9968178081158632</v>
      </c>
      <c r="AT54" s="33">
        <v>1070.3419750964117</v>
      </c>
      <c r="AU54" s="33">
        <v>31.44905997107503</v>
      </c>
      <c r="AV54" s="34">
        <v>0.029710594559942526</v>
      </c>
      <c r="AW54" s="92">
        <v>1076.5885141294439</v>
      </c>
      <c r="AX54" s="32">
        <v>0.9968178081158632</v>
      </c>
      <c r="AY54" s="33">
        <v>1176.1364493662552</v>
      </c>
      <c r="AZ54" s="33">
        <v>-5.57832954271953</v>
      </c>
      <c r="BA54" s="34">
        <v>-0.005181487141566158</v>
      </c>
      <c r="BB54" s="99">
        <v>1188.650531157595</v>
      </c>
      <c r="BC54" s="46">
        <v>0.00619139520206953</v>
      </c>
      <c r="BD54" s="17"/>
      <c r="BE54" s="17"/>
      <c r="BF54" s="17"/>
    </row>
    <row r="55" spans="1:58" ht="13.5" outlineLevel="1">
      <c r="A55" s="17"/>
      <c r="B55" s="52" t="s">
        <v>108</v>
      </c>
      <c r="C55" s="52" t="s">
        <v>329</v>
      </c>
      <c r="D55" s="88">
        <v>1096.123030869972</v>
      </c>
      <c r="E55" s="20">
        <v>0.9963803614620872</v>
      </c>
      <c r="F55" s="21">
        <v>970.0126032997991</v>
      </c>
      <c r="G55" s="21">
        <v>24.969650302027276</v>
      </c>
      <c r="H55" s="22">
        <v>0.022779970494926416</v>
      </c>
      <c r="I55" s="88">
        <v>966.1081989247311</v>
      </c>
      <c r="J55" s="20">
        <v>0.9963803614620872</v>
      </c>
      <c r="K55" s="21">
        <v>933.1259734892343</v>
      </c>
      <c r="L55" s="21">
        <v>0.4959541048876872</v>
      </c>
      <c r="M55" s="22">
        <v>0.0005133525473023407</v>
      </c>
      <c r="N55" s="88">
        <v>944.1050756901158</v>
      </c>
      <c r="O55" s="20">
        <v>0.9963803614620872</v>
      </c>
      <c r="P55" s="21">
        <v>995.9318341401503</v>
      </c>
      <c r="Q55" s="21">
        <v>-0.5835449977083726</v>
      </c>
      <c r="R55" s="22">
        <v>-0.0006180932745031762</v>
      </c>
      <c r="S55" s="88">
        <v>1002.1110851061209</v>
      </c>
      <c r="T55" s="20">
        <v>0.9963803614620872</v>
      </c>
      <c r="U55" s="21">
        <v>991.9436771131459</v>
      </c>
      <c r="V55" s="21">
        <v>-30.084126584897035</v>
      </c>
      <c r="W55" s="22">
        <v>-0.03002075022621989</v>
      </c>
      <c r="X55" s="88">
        <v>969.4011260625836</v>
      </c>
      <c r="Y55" s="20">
        <v>0.9963803614620872</v>
      </c>
      <c r="Z55" s="21">
        <v>870.4832836171586</v>
      </c>
      <c r="AA55" s="21">
        <v>-11.521890265498655</v>
      </c>
      <c r="AB55" s="22">
        <v>-0.011885575491641025</v>
      </c>
      <c r="AC55" s="88">
        <v>863.2395018400722</v>
      </c>
      <c r="AD55" s="20">
        <v>0.9963803614620872</v>
      </c>
      <c r="AE55" s="21">
        <v>930.3700899677834</v>
      </c>
      <c r="AF55" s="21">
        <v>7.126313176821668</v>
      </c>
      <c r="AG55" s="22">
        <v>0.008255314036986601</v>
      </c>
      <c r="AH55" s="88">
        <v>939.3443945098992</v>
      </c>
      <c r="AI55" s="20">
        <v>0.9963803614620872</v>
      </c>
      <c r="AJ55" s="21">
        <v>987.2657920862114</v>
      </c>
      <c r="AK55" s="21">
        <v>0.3968625528960956</v>
      </c>
      <c r="AL55" s="22">
        <v>0.0004224888711910159</v>
      </c>
      <c r="AM55" s="88">
        <v>991.4200622386463</v>
      </c>
      <c r="AN55" s="20">
        <v>0.9963803614620872</v>
      </c>
      <c r="AO55" s="21">
        <v>1017.2143552088016</v>
      </c>
      <c r="AP55" s="21">
        <v>1.5830482293407613</v>
      </c>
      <c r="AQ55" s="22">
        <v>0.0015967482297727631</v>
      </c>
      <c r="AR55" s="88">
        <v>1014.4503209211468</v>
      </c>
      <c r="AS55" s="20">
        <v>0.9963803614620872</v>
      </c>
      <c r="AT55" s="21">
        <v>1055.1449236205385</v>
      </c>
      <c r="AU55" s="21">
        <v>26.788805782240047</v>
      </c>
      <c r="AV55" s="22">
        <v>0.02640721307862087</v>
      </c>
      <c r="AW55" s="88">
        <v>1086.5939835916136</v>
      </c>
      <c r="AX55" s="20">
        <v>0.9963803614620872</v>
      </c>
      <c r="AY55" s="21">
        <v>1073.1626028972262</v>
      </c>
      <c r="AZ55" s="21">
        <v>0.9321285833573256</v>
      </c>
      <c r="BA55" s="22">
        <v>0.0008578444179087758</v>
      </c>
      <c r="BB55" s="95">
        <v>1067.5842733545066</v>
      </c>
      <c r="BC55" s="42">
        <v>0.007526854800275701</v>
      </c>
      <c r="BD55" s="17"/>
      <c r="BE55" s="17"/>
      <c r="BF55" s="17"/>
    </row>
    <row r="56" spans="1:58" ht="13.5" outlineLevel="1">
      <c r="A56" s="17"/>
      <c r="B56" s="53" t="s">
        <v>330</v>
      </c>
      <c r="C56" s="53" t="s">
        <v>331</v>
      </c>
      <c r="D56" s="89">
        <v>1208.1356033676334</v>
      </c>
      <c r="E56" s="23">
        <v>0.996015945906565</v>
      </c>
      <c r="F56" s="24">
        <v>1092.155461705141</v>
      </c>
      <c r="G56" s="24">
        <v>8.813426916560047</v>
      </c>
      <c r="H56" s="25">
        <v>0.007295064305689647</v>
      </c>
      <c r="I56" s="89">
        <v>1117.1251120071684</v>
      </c>
      <c r="J56" s="23">
        <v>0.996015945906565</v>
      </c>
      <c r="K56" s="24">
        <v>962.6112364561096</v>
      </c>
      <c r="L56" s="24">
        <v>-0.5506495307286059</v>
      </c>
      <c r="M56" s="25">
        <v>-0.000492916616778258</v>
      </c>
      <c r="N56" s="89">
        <v>963.1071905609973</v>
      </c>
      <c r="O56" s="23">
        <v>0.996015945906565</v>
      </c>
      <c r="P56" s="24">
        <v>940.6877565743088</v>
      </c>
      <c r="Q56" s="24">
        <v>1.8364202915410033</v>
      </c>
      <c r="R56" s="25">
        <v>0.001906766255655627</v>
      </c>
      <c r="S56" s="89">
        <v>940.1042115766004</v>
      </c>
      <c r="T56" s="23">
        <v>0.996015945906565</v>
      </c>
      <c r="U56" s="24">
        <v>998.4838052032011</v>
      </c>
      <c r="V56" s="24">
        <v>33.04234051837045</v>
      </c>
      <c r="W56" s="25">
        <v>0.035147529509475174</v>
      </c>
      <c r="X56" s="89">
        <v>968.399678618304</v>
      </c>
      <c r="Y56" s="23">
        <v>0.996015945906565</v>
      </c>
      <c r="Z56" s="24">
        <v>965.8922443879914</v>
      </c>
      <c r="AA56" s="24">
        <v>-2.159664294775098</v>
      </c>
      <c r="AB56" s="25">
        <v>-0.002230137351817867</v>
      </c>
      <c r="AC56" s="89">
        <v>954.3703541224927</v>
      </c>
      <c r="AD56" s="23">
        <v>0.996015945906565</v>
      </c>
      <c r="AE56" s="24">
        <v>860.1148868717632</v>
      </c>
      <c r="AF56" s="24">
        <v>-2.210797188934407</v>
      </c>
      <c r="AG56" s="25">
        <v>-0.0023164981805906485</v>
      </c>
      <c r="AH56" s="89">
        <v>867.2412000485849</v>
      </c>
      <c r="AI56" s="23">
        <v>0.996015945906565</v>
      </c>
      <c r="AJ56" s="24">
        <v>935.9443073391587</v>
      </c>
      <c r="AK56" s="24">
        <v>-0.5496059635023585</v>
      </c>
      <c r="AL56" s="25">
        <v>-0.0006337406058102039</v>
      </c>
      <c r="AM56" s="89">
        <v>936.3411698920548</v>
      </c>
      <c r="AN56" s="23">
        <v>0.996015945906565</v>
      </c>
      <c r="AO56" s="24">
        <v>987.8314799741074</v>
      </c>
      <c r="AP56" s="24">
        <v>-3.2821103403230154</v>
      </c>
      <c r="AQ56" s="25">
        <v>-0.0035052504854628896</v>
      </c>
      <c r="AR56" s="89">
        <v>989.4145282034482</v>
      </c>
      <c r="AS56" s="23">
        <v>0.996015945906565</v>
      </c>
      <c r="AT56" s="24">
        <v>1010.7783774447427</v>
      </c>
      <c r="AU56" s="24">
        <v>-25.948125780194914</v>
      </c>
      <c r="AV56" s="25">
        <v>-0.026225737585752668</v>
      </c>
      <c r="AW56" s="89">
        <v>1037.5671832269827</v>
      </c>
      <c r="AX56" s="23">
        <v>0.996015945906565</v>
      </c>
      <c r="AY56" s="24">
        <v>1082.6609061335412</v>
      </c>
      <c r="AZ56" s="24">
        <v>4.134386356588493</v>
      </c>
      <c r="BA56" s="25">
        <v>0.0039846926766996995</v>
      </c>
      <c r="BB56" s="96">
        <v>1083.5930347168985</v>
      </c>
      <c r="BC56" s="43">
        <v>-0.002498452529543712</v>
      </c>
      <c r="BD56" s="17"/>
      <c r="BE56" s="17"/>
      <c r="BF56" s="17"/>
    </row>
    <row r="57" spans="1:58" ht="13.5" outlineLevel="1">
      <c r="A57" s="17"/>
      <c r="B57" s="53" t="s">
        <v>332</v>
      </c>
      <c r="C57" s="53" t="s">
        <v>333</v>
      </c>
      <c r="D57" s="89">
        <v>1369.1536763330216</v>
      </c>
      <c r="E57" s="23">
        <v>0.9956105081825029</v>
      </c>
      <c r="F57" s="24">
        <v>1203.322325771612</v>
      </c>
      <c r="G57" s="24">
        <v>-7.9920177605999925</v>
      </c>
      <c r="H57" s="25">
        <v>-0.0058371955601104345</v>
      </c>
      <c r="I57" s="89">
        <v>1212.135752688172</v>
      </c>
      <c r="J57" s="23">
        <v>0.9956105081825029</v>
      </c>
      <c r="K57" s="24">
        <v>1112.674425131797</v>
      </c>
      <c r="L57" s="24">
        <v>11.320481634356383</v>
      </c>
      <c r="M57" s="25">
        <v>0.00933928531457865</v>
      </c>
      <c r="N57" s="89">
        <v>1112.1237756010685</v>
      </c>
      <c r="O57" s="23">
        <v>0.9956105081825029</v>
      </c>
      <c r="P57" s="24">
        <v>959.2701194160261</v>
      </c>
      <c r="Q57" s="24">
        <v>6.881384416585888</v>
      </c>
      <c r="R57" s="25">
        <v>0.006187606602391638</v>
      </c>
      <c r="S57" s="89">
        <v>961.1065397075671</v>
      </c>
      <c r="T57" s="23">
        <v>0.9956105081825029</v>
      </c>
      <c r="U57" s="24">
        <v>936.3587855442131</v>
      </c>
      <c r="V57" s="24">
        <v>18.522040312483</v>
      </c>
      <c r="W57" s="25">
        <v>0.01927157869315783</v>
      </c>
      <c r="X57" s="89">
        <v>969.4011260625836</v>
      </c>
      <c r="Y57" s="23">
        <v>0.9956105081825029</v>
      </c>
      <c r="Z57" s="24">
        <v>964.5415219146236</v>
      </c>
      <c r="AA57" s="24">
        <v>-1.7626521948415075</v>
      </c>
      <c r="AB57" s="25">
        <v>-0.0018182898156936043</v>
      </c>
      <c r="AC57" s="89">
        <v>962.3818576198485</v>
      </c>
      <c r="AD57" s="23">
        <v>0.9956105081825029</v>
      </c>
      <c r="AE57" s="24">
        <v>950.5680910064979</v>
      </c>
      <c r="AF57" s="24">
        <v>4.219869076745113</v>
      </c>
      <c r="AG57" s="25">
        <v>0.004384817776159708</v>
      </c>
      <c r="AH57" s="89">
        <v>948.3572938175635</v>
      </c>
      <c r="AI57" s="23">
        <v>0.9956105081825029</v>
      </c>
      <c r="AJ57" s="24">
        <v>863.7860641955358</v>
      </c>
      <c r="AK57" s="24">
        <v>-1.8447109064226197</v>
      </c>
      <c r="AL57" s="25">
        <v>-0.0019451644632761044</v>
      </c>
      <c r="AM57" s="89">
        <v>863.2364582320334</v>
      </c>
      <c r="AN57" s="23">
        <v>0.9956105081825029</v>
      </c>
      <c r="AO57" s="24">
        <v>932.6107360212947</v>
      </c>
      <c r="AP57" s="24">
        <v>3.7868440441886833</v>
      </c>
      <c r="AQ57" s="25">
        <v>0.004386798087680861</v>
      </c>
      <c r="AR57" s="89">
        <v>929.3286256809716</v>
      </c>
      <c r="AS57" s="23">
        <v>0.9956105081825029</v>
      </c>
      <c r="AT57" s="24">
        <v>985.4726472022551</v>
      </c>
      <c r="AU57" s="24">
        <v>12.263143322507972</v>
      </c>
      <c r="AV57" s="25">
        <v>0.013195701696503831</v>
      </c>
      <c r="AW57" s="89">
        <v>959.5245214220602</v>
      </c>
      <c r="AX57" s="23">
        <v>0.9956105081825029</v>
      </c>
      <c r="AY57" s="24">
        <v>1033.4334594434333</v>
      </c>
      <c r="AZ57" s="24">
        <v>13.217366038116893</v>
      </c>
      <c r="BA57" s="25">
        <v>0.013774912201856122</v>
      </c>
      <c r="BB57" s="96">
        <v>1037.5678458000218</v>
      </c>
      <c r="BC57" s="43">
        <v>0.005435845206973034</v>
      </c>
      <c r="BD57" s="17"/>
      <c r="BE57" s="17"/>
      <c r="BF57" s="17"/>
    </row>
    <row r="58" spans="1:58" ht="13.5" outlineLevel="1">
      <c r="A58" s="17"/>
      <c r="B58" s="53" t="s">
        <v>334</v>
      </c>
      <c r="C58" s="53" t="s">
        <v>335</v>
      </c>
      <c r="D58" s="89">
        <v>1457.1635547240412</v>
      </c>
      <c r="E58" s="23">
        <v>0.9951893553822799</v>
      </c>
      <c r="F58" s="24">
        <v>1363.1437874738617</v>
      </c>
      <c r="G58" s="24">
        <v>-1.9914723324418446</v>
      </c>
      <c r="H58" s="25">
        <v>-0.0013666772861465034</v>
      </c>
      <c r="I58" s="89">
        <v>1355.1517697132617</v>
      </c>
      <c r="J58" s="23">
        <v>0.9951893553822799</v>
      </c>
      <c r="K58" s="24">
        <v>1206.8150927200516</v>
      </c>
      <c r="L58" s="24">
        <v>25.52032241133861</v>
      </c>
      <c r="M58" s="25">
        <v>0.018832076953814912</v>
      </c>
      <c r="N58" s="89">
        <v>1218.135574354408</v>
      </c>
      <c r="O58" s="23">
        <v>0.9951893553822799</v>
      </c>
      <c r="P58" s="24">
        <v>1107.2421173880236</v>
      </c>
      <c r="Q58" s="24">
        <v>6.859585449455835</v>
      </c>
      <c r="R58" s="25">
        <v>0.005631216749491372</v>
      </c>
      <c r="S58" s="89">
        <v>1114.1235018046095</v>
      </c>
      <c r="T58" s="23">
        <v>0.9951893553822799</v>
      </c>
      <c r="U58" s="24">
        <v>956.8877704157777</v>
      </c>
      <c r="V58" s="24">
        <v>4.845708461657978</v>
      </c>
      <c r="W58" s="25">
        <v>0.004349345879347403</v>
      </c>
      <c r="X58" s="89">
        <v>975.4098107282607</v>
      </c>
      <c r="Y58" s="23">
        <v>0.9951893553822799</v>
      </c>
      <c r="Z58" s="24">
        <v>965.1459477518594</v>
      </c>
      <c r="AA58" s="24">
        <v>26.71472464857004</v>
      </c>
      <c r="AB58" s="25">
        <v>0.027388205813333257</v>
      </c>
      <c r="AC58" s="89">
        <v>963.3832955570178</v>
      </c>
      <c r="AD58" s="23">
        <v>0.9951893553822799</v>
      </c>
      <c r="AE58" s="24">
        <v>958.1574903305184</v>
      </c>
      <c r="AF58" s="24">
        <v>-4.38290753543879</v>
      </c>
      <c r="AG58" s="25">
        <v>-0.004549495051089338</v>
      </c>
      <c r="AH58" s="89">
        <v>962.3773594072635</v>
      </c>
      <c r="AI58" s="23">
        <v>0.9951893553822799</v>
      </c>
      <c r="AJ58" s="24">
        <v>944.1944872362875</v>
      </c>
      <c r="AK58" s="24">
        <v>0.6250228876762094</v>
      </c>
      <c r="AL58" s="25">
        <v>0.0006494571818077332</v>
      </c>
      <c r="AM58" s="89">
        <v>942.3497763298649</v>
      </c>
      <c r="AN58" s="23">
        <v>0.9951893553822799</v>
      </c>
      <c r="AO58" s="24">
        <v>859.4472888620587</v>
      </c>
      <c r="AP58" s="24">
        <v>-2.4792505171346875</v>
      </c>
      <c r="AQ58" s="25">
        <v>-0.002630923866497357</v>
      </c>
      <c r="AR58" s="89">
        <v>863.2341329062474</v>
      </c>
      <c r="AS58" s="23">
        <v>0.9951893553822799</v>
      </c>
      <c r="AT58" s="24">
        <v>925.2493452827791</v>
      </c>
      <c r="AU58" s="24">
        <v>6.391688206716708</v>
      </c>
      <c r="AV58" s="25">
        <v>0.007404350642620946</v>
      </c>
      <c r="AW58" s="89">
        <v>937.5124886052871</v>
      </c>
      <c r="AX58" s="23">
        <v>0.9951893553822799</v>
      </c>
      <c r="AY58" s="24">
        <v>955.3126963865901</v>
      </c>
      <c r="AZ58" s="24">
        <v>-7.4959329346537515</v>
      </c>
      <c r="BA58" s="25">
        <v>-0.007995555286741039</v>
      </c>
      <c r="BB58" s="96">
        <v>968.530062424707</v>
      </c>
      <c r="BC58" s="43">
        <v>0.0019968062546575913</v>
      </c>
      <c r="BD58" s="17"/>
      <c r="BE58" s="17"/>
      <c r="BF58" s="17"/>
    </row>
    <row r="59" spans="1:58" ht="13.5" outlineLevel="1">
      <c r="A59" s="17"/>
      <c r="B59" s="54" t="s">
        <v>336</v>
      </c>
      <c r="C59" s="54" t="s">
        <v>337</v>
      </c>
      <c r="D59" s="90">
        <v>1552.1742188961646</v>
      </c>
      <c r="E59" s="26">
        <v>0.9949438131029791</v>
      </c>
      <c r="F59" s="27">
        <v>1450.15365871237</v>
      </c>
      <c r="G59" s="27">
        <v>-1.1533088877561113</v>
      </c>
      <c r="H59" s="28">
        <v>-0.000743027988556782</v>
      </c>
      <c r="I59" s="90">
        <v>1448.1621863799282</v>
      </c>
      <c r="J59" s="26">
        <v>0.9949438131029791</v>
      </c>
      <c r="K59" s="27">
        <v>1348.6326161460968</v>
      </c>
      <c r="L59" s="27">
        <v>8.321279023575016</v>
      </c>
      <c r="M59" s="28">
        <v>0.005746096053216454</v>
      </c>
      <c r="N59" s="90">
        <v>1374.1529385574354</v>
      </c>
      <c r="O59" s="26">
        <v>0.9949438131029791</v>
      </c>
      <c r="P59" s="27">
        <v>1212.2755570099866</v>
      </c>
      <c r="Q59" s="27">
        <v>8.947583535004014</v>
      </c>
      <c r="R59" s="28">
        <v>0.006511344759337377</v>
      </c>
      <c r="S59" s="90">
        <v>1219.1351424594425</v>
      </c>
      <c r="T59" s="26">
        <v>0.9949438131029791</v>
      </c>
      <c r="U59" s="27">
        <v>1108.7638495771778</v>
      </c>
      <c r="V59" s="27">
        <v>-5.225349525329875</v>
      </c>
      <c r="W59" s="28">
        <v>-0.0042861118044619975</v>
      </c>
      <c r="X59" s="90">
        <v>1113.6095580388358</v>
      </c>
      <c r="Y59" s="26">
        <v>0.9949438131029791</v>
      </c>
      <c r="Z59" s="27">
        <v>970.7174607722094</v>
      </c>
      <c r="AA59" s="27">
        <v>-9.401522908187872</v>
      </c>
      <c r="AB59" s="28">
        <v>-0.008442387046986898</v>
      </c>
      <c r="AC59" s="90">
        <v>997.4321854207794</v>
      </c>
      <c r="AD59" s="26">
        <v>0.9949438131029791</v>
      </c>
      <c r="AE59" s="27">
        <v>958.7488008914451</v>
      </c>
      <c r="AF59" s="27">
        <v>-3.974357800338794</v>
      </c>
      <c r="AG59" s="28">
        <v>-0.0039845894873165345</v>
      </c>
      <c r="AH59" s="90">
        <v>954.3658933560063</v>
      </c>
      <c r="AI59" s="26">
        <v>0.9949438131029791</v>
      </c>
      <c r="AJ59" s="27">
        <v>957.7477039430153</v>
      </c>
      <c r="AK59" s="27">
        <v>-1.1820582633811227</v>
      </c>
      <c r="AL59" s="28">
        <v>-0.0012385797434822836</v>
      </c>
      <c r="AM59" s="90">
        <v>958.3727268306915</v>
      </c>
      <c r="AN59" s="26">
        <v>0.9949438131029791</v>
      </c>
      <c r="AO59" s="27">
        <v>937.8164664503539</v>
      </c>
      <c r="AP59" s="27">
        <v>0.8374031918422133</v>
      </c>
      <c r="AQ59" s="28">
        <v>0.0008737761086038826</v>
      </c>
      <c r="AR59" s="90">
        <v>935.3372159332192</v>
      </c>
      <c r="AS59" s="26">
        <v>0.9949438131029791</v>
      </c>
      <c r="AT59" s="27">
        <v>859.0814202709497</v>
      </c>
      <c r="AU59" s="27">
        <v>-7.103144799471806</v>
      </c>
      <c r="AV59" s="28">
        <v>-0.007594207392234197</v>
      </c>
      <c r="AW59" s="90">
        <v>865.4731084776664</v>
      </c>
      <c r="AX59" s="26">
        <v>0.9949438131029791</v>
      </c>
      <c r="AY59" s="27">
        <v>933.0024491979327</v>
      </c>
      <c r="AZ59" s="27">
        <v>2.3754512971528357</v>
      </c>
      <c r="BA59" s="28">
        <v>0.002744685275468769</v>
      </c>
      <c r="BB59" s="97">
        <v>925.506516263279</v>
      </c>
      <c r="BC59" s="44">
        <v>0.00028943719812958574</v>
      </c>
      <c r="BD59" s="17"/>
      <c r="BE59" s="17"/>
      <c r="BF59" s="17"/>
    </row>
    <row r="60" spans="1:58" ht="13.5" outlineLevel="1">
      <c r="A60" s="17"/>
      <c r="B60" s="55" t="s">
        <v>107</v>
      </c>
      <c r="C60" s="55" t="s">
        <v>338</v>
      </c>
      <c r="D60" s="91">
        <v>1078.1210102899906</v>
      </c>
      <c r="E60" s="29">
        <v>0.9942218862950307</v>
      </c>
      <c r="F60" s="30">
        <v>1544.326135948688</v>
      </c>
      <c r="G60" s="30">
        <v>1.2286791869375975</v>
      </c>
      <c r="H60" s="31">
        <v>0.0011396486806310453</v>
      </c>
      <c r="I60" s="91">
        <v>1543.172827060932</v>
      </c>
      <c r="J60" s="29">
        <v>0.9942218862950307</v>
      </c>
      <c r="K60" s="30">
        <v>1440.840007708393</v>
      </c>
      <c r="L60" s="30">
        <v>3.914994232658046</v>
      </c>
      <c r="M60" s="31">
        <v>0.0025369771706740033</v>
      </c>
      <c r="N60" s="91">
        <v>1449.161286731968</v>
      </c>
      <c r="O60" s="29">
        <v>0.9942218862950307</v>
      </c>
      <c r="P60" s="30">
        <v>1367.2049644749984</v>
      </c>
      <c r="Q60" s="30">
        <v>9.37288385968418</v>
      </c>
      <c r="R60" s="31">
        <v>0.006467798957575767</v>
      </c>
      <c r="S60" s="91">
        <v>1376.1525480100024</v>
      </c>
      <c r="T60" s="29">
        <v>0.9942218862950307</v>
      </c>
      <c r="U60" s="30">
        <v>1212.9709673264413</v>
      </c>
      <c r="V60" s="30">
        <v>-7.233905336338239</v>
      </c>
      <c r="W60" s="31">
        <v>-0.005256615879394252</v>
      </c>
      <c r="X60" s="91">
        <v>1207.7456178011114</v>
      </c>
      <c r="Y60" s="29">
        <v>0.9942218862950307</v>
      </c>
      <c r="Z60" s="30">
        <v>1107.9789399830825</v>
      </c>
      <c r="AA60" s="30">
        <v>11.974215617434538</v>
      </c>
      <c r="AB60" s="31">
        <v>0.009914517958869069</v>
      </c>
      <c r="AC60" s="91">
        <v>1098.5774170748946</v>
      </c>
      <c r="AD60" s="29">
        <v>0.9942218862950307</v>
      </c>
      <c r="AE60" s="30">
        <v>992.388981874188</v>
      </c>
      <c r="AF60" s="30">
        <v>0.3339708948676616</v>
      </c>
      <c r="AG60" s="31">
        <v>0.00030400305857087673</v>
      </c>
      <c r="AH60" s="91">
        <v>988.4146240738492</v>
      </c>
      <c r="AI60" s="29">
        <v>0.9942218862950307</v>
      </c>
      <c r="AJ60" s="30">
        <v>949.5404410310559</v>
      </c>
      <c r="AK60" s="30">
        <v>2.7080038125402552</v>
      </c>
      <c r="AL60" s="31">
        <v>0.0027397447858257583</v>
      </c>
      <c r="AM60" s="91">
        <v>948.3583827676748</v>
      </c>
      <c r="AN60" s="29">
        <v>0.9942218862950307</v>
      </c>
      <c r="AO60" s="30">
        <v>953.527015206828</v>
      </c>
      <c r="AP60" s="30">
        <v>6.478599656148049</v>
      </c>
      <c r="AQ60" s="31">
        <v>0.006831383339746522</v>
      </c>
      <c r="AR60" s="91">
        <v>954.3644183986702</v>
      </c>
      <c r="AS60" s="29">
        <v>0.9942218862950307</v>
      </c>
      <c r="AT60" s="30">
        <v>930.6079761577216</v>
      </c>
      <c r="AU60" s="30">
        <v>-17.340785345200402</v>
      </c>
      <c r="AV60" s="31">
        <v>-0.018169983091256208</v>
      </c>
      <c r="AW60" s="91">
        <v>923.5048313582498</v>
      </c>
      <c r="AX60" s="29">
        <v>0.9942218862950307</v>
      </c>
      <c r="AY60" s="30">
        <v>861.0971146868577</v>
      </c>
      <c r="AZ60" s="30">
        <v>-23.679174311928705</v>
      </c>
      <c r="BA60" s="31">
        <v>-0.025640552716007375</v>
      </c>
      <c r="BB60" s="98">
        <v>863.4725659840105</v>
      </c>
      <c r="BC60" s="45">
        <v>-0.0029738724767799513</v>
      </c>
      <c r="BD60" s="17"/>
      <c r="BE60" s="17"/>
      <c r="BF60" s="17"/>
    </row>
    <row r="61" spans="1:58" ht="13.5" outlineLevel="1">
      <c r="A61" s="17"/>
      <c r="B61" s="53" t="s">
        <v>339</v>
      </c>
      <c r="C61" s="53" t="s">
        <v>340</v>
      </c>
      <c r="D61" s="89">
        <v>961.1078765201122</v>
      </c>
      <c r="E61" s="23">
        <v>0.9936941038263549</v>
      </c>
      <c r="F61" s="24">
        <v>1071.8915045048186</v>
      </c>
      <c r="G61" s="24">
        <v>-1.9404872075626827</v>
      </c>
      <c r="H61" s="25">
        <v>-0.0020190108259112534</v>
      </c>
      <c r="I61" s="89">
        <v>1073.1201836917562</v>
      </c>
      <c r="J61" s="23">
        <v>0.9936941038263549</v>
      </c>
      <c r="K61" s="24">
        <v>1534.256198999755</v>
      </c>
      <c r="L61" s="24">
        <v>2.7657900827834965</v>
      </c>
      <c r="M61" s="25">
        <v>0.0025773348827235775</v>
      </c>
      <c r="N61" s="89">
        <v>1538.171193232413</v>
      </c>
      <c r="O61" s="23">
        <v>0.9936941038263549</v>
      </c>
      <c r="P61" s="24">
        <v>1440.787868040391</v>
      </c>
      <c r="Q61" s="24">
        <v>19.69997112065471</v>
      </c>
      <c r="R61" s="25">
        <v>0.012807398296971032</v>
      </c>
      <c r="S61" s="89">
        <v>1450.1607519000752</v>
      </c>
      <c r="T61" s="23">
        <v>0.9936941038263549</v>
      </c>
      <c r="U61" s="24">
        <v>1368.2009821122174</v>
      </c>
      <c r="V61" s="24">
        <v>11.08260544181826</v>
      </c>
      <c r="W61" s="25">
        <v>0.0076423289123617915</v>
      </c>
      <c r="X61" s="89">
        <v>1360.9670767758791</v>
      </c>
      <c r="Y61" s="23">
        <v>0.9936941038263549</v>
      </c>
      <c r="Z61" s="24">
        <v>1200.767126294778</v>
      </c>
      <c r="AA61" s="24">
        <v>9.570634856480638</v>
      </c>
      <c r="AB61" s="25">
        <v>0.007032230992062938</v>
      </c>
      <c r="AC61" s="89">
        <v>1212.7413419122126</v>
      </c>
      <c r="AD61" s="23">
        <v>0.9936941038263549</v>
      </c>
      <c r="AE61" s="24">
        <v>1092.2297118453243</v>
      </c>
      <c r="AF61" s="24">
        <v>7.641752584421738</v>
      </c>
      <c r="AG61" s="25">
        <v>0.0063012221323076704</v>
      </c>
      <c r="AH61" s="89">
        <v>1092.563682740192</v>
      </c>
      <c r="AI61" s="23">
        <v>0.9936941038263549</v>
      </c>
      <c r="AJ61" s="24">
        <v>982.703451988296</v>
      </c>
      <c r="AK61" s="24">
        <v>7.892282087678723</v>
      </c>
      <c r="AL61" s="25">
        <v>0.00722363575904754</v>
      </c>
      <c r="AM61" s="89">
        <v>985.4114558008363</v>
      </c>
      <c r="AN61" s="23">
        <v>0.9936941038263549</v>
      </c>
      <c r="AO61" s="24">
        <v>942.8786601989824</v>
      </c>
      <c r="AP61" s="24">
        <v>12.219838148628355</v>
      </c>
      <c r="AQ61" s="25">
        <v>0.012400746994256716</v>
      </c>
      <c r="AR61" s="89">
        <v>949.3572598551305</v>
      </c>
      <c r="AS61" s="23">
        <v>0.9936941038263549</v>
      </c>
      <c r="AT61" s="24">
        <v>948.8499922731858</v>
      </c>
      <c r="AU61" s="24">
        <v>16.15380987927233</v>
      </c>
      <c r="AV61" s="25">
        <v>0.017015522567065386</v>
      </c>
      <c r="AW61" s="89">
        <v>931.5092069279854</v>
      </c>
      <c r="AX61" s="23">
        <v>0.9936941038263549</v>
      </c>
      <c r="AY61" s="24">
        <v>918.1687154355734</v>
      </c>
      <c r="AZ61" s="24">
        <v>-9.133618587369483</v>
      </c>
      <c r="BA61" s="25">
        <v>-0.009805183372788283</v>
      </c>
      <c r="BB61" s="96">
        <v>894.4895411236447</v>
      </c>
      <c r="BC61" s="43">
        <v>0.005812708304209048</v>
      </c>
      <c r="BD61" s="17"/>
      <c r="BE61" s="17"/>
      <c r="BF61" s="17"/>
    </row>
    <row r="62" spans="1:58" ht="13.5" outlineLevel="1">
      <c r="A62" s="17"/>
      <c r="B62" s="53" t="s">
        <v>341</v>
      </c>
      <c r="C62" s="53" t="s">
        <v>342</v>
      </c>
      <c r="D62" s="89">
        <v>1183.1327970065481</v>
      </c>
      <c r="E62" s="23">
        <v>0.9931189318264114</v>
      </c>
      <c r="F62" s="24">
        <v>955.0472300391039</v>
      </c>
      <c r="G62" s="24">
        <v>1.1401408581700707</v>
      </c>
      <c r="H62" s="25">
        <v>0.0009636626260845346</v>
      </c>
      <c r="I62" s="89">
        <v>953.1067428315412</v>
      </c>
      <c r="J62" s="23">
        <v>0.9931189318264114</v>
      </c>
      <c r="K62" s="24">
        <v>1066.3531992315532</v>
      </c>
      <c r="L62" s="24">
        <v>0.557059259686639</v>
      </c>
      <c r="M62" s="25">
        <v>0.0005844668122184271</v>
      </c>
      <c r="N62" s="89">
        <v>1069.1189893143367</v>
      </c>
      <c r="O62" s="23">
        <v>0.9931189318264114</v>
      </c>
      <c r="P62" s="24">
        <v>1528.4716453905978</v>
      </c>
      <c r="Q62" s="24">
        <v>-0.6446826176832019</v>
      </c>
      <c r="R62" s="25">
        <v>-0.0006030036171153029</v>
      </c>
      <c r="S62" s="89">
        <v>1548.1716165112525</v>
      </c>
      <c r="T62" s="23">
        <v>0.9931189318264114</v>
      </c>
      <c r="U62" s="24">
        <v>1441.0161887634981</v>
      </c>
      <c r="V62" s="24">
        <v>34.753945445235786</v>
      </c>
      <c r="W62" s="25">
        <v>0.022448380447351514</v>
      </c>
      <c r="X62" s="89">
        <v>1452.0987942053164</v>
      </c>
      <c r="Y62" s="23">
        <v>0.9931189318264114</v>
      </c>
      <c r="Z62" s="24">
        <v>1352.3849596939813</v>
      </c>
      <c r="AA62" s="24">
        <v>5.97245373943133</v>
      </c>
      <c r="AB62" s="25">
        <v>0.004112980303588675</v>
      </c>
      <c r="AC62" s="89">
        <v>1361.955594550462</v>
      </c>
      <c r="AD62" s="23">
        <v>0.9931189318264114</v>
      </c>
      <c r="AE62" s="24">
        <v>1205.0939209246271</v>
      </c>
      <c r="AF62" s="24">
        <v>5.359610433124772</v>
      </c>
      <c r="AG62" s="25">
        <v>0.003935231408843258</v>
      </c>
      <c r="AH62" s="89">
        <v>1212.7356735090489</v>
      </c>
      <c r="AI62" s="23">
        <v>0.9931189318264114</v>
      </c>
      <c r="AJ62" s="24">
        <v>1085.674089593737</v>
      </c>
      <c r="AK62" s="24">
        <v>13.35348139973189</v>
      </c>
      <c r="AL62" s="25">
        <v>0.011011040321007142</v>
      </c>
      <c r="AM62" s="89">
        <v>1093.5663716814158</v>
      </c>
      <c r="AN62" s="23">
        <v>0.9931189318264114</v>
      </c>
      <c r="AO62" s="24">
        <v>979.1975534722358</v>
      </c>
      <c r="AP62" s="24">
        <v>0.5119370225866078</v>
      </c>
      <c r="AQ62" s="25">
        <v>0.00046813530101467705</v>
      </c>
      <c r="AR62" s="89">
        <v>991.4173916208641</v>
      </c>
      <c r="AS62" s="23">
        <v>0.9931189318264114</v>
      </c>
      <c r="AT62" s="24">
        <v>943.3707115427878</v>
      </c>
      <c r="AU62" s="24">
        <v>-23.06976564614547</v>
      </c>
      <c r="AV62" s="25">
        <v>-0.02326947846701459</v>
      </c>
      <c r="AW62" s="89">
        <v>959.5245214220602</v>
      </c>
      <c r="AX62" s="23">
        <v>0.9931189318264114</v>
      </c>
      <c r="AY62" s="24">
        <v>925.635206584303</v>
      </c>
      <c r="AZ62" s="24">
        <v>-0.40066671360989403</v>
      </c>
      <c r="BA62" s="25">
        <v>-0.00041756797733119653</v>
      </c>
      <c r="BB62" s="96">
        <v>916.5015879969335</v>
      </c>
      <c r="BC62" s="43">
        <v>-0.0009159391990366316</v>
      </c>
      <c r="BD62" s="17"/>
      <c r="BE62" s="17"/>
      <c r="BF62" s="17"/>
    </row>
    <row r="63" spans="1:58" ht="13.5" outlineLevel="1">
      <c r="A63" s="17"/>
      <c r="B63" s="53" t="s">
        <v>343</v>
      </c>
      <c r="C63" s="53" t="s">
        <v>344</v>
      </c>
      <c r="D63" s="89">
        <v>1295.1453695042096</v>
      </c>
      <c r="E63" s="23">
        <v>0.9925214970234815</v>
      </c>
      <c r="F63" s="24">
        <v>1174.9915795719376</v>
      </c>
      <c r="G63" s="24">
        <v>-5.316251827721089</v>
      </c>
      <c r="H63" s="25">
        <v>-0.004104752989817805</v>
      </c>
      <c r="I63" s="89">
        <v>1176.1317204301076</v>
      </c>
      <c r="J63" s="23">
        <v>0.9925214970234815</v>
      </c>
      <c r="K63" s="24">
        <v>946.5483503574104</v>
      </c>
      <c r="L63" s="24">
        <v>8.794883518576626</v>
      </c>
      <c r="M63" s="25">
        <v>0.0074778048800183405</v>
      </c>
      <c r="N63" s="89">
        <v>947.105409617097</v>
      </c>
      <c r="O63" s="23">
        <v>0.9925214970234815</v>
      </c>
      <c r="P63" s="24">
        <v>1061.7623086631866</v>
      </c>
      <c r="Q63" s="24">
        <v>2.081954311160416</v>
      </c>
      <c r="R63" s="25">
        <v>0.002198228718809794</v>
      </c>
      <c r="S63" s="89">
        <v>1061.1176260455034</v>
      </c>
      <c r="T63" s="23">
        <v>0.9925214970234815</v>
      </c>
      <c r="U63" s="24">
        <v>1537.5185420736238</v>
      </c>
      <c r="V63" s="24">
        <v>16.36381576985059</v>
      </c>
      <c r="W63" s="25">
        <v>0.015421302377978658</v>
      </c>
      <c r="X63" s="89">
        <v>1572.2724875188596</v>
      </c>
      <c r="Y63" s="23">
        <v>0.9925214970234815</v>
      </c>
      <c r="Z63" s="24">
        <v>1442.1068034076038</v>
      </c>
      <c r="AA63" s="24">
        <v>13.746194189335029</v>
      </c>
      <c r="AB63" s="25">
        <v>0.008742882864424695</v>
      </c>
      <c r="AC63" s="89">
        <v>1448.0792571470352</v>
      </c>
      <c r="AD63" s="23">
        <v>0.9925214970234815</v>
      </c>
      <c r="AE63" s="24">
        <v>1352.5838852549598</v>
      </c>
      <c r="AF63" s="24">
        <v>6.816963626872393</v>
      </c>
      <c r="AG63" s="25">
        <v>0.004707590135848629</v>
      </c>
      <c r="AH63" s="89">
        <v>1357.9434956880846</v>
      </c>
      <c r="AI63" s="23">
        <v>0.9925214970234815</v>
      </c>
      <c r="AJ63" s="24">
        <v>1204.3907566630903</v>
      </c>
      <c r="AK63" s="24">
        <v>16.1655501692278</v>
      </c>
      <c r="AL63" s="25">
        <v>0.011904435067113408</v>
      </c>
      <c r="AM63" s="89">
        <v>1217.7442380628222</v>
      </c>
      <c r="AN63" s="23">
        <v>0.9925214970234815</v>
      </c>
      <c r="AO63" s="24">
        <v>1086.0414669255322</v>
      </c>
      <c r="AP63" s="24">
        <v>0.0907382566567776</v>
      </c>
      <c r="AQ63" s="25">
        <v>7.451339437345505E-05</v>
      </c>
      <c r="AR63" s="89">
        <v>1086.5534039481188</v>
      </c>
      <c r="AS63" s="23">
        <v>0.9925214970234815</v>
      </c>
      <c r="AT63" s="24">
        <v>984.5953809606395</v>
      </c>
      <c r="AU63" s="24">
        <v>13.169107240151789</v>
      </c>
      <c r="AV63" s="25">
        <v>0.012120073612857222</v>
      </c>
      <c r="AW63" s="89">
        <v>961.5256153144941</v>
      </c>
      <c r="AX63" s="23">
        <v>0.9925214970234815</v>
      </c>
      <c r="AY63" s="24">
        <v>952.921967775925</v>
      </c>
      <c r="AZ63" s="24">
        <v>-1.8135420760506804</v>
      </c>
      <c r="BA63" s="25">
        <v>-0.0018861089576459285</v>
      </c>
      <c r="BB63" s="96">
        <v>952.5213010623152</v>
      </c>
      <c r="BC63" s="43">
        <v>0.00406147298269464</v>
      </c>
      <c r="BD63" s="17"/>
      <c r="BE63" s="17"/>
      <c r="BF63" s="17"/>
    </row>
    <row r="64" spans="1:58" ht="13.5" outlineLevel="1">
      <c r="A64" s="17"/>
      <c r="B64" s="56" t="s">
        <v>345</v>
      </c>
      <c r="C64" s="56" t="s">
        <v>346</v>
      </c>
      <c r="D64" s="92">
        <v>1275.1431244153414</v>
      </c>
      <c r="E64" s="32">
        <v>0.9926211215549269</v>
      </c>
      <c r="F64" s="33">
        <v>1285.4596210033483</v>
      </c>
      <c r="G64" s="33">
        <v>-1.5924212392778827</v>
      </c>
      <c r="H64" s="34">
        <v>-0.0012488176493976036</v>
      </c>
      <c r="I64" s="92">
        <v>1280.1433691756272</v>
      </c>
      <c r="J64" s="32">
        <v>0.9926211215549269</v>
      </c>
      <c r="K64" s="33">
        <v>1167.336015858093</v>
      </c>
      <c r="L64" s="33">
        <v>-1.5560957491238696</v>
      </c>
      <c r="M64" s="34">
        <v>-0.0012155636521602633</v>
      </c>
      <c r="N64" s="92">
        <v>1176.1308993766697</v>
      </c>
      <c r="O64" s="32">
        <v>0.9926211215549269</v>
      </c>
      <c r="P64" s="33">
        <v>940.0224789921988</v>
      </c>
      <c r="Q64" s="33">
        <v>3.677448582558327</v>
      </c>
      <c r="R64" s="34">
        <v>0.0031267340943999643</v>
      </c>
      <c r="S64" s="92">
        <v>942.1044333033592</v>
      </c>
      <c r="T64" s="32">
        <v>0.9926211215549269</v>
      </c>
      <c r="U64" s="33">
        <v>1053.1820547206858</v>
      </c>
      <c r="V64" s="33">
        <v>36.25126174369336</v>
      </c>
      <c r="W64" s="34">
        <v>0.0384790268065965</v>
      </c>
      <c r="X64" s="92">
        <v>1069.5458704905363</v>
      </c>
      <c r="Y64" s="32">
        <v>0.9926211215549269</v>
      </c>
      <c r="Z64" s="33">
        <v>1560.5142430410517</v>
      </c>
      <c r="AA64" s="33">
        <v>20.900588559426524</v>
      </c>
      <c r="AB64" s="34">
        <v>0.019541554164330212</v>
      </c>
      <c r="AC64" s="92">
        <v>1574.2604372303867</v>
      </c>
      <c r="AD64" s="32">
        <v>0.9926211215549269</v>
      </c>
      <c r="AE64" s="33">
        <v>1437.2497921122263</v>
      </c>
      <c r="AF64" s="33">
        <v>-1.4097140844417027</v>
      </c>
      <c r="AG64" s="34">
        <v>-0.0008954770450319057</v>
      </c>
      <c r="AH64" s="92">
        <v>1444.0667557390987</v>
      </c>
      <c r="AI64" s="32">
        <v>0.9926211215549269</v>
      </c>
      <c r="AJ64" s="33">
        <v>1347.7881112136372</v>
      </c>
      <c r="AK64" s="33">
        <v>-7.368568108360705</v>
      </c>
      <c r="AL64" s="34">
        <v>-0.0051026506074432435</v>
      </c>
      <c r="AM64" s="92">
        <v>1363.953661382865</v>
      </c>
      <c r="AN64" s="32">
        <v>0.9926211215549269</v>
      </c>
      <c r="AO64" s="33">
        <v>1208.637334153831</v>
      </c>
      <c r="AP64" s="33">
        <v>-14.975018568287851</v>
      </c>
      <c r="AQ64" s="34">
        <v>-0.010979125605414778</v>
      </c>
      <c r="AR64" s="92">
        <v>1208.7280724104878</v>
      </c>
      <c r="AS64" s="32">
        <v>0.9926211215549269</v>
      </c>
      <c r="AT64" s="33">
        <v>1078.4276110825465</v>
      </c>
      <c r="AU64" s="33">
        <v>-18.16307140879894</v>
      </c>
      <c r="AV64" s="34">
        <v>-0.015026598474359505</v>
      </c>
      <c r="AW64" s="92">
        <v>1091.5967183226983</v>
      </c>
      <c r="AX64" s="32">
        <v>0.9926211215549269</v>
      </c>
      <c r="AY64" s="33">
        <v>954.3348431383658</v>
      </c>
      <c r="AZ64" s="33">
        <v>-17.95878064294675</v>
      </c>
      <c r="BA64" s="34">
        <v>-0.016451845577679508</v>
      </c>
      <c r="BB64" s="99">
        <v>952.5213010623152</v>
      </c>
      <c r="BC64" s="46">
        <v>-0.005974168064635856</v>
      </c>
      <c r="BD64" s="17"/>
      <c r="BE64" s="17"/>
      <c r="BF64" s="17"/>
    </row>
    <row r="65" spans="1:58" ht="13.5" outlineLevel="1">
      <c r="A65" s="17"/>
      <c r="B65" s="52" t="s">
        <v>106</v>
      </c>
      <c r="C65" s="52" t="s">
        <v>347</v>
      </c>
      <c r="D65" s="88">
        <v>1280.1436856875584</v>
      </c>
      <c r="E65" s="20">
        <v>0.9911258268560581</v>
      </c>
      <c r="F65" s="21">
        <v>1265.7339983002098</v>
      </c>
      <c r="G65" s="21">
        <v>-2.6416678963742015</v>
      </c>
      <c r="H65" s="22">
        <v>-0.0020635713989835256</v>
      </c>
      <c r="I65" s="88">
        <v>1264.141577060932</v>
      </c>
      <c r="J65" s="20">
        <v>0.9911258268560581</v>
      </c>
      <c r="K65" s="21">
        <v>1270.6973468622139</v>
      </c>
      <c r="L65" s="21">
        <v>3.216438268533466</v>
      </c>
      <c r="M65" s="22">
        <v>0.002544365541723206</v>
      </c>
      <c r="N65" s="88">
        <v>1269.14125111309</v>
      </c>
      <c r="O65" s="20">
        <v>0.9911258268560581</v>
      </c>
      <c r="P65" s="21">
        <v>1167.4523724346748</v>
      </c>
      <c r="Q65" s="21">
        <v>-6.739981819011291</v>
      </c>
      <c r="R65" s="22">
        <v>-0.005310663263919635</v>
      </c>
      <c r="S65" s="88">
        <v>1171.129821017233</v>
      </c>
      <c r="T65" s="20">
        <v>0.9911258268560581</v>
      </c>
      <c r="U65" s="21">
        <v>935.1527592074492</v>
      </c>
      <c r="V65" s="21">
        <v>6.95070781843765</v>
      </c>
      <c r="W65" s="22">
        <v>0.005935044683944881</v>
      </c>
      <c r="X65" s="88">
        <v>971.4040209511426</v>
      </c>
      <c r="Y65" s="20">
        <v>0.9911258268560581</v>
      </c>
      <c r="Z65" s="21">
        <v>1061.6538215207568</v>
      </c>
      <c r="AA65" s="21">
        <v>22.631316698245087</v>
      </c>
      <c r="AB65" s="22">
        <v>0.023297532448018705</v>
      </c>
      <c r="AC65" s="88">
        <v>1082.5544100801833</v>
      </c>
      <c r="AD65" s="20">
        <v>0.9911258268560581</v>
      </c>
      <c r="AE65" s="21">
        <v>1562.644160823176</v>
      </c>
      <c r="AF65" s="21">
        <v>-3.4169169645660986</v>
      </c>
      <c r="AG65" s="22">
        <v>-0.0031563466304783817</v>
      </c>
      <c r="AH65" s="88">
        <v>1561.2344467387343</v>
      </c>
      <c r="AI65" s="20">
        <v>0.9911258268560581</v>
      </c>
      <c r="AJ65" s="21">
        <v>1433.4111626819288</v>
      </c>
      <c r="AK65" s="21">
        <v>-0.16362420401924282</v>
      </c>
      <c r="AL65" s="22">
        <v>-0.00010480437730607196</v>
      </c>
      <c r="AM65" s="88">
        <v>1426.042594573568</v>
      </c>
      <c r="AN65" s="20">
        <v>0.9911258268560581</v>
      </c>
      <c r="AO65" s="21">
        <v>1353.8892131108084</v>
      </c>
      <c r="AP65" s="21">
        <v>-2.3703681091935778</v>
      </c>
      <c r="AQ65" s="22">
        <v>-0.0016622000760800506</v>
      </c>
      <c r="AR65" s="88">
        <v>1338.9141945425206</v>
      </c>
      <c r="AS65" s="20">
        <v>0.9911258268560581</v>
      </c>
      <c r="AT65" s="21">
        <v>1199.8090148910233</v>
      </c>
      <c r="AU65" s="21">
        <v>26.707580076271825</v>
      </c>
      <c r="AV65" s="22">
        <v>0.019947193169758914</v>
      </c>
      <c r="AW65" s="88">
        <v>1181.6459434822243</v>
      </c>
      <c r="AX65" s="20">
        <v>0.9911258268560581</v>
      </c>
      <c r="AY65" s="21">
        <v>1083.5419588271543</v>
      </c>
      <c r="AZ65" s="21">
        <v>3.483052180575669</v>
      </c>
      <c r="BA65" s="22">
        <v>0.002947627586577557</v>
      </c>
      <c r="BB65" s="95">
        <v>1065.5831781842076</v>
      </c>
      <c r="BC65" s="42">
        <v>0.0016427000689115015</v>
      </c>
      <c r="BD65" s="17"/>
      <c r="BE65" s="17"/>
      <c r="BF65" s="17"/>
    </row>
    <row r="66" spans="1:58" ht="13.5" outlineLevel="1">
      <c r="A66" s="17"/>
      <c r="B66" s="53" t="s">
        <v>348</v>
      </c>
      <c r="C66" s="53" t="s">
        <v>349</v>
      </c>
      <c r="D66" s="89">
        <v>1200.134705332086</v>
      </c>
      <c r="E66" s="23">
        <v>0.9903208603061904</v>
      </c>
      <c r="F66" s="24">
        <v>1268.783468971643</v>
      </c>
      <c r="G66" s="24">
        <v>4.615190684183517</v>
      </c>
      <c r="H66" s="25">
        <v>0.003845560555559853</v>
      </c>
      <c r="I66" s="89">
        <v>1266.1418010752689</v>
      </c>
      <c r="J66" s="23">
        <v>0.9903208603061904</v>
      </c>
      <c r="K66" s="24">
        <v>1252.9233658276376</v>
      </c>
      <c r="L66" s="24">
        <v>21.255281256562967</v>
      </c>
      <c r="M66" s="25">
        <v>0.01678744137387452</v>
      </c>
      <c r="N66" s="89">
        <v>1256.139804096171</v>
      </c>
      <c r="O66" s="23">
        <v>0.9903208603061904</v>
      </c>
      <c r="P66" s="24">
        <v>1257.8786719065934</v>
      </c>
      <c r="Q66" s="24">
        <v>-3.8439808669604645</v>
      </c>
      <c r="R66" s="25">
        <v>-0.0030601536981994773</v>
      </c>
      <c r="S66" s="89">
        <v>1251.138690087582</v>
      </c>
      <c r="T66" s="23">
        <v>0.9903208603061904</v>
      </c>
      <c r="U66" s="24">
        <v>1160.7370122114926</v>
      </c>
      <c r="V66" s="24">
        <v>43.82543219218178</v>
      </c>
      <c r="W66" s="25">
        <v>0.035028436526980004</v>
      </c>
      <c r="X66" s="89">
        <v>1167.6877200299302</v>
      </c>
      <c r="Y66" s="23">
        <v>0.9903208603061904</v>
      </c>
      <c r="Z66" s="24">
        <v>962.7836134765008</v>
      </c>
      <c r="AA66" s="24">
        <v>20.304068705097734</v>
      </c>
      <c r="AB66" s="25">
        <v>0.017388269446369873</v>
      </c>
      <c r="AC66" s="89">
        <v>985.4149301747459</v>
      </c>
      <c r="AD66" s="23">
        <v>0.9903208603061904</v>
      </c>
      <c r="AE66" s="24">
        <v>1072.9476348073938</v>
      </c>
      <c r="AF66" s="24">
        <v>6.529063126187452</v>
      </c>
      <c r="AG66" s="25">
        <v>0.006625699414793359</v>
      </c>
      <c r="AH66" s="89">
        <v>1069.5307178428277</v>
      </c>
      <c r="AI66" s="23">
        <v>0.9903208603061904</v>
      </c>
      <c r="AJ66" s="24">
        <v>1547.3797819400884</v>
      </c>
      <c r="AK66" s="24">
        <v>7.3490620932645925</v>
      </c>
      <c r="AL66" s="25">
        <v>0.006871295953132755</v>
      </c>
      <c r="AM66" s="89">
        <v>1547.2161577360691</v>
      </c>
      <c r="AN66" s="23">
        <v>0.9903208603061904</v>
      </c>
      <c r="AO66" s="24">
        <v>1413.387645678686</v>
      </c>
      <c r="AP66" s="24">
        <v>1.9529413317472972</v>
      </c>
      <c r="AQ66" s="25">
        <v>0.0012622291474805284</v>
      </c>
      <c r="AR66" s="89">
        <v>1411.0172775694925</v>
      </c>
      <c r="AS66" s="23">
        <v>0.9903208603061904</v>
      </c>
      <c r="AT66" s="24">
        <v>1327.0324381552687</v>
      </c>
      <c r="AU66" s="24">
        <v>61.43760335480238</v>
      </c>
      <c r="AV66" s="25">
        <v>0.04354135440540456</v>
      </c>
      <c r="AW66" s="89">
        <v>1353.7400182315405</v>
      </c>
      <c r="AX66" s="23">
        <v>0.9903208603061904</v>
      </c>
      <c r="AY66" s="24">
        <v>1171.1598127849265</v>
      </c>
      <c r="AZ66" s="24">
        <v>-4.905953311406847</v>
      </c>
      <c r="BA66" s="25">
        <v>-0.0036239996198204616</v>
      </c>
      <c r="BB66" s="96">
        <v>1174.6428649655022</v>
      </c>
      <c r="BC66" s="43">
        <v>0.009031178441528204</v>
      </c>
      <c r="BD66" s="17"/>
      <c r="BE66" s="17"/>
      <c r="BF66" s="17"/>
    </row>
    <row r="67" spans="1:58" ht="13.5" outlineLevel="1">
      <c r="A67" s="17"/>
      <c r="B67" s="53" t="s">
        <v>350</v>
      </c>
      <c r="C67" s="53" t="s">
        <v>351</v>
      </c>
      <c r="D67" s="89">
        <v>1105.1240411599626</v>
      </c>
      <c r="E67" s="23">
        <v>0.989408748560247</v>
      </c>
      <c r="F67" s="24">
        <v>1188.5184338677877</v>
      </c>
      <c r="G67" s="24">
        <v>-5.297530768638353</v>
      </c>
      <c r="H67" s="25">
        <v>-0.00479360738825114</v>
      </c>
      <c r="I67" s="89">
        <v>1193.1336245519713</v>
      </c>
      <c r="J67" s="23">
        <v>0.989408748560247</v>
      </c>
      <c r="K67" s="24">
        <v>1253.8866377104896</v>
      </c>
      <c r="L67" s="24">
        <v>-2.365724338460268</v>
      </c>
      <c r="M67" s="25">
        <v>-0.0019827823889789474</v>
      </c>
      <c r="N67" s="89">
        <v>1275.1419189670526</v>
      </c>
      <c r="O67" s="23">
        <v>0.989408748560247</v>
      </c>
      <c r="P67" s="24">
        <v>1243.9814514573695</v>
      </c>
      <c r="Q67" s="24">
        <v>8.50422620988661</v>
      </c>
      <c r="R67" s="25">
        <v>0.006669238994805836</v>
      </c>
      <c r="S67" s="89">
        <v>1240.137470590409</v>
      </c>
      <c r="T67" s="23">
        <v>0.989408748560247</v>
      </c>
      <c r="U67" s="24">
        <v>1239.0287439298943</v>
      </c>
      <c r="V67" s="24">
        <v>53.8484184139902</v>
      </c>
      <c r="W67" s="25">
        <v>0.04342133004686477</v>
      </c>
      <c r="X67" s="89">
        <v>1282.854176122076</v>
      </c>
      <c r="Y67" s="23">
        <v>0.989408748560247</v>
      </c>
      <c r="Z67" s="24">
        <v>1156.3855074690146</v>
      </c>
      <c r="AA67" s="24">
        <v>16.579166343353336</v>
      </c>
      <c r="AB67" s="25">
        <v>0.012923656212797539</v>
      </c>
      <c r="AC67" s="89">
        <v>1176.6895761741123</v>
      </c>
      <c r="AD67" s="23">
        <v>0.989408748560247</v>
      </c>
      <c r="AE67" s="24">
        <v>975.8769614092189</v>
      </c>
      <c r="AF67" s="24">
        <v>6.448515733633258</v>
      </c>
      <c r="AG67" s="25">
        <v>0.005480218287137341</v>
      </c>
      <c r="AH67" s="89">
        <v>982.4060245354063</v>
      </c>
      <c r="AI67" s="23">
        <v>0.989408748560247</v>
      </c>
      <c r="AJ67" s="24">
        <v>1059.1785806180064</v>
      </c>
      <c r="AK67" s="24">
        <v>-2.6126100136140167</v>
      </c>
      <c r="AL67" s="25">
        <v>-0.002659399421791572</v>
      </c>
      <c r="AM67" s="89">
        <v>1066.527642711271</v>
      </c>
      <c r="AN67" s="23">
        <v>0.989408748560247</v>
      </c>
      <c r="AO67" s="24">
        <v>1532.2404364088222</v>
      </c>
      <c r="AP67" s="24">
        <v>8.288694367967082</v>
      </c>
      <c r="AQ67" s="25">
        <v>0.007771663889457187</v>
      </c>
      <c r="AR67" s="89">
        <v>1534.1933777405695</v>
      </c>
      <c r="AS67" s="23">
        <v>0.989408748560247</v>
      </c>
      <c r="AT67" s="24">
        <v>1397.3598442295186</v>
      </c>
      <c r="AU67" s="24">
        <v>-21.126118379150057</v>
      </c>
      <c r="AV67" s="25">
        <v>-0.01377017961729363</v>
      </c>
      <c r="AW67" s="89">
        <v>1458.797447584321</v>
      </c>
      <c r="AX67" s="23">
        <v>0.989408748560247</v>
      </c>
      <c r="AY67" s="24">
        <v>1340.636979485977</v>
      </c>
      <c r="AZ67" s="24">
        <v>-5.560077157467276</v>
      </c>
      <c r="BA67" s="25">
        <v>-0.0038114113557536195</v>
      </c>
      <c r="BB67" s="96">
        <v>1335.7310261745702</v>
      </c>
      <c r="BC67" s="43">
        <v>-0.000887032375083568</v>
      </c>
      <c r="BD67" s="17"/>
      <c r="BE67" s="17"/>
      <c r="BF67" s="17"/>
    </row>
    <row r="68" spans="1:58" ht="13.5" outlineLevel="1">
      <c r="A68" s="17"/>
      <c r="B68" s="53" t="s">
        <v>352</v>
      </c>
      <c r="C68" s="53" t="s">
        <v>353</v>
      </c>
      <c r="D68" s="89">
        <v>1092.1225818521982</v>
      </c>
      <c r="E68" s="23">
        <v>0.9883890665108184</v>
      </c>
      <c r="F68" s="24">
        <v>1093.4193945679215</v>
      </c>
      <c r="G68" s="24">
        <v>-9.322171522028157</v>
      </c>
      <c r="H68" s="25">
        <v>-0.008535828923359601</v>
      </c>
      <c r="I68" s="89">
        <v>1088.1218637992831</v>
      </c>
      <c r="J68" s="23">
        <v>0.9883890665108184</v>
      </c>
      <c r="K68" s="24">
        <v>1180.4968463331174</v>
      </c>
      <c r="L68" s="24">
        <v>4.632460502682761</v>
      </c>
      <c r="M68" s="25">
        <v>0.004257299349273321</v>
      </c>
      <c r="N68" s="89">
        <v>1178.1311219946572</v>
      </c>
      <c r="O68" s="23">
        <v>0.9883890665108184</v>
      </c>
      <c r="P68" s="24">
        <v>1261.6365702819032</v>
      </c>
      <c r="Q68" s="24">
        <v>2.67745766807343</v>
      </c>
      <c r="R68" s="25">
        <v>0.0022726313040099554</v>
      </c>
      <c r="S68" s="89">
        <v>1270.1407964917898</v>
      </c>
      <c r="T68" s="23">
        <v>0.9883890665108184</v>
      </c>
      <c r="U68" s="24">
        <v>1227.0028628195266</v>
      </c>
      <c r="V68" s="24">
        <v>6.4305036103783095</v>
      </c>
      <c r="W68" s="25">
        <v>0.005062827387435922</v>
      </c>
      <c r="X68" s="89">
        <v>1280.8512812335168</v>
      </c>
      <c r="Y68" s="23">
        <v>0.9883890665108184</v>
      </c>
      <c r="Z68" s="24">
        <v>1269.2671449822299</v>
      </c>
      <c r="AA68" s="24">
        <v>-13.180542798590295</v>
      </c>
      <c r="AB68" s="25">
        <v>-0.010290455255583494</v>
      </c>
      <c r="AC68" s="89">
        <v>1285.8463113255832</v>
      </c>
      <c r="AD68" s="23">
        <v>0.9883890665108184</v>
      </c>
      <c r="AE68" s="24">
        <v>1164.2269610063158</v>
      </c>
      <c r="AF68" s="24">
        <v>14.923865899298107</v>
      </c>
      <c r="AG68" s="25">
        <v>0.011606259447844155</v>
      </c>
      <c r="AH68" s="89">
        <v>1170.675476739949</v>
      </c>
      <c r="AI68" s="23">
        <v>0.9883890665108184</v>
      </c>
      <c r="AJ68" s="24">
        <v>972.0011153136237</v>
      </c>
      <c r="AK68" s="24">
        <v>8.586807293030233</v>
      </c>
      <c r="AL68" s="25">
        <v>0.007334916860941202</v>
      </c>
      <c r="AM68" s="89">
        <v>969.3885053000097</v>
      </c>
      <c r="AN68" s="23">
        <v>0.9883890665108184</v>
      </c>
      <c r="AO68" s="24">
        <v>1055.2317802798689</v>
      </c>
      <c r="AP68" s="24">
        <v>-2.7671497324158736</v>
      </c>
      <c r="AQ68" s="25">
        <v>-0.002854531199087704</v>
      </c>
      <c r="AR68" s="89">
        <v>1063.520474647836</v>
      </c>
      <c r="AS68" s="23">
        <v>0.9883890665108184</v>
      </c>
      <c r="AT68" s="24">
        <v>1517.9443499197153</v>
      </c>
      <c r="AU68" s="24">
        <v>2.4039252141369616</v>
      </c>
      <c r="AV68" s="25">
        <v>0.002260346905811075</v>
      </c>
      <c r="AW68" s="89">
        <v>1496.8182315405652</v>
      </c>
      <c r="AX68" s="23">
        <v>0.9883890665108184</v>
      </c>
      <c r="AY68" s="24">
        <v>1443.3469570172854</v>
      </c>
      <c r="AZ68" s="24">
        <v>-2.6305389281048974</v>
      </c>
      <c r="BA68" s="25">
        <v>-0.0017574204219823516</v>
      </c>
      <c r="BB68" s="96">
        <v>1437.786879859818</v>
      </c>
      <c r="BC68" s="43">
        <v>0.0018229591654312567</v>
      </c>
      <c r="BD68" s="17"/>
      <c r="BE68" s="17"/>
      <c r="BF68" s="17"/>
    </row>
    <row r="69" spans="1:58" ht="13.5" outlineLevel="1">
      <c r="A69" s="17"/>
      <c r="B69" s="54" t="s">
        <v>354</v>
      </c>
      <c r="C69" s="54" t="s">
        <v>355</v>
      </c>
      <c r="D69" s="90">
        <v>1261.1415528531338</v>
      </c>
      <c r="E69" s="26">
        <v>0.9889742619412567</v>
      </c>
      <c r="F69" s="27">
        <v>1079.442019192279</v>
      </c>
      <c r="G69" s="27">
        <v>4.903696538531904</v>
      </c>
      <c r="H69" s="28">
        <v>0.0038882998719993516</v>
      </c>
      <c r="I69" s="90">
        <v>1070.119847670251</v>
      </c>
      <c r="J69" s="26">
        <v>0.9889742619412567</v>
      </c>
      <c r="K69" s="27">
        <v>1075.4877532105852</v>
      </c>
      <c r="L69" s="27">
        <v>-3.2035555499526254</v>
      </c>
      <c r="M69" s="28">
        <v>-0.0029936418401425406</v>
      </c>
      <c r="N69" s="90">
        <v>1080.120213713268</v>
      </c>
      <c r="O69" s="26">
        <v>0.9889742619412567</v>
      </c>
      <c r="P69" s="27">
        <v>1164.4519198956423</v>
      </c>
      <c r="Q69" s="27">
        <v>-7.093465119408393</v>
      </c>
      <c r="R69" s="28">
        <v>-0.006567292260018241</v>
      </c>
      <c r="S69" s="90">
        <v>1167.1293775637157</v>
      </c>
      <c r="T69" s="26">
        <v>0.9889742619412567</v>
      </c>
      <c r="U69" s="27">
        <v>1255.3932761818276</v>
      </c>
      <c r="V69" s="27">
        <v>15.429700152455098</v>
      </c>
      <c r="W69" s="28">
        <v>0.013220214013174185</v>
      </c>
      <c r="X69" s="90">
        <v>1261.8237797922059</v>
      </c>
      <c r="Y69" s="26">
        <v>0.9889742619412567</v>
      </c>
      <c r="Z69" s="27">
        <v>1265.9794021975813</v>
      </c>
      <c r="AA69" s="27">
        <v>12.899121576423113</v>
      </c>
      <c r="AB69" s="28">
        <v>0.010222601430563711</v>
      </c>
      <c r="AC69" s="90">
        <v>1252.798859398991</v>
      </c>
      <c r="AD69" s="26">
        <v>0.9889742619412567</v>
      </c>
      <c r="AE69" s="27">
        <v>1270.9164353274723</v>
      </c>
      <c r="AF69" s="27">
        <v>12.805743173962128</v>
      </c>
      <c r="AG69" s="28">
        <v>0.010221707242059164</v>
      </c>
      <c r="AH69" s="90">
        <v>1285.8403012267704</v>
      </c>
      <c r="AI69" s="26">
        <v>0.9889742619412567</v>
      </c>
      <c r="AJ69" s="27">
        <v>1157.0828416421054</v>
      </c>
      <c r="AK69" s="27">
        <v>-6.851307721068224</v>
      </c>
      <c r="AL69" s="28">
        <v>-0.005328272659156551</v>
      </c>
      <c r="AM69" s="90">
        <v>1165.6696489351357</v>
      </c>
      <c r="AN69" s="26">
        <v>0.9889742619412567</v>
      </c>
      <c r="AO69" s="27">
        <v>958.132999839794</v>
      </c>
      <c r="AP69" s="27">
        <v>-6.177974252354261</v>
      </c>
      <c r="AQ69" s="28">
        <v>-0.00529993575623932</v>
      </c>
      <c r="AR69" s="90">
        <v>955.3658501073782</v>
      </c>
      <c r="AS69" s="26">
        <v>0.9889742619412567</v>
      </c>
      <c r="AT69" s="27">
        <v>1051.172009152317</v>
      </c>
      <c r="AU69" s="27">
        <v>3.686268519848113</v>
      </c>
      <c r="AV69" s="28">
        <v>0.003858488891385217</v>
      </c>
      <c r="AW69" s="90">
        <v>1053.575934366454</v>
      </c>
      <c r="AX69" s="26">
        <v>0.9889742619412567</v>
      </c>
      <c r="AY69" s="27">
        <v>1479.4387746087532</v>
      </c>
      <c r="AZ69" s="27">
        <v>1.611649221785001</v>
      </c>
      <c r="BA69" s="28">
        <v>0.0015296944142465941</v>
      </c>
      <c r="BB69" s="97">
        <v>1476.8082356806483</v>
      </c>
      <c r="BC69" s="44">
        <v>-8.636901198329062E-05</v>
      </c>
      <c r="BD69" s="17"/>
      <c r="BE69" s="17"/>
      <c r="BF69" s="17"/>
    </row>
    <row r="70" spans="1:58" ht="13.5" outlineLevel="1">
      <c r="A70" s="17"/>
      <c r="B70" s="55" t="s">
        <v>105</v>
      </c>
      <c r="C70" s="55" t="s">
        <v>356</v>
      </c>
      <c r="D70" s="91">
        <v>1130.1268475210477</v>
      </c>
      <c r="E70" s="29">
        <v>0.986008709282338</v>
      </c>
      <c r="F70" s="30">
        <v>1247.2365364363784</v>
      </c>
      <c r="G70" s="30">
        <v>9.810981807801909</v>
      </c>
      <c r="H70" s="31">
        <v>0.00868131027001302</v>
      </c>
      <c r="I70" s="91">
        <v>1252.1402329749103</v>
      </c>
      <c r="J70" s="29">
        <v>0.986008709282338</v>
      </c>
      <c r="K70" s="30">
        <v>1058.3209865383765</v>
      </c>
      <c r="L70" s="30">
        <v>7.517070814180897</v>
      </c>
      <c r="M70" s="31">
        <v>0.006003377749728069</v>
      </c>
      <c r="N70" s="91">
        <v>1055.1174309884238</v>
      </c>
      <c r="O70" s="29">
        <v>0.986008709282338</v>
      </c>
      <c r="P70" s="30">
        <v>1068.2110911649117</v>
      </c>
      <c r="Q70" s="30">
        <v>4.7608759612414815</v>
      </c>
      <c r="R70" s="31">
        <v>0.004512176390434133</v>
      </c>
      <c r="S70" s="91">
        <v>1061.1176260455034</v>
      </c>
      <c r="T70" s="29">
        <v>0.986008709282338</v>
      </c>
      <c r="U70" s="30">
        <v>1154.2609147660341</v>
      </c>
      <c r="V70" s="30">
        <v>36.29346641230495</v>
      </c>
      <c r="W70" s="31">
        <v>0.03420305677850327</v>
      </c>
      <c r="X70" s="91">
        <v>1169.6906149184892</v>
      </c>
      <c r="Y70" s="29">
        <v>0.986008709282338</v>
      </c>
      <c r="Z70" s="30">
        <v>1247.9112413199236</v>
      </c>
      <c r="AA70" s="30">
        <v>-5.677257479245782</v>
      </c>
      <c r="AB70" s="31">
        <v>-0.004853640276186542</v>
      </c>
      <c r="AC70" s="91">
        <v>1260.8103628963468</v>
      </c>
      <c r="AD70" s="29">
        <v>0.986008709282338</v>
      </c>
      <c r="AE70" s="30">
        <v>1238.9858273349653</v>
      </c>
      <c r="AF70" s="30">
        <v>12.627304965332996</v>
      </c>
      <c r="AG70" s="31">
        <v>0.010015229361158976</v>
      </c>
      <c r="AH70" s="91">
        <v>1251.7915705089274</v>
      </c>
      <c r="AI70" s="29">
        <v>0.986008709282338</v>
      </c>
      <c r="AJ70" s="30">
        <v>1271.6629628800686</v>
      </c>
      <c r="AK70" s="30">
        <v>-7.520243008481202</v>
      </c>
      <c r="AL70" s="31">
        <v>-0.006007583998527629</v>
      </c>
      <c r="AM70" s="91">
        <v>1264.8116551590003</v>
      </c>
      <c r="AN70" s="29">
        <v>0.986008709282338</v>
      </c>
      <c r="AO70" s="30">
        <v>1152.8172807229496</v>
      </c>
      <c r="AP70" s="30">
        <v>6.677191713761886</v>
      </c>
      <c r="AQ70" s="31">
        <v>0.005279198437590687</v>
      </c>
      <c r="AR70" s="91">
        <v>1146.6393064705953</v>
      </c>
      <c r="AS70" s="29">
        <v>0.986008709282338</v>
      </c>
      <c r="AT70" s="30">
        <v>944.8322364938256</v>
      </c>
      <c r="AU70" s="30">
        <v>22.03373945646581</v>
      </c>
      <c r="AV70" s="31">
        <v>0.0192159289605086</v>
      </c>
      <c r="AW70" s="91">
        <v>948.5185050136737</v>
      </c>
      <c r="AX70" s="29">
        <v>0.986008709282338</v>
      </c>
      <c r="AY70" s="30">
        <v>1041.9594820891339</v>
      </c>
      <c r="AZ70" s="30">
        <v>5.267223181576014</v>
      </c>
      <c r="BA70" s="31">
        <v>0.005553105346637473</v>
      </c>
      <c r="BB70" s="98">
        <v>1043.5711313109189</v>
      </c>
      <c r="BC70" s="45">
        <v>0.006656592814692917</v>
      </c>
      <c r="BD70" s="17"/>
      <c r="BE70" s="17"/>
      <c r="BF70" s="17"/>
    </row>
    <row r="71" spans="1:58" ht="13.5" outlineLevel="1">
      <c r="A71" s="17"/>
      <c r="B71" s="53" t="s">
        <v>357</v>
      </c>
      <c r="C71" s="53" t="s">
        <v>358</v>
      </c>
      <c r="D71" s="89">
        <v>1218.1367259120673</v>
      </c>
      <c r="E71" s="23">
        <v>0.9846423060921167</v>
      </c>
      <c r="F71" s="24">
        <v>1114.3149142495458</v>
      </c>
      <c r="G71" s="24">
        <v>18.70746979362434</v>
      </c>
      <c r="H71" s="25">
        <v>0.015357446660691818</v>
      </c>
      <c r="I71" s="89">
        <v>1124.1258960573477</v>
      </c>
      <c r="J71" s="23">
        <v>0.9846423060921167</v>
      </c>
      <c r="K71" s="24">
        <v>1234.6211749560773</v>
      </c>
      <c r="L71" s="24">
        <v>16.26308536822603</v>
      </c>
      <c r="M71" s="25">
        <v>0.014467316717162755</v>
      </c>
      <c r="N71" s="89">
        <v>1242.1382457702582</v>
      </c>
      <c r="O71" s="23">
        <v>0.9846423060921167</v>
      </c>
      <c r="P71" s="24">
        <v>1040.354976270192</v>
      </c>
      <c r="Q71" s="24">
        <v>1.0738299758959329</v>
      </c>
      <c r="R71" s="25">
        <v>0.0008645011773468449</v>
      </c>
      <c r="S71" s="89">
        <v>1045.1158522314336</v>
      </c>
      <c r="T71" s="23">
        <v>0.9846423060921167</v>
      </c>
      <c r="U71" s="24">
        <v>1046.2712208538653</v>
      </c>
      <c r="V71" s="24">
        <v>33.470455505993186</v>
      </c>
      <c r="W71" s="25">
        <v>0.03202559355934579</v>
      </c>
      <c r="X71" s="89">
        <v>1082.5646872661703</v>
      </c>
      <c r="Y71" s="23">
        <v>0.9846423060921167</v>
      </c>
      <c r="Z71" s="24">
        <v>1153.3251334754439</v>
      </c>
      <c r="AA71" s="24">
        <v>10.606792293513536</v>
      </c>
      <c r="AB71" s="25">
        <v>0.009797836949863156</v>
      </c>
      <c r="AC71" s="89">
        <v>1147.647875996198</v>
      </c>
      <c r="AD71" s="23">
        <v>0.9846423060921167</v>
      </c>
      <c r="AE71" s="24">
        <v>1243.169998569223</v>
      </c>
      <c r="AF71" s="24">
        <v>-9.418837283024232</v>
      </c>
      <c r="AG71" s="25">
        <v>-0.008207079436145303</v>
      </c>
      <c r="AH71" s="89">
        <v>1255.797303534556</v>
      </c>
      <c r="AI71" s="23">
        <v>0.9846423060921167</v>
      </c>
      <c r="AJ71" s="24">
        <v>1234.2773907280182</v>
      </c>
      <c r="AK71" s="24">
        <v>11.276117315345118</v>
      </c>
      <c r="AL71" s="25">
        <v>0.008979249504364644</v>
      </c>
      <c r="AM71" s="89">
        <v>1226.757147719537</v>
      </c>
      <c r="AN71" s="23">
        <v>0.9846423060921167</v>
      </c>
      <c r="AO71" s="24">
        <v>1247.1153075885834</v>
      </c>
      <c r="AP71" s="24">
        <v>-3.1946413698960896</v>
      </c>
      <c r="AQ71" s="25">
        <v>-0.0026041351182136767</v>
      </c>
      <c r="AR71" s="89">
        <v>1253.7924993023453</v>
      </c>
      <c r="AS71" s="23">
        <v>0.9846423060921167</v>
      </c>
      <c r="AT71" s="24">
        <v>1130.5963425854668</v>
      </c>
      <c r="AU71" s="24">
        <v>-23.875332951543896</v>
      </c>
      <c r="AV71" s="25">
        <v>-0.019042491452795404</v>
      </c>
      <c r="AW71" s="89">
        <v>1152.6300820419326</v>
      </c>
      <c r="AX71" s="23">
        <v>0.9846423060921167</v>
      </c>
      <c r="AY71" s="24">
        <v>935.2475068589453</v>
      </c>
      <c r="AZ71" s="24">
        <v>10.698642943252707</v>
      </c>
      <c r="BA71" s="25">
        <v>0.00928193972197881</v>
      </c>
      <c r="BB71" s="96">
        <v>940.5147300405213</v>
      </c>
      <c r="BC71" s="43">
        <v>0.002387093471798811</v>
      </c>
      <c r="BD71" s="17"/>
      <c r="BE71" s="17"/>
      <c r="BF71" s="17"/>
    </row>
    <row r="72" spans="1:58" ht="13.5" outlineLevel="1">
      <c r="A72" s="17"/>
      <c r="B72" s="53" t="s">
        <v>359</v>
      </c>
      <c r="C72" s="53" t="s">
        <v>360</v>
      </c>
      <c r="D72" s="89">
        <v>1083.1215715622077</v>
      </c>
      <c r="E72" s="23">
        <v>0.9831444776449281</v>
      </c>
      <c r="F72" s="24">
        <v>1199.4289549375585</v>
      </c>
      <c r="G72" s="24">
        <v>-9.746824136756231</v>
      </c>
      <c r="H72" s="25">
        <v>-0.00899882745636595</v>
      </c>
      <c r="I72" s="89">
        <v>1218.1364247311828</v>
      </c>
      <c r="J72" s="23">
        <v>0.9831444776449281</v>
      </c>
      <c r="K72" s="24">
        <v>1106.861914631774</v>
      </c>
      <c r="L72" s="24">
        <v>-1.4709734360540097</v>
      </c>
      <c r="M72" s="25">
        <v>-0.0012075605048741751</v>
      </c>
      <c r="N72" s="89">
        <v>1123.125</v>
      </c>
      <c r="O72" s="23">
        <v>0.9831444776449281</v>
      </c>
      <c r="P72" s="24">
        <v>1223.0618668004433</v>
      </c>
      <c r="Q72" s="24">
        <v>-1.0718591475233552</v>
      </c>
      <c r="R72" s="25">
        <v>-0.0009543542771493425</v>
      </c>
      <c r="S72" s="89">
        <v>1224.1356967763393</v>
      </c>
      <c r="T72" s="23">
        <v>0.9831444776449281</v>
      </c>
      <c r="U72" s="24">
        <v>1029.0652828745865</v>
      </c>
      <c r="V72" s="24">
        <v>-25.800055700958637</v>
      </c>
      <c r="W72" s="25">
        <v>-0.02107614030772974</v>
      </c>
      <c r="X72" s="89">
        <v>1062.5357383805797</v>
      </c>
      <c r="Y72" s="23">
        <v>0.9831444776449281</v>
      </c>
      <c r="Z72" s="24">
        <v>1065.938990163653</v>
      </c>
      <c r="AA72" s="24">
        <v>10.889442287364773</v>
      </c>
      <c r="AB72" s="25">
        <v>0.01024854213747339</v>
      </c>
      <c r="AC72" s="89">
        <v>1076.5457824571665</v>
      </c>
      <c r="AD72" s="23">
        <v>0.9831444776449281</v>
      </c>
      <c r="AE72" s="24">
        <v>1130.022651202616</v>
      </c>
      <c r="AF72" s="24">
        <v>6.123510606090576</v>
      </c>
      <c r="AG72" s="25">
        <v>0.005688109791405195</v>
      </c>
      <c r="AH72" s="89">
        <v>1120.6038139195919</v>
      </c>
      <c r="AI72" s="23">
        <v>0.9831444776449281</v>
      </c>
      <c r="AJ72" s="24">
        <v>1236.511152936527</v>
      </c>
      <c r="AK72" s="24">
        <v>4.869567680446153</v>
      </c>
      <c r="AL72" s="25">
        <v>0.004345485549806959</v>
      </c>
      <c r="AM72" s="89">
        <v>1247.787270251872</v>
      </c>
      <c r="AN72" s="23">
        <v>0.9831444776449281</v>
      </c>
      <c r="AO72" s="24">
        <v>1207.9169869455523</v>
      </c>
      <c r="AP72" s="24">
        <v>13.017291356666647</v>
      </c>
      <c r="AQ72" s="25">
        <v>0.01043230017408259</v>
      </c>
      <c r="AR72" s="89">
        <v>1204.7223455756562</v>
      </c>
      <c r="AS72" s="23">
        <v>0.9831444776449281</v>
      </c>
      <c r="AT72" s="24">
        <v>1234.53713787406</v>
      </c>
      <c r="AU72" s="24">
        <v>17.240761258412476</v>
      </c>
      <c r="AV72" s="25">
        <v>0.014310983208478855</v>
      </c>
      <c r="AW72" s="89">
        <v>1210.661804922516</v>
      </c>
      <c r="AX72" s="23">
        <v>0.9831444776449281</v>
      </c>
      <c r="AY72" s="24">
        <v>1134.928342052914</v>
      </c>
      <c r="AZ72" s="24">
        <v>13.403277129624485</v>
      </c>
      <c r="BA72" s="25">
        <v>0.011071033277111036</v>
      </c>
      <c r="BB72" s="96">
        <v>1145.6269849961668</v>
      </c>
      <c r="BC72" s="43">
        <v>0.004335896220311896</v>
      </c>
      <c r="BD72" s="17"/>
      <c r="BE72" s="17"/>
      <c r="BF72" s="17"/>
    </row>
    <row r="73" spans="1:58" ht="13.5" outlineLevel="1">
      <c r="A73" s="17"/>
      <c r="B73" s="53" t="s">
        <v>361</v>
      </c>
      <c r="C73" s="53" t="s">
        <v>362</v>
      </c>
      <c r="D73" s="89">
        <v>1131.126959775491</v>
      </c>
      <c r="E73" s="23">
        <v>0.9814897565706799</v>
      </c>
      <c r="F73" s="24">
        <v>1064.8649916994802</v>
      </c>
      <c r="G73" s="24">
        <v>-5.065756479433048</v>
      </c>
      <c r="H73" s="25">
        <v>-0.004478503881154519</v>
      </c>
      <c r="I73" s="89">
        <v>1055.118167562724</v>
      </c>
      <c r="J73" s="23">
        <v>0.9814897565706799</v>
      </c>
      <c r="K73" s="24">
        <v>1197.604098992599</v>
      </c>
      <c r="L73" s="24">
        <v>6.528310537064954</v>
      </c>
      <c r="M73" s="25">
        <v>0.0061872790534401095</v>
      </c>
      <c r="N73" s="89">
        <v>1196.1331255565449</v>
      </c>
      <c r="O73" s="23">
        <v>0.9814897565706799</v>
      </c>
      <c r="P73" s="24">
        <v>1104.19414145496</v>
      </c>
      <c r="Q73" s="24">
        <v>-2.8625892113866485</v>
      </c>
      <c r="R73" s="25">
        <v>-0.002393202855288138</v>
      </c>
      <c r="S73" s="89">
        <v>1103.1222823074365</v>
      </c>
      <c r="T73" s="23">
        <v>0.9814897565706799</v>
      </c>
      <c r="U73" s="24">
        <v>1203.5022501736842</v>
      </c>
      <c r="V73" s="24">
        <v>-12.155902394802752</v>
      </c>
      <c r="W73" s="25">
        <v>-0.011019542066882973</v>
      </c>
      <c r="X73" s="89">
        <v>1177.7021944727255</v>
      </c>
      <c r="Y73" s="23">
        <v>0.9814897565706799</v>
      </c>
      <c r="Z73" s="24">
        <v>1044.626143489243</v>
      </c>
      <c r="AA73" s="24">
        <v>7.768242825118477</v>
      </c>
      <c r="AB73" s="25">
        <v>0.0065961011719065646</v>
      </c>
      <c r="AC73" s="89">
        <v>1055.5155857766078</v>
      </c>
      <c r="AD73" s="23">
        <v>0.9814897565706799</v>
      </c>
      <c r="AE73" s="24">
        <v>1058.4000409547014</v>
      </c>
      <c r="AF73" s="24">
        <v>3.5099848101717726</v>
      </c>
      <c r="AG73" s="25">
        <v>0.0033253746865227578</v>
      </c>
      <c r="AH73" s="89">
        <v>1064.523551560792</v>
      </c>
      <c r="AI73" s="23">
        <v>0.9814897565706799</v>
      </c>
      <c r="AJ73" s="24">
        <v>1101.7154512828913</v>
      </c>
      <c r="AK73" s="24">
        <v>-5.330047744031162</v>
      </c>
      <c r="AL73" s="25">
        <v>-0.005006979635364862</v>
      </c>
      <c r="AM73" s="89">
        <v>1106.5850189633375</v>
      </c>
      <c r="AN73" s="23">
        <v>0.9814897565706799</v>
      </c>
      <c r="AO73" s="24">
        <v>1226.7551640237675</v>
      </c>
      <c r="AP73" s="24">
        <v>7.461565021987099</v>
      </c>
      <c r="AQ73" s="25">
        <v>0.006742875508089912</v>
      </c>
      <c r="AR73" s="89">
        <v>1239.7724553804342</v>
      </c>
      <c r="AS73" s="23">
        <v>0.9814897565706799</v>
      </c>
      <c r="AT73" s="24">
        <v>1184.416121148151</v>
      </c>
      <c r="AU73" s="24">
        <v>-5.16161356564362</v>
      </c>
      <c r="AV73" s="25">
        <v>-0.004163355576455146</v>
      </c>
      <c r="AW73" s="89">
        <v>1201.6568824065635</v>
      </c>
      <c r="AX73" s="23">
        <v>0.9814897565706799</v>
      </c>
      <c r="AY73" s="24">
        <v>1190.255467805213</v>
      </c>
      <c r="AZ73" s="24">
        <v>9.236610162894749</v>
      </c>
      <c r="BA73" s="25">
        <v>0.007686562027919775</v>
      </c>
      <c r="BB73" s="96">
        <v>1203.6587449348374</v>
      </c>
      <c r="BC73" s="43">
        <v>0.000987506165963736</v>
      </c>
      <c r="BD73" s="17"/>
      <c r="BE73" s="17"/>
      <c r="BF73" s="17"/>
    </row>
    <row r="74" spans="1:58" ht="13.5" outlineLevel="1">
      <c r="A74" s="17"/>
      <c r="B74" s="56" t="s">
        <v>363</v>
      </c>
      <c r="C74" s="56" t="s">
        <v>364</v>
      </c>
      <c r="D74" s="92">
        <v>1059.118877455566</v>
      </c>
      <c r="E74" s="32">
        <v>0.9819250726030768</v>
      </c>
      <c r="F74" s="33">
        <v>1110.18952440058</v>
      </c>
      <c r="G74" s="33">
        <v>-3.8593412143227397</v>
      </c>
      <c r="H74" s="34">
        <v>-0.003643916935551603</v>
      </c>
      <c r="I74" s="92">
        <v>1105.123767921147</v>
      </c>
      <c r="J74" s="32">
        <v>0.9819250726030768</v>
      </c>
      <c r="K74" s="33">
        <v>1035.58767343444</v>
      </c>
      <c r="L74" s="33">
        <v>-2.0281884111088857</v>
      </c>
      <c r="M74" s="34">
        <v>-0.0018352590632668407</v>
      </c>
      <c r="N74" s="92">
        <v>1042.1159839715049</v>
      </c>
      <c r="O74" s="32">
        <v>0.9819250726030768</v>
      </c>
      <c r="P74" s="33">
        <v>1173.9924102286197</v>
      </c>
      <c r="Q74" s="33">
        <v>2.833932605178802</v>
      </c>
      <c r="R74" s="34">
        <v>0.0027194023014393107</v>
      </c>
      <c r="S74" s="92">
        <v>1171.129821017233</v>
      </c>
      <c r="T74" s="32">
        <v>0.9819250726030768</v>
      </c>
      <c r="U74" s="33">
        <v>1082.7032203296187</v>
      </c>
      <c r="V74" s="33">
        <v>32.74769716414812</v>
      </c>
      <c r="W74" s="34">
        <v>0.02796248253306688</v>
      </c>
      <c r="X74" s="92">
        <v>1070.547317934816</v>
      </c>
      <c r="Y74" s="32">
        <v>0.9819250726030768</v>
      </c>
      <c r="Z74" s="33">
        <v>1155.902640165791</v>
      </c>
      <c r="AA74" s="33">
        <v>4.318332888434497</v>
      </c>
      <c r="AB74" s="34">
        <v>0.004033761811448893</v>
      </c>
      <c r="AC74" s="92">
        <v>1163.6708829909094</v>
      </c>
      <c r="AD74" s="32">
        <v>0.9819250726030768</v>
      </c>
      <c r="AE74" s="33">
        <v>1035.9777353404415</v>
      </c>
      <c r="AF74" s="33">
        <v>15.01922813972078</v>
      </c>
      <c r="AG74" s="34">
        <v>0.012906766302442673</v>
      </c>
      <c r="AH74" s="92">
        <v>1039.4877201506133</v>
      </c>
      <c r="AI74" s="32">
        <v>0.9819250726030768</v>
      </c>
      <c r="AJ74" s="33">
        <v>1044.8189614851574</v>
      </c>
      <c r="AK74" s="33">
        <v>-6.246001495313294</v>
      </c>
      <c r="AL74" s="34">
        <v>-0.006008730429646922</v>
      </c>
      <c r="AM74" s="92">
        <v>1039.4889137411262</v>
      </c>
      <c r="AN74" s="32">
        <v>0.9819250726030768</v>
      </c>
      <c r="AO74" s="33">
        <v>1086.1018608870872</v>
      </c>
      <c r="AP74" s="33">
        <v>-1.2427476306622793</v>
      </c>
      <c r="AQ74" s="34">
        <v>-0.0011955371666154898</v>
      </c>
      <c r="AR74" s="92">
        <v>1093.5634259090743</v>
      </c>
      <c r="AS74" s="32">
        <v>0.9819250726030768</v>
      </c>
      <c r="AT74" s="33">
        <v>1216.8239654343765</v>
      </c>
      <c r="AU74" s="33">
        <v>31.80702918789825</v>
      </c>
      <c r="AV74" s="34">
        <v>0.029085673893544137</v>
      </c>
      <c r="AW74" s="92">
        <v>1211.662351868733</v>
      </c>
      <c r="AX74" s="32">
        <v>0.9819250726030768</v>
      </c>
      <c r="AY74" s="33">
        <v>1179.4139209947002</v>
      </c>
      <c r="AZ74" s="33">
        <v>10.895459350268538</v>
      </c>
      <c r="BA74" s="34">
        <v>0.008992158032693346</v>
      </c>
      <c r="BB74" s="99">
        <v>1188.650531157595</v>
      </c>
      <c r="BC74" s="46">
        <v>0.005127569616879827</v>
      </c>
      <c r="BD74" s="17"/>
      <c r="BE74" s="17"/>
      <c r="BF74" s="17"/>
    </row>
    <row r="75" spans="1:58" ht="13.5" outlineLevel="1">
      <c r="A75" s="17"/>
      <c r="B75" s="52" t="s">
        <v>104</v>
      </c>
      <c r="C75" s="52" t="s">
        <v>365</v>
      </c>
      <c r="D75" s="88">
        <v>941.1056314312442</v>
      </c>
      <c r="E75" s="20">
        <v>0.9776229628928388</v>
      </c>
      <c r="F75" s="21">
        <v>1039.975380640846</v>
      </c>
      <c r="G75" s="21">
        <v>6.057242843044037</v>
      </c>
      <c r="H75" s="22">
        <v>0.006436304959552853</v>
      </c>
      <c r="I75" s="88">
        <v>1036.1160394265232</v>
      </c>
      <c r="J75" s="20">
        <v>0.9776229628928388</v>
      </c>
      <c r="K75" s="21">
        <v>1085.1487360513581</v>
      </c>
      <c r="L75" s="21">
        <v>1.182034954728465</v>
      </c>
      <c r="M75" s="22">
        <v>0.0011408325995828671</v>
      </c>
      <c r="N75" s="88">
        <v>1083.1205476402492</v>
      </c>
      <c r="O75" s="20">
        <v>0.9776229628928388</v>
      </c>
      <c r="P75" s="21">
        <v>1023.2798132220468</v>
      </c>
      <c r="Q75" s="21">
        <v>-0.7662254988094901</v>
      </c>
      <c r="R75" s="22">
        <v>-0.0007074240263272952</v>
      </c>
      <c r="S75" s="88">
        <v>1026.1137458272256</v>
      </c>
      <c r="T75" s="20">
        <v>0.9776229628928388</v>
      </c>
      <c r="U75" s="21">
        <v>1149.961734529975</v>
      </c>
      <c r="V75" s="21">
        <v>40.35587647858722</v>
      </c>
      <c r="W75" s="22">
        <v>0.03932885281256357</v>
      </c>
      <c r="X75" s="88">
        <v>1182.7094316941232</v>
      </c>
      <c r="Y75" s="20">
        <v>0.9776229628928388</v>
      </c>
      <c r="Z75" s="21">
        <v>1051.1972528881734</v>
      </c>
      <c r="AA75" s="21">
        <v>1.4183565137784626</v>
      </c>
      <c r="AB75" s="22">
        <v>0.001199243428495194</v>
      </c>
      <c r="AC75" s="88">
        <v>1055.5155857766078</v>
      </c>
      <c r="AD75" s="20">
        <v>0.9776229628928388</v>
      </c>
      <c r="AE75" s="21">
        <v>1142.6376162669353</v>
      </c>
      <c r="AF75" s="21">
        <v>-10.434352811212875</v>
      </c>
      <c r="AG75" s="22">
        <v>-0.009885550674778221</v>
      </c>
      <c r="AH75" s="88">
        <v>1157.656844406656</v>
      </c>
      <c r="AI75" s="20">
        <v>0.9776229628928388</v>
      </c>
      <c r="AJ75" s="21">
        <v>1020.6990550788978</v>
      </c>
      <c r="AK75" s="21">
        <v>20.899087411204846</v>
      </c>
      <c r="AL75" s="22">
        <v>0.01805292087390235</v>
      </c>
      <c r="AM75" s="88">
        <v>1014.4530535835845</v>
      </c>
      <c r="AN75" s="20">
        <v>0.9776229628928388</v>
      </c>
      <c r="AO75" s="21">
        <v>1020.7002270953489</v>
      </c>
      <c r="AP75" s="21">
        <v>10.680540456579934</v>
      </c>
      <c r="AQ75" s="22">
        <v>0.01052837331294003</v>
      </c>
      <c r="AR75" s="88">
        <v>1019.4574794646866</v>
      </c>
      <c r="AS75" s="20">
        <v>0.9776229628928388</v>
      </c>
      <c r="AT75" s="21">
        <v>1073.7973463818373</v>
      </c>
      <c r="AU75" s="21">
        <v>-20.111222109783853</v>
      </c>
      <c r="AV75" s="22">
        <v>-0.01972737707544623</v>
      </c>
      <c r="AW75" s="88">
        <v>1105.6043755697356</v>
      </c>
      <c r="AX75" s="20">
        <v>0.9776229628928388</v>
      </c>
      <c r="AY75" s="21">
        <v>1189.7616428291203</v>
      </c>
      <c r="AZ75" s="21">
        <v>8.732094796023603</v>
      </c>
      <c r="BA75" s="22">
        <v>0.007898028434921682</v>
      </c>
      <c r="BB75" s="95">
        <v>1200.6571021793889</v>
      </c>
      <c r="BC75" s="42">
        <v>0.0017170135505435045</v>
      </c>
      <c r="BD75" s="17"/>
      <c r="BE75" s="17"/>
      <c r="BF75" s="17"/>
    </row>
    <row r="76" spans="1:58" ht="13.5" outlineLevel="1">
      <c r="A76" s="17"/>
      <c r="B76" s="53" t="s">
        <v>366</v>
      </c>
      <c r="C76" s="53" t="s">
        <v>367</v>
      </c>
      <c r="D76" s="89">
        <v>1013.1137137511694</v>
      </c>
      <c r="E76" s="23">
        <v>0.9753467157924691</v>
      </c>
      <c r="F76" s="24">
        <v>920.0464757949488</v>
      </c>
      <c r="G76" s="24">
        <v>10.97476172977565</v>
      </c>
      <c r="H76" s="25">
        <v>0.010832704740655756</v>
      </c>
      <c r="I76" s="89">
        <v>926.1037186379929</v>
      </c>
      <c r="J76" s="23">
        <v>0.9753467157924691</v>
      </c>
      <c r="K76" s="24">
        <v>1012.930832364951</v>
      </c>
      <c r="L76" s="24">
        <v>-13.1731554523069</v>
      </c>
      <c r="M76" s="25">
        <v>-0.014224276597960828</v>
      </c>
      <c r="N76" s="89">
        <v>1014.1128673196795</v>
      </c>
      <c r="O76" s="23">
        <v>0.9753467157924691</v>
      </c>
      <c r="P76" s="24">
        <v>1058.8835189541746</v>
      </c>
      <c r="Q76" s="24">
        <v>-6.002675881220398</v>
      </c>
      <c r="R76" s="25">
        <v>-0.0059191398459281855</v>
      </c>
      <c r="S76" s="89">
        <v>1058.1172934553651</v>
      </c>
      <c r="T76" s="23">
        <v>0.9753467157924691</v>
      </c>
      <c r="U76" s="24">
        <v>1003.1523604606815</v>
      </c>
      <c r="V76" s="24">
        <v>30.50451128567306</v>
      </c>
      <c r="W76" s="25">
        <v>0.028829045205431038</v>
      </c>
      <c r="X76" s="89">
        <v>1043.5082369392687</v>
      </c>
      <c r="Y76" s="23">
        <v>0.9753467157924691</v>
      </c>
      <c r="Z76" s="24">
        <v>1156.2438988541141</v>
      </c>
      <c r="AA76" s="24">
        <v>2.682926174571435</v>
      </c>
      <c r="AB76" s="25">
        <v>0.002571063724844923</v>
      </c>
      <c r="AC76" s="89">
        <v>1157.6622553678926</v>
      </c>
      <c r="AD76" s="23">
        <v>0.9753467157924691</v>
      </c>
      <c r="AE76" s="24">
        <v>1031.8962743464976</v>
      </c>
      <c r="AF76" s="24">
        <v>5.501800739315058</v>
      </c>
      <c r="AG76" s="25">
        <v>0.004752509390199169</v>
      </c>
      <c r="AH76" s="89">
        <v>1021.4619215352848</v>
      </c>
      <c r="AI76" s="23">
        <v>0.9753467157924691</v>
      </c>
      <c r="AJ76" s="24">
        <v>1131.7519142420092</v>
      </c>
      <c r="AK76" s="24">
        <v>8.159179044063194</v>
      </c>
      <c r="AL76" s="25">
        <v>0.007987746652170575</v>
      </c>
      <c r="AM76" s="89">
        <v>1152.651001653214</v>
      </c>
      <c r="AN76" s="23">
        <v>0.9753467157924691</v>
      </c>
      <c r="AO76" s="24">
        <v>991.7525999600716</v>
      </c>
      <c r="AP76" s="24">
        <v>6.382030213906091</v>
      </c>
      <c r="AQ76" s="25">
        <v>0.005536827890447785</v>
      </c>
      <c r="AR76" s="89">
        <v>1002.4331404166516</v>
      </c>
      <c r="AS76" s="23">
        <v>0.9753467157924691</v>
      </c>
      <c r="AT76" s="24">
        <v>996.6450416175322</v>
      </c>
      <c r="AU76" s="24">
        <v>11.821058501656694</v>
      </c>
      <c r="AV76" s="25">
        <v>0.011792366019287218</v>
      </c>
      <c r="AW76" s="89">
        <v>976.5338195077484</v>
      </c>
      <c r="AX76" s="23">
        <v>0.9753467157924691</v>
      </c>
      <c r="AY76" s="24">
        <v>1080.8642254317717</v>
      </c>
      <c r="AZ76" s="24">
        <v>1.0627949303064952</v>
      </c>
      <c r="BA76" s="25">
        <v>0.0010883339717227913</v>
      </c>
      <c r="BB76" s="96">
        <v>1089.5963202277953</v>
      </c>
      <c r="BC76" s="43">
        <v>0.0027308840275742856</v>
      </c>
      <c r="BD76" s="17"/>
      <c r="BE76" s="17"/>
      <c r="BF76" s="17"/>
    </row>
    <row r="77" spans="1:58" ht="13.5" outlineLevel="1">
      <c r="A77" s="17"/>
      <c r="B77" s="53" t="s">
        <v>368</v>
      </c>
      <c r="C77" s="53" t="s">
        <v>369</v>
      </c>
      <c r="D77" s="89">
        <v>887.0995696913003</v>
      </c>
      <c r="E77" s="23">
        <v>0.972816279313323</v>
      </c>
      <c r="F77" s="24">
        <v>988.1371334315147</v>
      </c>
      <c r="G77" s="24">
        <v>0.11175941883925589</v>
      </c>
      <c r="H77" s="25">
        <v>0.00012598294786474396</v>
      </c>
      <c r="I77" s="89">
        <v>999.1118951612904</v>
      </c>
      <c r="J77" s="23">
        <v>0.972816279313323</v>
      </c>
      <c r="K77" s="24">
        <v>903.2722204567592</v>
      </c>
      <c r="L77" s="24">
        <v>3.156209800433203</v>
      </c>
      <c r="M77" s="25">
        <v>0.0031590153372397633</v>
      </c>
      <c r="N77" s="89">
        <v>890.0990650044523</v>
      </c>
      <c r="O77" s="23">
        <v>0.972816279313323</v>
      </c>
      <c r="P77" s="24">
        <v>989.1116545831334</v>
      </c>
      <c r="Q77" s="24">
        <v>4.193590502146208</v>
      </c>
      <c r="R77" s="25">
        <v>0.004711375022200738</v>
      </c>
      <c r="S77" s="89">
        <v>983.108978701913</v>
      </c>
      <c r="T77" s="23">
        <v>0.972816279313323</v>
      </c>
      <c r="U77" s="24">
        <v>1032.0312270949066</v>
      </c>
      <c r="V77" s="24">
        <v>16.021049575106304</v>
      </c>
      <c r="W77" s="25">
        <v>0.016296310909763363</v>
      </c>
      <c r="X77" s="89">
        <v>1062.5357383805797</v>
      </c>
      <c r="Y77" s="23">
        <v>0.972816279313323</v>
      </c>
      <c r="Z77" s="24">
        <v>1017.7823318011054</v>
      </c>
      <c r="AA77" s="24">
        <v>3.8376392587279042</v>
      </c>
      <c r="AB77" s="25">
        <v>0.0036117742868365865</v>
      </c>
      <c r="AC77" s="89">
        <v>1020.4652579756769</v>
      </c>
      <c r="AD77" s="23">
        <v>0.972816279313323</v>
      </c>
      <c r="AE77" s="24">
        <v>1129.1220787699767</v>
      </c>
      <c r="AF77" s="24">
        <v>-0.30485833293062115</v>
      </c>
      <c r="AG77" s="25">
        <v>-0.00029874445067868007</v>
      </c>
      <c r="AH77" s="89">
        <v>1134.6238795092918</v>
      </c>
      <c r="AI77" s="23">
        <v>0.972816279313323</v>
      </c>
      <c r="AJ77" s="24">
        <v>996.2795304765048</v>
      </c>
      <c r="AK77" s="24">
        <v>6.81017570426684</v>
      </c>
      <c r="AL77" s="25">
        <v>0.006002143818101326</v>
      </c>
      <c r="AM77" s="89">
        <v>1004.438709520568</v>
      </c>
      <c r="AN77" s="23">
        <v>0.972816279313323</v>
      </c>
      <c r="AO77" s="24">
        <v>1124.2343689173622</v>
      </c>
      <c r="AP77" s="24">
        <v>10.277336591957805</v>
      </c>
      <c r="AQ77" s="25">
        <v>0.010231920070925299</v>
      </c>
      <c r="AR77" s="89">
        <v>1130.6163991312683</v>
      </c>
      <c r="AS77" s="23">
        <v>0.972816279313323</v>
      </c>
      <c r="AT77" s="24">
        <v>977.7198713069122</v>
      </c>
      <c r="AU77" s="24">
        <v>-25.294618496497378</v>
      </c>
      <c r="AV77" s="25">
        <v>-0.02237241430067086</v>
      </c>
      <c r="AW77" s="89">
        <v>989.5409298085689</v>
      </c>
      <c r="AX77" s="23">
        <v>0.972816279313323</v>
      </c>
      <c r="AY77" s="24">
        <v>952.4590537171582</v>
      </c>
      <c r="AZ77" s="24">
        <v>6.889084445238382</v>
      </c>
      <c r="BA77" s="25">
        <v>0.0069618994401485805</v>
      </c>
      <c r="BB77" s="96">
        <v>953.5218486474647</v>
      </c>
      <c r="BC77" s="43">
        <v>0.0010651472356413639</v>
      </c>
      <c r="BD77" s="17"/>
      <c r="BE77" s="17"/>
      <c r="BF77" s="17"/>
    </row>
    <row r="78" spans="1:58" ht="13.5" outlineLevel="1">
      <c r="A78" s="17"/>
      <c r="B78" s="53" t="s">
        <v>370</v>
      </c>
      <c r="C78" s="53" t="s">
        <v>371</v>
      </c>
      <c r="D78" s="89">
        <v>869.097549111319</v>
      </c>
      <c r="E78" s="23">
        <v>0.9699814608584238</v>
      </c>
      <c r="F78" s="24">
        <v>862.9849027675407</v>
      </c>
      <c r="G78" s="24">
        <v>12.087255813559295</v>
      </c>
      <c r="H78" s="25">
        <v>0.013907824070979045</v>
      </c>
      <c r="I78" s="89">
        <v>863.09666218638</v>
      </c>
      <c r="J78" s="23">
        <v>0.9699814608584238</v>
      </c>
      <c r="K78" s="24">
        <v>971.9523164684894</v>
      </c>
      <c r="L78" s="24">
        <v>2.9057383051896295</v>
      </c>
      <c r="M78" s="25">
        <v>0.003366642964217784</v>
      </c>
      <c r="N78" s="89">
        <v>975.1085262689226</v>
      </c>
      <c r="O78" s="23">
        <v>0.9699814608584238</v>
      </c>
      <c r="P78" s="24">
        <v>865.9028606378989</v>
      </c>
      <c r="Q78" s="24">
        <v>-9.73342468275132</v>
      </c>
      <c r="R78" s="25">
        <v>-0.009981888600640709</v>
      </c>
      <c r="S78" s="89">
        <v>870.0964511400451</v>
      </c>
      <c r="T78" s="23">
        <v>0.9699814608584238</v>
      </c>
      <c r="U78" s="24">
        <v>956.3844188203159</v>
      </c>
      <c r="V78" s="24">
        <v>1.2442162073708687</v>
      </c>
      <c r="W78" s="25">
        <v>0.001429975039825335</v>
      </c>
      <c r="X78" s="89">
        <v>972.4054683954222</v>
      </c>
      <c r="Y78" s="23">
        <v>0.9699814608584238</v>
      </c>
      <c r="Z78" s="24">
        <v>1033.6520636488299</v>
      </c>
      <c r="AA78" s="24">
        <v>6.147887655733939</v>
      </c>
      <c r="AB78" s="25">
        <v>0.006322349940995953</v>
      </c>
      <c r="AC78" s="89">
        <v>1037.4897029075578</v>
      </c>
      <c r="AD78" s="23">
        <v>0.9699814608584238</v>
      </c>
      <c r="AE78" s="24">
        <v>992.7252154324083</v>
      </c>
      <c r="AF78" s="24">
        <v>-0.9067882190745422</v>
      </c>
      <c r="AG78" s="25">
        <v>-0.0008740214158591401</v>
      </c>
      <c r="AH78" s="89">
        <v>992.4203570994777</v>
      </c>
      <c r="AI78" s="23">
        <v>0.9699814608584238</v>
      </c>
      <c r="AJ78" s="24">
        <v>1103.7805808842775</v>
      </c>
      <c r="AK78" s="24">
        <v>8.762026347623078</v>
      </c>
      <c r="AL78" s="25">
        <v>0.00882894661011553</v>
      </c>
      <c r="AM78" s="89">
        <v>1110.5907565885443</v>
      </c>
      <c r="AN78" s="23">
        <v>0.9699814608584238</v>
      </c>
      <c r="AO78" s="24">
        <v>977.1343281940746</v>
      </c>
      <c r="AP78" s="24">
        <v>2.2909374955447674</v>
      </c>
      <c r="AQ78" s="25">
        <v>0.002062809799157659</v>
      </c>
      <c r="AR78" s="89">
        <v>987.4116647860324</v>
      </c>
      <c r="AS78" s="23">
        <v>0.9699814608584238</v>
      </c>
      <c r="AT78" s="24">
        <v>1099.8820387335074</v>
      </c>
      <c r="AU78" s="24">
        <v>46.77812492401915</v>
      </c>
      <c r="AV78" s="25">
        <v>0.047374490896009175</v>
      </c>
      <c r="AW78" s="89">
        <v>1074.58742023701</v>
      </c>
      <c r="AX78" s="23">
        <v>0.9699814608584238</v>
      </c>
      <c r="AY78" s="24">
        <v>962.6415255646182</v>
      </c>
      <c r="AZ78" s="24">
        <v>7.244541120235681</v>
      </c>
      <c r="BA78" s="25">
        <v>0.006741695448694003</v>
      </c>
      <c r="BB78" s="96">
        <v>969.5306100098566</v>
      </c>
      <c r="BC78" s="43">
        <v>0.008928312471584168</v>
      </c>
      <c r="BD78" s="17"/>
      <c r="BE78" s="17"/>
      <c r="BF78" s="17"/>
    </row>
    <row r="79" spans="1:58" ht="13.5" outlineLevel="1">
      <c r="A79" s="17"/>
      <c r="B79" s="54" t="s">
        <v>372</v>
      </c>
      <c r="C79" s="54" t="s">
        <v>373</v>
      </c>
      <c r="D79" s="90">
        <v>796.0893545369504</v>
      </c>
      <c r="E79" s="26">
        <v>0.969859741014933</v>
      </c>
      <c r="F79" s="27">
        <v>843.008510315473</v>
      </c>
      <c r="G79" s="27">
        <v>-5.009105717743978</v>
      </c>
      <c r="H79" s="28">
        <v>-0.006292140058395268</v>
      </c>
      <c r="I79" s="90">
        <v>855.0957661290323</v>
      </c>
      <c r="J79" s="26">
        <v>0.969859741014933</v>
      </c>
      <c r="K79" s="27">
        <v>837.1877612495744</v>
      </c>
      <c r="L79" s="27">
        <v>-5.231239670005266</v>
      </c>
      <c r="M79" s="28">
        <v>-0.006117723741852654</v>
      </c>
      <c r="N79" s="90">
        <v>840.093499554764</v>
      </c>
      <c r="O79" s="26">
        <v>0.969859741014933</v>
      </c>
      <c r="P79" s="27">
        <v>945.8371928058343</v>
      </c>
      <c r="Q79" s="27">
        <v>6.318154927944192</v>
      </c>
      <c r="R79" s="28">
        <v>0.007520775879461885</v>
      </c>
      <c r="S79" s="90">
        <v>936.103768123083</v>
      </c>
      <c r="T79" s="26">
        <v>0.969859741014933</v>
      </c>
      <c r="U79" s="27">
        <v>843.9774267645512</v>
      </c>
      <c r="V79" s="27">
        <v>8.435053400812421</v>
      </c>
      <c r="W79" s="28">
        <v>0.009010810220030375</v>
      </c>
      <c r="X79" s="90">
        <v>845.221642971922</v>
      </c>
      <c r="Y79" s="26">
        <v>0.969859741014933</v>
      </c>
      <c r="Z79" s="27">
        <v>943.2152767809115</v>
      </c>
      <c r="AA79" s="27">
        <v>0.43122678882093624</v>
      </c>
      <c r="AB79" s="28">
        <v>0.0005101937372364013</v>
      </c>
      <c r="AC79" s="90">
        <v>949.3631644366454</v>
      </c>
      <c r="AD79" s="26">
        <v>0.969859741014933</v>
      </c>
      <c r="AE79" s="27">
        <v>1006.3457776518451</v>
      </c>
      <c r="AF79" s="27">
        <v>5.576649386964164</v>
      </c>
      <c r="AG79" s="28">
        <v>0.005874094967939231</v>
      </c>
      <c r="AH79" s="90">
        <v>1005.4389894327705</v>
      </c>
      <c r="AI79" s="26">
        <v>0.969859741014933</v>
      </c>
      <c r="AJ79" s="27">
        <v>962.62934776499</v>
      </c>
      <c r="AK79" s="27">
        <v>-4.744858191271419</v>
      </c>
      <c r="AL79" s="28">
        <v>-0.004719190563664418</v>
      </c>
      <c r="AM79" s="90">
        <v>971.3913741126131</v>
      </c>
      <c r="AN79" s="26">
        <v>0.969859741014933</v>
      </c>
      <c r="AO79" s="27">
        <v>1077.2524444916185</v>
      </c>
      <c r="AP79" s="27">
        <v>-0.7675803355318749</v>
      </c>
      <c r="AQ79" s="28">
        <v>-0.0007901864850643501</v>
      </c>
      <c r="AR79" s="90">
        <v>1079.5433819871632</v>
      </c>
      <c r="AS79" s="26">
        <v>0.969859741014933</v>
      </c>
      <c r="AT79" s="27">
        <v>957.771009077804</v>
      </c>
      <c r="AU79" s="27">
        <v>19.577379798819493</v>
      </c>
      <c r="AV79" s="28">
        <v>0.018134870840282993</v>
      </c>
      <c r="AW79" s="90">
        <v>1004.5491340018232</v>
      </c>
      <c r="AX79" s="26">
        <v>0.969859741014933</v>
      </c>
      <c r="AY79" s="27">
        <v>1042.32987570158</v>
      </c>
      <c r="AZ79" s="27">
        <v>-7.742795685375427</v>
      </c>
      <c r="BA79" s="28">
        <v>-0.007707732178843702</v>
      </c>
      <c r="BB79" s="97">
        <v>1049.5744168218157</v>
      </c>
      <c r="BC79" s="44">
        <v>0.0007378460824829648</v>
      </c>
      <c r="BD79" s="17"/>
      <c r="BE79" s="17"/>
      <c r="BF79" s="17"/>
    </row>
    <row r="80" spans="1:58" ht="13.5" outlineLevel="1">
      <c r="A80" s="17"/>
      <c r="B80" s="55" t="s">
        <v>103</v>
      </c>
      <c r="C80" s="55" t="s">
        <v>374</v>
      </c>
      <c r="D80" s="91">
        <v>790.08868101029</v>
      </c>
      <c r="E80" s="29">
        <v>0.9632288018033912</v>
      </c>
      <c r="F80" s="30">
        <v>772.0950152159519</v>
      </c>
      <c r="G80" s="30">
        <v>6.049735970244569</v>
      </c>
      <c r="H80" s="31">
        <v>0.0076570340971202685</v>
      </c>
      <c r="I80" s="91">
        <v>767.0859094982079</v>
      </c>
      <c r="J80" s="29">
        <v>0.9632288018033912</v>
      </c>
      <c r="K80" s="30">
        <v>829.322958280869</v>
      </c>
      <c r="L80" s="30">
        <v>-4.797540684798605</v>
      </c>
      <c r="M80" s="31">
        <v>-0.006254241702779985</v>
      </c>
      <c r="N80" s="91">
        <v>824.0917186108637</v>
      </c>
      <c r="O80" s="29">
        <v>0.9632288018033912</v>
      </c>
      <c r="P80" s="30">
        <v>814.7728639065122</v>
      </c>
      <c r="Q80" s="30">
        <v>-4.701407487322967</v>
      </c>
      <c r="R80" s="31">
        <v>-0.005704956597850455</v>
      </c>
      <c r="S80" s="91">
        <v>821.0910188344563</v>
      </c>
      <c r="T80" s="29">
        <v>0.9632288018033912</v>
      </c>
      <c r="U80" s="30">
        <v>907.8893581149562</v>
      </c>
      <c r="V80" s="30">
        <v>17.269569290140453</v>
      </c>
      <c r="W80" s="31">
        <v>0.02103246643064579</v>
      </c>
      <c r="X80" s="91">
        <v>916.3244115157686</v>
      </c>
      <c r="Y80" s="29">
        <v>0.9632288018033912</v>
      </c>
      <c r="Z80" s="30">
        <v>819.7464437529645</v>
      </c>
      <c r="AA80" s="30">
        <v>3.6425094274383127</v>
      </c>
      <c r="AB80" s="31">
        <v>0.003975130839756778</v>
      </c>
      <c r="AC80" s="91">
        <v>820.1776705417855</v>
      </c>
      <c r="AD80" s="29">
        <v>0.9632288018033912</v>
      </c>
      <c r="AE80" s="30">
        <v>920.7491127896421</v>
      </c>
      <c r="AF80" s="30">
        <v>1.113517699781596</v>
      </c>
      <c r="AG80" s="31">
        <v>0.0013576542495311276</v>
      </c>
      <c r="AH80" s="91">
        <v>926.3257621766063</v>
      </c>
      <c r="AI80" s="29">
        <v>0.9632288018033912</v>
      </c>
      <c r="AJ80" s="30">
        <v>975.1347978975828</v>
      </c>
      <c r="AK80" s="30">
        <v>-0.9870323725056096</v>
      </c>
      <c r="AL80" s="31">
        <v>-0.0010655348396943639</v>
      </c>
      <c r="AM80" s="91">
        <v>970.3899397063113</v>
      </c>
      <c r="AN80" s="29">
        <v>0.9632288018033912</v>
      </c>
      <c r="AO80" s="30">
        <v>942.1133865209988</v>
      </c>
      <c r="AP80" s="30">
        <v>-7.381776641819556</v>
      </c>
      <c r="AQ80" s="31">
        <v>-0.007607020992049497</v>
      </c>
      <c r="AR80" s="91">
        <v>941.3458061854669</v>
      </c>
      <c r="AS80" s="29">
        <v>0.9632288018033912</v>
      </c>
      <c r="AT80" s="30">
        <v>1047.005664868455</v>
      </c>
      <c r="AU80" s="30">
        <v>25.778360899527684</v>
      </c>
      <c r="AV80" s="31">
        <v>0.02738458144726546</v>
      </c>
      <c r="AW80" s="91">
        <v>1066.5830446672744</v>
      </c>
      <c r="AX80" s="29">
        <v>0.9632288018033912</v>
      </c>
      <c r="AY80" s="30">
        <v>974.2717629397835</v>
      </c>
      <c r="AZ80" s="30">
        <v>13.205980416798639</v>
      </c>
      <c r="BA80" s="31">
        <v>0.012381577302232763</v>
      </c>
      <c r="BB80" s="98">
        <v>966.528967254408</v>
      </c>
      <c r="BC80" s="45">
        <v>0.0035186366204719146</v>
      </c>
      <c r="BD80" s="17"/>
      <c r="BE80" s="17"/>
      <c r="BF80" s="17"/>
    </row>
    <row r="81" spans="1:58" ht="13.5" outlineLevel="1">
      <c r="A81" s="17"/>
      <c r="B81" s="53" t="s">
        <v>375</v>
      </c>
      <c r="C81" s="53" t="s">
        <v>376</v>
      </c>
      <c r="D81" s="89">
        <v>687.0771188026192</v>
      </c>
      <c r="E81" s="23">
        <v>0.959198480154613</v>
      </c>
      <c r="F81" s="24">
        <v>761.0361735279633</v>
      </c>
      <c r="G81" s="24">
        <v>-8.970523444984678</v>
      </c>
      <c r="H81" s="25">
        <v>-0.013056064886308191</v>
      </c>
      <c r="I81" s="89">
        <v>767.0859094982079</v>
      </c>
      <c r="J81" s="23">
        <v>0.959198480154613</v>
      </c>
      <c r="K81" s="24">
        <v>738.8792414862233</v>
      </c>
      <c r="L81" s="24">
        <v>4.294730116687333</v>
      </c>
      <c r="M81" s="25">
        <v>0.005598760273796121</v>
      </c>
      <c r="N81" s="89">
        <v>734.0817008014247</v>
      </c>
      <c r="O81" s="23">
        <v>0.959198480154613</v>
      </c>
      <c r="P81" s="24">
        <v>793.7888786936397</v>
      </c>
      <c r="Q81" s="24">
        <v>3.948439554548486</v>
      </c>
      <c r="R81" s="25">
        <v>0.005378746739276875</v>
      </c>
      <c r="S81" s="89">
        <v>789.0874712063168</v>
      </c>
      <c r="T81" s="23">
        <v>0.959198480154613</v>
      </c>
      <c r="U81" s="24">
        <v>790.8985182434391</v>
      </c>
      <c r="V81" s="24">
        <v>24.237503447886183</v>
      </c>
      <c r="W81" s="25">
        <v>0.030715863997730342</v>
      </c>
      <c r="X81" s="89">
        <v>808.1680875335795</v>
      </c>
      <c r="Y81" s="23">
        <v>0.959198480154613</v>
      </c>
      <c r="Z81" s="24">
        <v>882.6300649675313</v>
      </c>
      <c r="AA81" s="24">
        <v>4.9265517833375725</v>
      </c>
      <c r="AB81" s="25">
        <v>0.00609594941860764</v>
      </c>
      <c r="AC81" s="89">
        <v>886.2725743949696</v>
      </c>
      <c r="AD81" s="23">
        <v>0.959198480154613</v>
      </c>
      <c r="AE81" s="24">
        <v>790.0187548618605</v>
      </c>
      <c r="AF81" s="24">
        <v>16.128460429806864</v>
      </c>
      <c r="AG81" s="25">
        <v>0.018198081375605305</v>
      </c>
      <c r="AH81" s="89">
        <v>791.1322725616421</v>
      </c>
      <c r="AI81" s="23">
        <v>0.959198480154613</v>
      </c>
      <c r="AJ81" s="24">
        <v>892.2636539809856</v>
      </c>
      <c r="AK81" s="24">
        <v>2.2372753468716837</v>
      </c>
      <c r="AL81" s="25">
        <v>0.002827940945485021</v>
      </c>
      <c r="AM81" s="89">
        <v>891.27662160848</v>
      </c>
      <c r="AN81" s="23">
        <v>0.959198480154613</v>
      </c>
      <c r="AO81" s="24">
        <v>934.7075389053753</v>
      </c>
      <c r="AP81" s="24">
        <v>7.321520353347296</v>
      </c>
      <c r="AQ81" s="25">
        <v>0.008214644225868064</v>
      </c>
      <c r="AR81" s="89">
        <v>927.3257622635557</v>
      </c>
      <c r="AS81" s="23">
        <v>0.959198480154613</v>
      </c>
      <c r="AT81" s="24">
        <v>906.7313929746747</v>
      </c>
      <c r="AU81" s="24">
        <v>39.01810431791398</v>
      </c>
      <c r="AV81" s="25">
        <v>0.042075941277283986</v>
      </c>
      <c r="AW81" s="89">
        <v>932.5097538742024</v>
      </c>
      <c r="AX81" s="23">
        <v>0.959198480154613</v>
      </c>
      <c r="AY81" s="24">
        <v>1027.3635081386717</v>
      </c>
      <c r="AZ81" s="24">
        <v>19.038006595998013</v>
      </c>
      <c r="BA81" s="25">
        <v>0.020415879315902878</v>
      </c>
      <c r="BB81" s="96">
        <v>1040.5694885554703</v>
      </c>
      <c r="BC81" s="43">
        <v>0.011206741158363759</v>
      </c>
      <c r="BD81" s="17"/>
      <c r="BE81" s="17"/>
      <c r="BF81" s="17"/>
    </row>
    <row r="82" spans="1:58" ht="13.5" outlineLevel="1">
      <c r="A82" s="17"/>
      <c r="B82" s="53" t="s">
        <v>377</v>
      </c>
      <c r="C82" s="53" t="s">
        <v>378</v>
      </c>
      <c r="D82" s="89">
        <v>570.0639850327409</v>
      </c>
      <c r="E82" s="23">
        <v>0.9546948531905439</v>
      </c>
      <c r="F82" s="24">
        <v>659.0433281044828</v>
      </c>
      <c r="G82" s="24">
        <v>-3.176556621912823</v>
      </c>
      <c r="H82" s="25">
        <v>-0.005572280840948725</v>
      </c>
      <c r="I82" s="89">
        <v>650.0728046594982</v>
      </c>
      <c r="J82" s="23">
        <v>0.9546948531905439</v>
      </c>
      <c r="K82" s="24">
        <v>735.7876385387</v>
      </c>
      <c r="L82" s="24">
        <v>9.448963858508364</v>
      </c>
      <c r="M82" s="25">
        <v>0.014535239423617544</v>
      </c>
      <c r="N82" s="89">
        <v>740.0823686553873</v>
      </c>
      <c r="O82" s="23">
        <v>0.9546948531905439</v>
      </c>
      <c r="P82" s="24">
        <v>704.1300517180399</v>
      </c>
      <c r="Q82" s="24">
        <v>4.525995570361488</v>
      </c>
      <c r="R82" s="25">
        <v>0.006115529516781364</v>
      </c>
      <c r="S82" s="89">
        <v>708.0784912725884</v>
      </c>
      <c r="T82" s="23">
        <v>0.9546948531905439</v>
      </c>
      <c r="U82" s="24">
        <v>756.891503090146</v>
      </c>
      <c r="V82" s="24">
        <v>18.004187612847545</v>
      </c>
      <c r="W82" s="25">
        <v>0.025426824617267592</v>
      </c>
      <c r="X82" s="89">
        <v>781.1290065380322</v>
      </c>
      <c r="Y82" s="23">
        <v>0.9546948531905439</v>
      </c>
      <c r="Z82" s="24">
        <v>775.1936012716696</v>
      </c>
      <c r="AA82" s="24">
        <v>4.337172720221474</v>
      </c>
      <c r="AB82" s="25">
        <v>0.005552440997478568</v>
      </c>
      <c r="AC82" s="89">
        <v>780.1201530550072</v>
      </c>
      <c r="AD82" s="23">
        <v>0.9546948531905439</v>
      </c>
      <c r="AE82" s="24">
        <v>850.111306362371</v>
      </c>
      <c r="AF82" s="24">
        <v>-5.718951763363975</v>
      </c>
      <c r="AG82" s="25">
        <v>-0.007330860177074191</v>
      </c>
      <c r="AH82" s="89">
        <v>866.2397667921779</v>
      </c>
      <c r="AI82" s="23">
        <v>0.9546948531905439</v>
      </c>
      <c r="AJ82" s="24">
        <v>758.8528734423921</v>
      </c>
      <c r="AK82" s="24">
        <v>6.1987790575143435</v>
      </c>
      <c r="AL82" s="25">
        <v>0.007155962234877992</v>
      </c>
      <c r="AM82" s="89">
        <v>761.0901487892638</v>
      </c>
      <c r="AN82" s="23">
        <v>0.9546948531905439</v>
      </c>
      <c r="AO82" s="24">
        <v>854.9111808441921</v>
      </c>
      <c r="AP82" s="24">
        <v>0.43057265883157925</v>
      </c>
      <c r="AQ82" s="25">
        <v>0.0005657314833420598</v>
      </c>
      <c r="AR82" s="89">
        <v>862.2327011975394</v>
      </c>
      <c r="AS82" s="23">
        <v>0.9546948531905439</v>
      </c>
      <c r="AT82" s="24">
        <v>889.4894617714206</v>
      </c>
      <c r="AU82" s="24">
        <v>1.2815615969002465</v>
      </c>
      <c r="AV82" s="25">
        <v>0.0014863291488716546</v>
      </c>
      <c r="AW82" s="89">
        <v>928.5075660893345</v>
      </c>
      <c r="AX82" s="23">
        <v>0.9546948531905439</v>
      </c>
      <c r="AY82" s="24">
        <v>894.4619386454871</v>
      </c>
      <c r="AZ82" s="24">
        <v>15.051979725724664</v>
      </c>
      <c r="BA82" s="25">
        <v>0.016210939227043916</v>
      </c>
      <c r="BB82" s="96">
        <v>913.4999452414851</v>
      </c>
      <c r="BC82" s="43">
        <v>0.004145823752063953</v>
      </c>
      <c r="BD82" s="17"/>
      <c r="BE82" s="17"/>
      <c r="BF82" s="17"/>
    </row>
    <row r="83" spans="1:58" ht="13.5" outlineLevel="1">
      <c r="A83" s="17"/>
      <c r="B83" s="53" t="s">
        <v>379</v>
      </c>
      <c r="C83" s="53" t="s">
        <v>380</v>
      </c>
      <c r="D83" s="89">
        <v>531.059607109448</v>
      </c>
      <c r="E83" s="23">
        <v>0.9496892336464244</v>
      </c>
      <c r="F83" s="24">
        <v>544.237152500049</v>
      </c>
      <c r="G83" s="24">
        <v>4.715420352402532</v>
      </c>
      <c r="H83" s="25">
        <v>0.00887926757990222</v>
      </c>
      <c r="I83" s="89">
        <v>541.0605958781362</v>
      </c>
      <c r="J83" s="23">
        <v>0.9496892336464244</v>
      </c>
      <c r="K83" s="24">
        <v>620.6211608075647</v>
      </c>
      <c r="L83" s="24">
        <v>4.218235402986238</v>
      </c>
      <c r="M83" s="25">
        <v>0.0077962347195882605</v>
      </c>
      <c r="N83" s="89">
        <v>630.0701246660731</v>
      </c>
      <c r="O83" s="23">
        <v>0.9496892336464244</v>
      </c>
      <c r="P83" s="24">
        <v>706.552828292365</v>
      </c>
      <c r="Q83" s="24">
        <v>7.696369370263369</v>
      </c>
      <c r="R83" s="25">
        <v>0.012215099667425622</v>
      </c>
      <c r="S83" s="89">
        <v>711.0788238627265</v>
      </c>
      <c r="T83" s="23">
        <v>0.9496892336464244</v>
      </c>
      <c r="U83" s="24">
        <v>675.9988912728656</v>
      </c>
      <c r="V83" s="24">
        <v>26.710755143555957</v>
      </c>
      <c r="W83" s="25">
        <v>0.037563704960946014</v>
      </c>
      <c r="X83" s="89">
        <v>694.0030788857132</v>
      </c>
      <c r="Y83" s="23">
        <v>0.9496892336464244</v>
      </c>
      <c r="Z83" s="24">
        <v>745.739842219702</v>
      </c>
      <c r="AA83" s="24">
        <v>5.867538145287654</v>
      </c>
      <c r="AB83" s="25">
        <v>0.008454628406992855</v>
      </c>
      <c r="AC83" s="89">
        <v>750.0770149399235</v>
      </c>
      <c r="AD83" s="23">
        <v>0.9496892336464244</v>
      </c>
      <c r="AE83" s="24">
        <v>744.7766949918348</v>
      </c>
      <c r="AF83" s="24">
        <v>9.693312375455662</v>
      </c>
      <c r="AG83" s="25">
        <v>0.012923089472661731</v>
      </c>
      <c r="AH83" s="89">
        <v>739.0577432284708</v>
      </c>
      <c r="AI83" s="23">
        <v>0.9496892336464244</v>
      </c>
      <c r="AJ83" s="24">
        <v>826.9946469854692</v>
      </c>
      <c r="AK83" s="24">
        <v>3.134640249268273</v>
      </c>
      <c r="AL83" s="25">
        <v>0.004241400997403847</v>
      </c>
      <c r="AM83" s="89">
        <v>833.1934260429836</v>
      </c>
      <c r="AN83" s="23">
        <v>0.9496892336464244</v>
      </c>
      <c r="AO83" s="24">
        <v>726.6088478631355</v>
      </c>
      <c r="AP83" s="24">
        <v>1.8590870386914276</v>
      </c>
      <c r="AQ83" s="25">
        <v>0.0022312790530773095</v>
      </c>
      <c r="AR83" s="89">
        <v>727.039420521967</v>
      </c>
      <c r="AS83" s="23">
        <v>0.9496892336464244</v>
      </c>
      <c r="AT83" s="24">
        <v>823.169122085871</v>
      </c>
      <c r="AU83" s="24">
        <v>8.920805299404378</v>
      </c>
      <c r="AV83" s="25">
        <v>0.012270043477147113</v>
      </c>
      <c r="AW83" s="89">
        <v>824.4506836827712</v>
      </c>
      <c r="AX83" s="23">
        <v>0.9496892336464244</v>
      </c>
      <c r="AY83" s="24">
        <v>886.4413944939665</v>
      </c>
      <c r="AZ83" s="24">
        <v>14.464487398182428</v>
      </c>
      <c r="BA83" s="25">
        <v>0.01754439372112646</v>
      </c>
      <c r="BB83" s="96">
        <v>901.4933742196912</v>
      </c>
      <c r="BC83" s="43">
        <v>0.00976260108604157</v>
      </c>
      <c r="BD83" s="17"/>
      <c r="BE83" s="17"/>
      <c r="BF83" s="17"/>
    </row>
    <row r="84" spans="1:58" ht="13.5" outlineLevel="1">
      <c r="A84" s="17"/>
      <c r="B84" s="56" t="s">
        <v>381</v>
      </c>
      <c r="C84" s="56" t="s">
        <v>382</v>
      </c>
      <c r="D84" s="92">
        <v>451.0506267539757</v>
      </c>
      <c r="E84" s="32">
        <v>0.9483575797638355</v>
      </c>
      <c r="F84" s="33">
        <v>504.341591296343</v>
      </c>
      <c r="G84" s="33">
        <v>3.2909943502442616</v>
      </c>
      <c r="H84" s="34">
        <v>0.007296285948937003</v>
      </c>
      <c r="I84" s="92">
        <v>509.0570116487455</v>
      </c>
      <c r="J84" s="32">
        <v>0.9483575797638355</v>
      </c>
      <c r="K84" s="33">
        <v>513.8394226557849</v>
      </c>
      <c r="L84" s="33">
        <v>5.286243259943205</v>
      </c>
      <c r="M84" s="34">
        <v>0.010384383554254561</v>
      </c>
      <c r="N84" s="92">
        <v>518.0576580587712</v>
      </c>
      <c r="O84" s="32">
        <v>0.9483575797638355</v>
      </c>
      <c r="P84" s="33">
        <v>598.3708138376301</v>
      </c>
      <c r="Q84" s="33">
        <v>-0.24947285547006004</v>
      </c>
      <c r="R84" s="34">
        <v>-0.0004815542277762421</v>
      </c>
      <c r="S84" s="92">
        <v>606.0671832078934</v>
      </c>
      <c r="T84" s="32">
        <v>0.9483575797638355</v>
      </c>
      <c r="U84" s="33">
        <v>675.3039032963935</v>
      </c>
      <c r="V84" s="33">
        <v>13.081242750760339</v>
      </c>
      <c r="W84" s="34">
        <v>0.021583816304855438</v>
      </c>
      <c r="X84" s="92">
        <v>702.0146584399495</v>
      </c>
      <c r="Y84" s="32">
        <v>0.9483575797638355</v>
      </c>
      <c r="Z84" s="33">
        <v>659.087252135232</v>
      </c>
      <c r="AA84" s="33">
        <v>7.205371341029149</v>
      </c>
      <c r="AB84" s="34">
        <v>0.010263847420282177</v>
      </c>
      <c r="AC84" s="92">
        <v>664.9547902805197</v>
      </c>
      <c r="AD84" s="32">
        <v>0.9483575797638355</v>
      </c>
      <c r="AE84" s="33">
        <v>712.3400654940937</v>
      </c>
      <c r="AF84" s="33">
        <v>1.289469230104146</v>
      </c>
      <c r="AG84" s="34">
        <v>0.0019391833083271224</v>
      </c>
      <c r="AH84" s="92">
        <v>722.0333778695493</v>
      </c>
      <c r="AI84" s="32">
        <v>0.9483575797638355</v>
      </c>
      <c r="AJ84" s="33">
        <v>701.8751817871024</v>
      </c>
      <c r="AK84" s="33">
        <v>5.242479196773047</v>
      </c>
      <c r="AL84" s="34">
        <v>0.007260715858097369</v>
      </c>
      <c r="AM84" s="92">
        <v>705.0098220363707</v>
      </c>
      <c r="AN84" s="32">
        <v>0.9483575797638355</v>
      </c>
      <c r="AO84" s="33">
        <v>791.2748262579998</v>
      </c>
      <c r="AP84" s="33">
        <v>-7.6564807889020585</v>
      </c>
      <c r="AQ84" s="34">
        <v>-0.010860105135538195</v>
      </c>
      <c r="AR84" s="92">
        <v>793.1339132966913</v>
      </c>
      <c r="AS84" s="32">
        <v>0.9483575797638355</v>
      </c>
      <c r="AT84" s="33">
        <v>690.4615101062474</v>
      </c>
      <c r="AU84" s="33">
        <v>-2.76489572617038</v>
      </c>
      <c r="AV84" s="34">
        <v>-0.003486038964943493</v>
      </c>
      <c r="AW84" s="92">
        <v>699.3823154056518</v>
      </c>
      <c r="AX84" s="32">
        <v>0.9483575797638355</v>
      </c>
      <c r="AY84" s="33">
        <v>782.9719379659617</v>
      </c>
      <c r="AZ84" s="33">
        <v>-2.9031137690674313</v>
      </c>
      <c r="BA84" s="34">
        <v>-0.004150968225988934</v>
      </c>
      <c r="BB84" s="99">
        <v>797.4364253641442</v>
      </c>
      <c r="BC84" s="46">
        <v>0.0009877377644211488</v>
      </c>
      <c r="BD84" s="17"/>
      <c r="BE84" s="17"/>
      <c r="BF84" s="17"/>
    </row>
    <row r="85" spans="1:58" ht="13.5" outlineLevel="1">
      <c r="A85" s="17"/>
      <c r="B85" s="52" t="s">
        <v>102</v>
      </c>
      <c r="C85" s="52" t="s">
        <v>383</v>
      </c>
      <c r="D85" s="88">
        <v>351.0394013096352</v>
      </c>
      <c r="E85" s="20">
        <v>0.9378860609518812</v>
      </c>
      <c r="F85" s="21">
        <v>427.7572807393615</v>
      </c>
      <c r="G85" s="21">
        <v>6.802673075401799</v>
      </c>
      <c r="H85" s="22">
        <v>0.01937865963200377</v>
      </c>
      <c r="I85" s="88">
        <v>431.04827508960574</v>
      </c>
      <c r="J85" s="20">
        <v>0.9378860609518812</v>
      </c>
      <c r="K85" s="21">
        <v>482.76807552901494</v>
      </c>
      <c r="L85" s="21">
        <v>-5.229756515380359</v>
      </c>
      <c r="M85" s="22">
        <v>-0.01213264689272496</v>
      </c>
      <c r="N85" s="88">
        <v>488.05431878895814</v>
      </c>
      <c r="O85" s="20">
        <v>0.9378860609518812</v>
      </c>
      <c r="P85" s="21">
        <v>491.3039067747369</v>
      </c>
      <c r="Q85" s="21">
        <v>8.3123197552531</v>
      </c>
      <c r="R85" s="22">
        <v>0.017031546357132984</v>
      </c>
      <c r="S85" s="88">
        <v>491.05443391926684</v>
      </c>
      <c r="T85" s="20">
        <v>0.9378860609518812</v>
      </c>
      <c r="U85" s="21">
        <v>574.7684070413229</v>
      </c>
      <c r="V85" s="21">
        <v>20.141664512676698</v>
      </c>
      <c r="W85" s="22">
        <v>0.041017172682709435</v>
      </c>
      <c r="X85" s="88">
        <v>587.8496497920833</v>
      </c>
      <c r="Y85" s="20">
        <v>0.9378860609518812</v>
      </c>
      <c r="Z85" s="21">
        <v>665.7609224368462</v>
      </c>
      <c r="AA85" s="21">
        <v>11.472128213795145</v>
      </c>
      <c r="AB85" s="22">
        <v>0.01951541217699581</v>
      </c>
      <c r="AC85" s="88">
        <v>672.9662937778753</v>
      </c>
      <c r="AD85" s="20">
        <v>0.9378860609518812</v>
      </c>
      <c r="AE85" s="21">
        <v>630.6149155628025</v>
      </c>
      <c r="AF85" s="21">
        <v>4.744411393817131</v>
      </c>
      <c r="AG85" s="22">
        <v>0.007049998547747638</v>
      </c>
      <c r="AH85" s="88">
        <v>631.9043847929066</v>
      </c>
      <c r="AI85" s="20">
        <v>0.9378860609518812</v>
      </c>
      <c r="AJ85" s="21">
        <v>684.7458267450727</v>
      </c>
      <c r="AK85" s="21">
        <v>6.203460616753432</v>
      </c>
      <c r="AL85" s="22">
        <v>0.009817087467728976</v>
      </c>
      <c r="AM85" s="88">
        <v>689.9883059418457</v>
      </c>
      <c r="AN85" s="20">
        <v>0.9378860609518812</v>
      </c>
      <c r="AO85" s="21">
        <v>668.6014085361448</v>
      </c>
      <c r="AP85" s="21">
        <v>-0.20553053732760418</v>
      </c>
      <c r="AQ85" s="22">
        <v>-0.00029787539231849954</v>
      </c>
      <c r="AR85" s="88">
        <v>660.9449277472428</v>
      </c>
      <c r="AS85" s="20">
        <v>0.9378860609518812</v>
      </c>
      <c r="AT85" s="21">
        <v>752.1745584426699</v>
      </c>
      <c r="AU85" s="21">
        <v>39.469402765986274</v>
      </c>
      <c r="AV85" s="22">
        <v>0.0597166285858541</v>
      </c>
      <c r="AW85" s="88">
        <v>749.4096627164995</v>
      </c>
      <c r="AX85" s="20">
        <v>0.9378860609518812</v>
      </c>
      <c r="AY85" s="21">
        <v>663.2645199677313</v>
      </c>
      <c r="AZ85" s="21">
        <v>4.526266096234394</v>
      </c>
      <c r="BA85" s="22">
        <v>0.00603977546783604</v>
      </c>
      <c r="BB85" s="95">
        <v>660.3614061986639</v>
      </c>
      <c r="BC85" s="42">
        <v>0.013325396721657508</v>
      </c>
      <c r="BD85" s="17"/>
      <c r="BE85" s="17"/>
      <c r="BF85" s="17"/>
    </row>
    <row r="86" spans="1:58" ht="13.5" outlineLevel="1">
      <c r="A86" s="17"/>
      <c r="B86" s="53" t="s">
        <v>384</v>
      </c>
      <c r="C86" s="53" t="s">
        <v>385</v>
      </c>
      <c r="D86" s="89">
        <v>380.04265668849393</v>
      </c>
      <c r="E86" s="23">
        <v>0.9308488821520661</v>
      </c>
      <c r="F86" s="24">
        <v>329.2349613332004</v>
      </c>
      <c r="G86" s="24">
        <v>-1.7228556252885028</v>
      </c>
      <c r="H86" s="25">
        <v>-0.004533321707359445</v>
      </c>
      <c r="I86" s="89">
        <v>336.0376344086022</v>
      </c>
      <c r="J86" s="23">
        <v>0.9308488821520661</v>
      </c>
      <c r="K86" s="24">
        <v>404.27416880389325</v>
      </c>
      <c r="L86" s="24">
        <v>6.23525121873962</v>
      </c>
      <c r="M86" s="25">
        <v>0.018555216976554233</v>
      </c>
      <c r="N86" s="89">
        <v>399.0444122885129</v>
      </c>
      <c r="O86" s="23">
        <v>0.9308488821520661</v>
      </c>
      <c r="P86" s="24">
        <v>457.73934257952965</v>
      </c>
      <c r="Q86" s="24">
        <v>11.59241556650528</v>
      </c>
      <c r="R86" s="25">
        <v>0.029050439523818854</v>
      </c>
      <c r="S86" s="89">
        <v>466.05166233478275</v>
      </c>
      <c r="T86" s="23">
        <v>0.9308488821520661</v>
      </c>
      <c r="U86" s="24">
        <v>460.553108741497</v>
      </c>
      <c r="V86" s="24">
        <v>-6.205610202086007</v>
      </c>
      <c r="W86" s="25">
        <v>-0.013315283912941565</v>
      </c>
      <c r="X86" s="89">
        <v>480.6947732541737</v>
      </c>
      <c r="Y86" s="23">
        <v>0.9308488821520661</v>
      </c>
      <c r="Z86" s="24">
        <v>551.3359924754399</v>
      </c>
      <c r="AA86" s="24">
        <v>11.20438288362294</v>
      </c>
      <c r="AB86" s="25">
        <v>0.023308726258395317</v>
      </c>
      <c r="AC86" s="89">
        <v>562.808120689235</v>
      </c>
      <c r="AD86" s="23">
        <v>0.9308488821520661</v>
      </c>
      <c r="AE86" s="24">
        <v>631.165706424718</v>
      </c>
      <c r="AF86" s="24">
        <v>-0.13971690874427622</v>
      </c>
      <c r="AG86" s="25">
        <v>-0.000248249631816211</v>
      </c>
      <c r="AH86" s="89">
        <v>635.9101178185351</v>
      </c>
      <c r="AI86" s="23">
        <v>0.9308488821520661</v>
      </c>
      <c r="AJ86" s="24">
        <v>592.654314351641</v>
      </c>
      <c r="AK86" s="24">
        <v>1.9143806163141335</v>
      </c>
      <c r="AL86" s="25">
        <v>0.003010457866091739</v>
      </c>
      <c r="AM86" s="89">
        <v>598.8577749683944</v>
      </c>
      <c r="AN86" s="23">
        <v>0.9308488821520661</v>
      </c>
      <c r="AO86" s="24">
        <v>647.1304143626592</v>
      </c>
      <c r="AP86" s="24">
        <v>9.364256731292585</v>
      </c>
      <c r="AQ86" s="25">
        <v>0.01563686257857602</v>
      </c>
      <c r="AR86" s="89">
        <v>646.9248838253316</v>
      </c>
      <c r="AS86" s="23">
        <v>0.9308488821520661</v>
      </c>
      <c r="AT86" s="24">
        <v>619.8910347909873</v>
      </c>
      <c r="AU86" s="24">
        <v>6.143238354743744</v>
      </c>
      <c r="AV86" s="25">
        <v>0.00949606130223058</v>
      </c>
      <c r="AW86" s="89">
        <v>659.3604375569736</v>
      </c>
      <c r="AX86" s="23">
        <v>0.9308488821520661</v>
      </c>
      <c r="AY86" s="24">
        <v>702.8608766044556</v>
      </c>
      <c r="AZ86" s="24">
        <v>11.577314483225791</v>
      </c>
      <c r="BA86" s="25">
        <v>0.017558400267570537</v>
      </c>
      <c r="BB86" s="96">
        <v>707.38714270069</v>
      </c>
      <c r="BC86" s="43">
        <v>0.011065733396958289</v>
      </c>
      <c r="BD86" s="17"/>
      <c r="BE86" s="17"/>
      <c r="BF86" s="17"/>
    </row>
    <row r="87" spans="1:58" ht="13.5" outlineLevel="1">
      <c r="A87" s="17"/>
      <c r="B87" s="53" t="s">
        <v>386</v>
      </c>
      <c r="C87" s="53" t="s">
        <v>387</v>
      </c>
      <c r="D87" s="89">
        <v>303.0340130963517</v>
      </c>
      <c r="E87" s="23">
        <v>0.9229224076010094</v>
      </c>
      <c r="F87" s="24">
        <v>353.762282148586</v>
      </c>
      <c r="G87" s="24">
        <v>-3.6459669733861233</v>
      </c>
      <c r="H87" s="25">
        <v>-0.012031543707362195</v>
      </c>
      <c r="I87" s="89">
        <v>352.0394265232975</v>
      </c>
      <c r="J87" s="23">
        <v>0.9229224076010094</v>
      </c>
      <c r="K87" s="24">
        <v>312.800256350272</v>
      </c>
      <c r="L87" s="24">
        <v>10.132213415551462</v>
      </c>
      <c r="M87" s="25">
        <v>0.028781473471923537</v>
      </c>
      <c r="N87" s="89">
        <v>319.0355075690116</v>
      </c>
      <c r="O87" s="23">
        <v>0.9229224076010094</v>
      </c>
      <c r="P87" s="24">
        <v>371.4500451077904</v>
      </c>
      <c r="Q87" s="24">
        <v>3.5880185312476556</v>
      </c>
      <c r="R87" s="25">
        <v>0.011246455162899132</v>
      </c>
      <c r="S87" s="89">
        <v>383.0424606742957</v>
      </c>
      <c r="T87" s="23">
        <v>0.9229224076010094</v>
      </c>
      <c r="U87" s="24">
        <v>433.8236689094447</v>
      </c>
      <c r="V87" s="24">
        <v>26.030111363005346</v>
      </c>
      <c r="W87" s="25">
        <v>0.06795620338586686</v>
      </c>
      <c r="X87" s="89">
        <v>427.61805870735867</v>
      </c>
      <c r="Y87" s="23">
        <v>0.9229224076010094</v>
      </c>
      <c r="Z87" s="24">
        <v>447.4541923399885</v>
      </c>
      <c r="AA87" s="24">
        <v>6.918324529087101</v>
      </c>
      <c r="AB87" s="25">
        <v>0.016178747338221448</v>
      </c>
      <c r="AC87" s="89">
        <v>458.6585752236114</v>
      </c>
      <c r="AD87" s="23">
        <v>0.9229224076010094</v>
      </c>
      <c r="AE87" s="24">
        <v>523.8893100096795</v>
      </c>
      <c r="AF87" s="24">
        <v>11.315756768475467</v>
      </c>
      <c r="AG87" s="25">
        <v>0.024671416560692574</v>
      </c>
      <c r="AH87" s="89">
        <v>523.7495931009353</v>
      </c>
      <c r="AI87" s="23">
        <v>0.9229224076010094</v>
      </c>
      <c r="AJ87" s="24">
        <v>591.936222320572</v>
      </c>
      <c r="AK87" s="24">
        <v>12.329795674558966</v>
      </c>
      <c r="AL87" s="25">
        <v>0.023541394278816765</v>
      </c>
      <c r="AM87" s="89">
        <v>593.8506029368862</v>
      </c>
      <c r="AN87" s="23">
        <v>0.9229224076010094</v>
      </c>
      <c r="AO87" s="24">
        <v>557.4460903974035</v>
      </c>
      <c r="AP87" s="24">
        <v>-2.297746971992865</v>
      </c>
      <c r="AQ87" s="25">
        <v>-0.003869234047468109</v>
      </c>
      <c r="AR87" s="89">
        <v>566.8103471286961</v>
      </c>
      <c r="AS87" s="23">
        <v>0.9229224076010094</v>
      </c>
      <c r="AT87" s="24">
        <v>602.1893049451651</v>
      </c>
      <c r="AU87" s="24">
        <v>3.1657234849384395</v>
      </c>
      <c r="AV87" s="25">
        <v>0.0055851547188140015</v>
      </c>
      <c r="AW87" s="89">
        <v>608.3325432999088</v>
      </c>
      <c r="AX87" s="23">
        <v>0.9229224076010094</v>
      </c>
      <c r="AY87" s="24">
        <v>613.764926235206</v>
      </c>
      <c r="AZ87" s="24">
        <v>11.87003080626107</v>
      </c>
      <c r="BA87" s="25">
        <v>0.019512404748021392</v>
      </c>
      <c r="BB87" s="96">
        <v>625.3422407184318</v>
      </c>
      <c r="BC87" s="43">
        <v>0.012179690148292137</v>
      </c>
      <c r="BD87" s="17"/>
      <c r="BE87" s="17"/>
      <c r="BF87" s="17"/>
    </row>
    <row r="88" spans="1:58" ht="13.5" outlineLevel="1">
      <c r="A88" s="17"/>
      <c r="B88" s="53" t="s">
        <v>388</v>
      </c>
      <c r="C88" s="53" t="s">
        <v>389</v>
      </c>
      <c r="D88" s="89">
        <v>300.0336763330215</v>
      </c>
      <c r="E88" s="23">
        <v>0.9140650352225272</v>
      </c>
      <c r="F88" s="24">
        <v>279.6768809518807</v>
      </c>
      <c r="G88" s="24">
        <v>-0.21960296112990818</v>
      </c>
      <c r="H88" s="25">
        <v>-0.0007319277082955198</v>
      </c>
      <c r="I88" s="89">
        <v>276.0309139784946</v>
      </c>
      <c r="J88" s="23">
        <v>0.9140650352225272</v>
      </c>
      <c r="K88" s="24">
        <v>324.9050750973604</v>
      </c>
      <c r="L88" s="24">
        <v>3.7182879941452427</v>
      </c>
      <c r="M88" s="25">
        <v>0.013470549151733536</v>
      </c>
      <c r="N88" s="89">
        <v>335.03728851291186</v>
      </c>
      <c r="O88" s="23">
        <v>0.9140650352225272</v>
      </c>
      <c r="P88" s="24">
        <v>294.44501875580227</v>
      </c>
      <c r="Q88" s="24">
        <v>-2.2121684580886836</v>
      </c>
      <c r="R88" s="25">
        <v>-0.006602752988801811</v>
      </c>
      <c r="S88" s="89">
        <v>298.0330372870499</v>
      </c>
      <c r="T88" s="23">
        <v>0.9140650352225272</v>
      </c>
      <c r="U88" s="24">
        <v>353.51847001893594</v>
      </c>
      <c r="V88" s="24">
        <v>4.979363340165321</v>
      </c>
      <c r="W88" s="25">
        <v>0.016707420712454294</v>
      </c>
      <c r="X88" s="89">
        <v>379.5485813819413</v>
      </c>
      <c r="Y88" s="23">
        <v>0.9140650352225272</v>
      </c>
      <c r="Z88" s="24">
        <v>394.65828827586523</v>
      </c>
      <c r="AA88" s="24">
        <v>5.574066474104541</v>
      </c>
      <c r="AB88" s="25">
        <v>0.014686042176232861</v>
      </c>
      <c r="AC88" s="89">
        <v>401.57661280495233</v>
      </c>
      <c r="AD88" s="23">
        <v>0.9140650352225272</v>
      </c>
      <c r="AE88" s="24">
        <v>423.30627651222414</v>
      </c>
      <c r="AF88" s="24">
        <v>8.470330424576275</v>
      </c>
      <c r="AG88" s="25">
        <v>0.021092688554276828</v>
      </c>
      <c r="AH88" s="89">
        <v>434.6220332806996</v>
      </c>
      <c r="AI88" s="23">
        <v>0.9140650352225272</v>
      </c>
      <c r="AJ88" s="24">
        <v>483.3802354447642</v>
      </c>
      <c r="AK88" s="24">
        <v>2.2995239551544273</v>
      </c>
      <c r="AL88" s="25">
        <v>0.005290859135227701</v>
      </c>
      <c r="AM88" s="89">
        <v>495.71003111932316</v>
      </c>
      <c r="AN88" s="23">
        <v>0.9140650352225272</v>
      </c>
      <c r="AO88" s="24">
        <v>548.0780282178221</v>
      </c>
      <c r="AP88" s="24">
        <v>3.5416521155780174</v>
      </c>
      <c r="AQ88" s="25">
        <v>0.00714460449303577</v>
      </c>
      <c r="AR88" s="89">
        <v>545.7802812458292</v>
      </c>
      <c r="AS88" s="23">
        <v>0.9140650352225272</v>
      </c>
      <c r="AT88" s="24">
        <v>523.1219702251801</v>
      </c>
      <c r="AU88" s="24">
        <v>18.404099193436195</v>
      </c>
      <c r="AV88" s="25">
        <v>0.03372071111002022</v>
      </c>
      <c r="AW88" s="89">
        <v>526.2876937101186</v>
      </c>
      <c r="AX88" s="23">
        <v>0.9140650352225272</v>
      </c>
      <c r="AY88" s="24">
        <v>561.4437354843972</v>
      </c>
      <c r="AZ88" s="24">
        <v>13.209327775526276</v>
      </c>
      <c r="BA88" s="25">
        <v>0.025099062610424685</v>
      </c>
      <c r="BB88" s="96">
        <v>573.3137662906582</v>
      </c>
      <c r="BC88" s="43">
        <v>0.012310474294702677</v>
      </c>
      <c r="BD88" s="17"/>
      <c r="BE88" s="17"/>
      <c r="BF88" s="17"/>
    </row>
    <row r="89" spans="1:58" ht="13.5" outlineLevel="1">
      <c r="A89" s="17"/>
      <c r="B89" s="54" t="s">
        <v>390</v>
      </c>
      <c r="C89" s="54" t="s">
        <v>391</v>
      </c>
      <c r="D89" s="90">
        <v>291.0326660430309</v>
      </c>
      <c r="E89" s="26">
        <v>0.8996764386248034</v>
      </c>
      <c r="F89" s="27">
        <v>274.2502929252876</v>
      </c>
      <c r="G89" s="27">
        <v>10.195233440745028</v>
      </c>
      <c r="H89" s="28">
        <v>0.035031234051361104</v>
      </c>
      <c r="I89" s="90">
        <v>274.0306899641577</v>
      </c>
      <c r="J89" s="26">
        <v>0.8996764386248034</v>
      </c>
      <c r="K89" s="27">
        <v>252.31020710825905</v>
      </c>
      <c r="L89" s="27">
        <v>0.48853810060930414</v>
      </c>
      <c r="M89" s="28">
        <v>0.0017827860838258783</v>
      </c>
      <c r="N89" s="90">
        <v>256.0284951024043</v>
      </c>
      <c r="O89" s="26">
        <v>0.8996764386248034</v>
      </c>
      <c r="P89" s="27">
        <v>306.2458709254148</v>
      </c>
      <c r="Q89" s="27">
        <v>3.6831373705717283</v>
      </c>
      <c r="R89" s="28">
        <v>0.014385654101113142</v>
      </c>
      <c r="S89" s="90">
        <v>304.0337024673261</v>
      </c>
      <c r="T89" s="26">
        <v>0.8996764386248034</v>
      </c>
      <c r="U89" s="27">
        <v>272.42157872526406</v>
      </c>
      <c r="V89" s="27">
        <v>12.882010406228119</v>
      </c>
      <c r="W89" s="28">
        <v>0.04237033691227874</v>
      </c>
      <c r="X89" s="90">
        <v>277.4009420654294</v>
      </c>
      <c r="Y89" s="26">
        <v>0.8996764386248034</v>
      </c>
      <c r="Z89" s="27">
        <v>346.9320874095444</v>
      </c>
      <c r="AA89" s="27">
        <v>-3.2173590849044444</v>
      </c>
      <c r="AB89" s="28">
        <v>-0.011598226959681988</v>
      </c>
      <c r="AC89" s="90">
        <v>352.50615388364895</v>
      </c>
      <c r="AD89" s="26">
        <v>0.8996764386248034</v>
      </c>
      <c r="AE89" s="27">
        <v>367.06714072810195</v>
      </c>
      <c r="AF89" s="27">
        <v>10.327193725767188</v>
      </c>
      <c r="AG89" s="28">
        <v>0.02929649202429489</v>
      </c>
      <c r="AH89" s="90">
        <v>375.5374711526782</v>
      </c>
      <c r="AI89" s="26">
        <v>0.8996764386248034</v>
      </c>
      <c r="AJ89" s="27">
        <v>397.2728041592091</v>
      </c>
      <c r="AK89" s="27">
        <v>2.625483525759023</v>
      </c>
      <c r="AL89" s="28">
        <v>0.006991269120762675</v>
      </c>
      <c r="AM89" s="90">
        <v>399.57232811436353</v>
      </c>
      <c r="AN89" s="26">
        <v>0.8996764386248034</v>
      </c>
      <c r="AO89" s="27">
        <v>453.1112070552442</v>
      </c>
      <c r="AP89" s="27">
        <v>9.041059673571283</v>
      </c>
      <c r="AQ89" s="28">
        <v>0.022626841343686838</v>
      </c>
      <c r="AR89" s="90">
        <v>456.65285917082224</v>
      </c>
      <c r="AS89" s="26">
        <v>0.8996764386248034</v>
      </c>
      <c r="AT89" s="27">
        <v>498.8786720007297</v>
      </c>
      <c r="AU89" s="27">
        <v>9.389899384481964</v>
      </c>
      <c r="AV89" s="28">
        <v>0.020562445183266533</v>
      </c>
      <c r="AW89" s="90">
        <v>517.2827711941659</v>
      </c>
      <c r="AX89" s="26">
        <v>0.8996764386248034</v>
      </c>
      <c r="AY89" s="27">
        <v>481.06117928832214</v>
      </c>
      <c r="AZ89" s="27">
        <v>10.873529181221386</v>
      </c>
      <c r="BA89" s="28">
        <v>0.021020474268105726</v>
      </c>
      <c r="BB89" s="97">
        <v>494.2705070638484</v>
      </c>
      <c r="BC89" s="44">
        <v>0.018962149522052097</v>
      </c>
      <c r="BD89" s="17"/>
      <c r="BE89" s="17"/>
      <c r="BF89" s="17"/>
    </row>
    <row r="90" spans="1:58" ht="13.5" outlineLevel="1">
      <c r="A90" s="17"/>
      <c r="B90" s="55" t="s">
        <v>101</v>
      </c>
      <c r="C90" s="55" t="s">
        <v>392</v>
      </c>
      <c r="D90" s="91">
        <v>225.02525724976613</v>
      </c>
      <c r="E90" s="29">
        <v>0.8942621942822435</v>
      </c>
      <c r="F90" s="30">
        <v>261.83523250907575</v>
      </c>
      <c r="G90" s="30">
        <v>-0.20906687624196252</v>
      </c>
      <c r="H90" s="31">
        <v>-0.0009290818230680183</v>
      </c>
      <c r="I90" s="91">
        <v>272.0304659498208</v>
      </c>
      <c r="J90" s="29">
        <v>0.8942621942822435</v>
      </c>
      <c r="K90" s="30">
        <v>246.53895522085108</v>
      </c>
      <c r="L90" s="30">
        <v>5.761154547540059</v>
      </c>
      <c r="M90" s="31">
        <v>0.02117834312206329</v>
      </c>
      <c r="N90" s="91">
        <v>247.02749332146038</v>
      </c>
      <c r="O90" s="29">
        <v>0.8942621942822435</v>
      </c>
      <c r="P90" s="30">
        <v>230.34280466019902</v>
      </c>
      <c r="Q90" s="30">
        <v>4.11759603466507</v>
      </c>
      <c r="R90" s="31">
        <v>0.016668573927950535</v>
      </c>
      <c r="S90" s="91">
        <v>234.02594203077075</v>
      </c>
      <c r="T90" s="29">
        <v>0.8942621942822435</v>
      </c>
      <c r="U90" s="30">
        <v>273.53195865771704</v>
      </c>
      <c r="V90" s="30">
        <v>9.034990413531034</v>
      </c>
      <c r="W90" s="31">
        <v>0.038606790064082186</v>
      </c>
      <c r="X90" s="91">
        <v>286.41396906394516</v>
      </c>
      <c r="Y90" s="29">
        <v>0.8942621942822435</v>
      </c>
      <c r="Z90" s="30">
        <v>249.57109162859092</v>
      </c>
      <c r="AA90" s="30">
        <v>9.251868901695957</v>
      </c>
      <c r="AB90" s="31">
        <v>0.03230243598778652</v>
      </c>
      <c r="AC90" s="91">
        <v>246.35373254368648</v>
      </c>
      <c r="AD90" s="29">
        <v>0.8942621942822435</v>
      </c>
      <c r="AE90" s="30">
        <v>317.1414811193682</v>
      </c>
      <c r="AF90" s="30">
        <v>2.0133534882475033</v>
      </c>
      <c r="AG90" s="31">
        <v>0.008172612070695827</v>
      </c>
      <c r="AH90" s="91">
        <v>327.4686748451354</v>
      </c>
      <c r="AI90" s="29">
        <v>0.8942621942822435</v>
      </c>
      <c r="AJ90" s="30">
        <v>337.8622146168064</v>
      </c>
      <c r="AK90" s="30">
        <v>9.5903349773929</v>
      </c>
      <c r="AL90" s="31">
        <v>0.029286266791558935</v>
      </c>
      <c r="AM90" s="91">
        <v>340.4876981425654</v>
      </c>
      <c r="AN90" s="29">
        <v>0.8942621942822435</v>
      </c>
      <c r="AO90" s="30">
        <v>359.48580913095196</v>
      </c>
      <c r="AP90" s="30">
        <v>4.95712192367381</v>
      </c>
      <c r="AQ90" s="31">
        <v>0.014558887004482072</v>
      </c>
      <c r="AR90" s="91">
        <v>368.52686880452325</v>
      </c>
      <c r="AS90" s="29">
        <v>0.8942621942822435</v>
      </c>
      <c r="AT90" s="30">
        <v>410.83981802663925</v>
      </c>
      <c r="AU90" s="30">
        <v>-2.380794936153052</v>
      </c>
      <c r="AV90" s="31">
        <v>-0.006460302186041937</v>
      </c>
      <c r="AW90" s="91">
        <v>420.2297174111212</v>
      </c>
      <c r="AX90" s="29">
        <v>0.8942621942822435</v>
      </c>
      <c r="AY90" s="30">
        <v>465.3871213499362</v>
      </c>
      <c r="AZ90" s="30">
        <v>9.415271087877557</v>
      </c>
      <c r="BA90" s="31">
        <v>0.022405057752415834</v>
      </c>
      <c r="BB90" s="98">
        <v>476.2606505311576</v>
      </c>
      <c r="BC90" s="45">
        <v>0.013110044582507068</v>
      </c>
      <c r="BD90" s="17"/>
      <c r="BE90" s="17"/>
      <c r="BF90" s="17"/>
    </row>
    <row r="91" spans="1:58" ht="13.5" outlineLevel="1">
      <c r="A91" s="17"/>
      <c r="B91" s="53" t="s">
        <v>393</v>
      </c>
      <c r="C91" s="53" t="s">
        <v>394</v>
      </c>
      <c r="D91" s="89">
        <v>181.0203180542563</v>
      </c>
      <c r="E91" s="23">
        <v>0.8836593956851042</v>
      </c>
      <c r="F91" s="24">
        <v>201.23158031710219</v>
      </c>
      <c r="G91" s="24">
        <v>0.057616288403920635</v>
      </c>
      <c r="H91" s="25">
        <v>0.00031828630632861664</v>
      </c>
      <c r="I91" s="89">
        <v>201.02251344086022</v>
      </c>
      <c r="J91" s="23">
        <v>0.8836593956851042</v>
      </c>
      <c r="K91" s="24">
        <v>243.26656139190786</v>
      </c>
      <c r="L91" s="24">
        <v>-3.6160649813358816</v>
      </c>
      <c r="M91" s="25">
        <v>-0.017988358216403006</v>
      </c>
      <c r="N91" s="89">
        <v>249.02771593944792</v>
      </c>
      <c r="O91" s="23">
        <v>0.8836593956851042</v>
      </c>
      <c r="P91" s="24">
        <v>220.9073482256914</v>
      </c>
      <c r="Q91" s="24">
        <v>8.969706737979578</v>
      </c>
      <c r="R91" s="25">
        <v>0.036018909397862356</v>
      </c>
      <c r="S91" s="89">
        <v>225.02494426035648</v>
      </c>
      <c r="T91" s="23">
        <v>0.8836593956851042</v>
      </c>
      <c r="U91" s="24">
        <v>209.28055243940616</v>
      </c>
      <c r="V91" s="24">
        <v>3.4469774852838952</v>
      </c>
      <c r="W91" s="25">
        <v>0.015318201706988104</v>
      </c>
      <c r="X91" s="89">
        <v>218.3155428529372</v>
      </c>
      <c r="Y91" s="23">
        <v>0.8836593956851042</v>
      </c>
      <c r="Z91" s="24">
        <v>256.1291844482102</v>
      </c>
      <c r="AA91" s="24">
        <v>14.381072327985692</v>
      </c>
      <c r="AB91" s="25">
        <v>0.06587287437282073</v>
      </c>
      <c r="AC91" s="89">
        <v>265.38105334990615</v>
      </c>
      <c r="AD91" s="23">
        <v>0.8836593956851042</v>
      </c>
      <c r="AE91" s="24">
        <v>220.30482943413801</v>
      </c>
      <c r="AF91" s="24">
        <v>7.840386821073906</v>
      </c>
      <c r="AG91" s="25">
        <v>0.029543883114882055</v>
      </c>
      <c r="AH91" s="89">
        <v>222.31818292238552</v>
      </c>
      <c r="AI91" s="23">
        <v>0.8836593956851042</v>
      </c>
      <c r="AJ91" s="24">
        <v>292.8428557257093</v>
      </c>
      <c r="AK91" s="24">
        <v>-1.173841942181383</v>
      </c>
      <c r="AL91" s="25">
        <v>-0.0052800087098192425</v>
      </c>
      <c r="AM91" s="89">
        <v>302.4331907031022</v>
      </c>
      <c r="AN91" s="23">
        <v>0.8836593956851042</v>
      </c>
      <c r="AO91" s="24">
        <v>304.48527606708075</v>
      </c>
      <c r="AP91" s="24">
        <v>1.1357674019076853</v>
      </c>
      <c r="AQ91" s="25">
        <v>0.003755432395720961</v>
      </c>
      <c r="AR91" s="89">
        <v>309.44239799075456</v>
      </c>
      <c r="AS91" s="23">
        <v>0.8836593956851042</v>
      </c>
      <c r="AT91" s="24">
        <v>329.5596463490974</v>
      </c>
      <c r="AU91" s="24">
        <v>-3.2940069292817498</v>
      </c>
      <c r="AV91" s="25">
        <v>-0.010644976094646756</v>
      </c>
      <c r="AW91" s="89">
        <v>327.17885141294437</v>
      </c>
      <c r="AX91" s="23">
        <v>0.8836593956851042</v>
      </c>
      <c r="AY91" s="24">
        <v>375.79554919467637</v>
      </c>
      <c r="AZ91" s="24">
        <v>16.052347350085768</v>
      </c>
      <c r="BA91" s="25">
        <v>0.049062912473598466</v>
      </c>
      <c r="BB91" s="96">
        <v>385.2108202825539</v>
      </c>
      <c r="BC91" s="43">
        <v>0.010598260083440432</v>
      </c>
      <c r="BD91" s="17"/>
      <c r="BE91" s="17"/>
      <c r="BF91" s="17"/>
    </row>
    <row r="92" spans="1:58" ht="13.5" outlineLevel="1">
      <c r="A92" s="17"/>
      <c r="B92" s="53" t="s">
        <v>395</v>
      </c>
      <c r="C92" s="53" t="s">
        <v>396</v>
      </c>
      <c r="D92" s="89">
        <v>195.021889616464</v>
      </c>
      <c r="E92" s="23">
        <v>0.8727334926236794</v>
      </c>
      <c r="F92" s="24">
        <v>159.96030485854948</v>
      </c>
      <c r="G92" s="24">
        <v>2.817242377097074</v>
      </c>
      <c r="H92" s="25">
        <v>0.014445775203171033</v>
      </c>
      <c r="I92" s="89">
        <v>160.0179211469534</v>
      </c>
      <c r="J92" s="23">
        <v>0.8727334926236794</v>
      </c>
      <c r="K92" s="24">
        <v>177.6354327462513</v>
      </c>
      <c r="L92" s="24">
        <v>6.363251908128774</v>
      </c>
      <c r="M92" s="25">
        <v>0.03976587036326415</v>
      </c>
      <c r="N92" s="89">
        <v>174.01936776491542</v>
      </c>
      <c r="O92" s="23">
        <v>0.8727334926236794</v>
      </c>
      <c r="P92" s="24">
        <v>220.05568097589435</v>
      </c>
      <c r="Q92" s="24">
        <v>2.144542346782629</v>
      </c>
      <c r="R92" s="25">
        <v>0.012323584290225174</v>
      </c>
      <c r="S92" s="89">
        <v>229.02538771387393</v>
      </c>
      <c r="T92" s="23">
        <v>0.8727334926236794</v>
      </c>
      <c r="U92" s="24">
        <v>198.84540625918086</v>
      </c>
      <c r="V92" s="24">
        <v>-18.61613910442685</v>
      </c>
      <c r="W92" s="25">
        <v>-0.0812841724240824</v>
      </c>
      <c r="X92" s="89">
        <v>202.29238374446476</v>
      </c>
      <c r="Y92" s="23">
        <v>0.8727334926236794</v>
      </c>
      <c r="Z92" s="24">
        <v>192.91658066609196</v>
      </c>
      <c r="AA92" s="24">
        <v>-2.2971375289907883</v>
      </c>
      <c r="AB92" s="25">
        <v>-0.011355531466239119</v>
      </c>
      <c r="AC92" s="89">
        <v>207.29765299407765</v>
      </c>
      <c r="AD92" s="23">
        <v>0.8727334926236794</v>
      </c>
      <c r="AE92" s="24">
        <v>234.50646122945446</v>
      </c>
      <c r="AF92" s="24">
        <v>-6.666218095370198</v>
      </c>
      <c r="AG92" s="25">
        <v>-0.03215771138306446</v>
      </c>
      <c r="AH92" s="89">
        <v>242.34684805052837</v>
      </c>
      <c r="AI92" s="23">
        <v>0.8727334926236794</v>
      </c>
      <c r="AJ92" s="24">
        <v>196.45355117100564</v>
      </c>
      <c r="AK92" s="24">
        <v>19.827136730206377</v>
      </c>
      <c r="AL92" s="25">
        <v>0.08181305797743446</v>
      </c>
      <c r="AM92" s="89">
        <v>195.27970922882426</v>
      </c>
      <c r="AN92" s="23">
        <v>0.8727334926236794</v>
      </c>
      <c r="AO92" s="24">
        <v>267.24793053182117</v>
      </c>
      <c r="AP92" s="24">
        <v>-6.192342445705606</v>
      </c>
      <c r="AQ92" s="25">
        <v>-0.03171011709388384</v>
      </c>
      <c r="AR92" s="89">
        <v>268.38369793372885</v>
      </c>
      <c r="AS92" s="23">
        <v>0.8727334926236794</v>
      </c>
      <c r="AT92" s="24">
        <v>273.4416824078597</v>
      </c>
      <c r="AU92" s="24">
        <v>-20.110395570533314</v>
      </c>
      <c r="AV92" s="25">
        <v>-0.07493150934785581</v>
      </c>
      <c r="AW92" s="89">
        <v>270.1476754785779</v>
      </c>
      <c r="AX92" s="23">
        <v>0.8727334926236794</v>
      </c>
      <c r="AY92" s="24">
        <v>289.1146661205089</v>
      </c>
      <c r="AZ92" s="24">
        <v>12.36887677248609</v>
      </c>
      <c r="BA92" s="25">
        <v>0.045785612445393455</v>
      </c>
      <c r="BB92" s="96">
        <v>305.16701347059467</v>
      </c>
      <c r="BC92" s="43">
        <v>0.00691682030683552</v>
      </c>
      <c r="BD92" s="17"/>
      <c r="BE92" s="17"/>
      <c r="BF92" s="17"/>
    </row>
    <row r="93" spans="1:58" ht="13.5" outlineLevel="1">
      <c r="A93" s="17"/>
      <c r="B93" s="53" t="s">
        <v>397</v>
      </c>
      <c r="C93" s="53" t="s">
        <v>398</v>
      </c>
      <c r="D93" s="89">
        <v>151.01695042095417</v>
      </c>
      <c r="E93" s="23">
        <v>0.8613718997405893</v>
      </c>
      <c r="F93" s="24">
        <v>170.2021348630463</v>
      </c>
      <c r="G93" s="24">
        <v>3.933251483445815</v>
      </c>
      <c r="H93" s="25">
        <v>0.02604509939104201</v>
      </c>
      <c r="I93" s="89">
        <v>173.01937724014337</v>
      </c>
      <c r="J93" s="23">
        <v>0.8613718997405893</v>
      </c>
      <c r="K93" s="24">
        <v>139.65299920496116</v>
      </c>
      <c r="L93" s="24">
        <v>7.983445846745411</v>
      </c>
      <c r="M93" s="25">
        <v>0.046141917593800694</v>
      </c>
      <c r="N93" s="89">
        <v>146.01625111308994</v>
      </c>
      <c r="O93" s="23">
        <v>0.8613718997405893</v>
      </c>
      <c r="P93" s="24">
        <v>151.87253061363916</v>
      </c>
      <c r="Q93" s="24">
        <v>-4.7608811453783915</v>
      </c>
      <c r="R93" s="25">
        <v>-0.03260514572238317</v>
      </c>
      <c r="S93" s="89">
        <v>154.01707296042179</v>
      </c>
      <c r="T93" s="23">
        <v>0.8613718997405893</v>
      </c>
      <c r="U93" s="24">
        <v>199.8781265190215</v>
      </c>
      <c r="V93" s="24">
        <v>10.541005803569135</v>
      </c>
      <c r="W93" s="25">
        <v>0.06844050208821906</v>
      </c>
      <c r="X93" s="89">
        <v>181.26198741459464</v>
      </c>
      <c r="Y93" s="23">
        <v>0.8613718997405893</v>
      </c>
      <c r="Z93" s="24">
        <v>176.54733859647635</v>
      </c>
      <c r="AA93" s="24">
        <v>8.101839245726808</v>
      </c>
      <c r="AB93" s="25">
        <v>0.04469684659914787</v>
      </c>
      <c r="AC93" s="89">
        <v>174.25020106748556</v>
      </c>
      <c r="AD93" s="23">
        <v>0.8613718997405893</v>
      </c>
      <c r="AE93" s="24">
        <v>180.9156047102129</v>
      </c>
      <c r="AF93" s="24">
        <v>3.1250615066130365</v>
      </c>
      <c r="AG93" s="25">
        <v>0.01793433515409677</v>
      </c>
      <c r="AH93" s="89">
        <v>174.2493866148427</v>
      </c>
      <c r="AI93" s="23">
        <v>0.8613718997405893</v>
      </c>
      <c r="AJ93" s="24">
        <v>211.50421112547775</v>
      </c>
      <c r="AK93" s="24">
        <v>0.12163576818997512</v>
      </c>
      <c r="AL93" s="25">
        <v>0.0006980556462952512</v>
      </c>
      <c r="AM93" s="89">
        <v>231.33134785568413</v>
      </c>
      <c r="AN93" s="23">
        <v>0.8613718997405893</v>
      </c>
      <c r="AO93" s="24">
        <v>170.42714267380836</v>
      </c>
      <c r="AP93" s="24">
        <v>17.046926508914083</v>
      </c>
      <c r="AQ93" s="25">
        <v>0.07369051651205004</v>
      </c>
      <c r="AR93" s="89">
        <v>164.23480022810276</v>
      </c>
      <c r="AS93" s="23">
        <v>0.8613718997405893</v>
      </c>
      <c r="AT93" s="24">
        <v>234.22744206096175</v>
      </c>
      <c r="AU93" s="24">
        <v>7.614253110329315</v>
      </c>
      <c r="AV93" s="25">
        <v>0.04636199575092499</v>
      </c>
      <c r="AW93" s="89">
        <v>214.11704649042844</v>
      </c>
      <c r="AX93" s="23">
        <v>0.8613718997405893</v>
      </c>
      <c r="AY93" s="24">
        <v>235.7669243445876</v>
      </c>
      <c r="AZ93" s="24">
        <v>6.670181661248307</v>
      </c>
      <c r="BA93" s="25">
        <v>0.031152034695875935</v>
      </c>
      <c r="BB93" s="96">
        <v>248.1358011170737</v>
      </c>
      <c r="BC93" s="43">
        <v>0.026177351127712817</v>
      </c>
      <c r="BD93" s="17"/>
      <c r="BE93" s="17"/>
      <c r="BF93" s="17"/>
    </row>
    <row r="94" spans="1:58" ht="13.5" outlineLevel="1">
      <c r="A94" s="17"/>
      <c r="B94" s="56" t="s">
        <v>399</v>
      </c>
      <c r="C94" s="56" t="s">
        <v>400</v>
      </c>
      <c r="D94" s="92">
        <v>126.01414405986904</v>
      </c>
      <c r="E94" s="32">
        <v>0.8494932925146905</v>
      </c>
      <c r="F94" s="33">
        <v>130.08175747712767</v>
      </c>
      <c r="G94" s="33">
        <v>2.964150647691781</v>
      </c>
      <c r="H94" s="34">
        <v>0.023522364650459555</v>
      </c>
      <c r="I94" s="92">
        <v>134.01500896057348</v>
      </c>
      <c r="J94" s="32">
        <v>0.8494932925146905</v>
      </c>
      <c r="K94" s="33">
        <v>149.03402966527597</v>
      </c>
      <c r="L94" s="33">
        <v>-1.8323846010014506</v>
      </c>
      <c r="M94" s="34">
        <v>-0.013672980475944516</v>
      </c>
      <c r="N94" s="92">
        <v>157.01747551202138</v>
      </c>
      <c r="O94" s="32">
        <v>0.8494932925146905</v>
      </c>
      <c r="P94" s="33">
        <v>125.77429561428121</v>
      </c>
      <c r="Q94" s="33">
        <v>-2.3707691523553933</v>
      </c>
      <c r="R94" s="34">
        <v>-0.01509875983309823</v>
      </c>
      <c r="S94" s="92">
        <v>121.01341446890282</v>
      </c>
      <c r="T94" s="32">
        <v>0.8494932925146905</v>
      </c>
      <c r="U94" s="33">
        <v>132.66597872840345</v>
      </c>
      <c r="V94" s="33">
        <v>0.34900286515828327</v>
      </c>
      <c r="W94" s="34">
        <v>0.0028840014695062388</v>
      </c>
      <c r="X94" s="92">
        <v>143.20698453197258</v>
      </c>
      <c r="Y94" s="32">
        <v>0.8494932925146905</v>
      </c>
      <c r="Z94" s="33">
        <v>156.13398245006417</v>
      </c>
      <c r="AA94" s="33">
        <v>6.530683156524788</v>
      </c>
      <c r="AB94" s="34">
        <v>0.04560310502918759</v>
      </c>
      <c r="AC94" s="92">
        <v>164.23582169579097</v>
      </c>
      <c r="AD94" s="32">
        <v>0.8494932925146905</v>
      </c>
      <c r="AE94" s="33">
        <v>150.0942267236797</v>
      </c>
      <c r="AF94" s="33">
        <v>0.6834269757867446</v>
      </c>
      <c r="AG94" s="34">
        <v>0.004161254035387211</v>
      </c>
      <c r="AH94" s="92">
        <v>153.21928823029273</v>
      </c>
      <c r="AI94" s="32">
        <v>0.8494932925146905</v>
      </c>
      <c r="AJ94" s="33">
        <v>150.09352517705946</v>
      </c>
      <c r="AK94" s="33">
        <v>7.037756027819086</v>
      </c>
      <c r="AL94" s="34">
        <v>0.04593257225709826</v>
      </c>
      <c r="AM94" s="92">
        <v>150.21516094524944</v>
      </c>
      <c r="AN94" s="32">
        <v>0.8494932925146905</v>
      </c>
      <c r="AO94" s="33">
        <v>199.26232257200172</v>
      </c>
      <c r="AP94" s="33">
        <v>0.576487057612681</v>
      </c>
      <c r="AQ94" s="34">
        <v>0.0038377421691995497</v>
      </c>
      <c r="AR94" s="92">
        <v>216.3092490809158</v>
      </c>
      <c r="AS94" s="32">
        <v>0.8494932925146905</v>
      </c>
      <c r="AT94" s="33">
        <v>141.46724187599702</v>
      </c>
      <c r="AU94" s="33">
        <v>-10.658634507594172</v>
      </c>
      <c r="AV94" s="34">
        <v>-0.04927498270592695</v>
      </c>
      <c r="AW94" s="92">
        <v>149.08149498632633</v>
      </c>
      <c r="AX94" s="32">
        <v>0.8494932925146905</v>
      </c>
      <c r="AY94" s="33">
        <v>184.43440710230442</v>
      </c>
      <c r="AZ94" s="33">
        <v>-3.576377055559334</v>
      </c>
      <c r="BA94" s="34">
        <v>-0.02398940965736463</v>
      </c>
      <c r="BB94" s="99">
        <v>191.10458876355273</v>
      </c>
      <c r="BC94" s="46">
        <v>-0.0030727749450237193</v>
      </c>
      <c r="BD94" s="17"/>
      <c r="BE94" s="17"/>
      <c r="BF94" s="17"/>
    </row>
    <row r="95" spans="1:58" ht="13.5">
      <c r="A95" s="17"/>
      <c r="B95" s="52" t="s">
        <v>100</v>
      </c>
      <c r="C95" s="52" t="s">
        <v>401</v>
      </c>
      <c r="D95" s="88">
        <v>92.01032740879326</v>
      </c>
      <c r="E95" s="20">
        <v>0.8370315258370216</v>
      </c>
      <c r="F95" s="21">
        <v>107.04817014083868</v>
      </c>
      <c r="G95" s="21">
        <v>3.9935278368990197</v>
      </c>
      <c r="H95" s="22">
        <v>0.043403039086646764</v>
      </c>
      <c r="I95" s="88">
        <v>110.01232078853046</v>
      </c>
      <c r="J95" s="20">
        <v>0.8370315258370216</v>
      </c>
      <c r="K95" s="21">
        <v>113.84485120830333</v>
      </c>
      <c r="L95" s="21">
        <v>5.927127550893601</v>
      </c>
      <c r="M95" s="22">
        <v>0.053876943131551</v>
      </c>
      <c r="N95" s="88">
        <v>112.01246660730187</v>
      </c>
      <c r="O95" s="20">
        <v>0.8370315258370216</v>
      </c>
      <c r="P95" s="21">
        <v>133.38529225505184</v>
      </c>
      <c r="Q95" s="21">
        <v>6.253120500857904</v>
      </c>
      <c r="R95" s="22">
        <v>0.055825219194398805</v>
      </c>
      <c r="S95" s="88">
        <v>131.01452310269644</v>
      </c>
      <c r="T95" s="20">
        <v>0.8370315258370216</v>
      </c>
      <c r="U95" s="21">
        <v>102.80008389563315</v>
      </c>
      <c r="V95" s="21">
        <v>9.508959689804172</v>
      </c>
      <c r="W95" s="22">
        <v>0.07257943214700345</v>
      </c>
      <c r="X95" s="88">
        <v>103.14908676079143</v>
      </c>
      <c r="Y95" s="20">
        <v>0.8370315258370216</v>
      </c>
      <c r="Z95" s="21">
        <v>121.65337280116574</v>
      </c>
      <c r="AA95" s="21">
        <v>-8.226878380862914</v>
      </c>
      <c r="AB95" s="22">
        <v>-0.07975716159214778</v>
      </c>
      <c r="AC95" s="88">
        <v>128.18405595769053</v>
      </c>
      <c r="AD95" s="20">
        <v>0.8370315258370216</v>
      </c>
      <c r="AE95" s="21">
        <v>139.51722892121313</v>
      </c>
      <c r="AF95" s="21">
        <v>5.867862027763181</v>
      </c>
      <c r="AG95" s="22">
        <v>0.04577684786086013</v>
      </c>
      <c r="AH95" s="88">
        <v>140.20065589699988</v>
      </c>
      <c r="AI95" s="20">
        <v>0.8370315258370216</v>
      </c>
      <c r="AJ95" s="21">
        <v>130.15875763550875</v>
      </c>
      <c r="AK95" s="21">
        <v>-7.194584235634096</v>
      </c>
      <c r="AL95" s="22">
        <v>-0.05131633792726109</v>
      </c>
      <c r="AM95" s="88">
        <v>137.19651366332783</v>
      </c>
      <c r="AN95" s="20">
        <v>0.8370315258370216</v>
      </c>
      <c r="AO95" s="21">
        <v>127.6067716570041</v>
      </c>
      <c r="AP95" s="21">
        <v>1.3282710389863865</v>
      </c>
      <c r="AQ95" s="22">
        <v>0.009681521807805448</v>
      </c>
      <c r="AR95" s="88">
        <v>128.18325871461678</v>
      </c>
      <c r="AS95" s="20">
        <v>0.8370315258370216</v>
      </c>
      <c r="AT95" s="21">
        <v>183.75325620312745</v>
      </c>
      <c r="AU95" s="21">
        <v>-3.23654622209402</v>
      </c>
      <c r="AV95" s="22">
        <v>-0.025249367620617025</v>
      </c>
      <c r="AW95" s="88">
        <v>173.09462169553328</v>
      </c>
      <c r="AX95" s="20">
        <v>0.8370315258370216</v>
      </c>
      <c r="AY95" s="21">
        <v>126.64373002894669</v>
      </c>
      <c r="AZ95" s="21">
        <v>4.195934875279875</v>
      </c>
      <c r="BA95" s="22">
        <v>0.02424070045723524</v>
      </c>
      <c r="BB95" s="95">
        <v>123.06735297338736</v>
      </c>
      <c r="BC95" s="42">
        <v>0.019529820748827413</v>
      </c>
      <c r="BD95" s="17"/>
      <c r="BE95" s="17"/>
      <c r="BF95" s="17"/>
    </row>
    <row r="96" spans="1:58" ht="13.5">
      <c r="A96" s="17"/>
      <c r="B96" s="53" t="s">
        <v>402</v>
      </c>
      <c r="C96" s="53" t="s">
        <v>403</v>
      </c>
      <c r="D96" s="89">
        <v>73.00819457436857</v>
      </c>
      <c r="E96" s="23">
        <v>0.8240069124792612</v>
      </c>
      <c r="F96" s="24">
        <v>77.01554474374615</v>
      </c>
      <c r="G96" s="24">
        <v>-4.152984595476902</v>
      </c>
      <c r="H96" s="25">
        <v>-0.05688381447710686</v>
      </c>
      <c r="I96" s="89">
        <v>81.00907258064517</v>
      </c>
      <c r="J96" s="23">
        <v>0.8240069124792612</v>
      </c>
      <c r="K96" s="24">
        <v>92.08378073049553</v>
      </c>
      <c r="L96" s="24">
        <v>-2.74491200438473</v>
      </c>
      <c r="M96" s="25">
        <v>-0.03388400727155775</v>
      </c>
      <c r="N96" s="89">
        <v>98.01090828138913</v>
      </c>
      <c r="O96" s="23">
        <v>0.8240069124792612</v>
      </c>
      <c r="P96" s="24">
        <v>93.75796583707832</v>
      </c>
      <c r="Q96" s="24">
        <v>-1.7529077152658914</v>
      </c>
      <c r="R96" s="25">
        <v>-0.01788482267946438</v>
      </c>
      <c r="S96" s="89">
        <v>100.01108633793622</v>
      </c>
      <c r="T96" s="23">
        <v>0.8240069124792612</v>
      </c>
      <c r="U96" s="24">
        <v>109.66328617945972</v>
      </c>
      <c r="V96" s="24">
        <v>-2.2940309246573634</v>
      </c>
      <c r="W96" s="25">
        <v>-0.022937766288287895</v>
      </c>
      <c r="X96" s="89">
        <v>119.17224586926389</v>
      </c>
      <c r="Y96" s="23">
        <v>0.8240069124792612</v>
      </c>
      <c r="Z96" s="24">
        <v>86.33903748008058</v>
      </c>
      <c r="AA96" s="24">
        <v>-1.059274466514168</v>
      </c>
      <c r="AB96" s="25">
        <v>-0.008888600351429384</v>
      </c>
      <c r="AC96" s="89">
        <v>78.11215909921766</v>
      </c>
      <c r="AD96" s="23">
        <v>0.8240069124792612</v>
      </c>
      <c r="AE96" s="24">
        <v>107.29409594624386</v>
      </c>
      <c r="AF96" s="24">
        <v>-7.283263431228079</v>
      </c>
      <c r="AG96" s="25">
        <v>-0.09324109735562315</v>
      </c>
      <c r="AH96" s="89">
        <v>113.16195797400704</v>
      </c>
      <c r="AI96" s="23">
        <v>0.8240069124792612</v>
      </c>
      <c r="AJ96" s="24">
        <v>117.35236892881701</v>
      </c>
      <c r="AK96" s="24">
        <v>8.900073842500177</v>
      </c>
      <c r="AL96" s="25">
        <v>0.07864899124973163</v>
      </c>
      <c r="AM96" s="89">
        <v>110.15778469318292</v>
      </c>
      <c r="AN96" s="23">
        <v>0.8240069124792612</v>
      </c>
      <c r="AO96" s="24">
        <v>114.83780717113507</v>
      </c>
      <c r="AP96" s="24">
        <v>-7.6519442278255525</v>
      </c>
      <c r="AQ96" s="25">
        <v>-0.06946349047539525</v>
      </c>
      <c r="AR96" s="89">
        <v>116.16607821012146</v>
      </c>
      <c r="AS96" s="23">
        <v>0.8240069124792612</v>
      </c>
      <c r="AT96" s="24">
        <v>107.29342862865738</v>
      </c>
      <c r="AU96" s="24">
        <v>4.333043180948977</v>
      </c>
      <c r="AV96" s="25">
        <v>0.037300417193316615</v>
      </c>
      <c r="AW96" s="89">
        <v>104.05688240656336</v>
      </c>
      <c r="AX96" s="23">
        <v>0.8240069124792612</v>
      </c>
      <c r="AY96" s="24">
        <v>144.88565531199424</v>
      </c>
      <c r="AZ96" s="24">
        <v>8.307882610002295</v>
      </c>
      <c r="BA96" s="25">
        <v>0.07983981854792026</v>
      </c>
      <c r="BB96" s="96">
        <v>149.08159018727412</v>
      </c>
      <c r="BC96" s="43">
        <v>-0.00944600065852236</v>
      </c>
      <c r="BD96" s="17"/>
      <c r="BE96" s="17"/>
      <c r="BF96" s="17"/>
    </row>
    <row r="97" spans="1:58" ht="13.5">
      <c r="A97" s="17"/>
      <c r="B97" s="53" t="s">
        <v>404</v>
      </c>
      <c r="C97" s="53" t="s">
        <v>405</v>
      </c>
      <c r="D97" s="89">
        <v>61.00684752104771</v>
      </c>
      <c r="E97" s="23">
        <v>0.8104328635977515</v>
      </c>
      <c r="F97" s="24">
        <v>60.15925699691059</v>
      </c>
      <c r="G97" s="24">
        <v>-0.4364657842996067</v>
      </c>
      <c r="H97" s="25">
        <v>-0.007154373681561296</v>
      </c>
      <c r="I97" s="89">
        <v>56.00627240143369</v>
      </c>
      <c r="J97" s="23">
        <v>0.8104328635977515</v>
      </c>
      <c r="K97" s="24">
        <v>66.7520357799858</v>
      </c>
      <c r="L97" s="24">
        <v>-1.3844261260038877</v>
      </c>
      <c r="M97" s="25">
        <v>-0.0247191263878588</v>
      </c>
      <c r="N97" s="89">
        <v>64.00712377560107</v>
      </c>
      <c r="O97" s="23">
        <v>0.8104328635977515</v>
      </c>
      <c r="P97" s="24">
        <v>80.76166592223551</v>
      </c>
      <c r="Q97" s="24">
        <v>-0.8678225797686281</v>
      </c>
      <c r="R97" s="25">
        <v>-0.01355821865720881</v>
      </c>
      <c r="S97" s="89">
        <v>79.00875820696962</v>
      </c>
      <c r="T97" s="23">
        <v>0.8104328635977515</v>
      </c>
      <c r="U97" s="24">
        <v>82.40982646701964</v>
      </c>
      <c r="V97" s="24">
        <v>-15.961816837559368</v>
      </c>
      <c r="W97" s="25">
        <v>-0.2020259171235946</v>
      </c>
      <c r="X97" s="89">
        <v>80.11579554236228</v>
      </c>
      <c r="Y97" s="23">
        <v>0.8104328635977515</v>
      </c>
      <c r="Z97" s="24">
        <v>98.19875437195152</v>
      </c>
      <c r="AA97" s="24">
        <v>5.172182001053372</v>
      </c>
      <c r="AB97" s="25">
        <v>0.06455882970441844</v>
      </c>
      <c r="AC97" s="89">
        <v>97.13947990543736</v>
      </c>
      <c r="AD97" s="23">
        <v>0.8104328635977515</v>
      </c>
      <c r="AE97" s="24">
        <v>64.36495904643517</v>
      </c>
      <c r="AF97" s="24">
        <v>9.401099695668663</v>
      </c>
      <c r="AG97" s="25">
        <v>0.09677939088021037</v>
      </c>
      <c r="AH97" s="89">
        <v>57.081695615207096</v>
      </c>
      <c r="AI97" s="23">
        <v>0.8104328635977515</v>
      </c>
      <c r="AJ97" s="24">
        <v>93.24623560026944</v>
      </c>
      <c r="AK97" s="24">
        <v>-17.21928425369927</v>
      </c>
      <c r="AL97" s="25">
        <v>-0.3016603495764392</v>
      </c>
      <c r="AM97" s="89">
        <v>102.14630944276962</v>
      </c>
      <c r="AN97" s="23">
        <v>0.8104328635977515</v>
      </c>
      <c r="AO97" s="24">
        <v>90.77077605058487</v>
      </c>
      <c r="AP97" s="24">
        <v>8.347559424777032</v>
      </c>
      <c r="AQ97" s="25">
        <v>0.08172159591780445</v>
      </c>
      <c r="AR97" s="89">
        <v>83.11883182275932</v>
      </c>
      <c r="AS97" s="23">
        <v>0.8104328635977515</v>
      </c>
      <c r="AT97" s="24">
        <v>95.72165144074656</v>
      </c>
      <c r="AU97" s="24">
        <v>1.6755063959511745</v>
      </c>
      <c r="AV97" s="25">
        <v>0.020157963715418736</v>
      </c>
      <c r="AW97" s="89">
        <v>100.05469462169553</v>
      </c>
      <c r="AX97" s="23">
        <v>0.8104328635977515</v>
      </c>
      <c r="AY97" s="24">
        <v>85.74359039404983</v>
      </c>
      <c r="AZ97" s="24">
        <v>-1.0438058666999979</v>
      </c>
      <c r="BA97" s="25">
        <v>-0.010432352731139738</v>
      </c>
      <c r="BB97" s="96">
        <v>94.05147300405213</v>
      </c>
      <c r="BC97" s="43">
        <v>-0.019858183815096794</v>
      </c>
      <c r="BD97" s="17"/>
      <c r="BE97" s="17"/>
      <c r="BF97" s="17"/>
    </row>
    <row r="98" spans="1:58" ht="13.5">
      <c r="A98" s="17"/>
      <c r="B98" s="53" t="s">
        <v>406</v>
      </c>
      <c r="C98" s="53" t="s">
        <v>407</v>
      </c>
      <c r="D98" s="89">
        <v>51.00572497661366</v>
      </c>
      <c r="E98" s="23">
        <v>0.7965583911479253</v>
      </c>
      <c r="F98" s="24">
        <v>49.441954135554084</v>
      </c>
      <c r="G98" s="24">
        <v>5.376114103044181</v>
      </c>
      <c r="H98" s="25">
        <v>0.1054021701585293</v>
      </c>
      <c r="I98" s="89">
        <v>49.00548835125448</v>
      </c>
      <c r="J98" s="23">
        <v>0.7965583911479253</v>
      </c>
      <c r="K98" s="24">
        <v>45.389323721729625</v>
      </c>
      <c r="L98" s="24">
        <v>2.968942019244544</v>
      </c>
      <c r="M98" s="25">
        <v>0.06058386762650316</v>
      </c>
      <c r="N98" s="89">
        <v>44.00489759572574</v>
      </c>
      <c r="O98" s="23">
        <v>0.7965583911479253</v>
      </c>
      <c r="P98" s="24">
        <v>51.8734766121161</v>
      </c>
      <c r="Q98" s="24">
        <v>-2.0488119399615528</v>
      </c>
      <c r="R98" s="25">
        <v>-0.046558725321532324</v>
      </c>
      <c r="S98" s="89">
        <v>51.00565403234747</v>
      </c>
      <c r="T98" s="23">
        <v>0.7965583911479253</v>
      </c>
      <c r="U98" s="24">
        <v>64.03129416297674</v>
      </c>
      <c r="V98" s="24">
        <v>-7.581216054229948</v>
      </c>
      <c r="W98" s="25">
        <v>-0.14863481702287334</v>
      </c>
      <c r="X98" s="89">
        <v>48.06947732541737</v>
      </c>
      <c r="Y98" s="23">
        <v>0.7965583911479253</v>
      </c>
      <c r="Z98" s="24">
        <v>64.92847360080863</v>
      </c>
      <c r="AA98" s="24">
        <v>-0.23550390921675302</v>
      </c>
      <c r="AB98" s="25">
        <v>-0.004899240065009553</v>
      </c>
      <c r="AC98" s="89">
        <v>70.100655601862</v>
      </c>
      <c r="AD98" s="23">
        <v>0.7965583911479253</v>
      </c>
      <c r="AE98" s="24">
        <v>78.72502686815983</v>
      </c>
      <c r="AF98" s="24">
        <v>3.2452966833873873</v>
      </c>
      <c r="AG98" s="25">
        <v>0.046294812160090355</v>
      </c>
      <c r="AH98" s="89">
        <v>88.12612656382849</v>
      </c>
      <c r="AI98" s="23">
        <v>0.7965583911479253</v>
      </c>
      <c r="AJ98" s="24">
        <v>46.2608820364475</v>
      </c>
      <c r="AK98" s="24">
        <v>10.918581316653032</v>
      </c>
      <c r="AL98" s="25">
        <v>0.12389721121743459</v>
      </c>
      <c r="AM98" s="89">
        <v>29.041597782748227</v>
      </c>
      <c r="AN98" s="23">
        <v>0.7965583911479253</v>
      </c>
      <c r="AO98" s="24">
        <v>82.78272606764583</v>
      </c>
      <c r="AP98" s="24">
        <v>-5.107557649448097</v>
      </c>
      <c r="AQ98" s="25">
        <v>-0.17587040794574235</v>
      </c>
      <c r="AR98" s="89">
        <v>91.13028549242286</v>
      </c>
      <c r="AS98" s="23">
        <v>0.7965583911479253</v>
      </c>
      <c r="AT98" s="24">
        <v>67.36223289301874</v>
      </c>
      <c r="AU98" s="24">
        <v>-22.563246285847704</v>
      </c>
      <c r="AV98" s="25">
        <v>-0.24759327992804053</v>
      </c>
      <c r="AW98" s="89">
        <v>69.03773928896992</v>
      </c>
      <c r="AX98" s="23">
        <v>0.7965583911479253</v>
      </c>
      <c r="AY98" s="24">
        <v>81.08761267865926</v>
      </c>
      <c r="AZ98" s="24">
        <v>2.0386218170091865</v>
      </c>
      <c r="BA98" s="25">
        <v>0.029529092899119525</v>
      </c>
      <c r="BB98" s="96">
        <v>80.04380681195926</v>
      </c>
      <c r="BC98" s="43">
        <v>-0.013039407391704788</v>
      </c>
      <c r="BD98" s="17"/>
      <c r="BE98" s="17"/>
      <c r="BF98" s="17"/>
    </row>
    <row r="99" spans="1:58" ht="13.5">
      <c r="A99" s="17"/>
      <c r="B99" s="54" t="s">
        <v>408</v>
      </c>
      <c r="C99" s="54" t="s">
        <v>409</v>
      </c>
      <c r="D99" s="90">
        <v>31.003479887745556</v>
      </c>
      <c r="E99" s="26">
        <v>0.7472626512499773</v>
      </c>
      <c r="F99" s="27">
        <v>40.62903822670492</v>
      </c>
      <c r="G99" s="27">
        <v>5.505172800958135</v>
      </c>
      <c r="H99" s="28">
        <v>0.059188762260352065</v>
      </c>
      <c r="I99" s="90">
        <v>46.0051523297491</v>
      </c>
      <c r="J99" s="26">
        <v>0.7472626512499773</v>
      </c>
      <c r="K99" s="27">
        <v>39.03573295849366</v>
      </c>
      <c r="L99" s="27">
        <v>9.582222546516377</v>
      </c>
      <c r="M99" s="28">
        <v>0.07918305280250185</v>
      </c>
      <c r="N99" s="90">
        <v>42.004674977738205</v>
      </c>
      <c r="O99" s="26">
        <v>0.7472626512499773</v>
      </c>
      <c r="P99" s="27">
        <v>35.0524704314805</v>
      </c>
      <c r="Q99" s="27">
        <v>8.889641669491695</v>
      </c>
      <c r="R99" s="28">
        <v>0.06259614283486044</v>
      </c>
      <c r="S99" s="90">
        <v>33.00365849151895</v>
      </c>
      <c r="T99" s="26">
        <v>0.7472626512499773</v>
      </c>
      <c r="U99" s="27">
        <v>40.62898171545439</v>
      </c>
      <c r="V99" s="27">
        <v>-23.481205653970378</v>
      </c>
      <c r="W99" s="28">
        <v>-0.15863920768059653</v>
      </c>
      <c r="X99" s="90">
        <v>33.04776566122444</v>
      </c>
      <c r="Y99" s="26">
        <v>0.7472626512499773</v>
      </c>
      <c r="Z99" s="27">
        <v>38.29014552165613</v>
      </c>
      <c r="AA99" s="27">
        <v>1.329539606440477</v>
      </c>
      <c r="AB99" s="28">
        <v>0.011063482945236564</v>
      </c>
      <c r="AC99" s="90">
        <v>38.054641612439376</v>
      </c>
      <c r="AD99" s="26">
        <v>0.7472626512499773</v>
      </c>
      <c r="AE99" s="27">
        <v>55.83926544463399</v>
      </c>
      <c r="AF99" s="27">
        <v>9.616430508246225</v>
      </c>
      <c r="AG99" s="28">
        <v>0.07443893442148185</v>
      </c>
      <c r="AH99" s="90">
        <v>59.084562128021375</v>
      </c>
      <c r="AI99" s="26">
        <v>0.7472626512499773</v>
      </c>
      <c r="AJ99" s="27">
        <v>70.19760559378166</v>
      </c>
      <c r="AK99" s="27">
        <v>17.727195700139106</v>
      </c>
      <c r="AL99" s="28">
        <v>0.10728378452625806</v>
      </c>
      <c r="AM99" s="90">
        <v>81.11618691043469</v>
      </c>
      <c r="AN99" s="26">
        <v>0.7472626512499773</v>
      </c>
      <c r="AO99" s="27">
        <v>23.13332840619108</v>
      </c>
      <c r="AP99" s="27">
        <v>23.1403273954854</v>
      </c>
      <c r="AQ99" s="28">
        <v>0.10408640679085472</v>
      </c>
      <c r="AR99" s="90">
        <v>18.025770756742983</v>
      </c>
      <c r="AS99" s="26">
        <v>0.7472626512499773</v>
      </c>
      <c r="AT99" s="27">
        <v>72.59059359669547</v>
      </c>
      <c r="AU99" s="27">
        <v>-25.834274272855566</v>
      </c>
      <c r="AV99" s="28">
        <v>-0.12462483090116298</v>
      </c>
      <c r="AW99" s="90">
        <v>50.027347310847766</v>
      </c>
      <c r="AX99" s="26">
        <v>0.7472626512499773</v>
      </c>
      <c r="AY99" s="27">
        <v>54.992590536511784</v>
      </c>
      <c r="AZ99" s="27">
        <v>1.2407498874842986</v>
      </c>
      <c r="BA99" s="28">
        <v>0.006927774497177567</v>
      </c>
      <c r="BB99" s="97">
        <v>57.03121235352097</v>
      </c>
      <c r="BC99" s="44">
        <v>0.04613500340404044</v>
      </c>
      <c r="BD99" s="17"/>
      <c r="BE99" s="17"/>
      <c r="BF99" s="17"/>
    </row>
    <row r="100" spans="1:58" ht="13.5">
      <c r="A100" s="17"/>
      <c r="B100" s="57" t="s">
        <v>410</v>
      </c>
      <c r="C100" s="18"/>
      <c r="D100" s="93">
        <v>62.00695977549111</v>
      </c>
      <c r="E100" s="47"/>
      <c r="F100" s="48">
        <v>69.50322773667628</v>
      </c>
      <c r="G100" s="47"/>
      <c r="H100" s="49"/>
      <c r="I100" s="93">
        <v>75.00840053763442</v>
      </c>
      <c r="J100" s="47"/>
      <c r="K100" s="48">
        <v>90.42890835286029</v>
      </c>
      <c r="L100" s="47"/>
      <c r="M100" s="49"/>
      <c r="N100" s="93">
        <v>100.01113089937667</v>
      </c>
      <c r="O100" s="47"/>
      <c r="P100" s="48">
        <v>106.12310761913496</v>
      </c>
      <c r="Q100" s="47"/>
      <c r="R100" s="49"/>
      <c r="S100" s="93">
        <v>115.01274928862665</v>
      </c>
      <c r="T100" s="47"/>
      <c r="U100" s="48">
        <v>110.60713330628936</v>
      </c>
      <c r="V100" s="47"/>
      <c r="W100" s="49"/>
      <c r="X100" s="93">
        <v>87.12592765231898</v>
      </c>
      <c r="Y100" s="47"/>
      <c r="Z100" s="48">
        <v>89.80131267598013</v>
      </c>
      <c r="AA100" s="47"/>
      <c r="AB100" s="49"/>
      <c r="AC100" s="93">
        <v>91.1308522824206</v>
      </c>
      <c r="AD100" s="47"/>
      <c r="AE100" s="48">
        <v>96.53549467091082</v>
      </c>
      <c r="AF100" s="47"/>
      <c r="AG100" s="49"/>
      <c r="AH100" s="93">
        <v>106.15192517915705</v>
      </c>
      <c r="AI100" s="47"/>
      <c r="AJ100" s="48">
        <v>123.47505558839538</v>
      </c>
      <c r="AK100" s="47"/>
      <c r="AL100" s="49"/>
      <c r="AM100" s="93">
        <v>141.20225128853448</v>
      </c>
      <c r="AN100" s="47"/>
      <c r="AO100" s="48">
        <v>166.13026555031593</v>
      </c>
      <c r="AP100" s="47"/>
      <c r="AQ100" s="49"/>
      <c r="AR100" s="93">
        <v>189.27059294580133</v>
      </c>
      <c r="AS100" s="47"/>
      <c r="AT100" s="48">
        <v>154.9048303348428</v>
      </c>
      <c r="AU100" s="47"/>
      <c r="AV100" s="49"/>
      <c r="AW100" s="93">
        <v>129.07055606198725</v>
      </c>
      <c r="AX100" s="47"/>
      <c r="AY100" s="48">
        <v>133.83317410769695</v>
      </c>
      <c r="AZ100" s="47"/>
      <c r="BA100" s="49"/>
      <c r="BB100" s="100">
        <v>135.07392399518125</v>
      </c>
      <c r="BC100" s="50"/>
      <c r="BD100" s="17"/>
      <c r="BE100" s="17"/>
      <c r="BF100" s="17"/>
    </row>
    <row r="102" spans="2:55" ht="13.5">
      <c r="B102" s="3" t="s">
        <v>121</v>
      </c>
      <c r="C102" s="4"/>
      <c r="D102" s="141" t="s">
        <v>452</v>
      </c>
      <c r="E102" s="142"/>
      <c r="F102" s="142"/>
      <c r="G102" s="142"/>
      <c r="H102" s="143"/>
      <c r="I102" s="141" t="s">
        <v>453</v>
      </c>
      <c r="J102" s="142"/>
      <c r="K102" s="142"/>
      <c r="L102" s="142"/>
      <c r="M102" s="143"/>
      <c r="N102" s="141" t="s">
        <v>454</v>
      </c>
      <c r="O102" s="142"/>
      <c r="P102" s="142"/>
      <c r="Q102" s="142"/>
      <c r="R102" s="143"/>
      <c r="S102" s="141" t="s">
        <v>455</v>
      </c>
      <c r="T102" s="142"/>
      <c r="U102" s="142"/>
      <c r="V102" s="142"/>
      <c r="W102" s="143"/>
      <c r="X102" s="141" t="s">
        <v>509</v>
      </c>
      <c r="Y102" s="142"/>
      <c r="Z102" s="142"/>
      <c r="AA102" s="142"/>
      <c r="AB102" s="143"/>
      <c r="AC102" s="141" t="s">
        <v>456</v>
      </c>
      <c r="AD102" s="142"/>
      <c r="AE102" s="142"/>
      <c r="AF102" s="142"/>
      <c r="AG102" s="143"/>
      <c r="AH102" s="141" t="s">
        <v>457</v>
      </c>
      <c r="AI102" s="142"/>
      <c r="AJ102" s="142"/>
      <c r="AK102" s="142"/>
      <c r="AL102" s="143"/>
      <c r="AM102" s="141" t="s">
        <v>458</v>
      </c>
      <c r="AN102" s="142"/>
      <c r="AO102" s="142"/>
      <c r="AP102" s="142"/>
      <c r="AQ102" s="143"/>
      <c r="AR102" s="140" t="s">
        <v>459</v>
      </c>
      <c r="AS102" s="140"/>
      <c r="AT102" s="140"/>
      <c r="AU102" s="140"/>
      <c r="AV102" s="140"/>
      <c r="AW102" s="140" t="s">
        <v>461</v>
      </c>
      <c r="AX102" s="140"/>
      <c r="AY102" s="140"/>
      <c r="AZ102" s="140"/>
      <c r="BA102" s="140"/>
      <c r="BB102" s="102" t="s">
        <v>462</v>
      </c>
      <c r="BC102" s="102"/>
    </row>
    <row r="103" spans="2:55" s="2" customFormat="1" ht="41.25" customHeight="1" thickBot="1">
      <c r="B103" s="58" t="s">
        <v>412</v>
      </c>
      <c r="C103" s="58" t="s">
        <v>413</v>
      </c>
      <c r="D103" s="59" t="s">
        <v>415</v>
      </c>
      <c r="E103" s="60" t="s">
        <v>416</v>
      </c>
      <c r="F103" s="60" t="s">
        <v>417</v>
      </c>
      <c r="G103" s="61" t="s">
        <v>418</v>
      </c>
      <c r="H103" s="62" t="s">
        <v>419</v>
      </c>
      <c r="I103" s="59" t="s">
        <v>415</v>
      </c>
      <c r="J103" s="60" t="s">
        <v>416</v>
      </c>
      <c r="K103" s="60" t="s">
        <v>417</v>
      </c>
      <c r="L103" s="61" t="s">
        <v>418</v>
      </c>
      <c r="M103" s="62" t="s">
        <v>419</v>
      </c>
      <c r="N103" s="59" t="s">
        <v>415</v>
      </c>
      <c r="O103" s="60" t="s">
        <v>416</v>
      </c>
      <c r="P103" s="60" t="s">
        <v>417</v>
      </c>
      <c r="Q103" s="61" t="s">
        <v>418</v>
      </c>
      <c r="R103" s="62" t="s">
        <v>419</v>
      </c>
      <c r="S103" s="59" t="s">
        <v>415</v>
      </c>
      <c r="T103" s="60" t="s">
        <v>416</v>
      </c>
      <c r="U103" s="60" t="s">
        <v>417</v>
      </c>
      <c r="V103" s="61" t="s">
        <v>418</v>
      </c>
      <c r="W103" s="62" t="s">
        <v>419</v>
      </c>
      <c r="X103" s="59" t="s">
        <v>415</v>
      </c>
      <c r="Y103" s="60" t="s">
        <v>416</v>
      </c>
      <c r="Z103" s="60" t="s">
        <v>417</v>
      </c>
      <c r="AA103" s="61" t="s">
        <v>418</v>
      </c>
      <c r="AB103" s="62" t="s">
        <v>419</v>
      </c>
      <c r="AC103" s="59" t="s">
        <v>415</v>
      </c>
      <c r="AD103" s="60" t="s">
        <v>416</v>
      </c>
      <c r="AE103" s="60" t="s">
        <v>417</v>
      </c>
      <c r="AF103" s="61" t="s">
        <v>418</v>
      </c>
      <c r="AG103" s="62" t="s">
        <v>419</v>
      </c>
      <c r="AH103" s="59" t="s">
        <v>415</v>
      </c>
      <c r="AI103" s="60" t="s">
        <v>416</v>
      </c>
      <c r="AJ103" s="60" t="s">
        <v>417</v>
      </c>
      <c r="AK103" s="61" t="s">
        <v>418</v>
      </c>
      <c r="AL103" s="62" t="s">
        <v>419</v>
      </c>
      <c r="AM103" s="59" t="s">
        <v>415</v>
      </c>
      <c r="AN103" s="60" t="s">
        <v>416</v>
      </c>
      <c r="AO103" s="60" t="s">
        <v>417</v>
      </c>
      <c r="AP103" s="61" t="s">
        <v>418</v>
      </c>
      <c r="AQ103" s="62" t="s">
        <v>419</v>
      </c>
      <c r="AR103" s="59" t="s">
        <v>415</v>
      </c>
      <c r="AS103" s="60" t="s">
        <v>416</v>
      </c>
      <c r="AT103" s="60" t="s">
        <v>417</v>
      </c>
      <c r="AU103" s="61" t="s">
        <v>418</v>
      </c>
      <c r="AV103" s="62" t="s">
        <v>419</v>
      </c>
      <c r="AW103" s="59" t="s">
        <v>415</v>
      </c>
      <c r="AX103" s="60" t="s">
        <v>416</v>
      </c>
      <c r="AY103" s="60" t="s">
        <v>417</v>
      </c>
      <c r="AZ103" s="61" t="s">
        <v>418</v>
      </c>
      <c r="BA103" s="62" t="s">
        <v>419</v>
      </c>
      <c r="BB103" s="40" t="s">
        <v>236</v>
      </c>
      <c r="BC103" s="139" t="s">
        <v>518</v>
      </c>
    </row>
    <row r="104" spans="2:55" s="2" customFormat="1" ht="14.25" thickTop="1">
      <c r="B104" s="63" t="s">
        <v>414</v>
      </c>
      <c r="C104" s="64"/>
      <c r="D104" s="65">
        <v>86972.99995400872</v>
      </c>
      <c r="E104" s="66"/>
      <c r="F104" s="67">
        <v>86863.9139496381</v>
      </c>
      <c r="G104" s="68">
        <v>588.0860046225412</v>
      </c>
      <c r="H104" s="69"/>
      <c r="I104" s="65">
        <v>87451.9999542607</v>
      </c>
      <c r="J104" s="66"/>
      <c r="K104" s="67">
        <v>87287.92861992527</v>
      </c>
      <c r="L104" s="68">
        <v>1067.0713348028235</v>
      </c>
      <c r="M104" s="69"/>
      <c r="N104" s="65">
        <v>88354.99995472807</v>
      </c>
      <c r="O104" s="66"/>
      <c r="P104" s="67">
        <v>88191.85648341358</v>
      </c>
      <c r="Q104" s="68">
        <v>673.1434715743159</v>
      </c>
      <c r="R104" s="69"/>
      <c r="S104" s="65">
        <v>88864.99995498797</v>
      </c>
      <c r="T104" s="66"/>
      <c r="U104" s="67">
        <v>88685.00776043558</v>
      </c>
      <c r="V104" s="68">
        <v>1222.9228241619833</v>
      </c>
      <c r="W104" s="69"/>
      <c r="X104" s="65">
        <v>89907.93058459758</v>
      </c>
      <c r="Y104" s="66"/>
      <c r="Z104" s="67">
        <v>89695.60462946986</v>
      </c>
      <c r="AA104" s="68">
        <v>1118.3266476460285</v>
      </c>
      <c r="AB104" s="69"/>
      <c r="AC104" s="65">
        <v>90813.93127711583</v>
      </c>
      <c r="AD104" s="66"/>
      <c r="AE104" s="67">
        <v>90524.48923464003</v>
      </c>
      <c r="AF104" s="68">
        <v>733.4423768351727</v>
      </c>
      <c r="AG104" s="69"/>
      <c r="AH104" s="65">
        <v>91257.93161147517</v>
      </c>
      <c r="AI104" s="66"/>
      <c r="AJ104" s="67">
        <v>90909.82009300236</v>
      </c>
      <c r="AK104" s="68">
        <v>277.1114652241489</v>
      </c>
      <c r="AL104" s="69"/>
      <c r="AM104" s="65">
        <v>91186.93155822651</v>
      </c>
      <c r="AN104" s="66"/>
      <c r="AO104" s="67">
        <v>90842.545095721</v>
      </c>
      <c r="AP104" s="68">
        <v>819.3868171764072</v>
      </c>
      <c r="AQ104" s="69"/>
      <c r="AR104" s="65">
        <v>91661.93191289736</v>
      </c>
      <c r="AS104" s="66"/>
      <c r="AT104" s="67">
        <v>91307.29848473279</v>
      </c>
      <c r="AU104" s="68">
        <v>777.6896892369136</v>
      </c>
      <c r="AV104" s="69"/>
      <c r="AW104" s="65">
        <v>92084.98817396976</v>
      </c>
      <c r="AX104" s="66"/>
      <c r="AY104" s="67">
        <v>91613.77400758522</v>
      </c>
      <c r="AZ104" s="68">
        <v>393.21415635883375</v>
      </c>
      <c r="BA104" s="69"/>
      <c r="BB104" s="70"/>
      <c r="BC104" s="70"/>
    </row>
    <row r="105" spans="1:58" s="2" customFormat="1" ht="13.5" customHeight="1">
      <c r="A105" s="19"/>
      <c r="B105" s="51" t="s">
        <v>237</v>
      </c>
      <c r="C105" s="57" t="s">
        <v>238</v>
      </c>
      <c r="D105" s="87">
        <v>590</v>
      </c>
      <c r="E105" s="36">
        <v>0.9977022195547784</v>
      </c>
      <c r="F105" s="37"/>
      <c r="G105" s="38">
        <v>-5.630976508915069</v>
      </c>
      <c r="H105" s="39">
        <v>-0.009544027981211982</v>
      </c>
      <c r="I105" s="87">
        <v>572</v>
      </c>
      <c r="J105" s="36">
        <v>0.9977022195547784</v>
      </c>
      <c r="K105" s="37"/>
      <c r="L105" s="38">
        <v>51.328409980056335</v>
      </c>
      <c r="M105" s="39">
        <v>0.08973498248261597</v>
      </c>
      <c r="N105" s="87">
        <v>610</v>
      </c>
      <c r="O105" s="36">
        <v>0.9977022195547784</v>
      </c>
      <c r="P105" s="37"/>
      <c r="Q105" s="38">
        <v>9.415554809558444</v>
      </c>
      <c r="R105" s="39">
        <v>0.015435335753374498</v>
      </c>
      <c r="S105" s="87">
        <v>627</v>
      </c>
      <c r="T105" s="36">
        <v>0.9977022195547784</v>
      </c>
      <c r="U105" s="37"/>
      <c r="V105" s="38">
        <v>-0.010119173414409488</v>
      </c>
      <c r="W105" s="39">
        <v>-1.6139032558866806E-05</v>
      </c>
      <c r="X105" s="87">
        <v>647</v>
      </c>
      <c r="Y105" s="36">
        <v>0.9977022195547784</v>
      </c>
      <c r="Z105" s="37"/>
      <c r="AA105" s="38">
        <v>13.05906467922307</v>
      </c>
      <c r="AB105" s="39">
        <v>0.020184025779324682</v>
      </c>
      <c r="AC105" s="87">
        <v>613</v>
      </c>
      <c r="AD105" s="36">
        <v>0.9977022195547784</v>
      </c>
      <c r="AE105" s="37"/>
      <c r="AF105" s="38">
        <v>53.98421497013226</v>
      </c>
      <c r="AG105" s="39">
        <v>0.08806560354018313</v>
      </c>
      <c r="AH105" s="87">
        <v>595</v>
      </c>
      <c r="AI105" s="36">
        <v>0.9977022195547784</v>
      </c>
      <c r="AJ105" s="37"/>
      <c r="AK105" s="38">
        <v>-19.135534837775594</v>
      </c>
      <c r="AL105" s="39">
        <v>-0.03216056275256402</v>
      </c>
      <c r="AM105" s="87">
        <v>632</v>
      </c>
      <c r="AN105" s="36">
        <v>0.9977022195547784</v>
      </c>
      <c r="AO105" s="37"/>
      <c r="AP105" s="38">
        <v>35.02533551023737</v>
      </c>
      <c r="AQ105" s="39">
        <v>0.0554198346680971</v>
      </c>
      <c r="AR105" s="87">
        <v>661</v>
      </c>
      <c r="AS105" s="36">
        <v>0.9977022195547784</v>
      </c>
      <c r="AT105" s="37"/>
      <c r="AU105" s="38">
        <v>-4.246438342519127</v>
      </c>
      <c r="AV105" s="39">
        <v>-0.006424263755702159</v>
      </c>
      <c r="AW105" s="87">
        <v>574</v>
      </c>
      <c r="AX105" s="36">
        <v>0.9977022195547784</v>
      </c>
      <c r="AY105" s="37"/>
      <c r="AZ105" s="38">
        <v>-0.4759157212703258</v>
      </c>
      <c r="BA105" s="39">
        <v>-0.0008291214656277453</v>
      </c>
      <c r="BB105" s="94"/>
      <c r="BC105" s="41">
        <v>0.024962222561145598</v>
      </c>
      <c r="BD105" s="19"/>
      <c r="BE105" s="19"/>
      <c r="BF105" s="19"/>
    </row>
    <row r="106" spans="1:58" ht="13.5" customHeight="1">
      <c r="A106" s="17"/>
      <c r="B106" s="52" t="s">
        <v>118</v>
      </c>
      <c r="C106" s="52" t="s">
        <v>239</v>
      </c>
      <c r="D106" s="88">
        <v>561.0129005553448</v>
      </c>
      <c r="E106" s="20">
        <v>0.9992382363056055</v>
      </c>
      <c r="F106" s="21">
        <v>588.6443095373193</v>
      </c>
      <c r="G106" s="21">
        <v>23.427814602477838</v>
      </c>
      <c r="H106" s="22">
        <v>0.04175985004852245</v>
      </c>
      <c r="I106" s="88">
        <v>583.0133330284042</v>
      </c>
      <c r="J106" s="20">
        <v>0.9992382363056055</v>
      </c>
      <c r="K106" s="21">
        <v>570.6856695853332</v>
      </c>
      <c r="L106" s="21">
        <v>45.445000743177616</v>
      </c>
      <c r="M106" s="22">
        <v>0.07794847590726292</v>
      </c>
      <c r="N106" s="88">
        <v>622.0140795653896</v>
      </c>
      <c r="O106" s="20">
        <v>0.9992382363056055</v>
      </c>
      <c r="P106" s="21">
        <v>608.5983539284149</v>
      </c>
      <c r="Q106" s="21">
        <v>26.474332097253864</v>
      </c>
      <c r="R106" s="22">
        <v>0.04256227144528926</v>
      </c>
      <c r="S106" s="88">
        <v>618.0139087379733</v>
      </c>
      <c r="T106" s="20">
        <v>0.9992382363056055</v>
      </c>
      <c r="U106" s="21">
        <v>625.559291660846</v>
      </c>
      <c r="V106" s="21">
        <v>-5.005378479972933</v>
      </c>
      <c r="W106" s="22">
        <v>-0.008099135649219057</v>
      </c>
      <c r="X106" s="88">
        <v>625.5491724874316</v>
      </c>
      <c r="Y106" s="20">
        <v>0.9992382363056055</v>
      </c>
      <c r="Z106" s="21">
        <v>645.5133360519417</v>
      </c>
      <c r="AA106" s="21">
        <v>7.477131234322201</v>
      </c>
      <c r="AB106" s="22">
        <v>0.011952907242431737</v>
      </c>
      <c r="AC106" s="88">
        <v>658.5724007311647</v>
      </c>
      <c r="AD106" s="20">
        <v>0.9992382363056055</v>
      </c>
      <c r="AE106" s="21">
        <v>611.5914605870792</v>
      </c>
      <c r="AF106" s="21">
        <v>6.504085693524303</v>
      </c>
      <c r="AG106" s="22">
        <v>0.009876037450557132</v>
      </c>
      <c r="AH106" s="88">
        <v>665.5756755572114</v>
      </c>
      <c r="AI106" s="20">
        <v>0.9992382363056055</v>
      </c>
      <c r="AJ106" s="21">
        <v>593.6328206350931</v>
      </c>
      <c r="AK106" s="21">
        <v>16.52132124288778</v>
      </c>
      <c r="AL106" s="22">
        <v>0.024822603724296777</v>
      </c>
      <c r="AM106" s="88">
        <v>574.4972857973175</v>
      </c>
      <c r="AN106" s="20">
        <v>0.9992382363056055</v>
      </c>
      <c r="AO106" s="21">
        <v>630.5478027586199</v>
      </c>
      <c r="AP106" s="21">
        <v>-3.568393249162682</v>
      </c>
      <c r="AQ106" s="22">
        <v>-0.006211331780637185</v>
      </c>
      <c r="AR106" s="88">
        <v>665.5731382688573</v>
      </c>
      <c r="AS106" s="20">
        <v>0.9992382363056055</v>
      </c>
      <c r="AT106" s="21">
        <v>659.4811671257086</v>
      </c>
      <c r="AU106" s="21">
        <v>-24.836775501287775</v>
      </c>
      <c r="AV106" s="22">
        <v>-0.037316373022336424</v>
      </c>
      <c r="AW106" s="88">
        <v>655.2347287831894</v>
      </c>
      <c r="AX106" s="20">
        <v>0.9992382363056055</v>
      </c>
      <c r="AY106" s="21">
        <v>572.6810740244429</v>
      </c>
      <c r="AZ106" s="21">
        <v>15.504713047171208</v>
      </c>
      <c r="BA106" s="22">
        <v>0.023662837706976244</v>
      </c>
      <c r="BB106" s="95">
        <v>572.2051583031725</v>
      </c>
      <c r="BC106" s="42">
        <v>0.0221380464349914</v>
      </c>
      <c r="BD106" s="17"/>
      <c r="BE106" s="17"/>
      <c r="BF106" s="17"/>
    </row>
    <row r="107" spans="1:58" ht="13.5">
      <c r="A107" s="17"/>
      <c r="B107" s="53" t="s">
        <v>240</v>
      </c>
      <c r="C107" s="53" t="s">
        <v>241</v>
      </c>
      <c r="D107" s="89">
        <v>594.0136594115415</v>
      </c>
      <c r="E107" s="23">
        <v>0.9997241463058681</v>
      </c>
      <c r="F107" s="24">
        <v>560.5855412956148</v>
      </c>
      <c r="G107" s="24">
        <v>9.163991872946326</v>
      </c>
      <c r="H107" s="25">
        <v>0.015427240986385088</v>
      </c>
      <c r="I107" s="89">
        <v>584.0133558980926</v>
      </c>
      <c r="J107" s="23">
        <v>0.9997241463058681</v>
      </c>
      <c r="K107" s="24">
        <v>582.5692146379553</v>
      </c>
      <c r="L107" s="24">
        <v>33.161712729157784</v>
      </c>
      <c r="M107" s="25">
        <v>0.05678245607613182</v>
      </c>
      <c r="N107" s="89">
        <v>628.0142153811329</v>
      </c>
      <c r="O107" s="23">
        <v>0.9997241463058681</v>
      </c>
      <c r="P107" s="24">
        <v>621.5402518221745</v>
      </c>
      <c r="Q107" s="24">
        <v>20.17360857957567</v>
      </c>
      <c r="R107" s="25">
        <v>0.0321228534091901</v>
      </c>
      <c r="S107" s="89">
        <v>648.0145839194283</v>
      </c>
      <c r="T107" s="23">
        <v>0.9997241463058681</v>
      </c>
      <c r="U107" s="24">
        <v>617.5431281796659</v>
      </c>
      <c r="V107" s="24">
        <v>3.736191360305952</v>
      </c>
      <c r="W107" s="25">
        <v>0.005765597647059277</v>
      </c>
      <c r="X107" s="89">
        <v>612.537749699693</v>
      </c>
      <c r="Y107" s="23">
        <v>0.9997241463058681</v>
      </c>
      <c r="Z107" s="24">
        <v>625.0726518387722</v>
      </c>
      <c r="AA107" s="24">
        <v>39.197532463041284</v>
      </c>
      <c r="AB107" s="25">
        <v>0.06399202740118227</v>
      </c>
      <c r="AC107" s="89">
        <v>632.5497830730944</v>
      </c>
      <c r="AD107" s="23">
        <v>0.9997241463058681</v>
      </c>
      <c r="AE107" s="24">
        <v>658.0707241861575</v>
      </c>
      <c r="AF107" s="24">
        <v>11.18133877284788</v>
      </c>
      <c r="AG107" s="25">
        <v>0.017676614666636947</v>
      </c>
      <c r="AH107" s="89">
        <v>664.5748098796818</v>
      </c>
      <c r="AI107" s="23">
        <v>0.9997241463058681</v>
      </c>
      <c r="AJ107" s="24">
        <v>665.0686641716999</v>
      </c>
      <c r="AK107" s="24">
        <v>31.210629873123935</v>
      </c>
      <c r="AL107" s="25">
        <v>0.04696330557394205</v>
      </c>
      <c r="AM107" s="89">
        <v>681.5899854145877</v>
      </c>
      <c r="AN107" s="23">
        <v>0.9997241463058681</v>
      </c>
      <c r="AO107" s="24">
        <v>574.059654622469</v>
      </c>
      <c r="AP107" s="24">
        <v>14.19702783138257</v>
      </c>
      <c r="AQ107" s="25">
        <v>0.020829278796910444</v>
      </c>
      <c r="AR107" s="89">
        <v>570.4912613733063</v>
      </c>
      <c r="AS107" s="23">
        <v>0.9997241463058681</v>
      </c>
      <c r="AT107" s="24">
        <v>665.0661288161599</v>
      </c>
      <c r="AU107" s="24">
        <v>40.88507149140548</v>
      </c>
      <c r="AV107" s="25">
        <v>0.07166642902291881</v>
      </c>
      <c r="AW107" s="89">
        <v>640.2293533148721</v>
      </c>
      <c r="AX107" s="23">
        <v>0.9997241463058681</v>
      </c>
      <c r="AY107" s="24">
        <v>654.735594755496</v>
      </c>
      <c r="AZ107" s="24">
        <v>12.181108089479153</v>
      </c>
      <c r="BA107" s="25">
        <v>0.019026163087352766</v>
      </c>
      <c r="BB107" s="96">
        <v>670.2403078026672</v>
      </c>
      <c r="BC107" s="43">
        <v>0.0350617927024335</v>
      </c>
      <c r="BD107" s="17"/>
      <c r="BE107" s="17"/>
      <c r="BF107" s="17"/>
    </row>
    <row r="108" spans="1:58" ht="13.5">
      <c r="A108" s="17"/>
      <c r="B108" s="53" t="s">
        <v>242</v>
      </c>
      <c r="C108" s="53" t="s">
        <v>243</v>
      </c>
      <c r="D108" s="89">
        <v>584.0134294551183</v>
      </c>
      <c r="E108" s="23">
        <v>0.9998043401713358</v>
      </c>
      <c r="F108" s="24">
        <v>593.8497985492281</v>
      </c>
      <c r="G108" s="24">
        <v>24.114743283043595</v>
      </c>
      <c r="H108" s="25">
        <v>0.04129141911264358</v>
      </c>
      <c r="I108" s="89">
        <v>603.0137904221745</v>
      </c>
      <c r="J108" s="23">
        <v>0.9998043401713358</v>
      </c>
      <c r="K108" s="24">
        <v>583.8522536564458</v>
      </c>
      <c r="L108" s="24">
        <v>38.11870480131847</v>
      </c>
      <c r="M108" s="25">
        <v>0.06321365349643378</v>
      </c>
      <c r="N108" s="89">
        <v>617.0139663856036</v>
      </c>
      <c r="O108" s="23">
        <v>0.9998043401713358</v>
      </c>
      <c r="P108" s="24">
        <v>627.8409753398527</v>
      </c>
      <c r="Q108" s="24">
        <v>18.12104980214076</v>
      </c>
      <c r="R108" s="25">
        <v>0.02936894590618714</v>
      </c>
      <c r="S108" s="89">
        <v>648.0145839194283</v>
      </c>
      <c r="T108" s="23">
        <v>0.9998043401713358</v>
      </c>
      <c r="U108" s="24">
        <v>647.8358267026028</v>
      </c>
      <c r="V108" s="24">
        <v>21.700040733580067</v>
      </c>
      <c r="W108" s="25">
        <v>0.033486963522225556</v>
      </c>
      <c r="X108" s="89">
        <v>651.5720180629088</v>
      </c>
      <c r="Y108" s="23">
        <v>0.9998043401713358</v>
      </c>
      <c r="Z108" s="24">
        <v>612.3687788986431</v>
      </c>
      <c r="AA108" s="24">
        <v>11.131348777375706</v>
      </c>
      <c r="AB108" s="25">
        <v>0.01708383489283142</v>
      </c>
      <c r="AC108" s="89">
        <v>651.5663113616844</v>
      </c>
      <c r="AD108" s="23">
        <v>0.9998043401713358</v>
      </c>
      <c r="AE108" s="24">
        <v>632.3752918787114</v>
      </c>
      <c r="AF108" s="24">
        <v>28.148969033786443</v>
      </c>
      <c r="AG108" s="25">
        <v>0.04320200191897422</v>
      </c>
      <c r="AH108" s="89">
        <v>643.5566306515593</v>
      </c>
      <c r="AI108" s="23">
        <v>0.9998043401713358</v>
      </c>
      <c r="AJ108" s="24">
        <v>664.3914844633495</v>
      </c>
      <c r="AK108" s="24">
        <v>22.145411318104948</v>
      </c>
      <c r="AL108" s="25">
        <v>0.03441097529472139</v>
      </c>
      <c r="AM108" s="89">
        <v>695.6021143364734</v>
      </c>
      <c r="AN108" s="23">
        <v>0.9998043401713358</v>
      </c>
      <c r="AO108" s="24">
        <v>681.4019662992278</v>
      </c>
      <c r="AP108" s="24">
        <v>9.140737943172326</v>
      </c>
      <c r="AQ108" s="25">
        <v>0.013140756410568947</v>
      </c>
      <c r="AR108" s="89">
        <v>695.5989941306103</v>
      </c>
      <c r="AS108" s="23">
        <v>0.9998043401713358</v>
      </c>
      <c r="AT108" s="24">
        <v>570.3338892513865</v>
      </c>
      <c r="AU108" s="24">
        <v>-50.231748212955154</v>
      </c>
      <c r="AV108" s="25">
        <v>-0.07221365849692891</v>
      </c>
      <c r="AW108" s="89">
        <v>611.218960742792</v>
      </c>
      <c r="AX108" s="23">
        <v>0.9998043401713358</v>
      </c>
      <c r="AY108" s="24">
        <v>640.0527436826686</v>
      </c>
      <c r="AZ108" s="24">
        <v>5.121569965452181</v>
      </c>
      <c r="BA108" s="25">
        <v>0.008379272068438658</v>
      </c>
      <c r="BB108" s="96">
        <v>652.2338517721478</v>
      </c>
      <c r="BC108" s="43">
        <v>0.020099170713879847</v>
      </c>
      <c r="BD108" s="17"/>
      <c r="BE108" s="17"/>
      <c r="BF108" s="17"/>
    </row>
    <row r="109" spans="1:58" ht="13.5">
      <c r="A109" s="17"/>
      <c r="B109" s="53" t="s">
        <v>244</v>
      </c>
      <c r="C109" s="53" t="s">
        <v>245</v>
      </c>
      <c r="D109" s="89">
        <v>536.0123256642867</v>
      </c>
      <c r="E109" s="23">
        <v>0.9998544809952441</v>
      </c>
      <c r="F109" s="24">
        <v>583.8991614875735</v>
      </c>
      <c r="G109" s="24">
        <v>6.078069687055859</v>
      </c>
      <c r="H109" s="25">
        <v>0.01133942149468901</v>
      </c>
      <c r="I109" s="89">
        <v>608.013904770617</v>
      </c>
      <c r="J109" s="23">
        <v>0.9998544809952441</v>
      </c>
      <c r="K109" s="24">
        <v>602.8958048472583</v>
      </c>
      <c r="L109" s="24">
        <v>32.089059820302396</v>
      </c>
      <c r="M109" s="25">
        <v>0.05277685192480673</v>
      </c>
      <c r="N109" s="89">
        <v>641.0145096485768</v>
      </c>
      <c r="O109" s="23">
        <v>0.9998544809952441</v>
      </c>
      <c r="P109" s="24">
        <v>616.8932415386571</v>
      </c>
      <c r="Q109" s="24">
        <v>17.09357912481471</v>
      </c>
      <c r="R109" s="25">
        <v>0.02666644649617357</v>
      </c>
      <c r="S109" s="89">
        <v>635.0142913407979</v>
      </c>
      <c r="T109" s="23">
        <v>0.9998544809952441</v>
      </c>
      <c r="U109" s="24">
        <v>647.8877934969668</v>
      </c>
      <c r="V109" s="24">
        <v>3.6387105820540455</v>
      </c>
      <c r="W109" s="25">
        <v>0.005730123922677563</v>
      </c>
      <c r="X109" s="89">
        <v>669.5878342305468</v>
      </c>
      <c r="Y109" s="23">
        <v>0.9998544809952441</v>
      </c>
      <c r="Z109" s="24">
        <v>651.4445315934922</v>
      </c>
      <c r="AA109" s="24">
        <v>20.10897146355103</v>
      </c>
      <c r="AB109" s="25">
        <v>0.03003186503031248</v>
      </c>
      <c r="AC109" s="89">
        <v>662.5758803708679</v>
      </c>
      <c r="AD109" s="23">
        <v>0.9998544809952441</v>
      </c>
      <c r="AE109" s="24">
        <v>651.43882600884</v>
      </c>
      <c r="AF109" s="24">
        <v>14.10573502185639</v>
      </c>
      <c r="AG109" s="25">
        <v>0.02128923711192278</v>
      </c>
      <c r="AH109" s="89">
        <v>679.5877950426265</v>
      </c>
      <c r="AI109" s="23">
        <v>0.9998544809952441</v>
      </c>
      <c r="AJ109" s="24">
        <v>643.4307124714703</v>
      </c>
      <c r="AK109" s="24">
        <v>9.107147772482904</v>
      </c>
      <c r="AL109" s="25">
        <v>0.013400987832501711</v>
      </c>
      <c r="AM109" s="89">
        <v>665.5761237895753</v>
      </c>
      <c r="AN109" s="23">
        <v>0.9998544809952441</v>
      </c>
      <c r="AO109" s="24">
        <v>695.4660129459638</v>
      </c>
      <c r="AP109" s="24">
        <v>27.117138729982912</v>
      </c>
      <c r="AQ109" s="25">
        <v>0.04074235502257306</v>
      </c>
      <c r="AR109" s="89">
        <v>704.6067508891362</v>
      </c>
      <c r="AS109" s="23">
        <v>0.9998544809952441</v>
      </c>
      <c r="AT109" s="24">
        <v>695.4628933505998</v>
      </c>
      <c r="AU109" s="24">
        <v>-3.2530036633066857</v>
      </c>
      <c r="AV109" s="25">
        <v>-0.004616764825488478</v>
      </c>
      <c r="AW109" s="89">
        <v>645.2311451376446</v>
      </c>
      <c r="AX109" s="23">
        <v>0.9998544809952441</v>
      </c>
      <c r="AY109" s="24">
        <v>611.0993697456568</v>
      </c>
      <c r="AZ109" s="24">
        <v>18.10054538056511</v>
      </c>
      <c r="BA109" s="25">
        <v>0.028052807923126203</v>
      </c>
      <c r="BB109" s="96">
        <v>616.2209397111089</v>
      </c>
      <c r="BC109" s="43">
        <v>0.023706417872538074</v>
      </c>
      <c r="BD109" s="17"/>
      <c r="BE109" s="17"/>
      <c r="BF109" s="17"/>
    </row>
    <row r="110" spans="1:58" ht="13.5">
      <c r="A110" s="17"/>
      <c r="B110" s="54" t="s">
        <v>246</v>
      </c>
      <c r="C110" s="54" t="s">
        <v>247</v>
      </c>
      <c r="D110" s="90">
        <v>623.014326285169</v>
      </c>
      <c r="E110" s="26">
        <v>0.9999307733125681</v>
      </c>
      <c r="F110" s="27">
        <v>535.9343256841191</v>
      </c>
      <c r="G110" s="27">
        <v>23.043576751642945</v>
      </c>
      <c r="H110" s="28">
        <v>0.036987234128377545</v>
      </c>
      <c r="I110" s="90">
        <v>542.012395371175</v>
      </c>
      <c r="J110" s="26">
        <v>0.9999307733125681</v>
      </c>
      <c r="K110" s="27">
        <v>607.9254271923171</v>
      </c>
      <c r="L110" s="27">
        <v>24.037938303289025</v>
      </c>
      <c r="M110" s="28">
        <v>0.04434942541641991</v>
      </c>
      <c r="N110" s="90">
        <v>640.0144870126195</v>
      </c>
      <c r="O110" s="26">
        <v>0.9999307733125681</v>
      </c>
      <c r="P110" s="27">
        <v>640.9212298550987</v>
      </c>
      <c r="Q110" s="27">
        <v>41.04514568925367</v>
      </c>
      <c r="R110" s="28">
        <v>0.06413158845956617</v>
      </c>
      <c r="S110" s="90">
        <v>658.0148089799134</v>
      </c>
      <c r="T110" s="26">
        <v>0.9999307733125681</v>
      </c>
      <c r="U110" s="27">
        <v>634.9218846931161</v>
      </c>
      <c r="V110" s="27">
        <v>66.66690461503424</v>
      </c>
      <c r="W110" s="28">
        <v>0.10131520401248191</v>
      </c>
      <c r="X110" s="90">
        <v>638.5605952751702</v>
      </c>
      <c r="Y110" s="26">
        <v>0.9999307733125681</v>
      </c>
      <c r="Z110" s="27">
        <v>669.490396475313</v>
      </c>
      <c r="AA110" s="27">
        <v>24.05949053043321</v>
      </c>
      <c r="AB110" s="28">
        <v>0.037677693719991336</v>
      </c>
      <c r="AC110" s="90">
        <v>689.599367938864</v>
      </c>
      <c r="AD110" s="26">
        <v>0.9999307733125681</v>
      </c>
      <c r="AE110" s="27">
        <v>662.4794629881811</v>
      </c>
      <c r="AF110" s="27">
        <v>17.059539076960164</v>
      </c>
      <c r="AG110" s="28">
        <v>0.024738333400666</v>
      </c>
      <c r="AH110" s="90">
        <v>676.5851980100375</v>
      </c>
      <c r="AI110" s="26">
        <v>0.9999307733125681</v>
      </c>
      <c r="AJ110" s="27">
        <v>679.4889021030476</v>
      </c>
      <c r="AK110" s="27">
        <v>11.056823265953426</v>
      </c>
      <c r="AL110" s="28">
        <v>0.016342100445699365</v>
      </c>
      <c r="AM110" s="90">
        <v>688.5960498755305</v>
      </c>
      <c r="AN110" s="26">
        <v>0.9999307733125681</v>
      </c>
      <c r="AO110" s="27">
        <v>665.4792698144521</v>
      </c>
      <c r="AP110" s="27">
        <v>8.051475340649745</v>
      </c>
      <c r="AQ110" s="28">
        <v>0.01169259588710263</v>
      </c>
      <c r="AR110" s="90">
        <v>692.596408544435</v>
      </c>
      <c r="AS110" s="26">
        <v>0.9999307733125681</v>
      </c>
      <c r="AT110" s="27">
        <v>704.5042172160025</v>
      </c>
      <c r="AU110" s="27">
        <v>-9.303699398629078</v>
      </c>
      <c r="AV110" s="28">
        <v>-0.013433074852614081</v>
      </c>
      <c r="AW110" s="90">
        <v>701.2512135526958</v>
      </c>
      <c r="AX110" s="26">
        <v>0.9999307733125681</v>
      </c>
      <c r="AY110" s="27">
        <v>645.1372517435667</v>
      </c>
      <c r="AZ110" s="27">
        <v>5.050551609582044</v>
      </c>
      <c r="BA110" s="28">
        <v>0.007202200170171282</v>
      </c>
      <c r="BB110" s="97">
        <v>663.2377971241318</v>
      </c>
      <c r="BC110" s="44">
        <v>0.024001300381923607</v>
      </c>
      <c r="BD110" s="17"/>
      <c r="BE110" s="17"/>
      <c r="BF110" s="17"/>
    </row>
    <row r="111" spans="1:58" ht="13.5" outlineLevel="1">
      <c r="A111" s="17"/>
      <c r="B111" s="55" t="s">
        <v>117</v>
      </c>
      <c r="C111" s="55" t="s">
        <v>248</v>
      </c>
      <c r="D111" s="91">
        <v>588.0135214376876</v>
      </c>
      <c r="E111" s="29">
        <v>0.9999046341932932</v>
      </c>
      <c r="F111" s="30">
        <v>622.9711970671376</v>
      </c>
      <c r="G111" s="30">
        <v>7.056162410805086</v>
      </c>
      <c r="H111" s="31">
        <v>0.012000000261138273</v>
      </c>
      <c r="I111" s="91">
        <v>646.0147738187806</v>
      </c>
      <c r="J111" s="29">
        <v>0.9999046341932932</v>
      </c>
      <c r="K111" s="30">
        <v>541.9748736484964</v>
      </c>
      <c r="L111" s="30">
        <v>35.06224898813457</v>
      </c>
      <c r="M111" s="31">
        <v>0.05427468598105188</v>
      </c>
      <c r="N111" s="91">
        <v>566.0128119517855</v>
      </c>
      <c r="O111" s="29">
        <v>0.9999046341932932</v>
      </c>
      <c r="P111" s="30">
        <v>639.9701809297752</v>
      </c>
      <c r="Q111" s="30">
        <v>38.05475996992709</v>
      </c>
      <c r="R111" s="31">
        <v>0.06723303636661973</v>
      </c>
      <c r="S111" s="91">
        <v>681.0153266190289</v>
      </c>
      <c r="T111" s="29">
        <v>0.9999046341932932</v>
      </c>
      <c r="U111" s="30">
        <v>657.9692567944065</v>
      </c>
      <c r="V111" s="30">
        <v>-13.36430416443909</v>
      </c>
      <c r="W111" s="31">
        <v>-0.019624087215169683</v>
      </c>
      <c r="X111" s="91">
        <v>724.6361614094408</v>
      </c>
      <c r="Y111" s="29">
        <v>0.9999046341932932</v>
      </c>
      <c r="Z111" s="30">
        <v>638.5163898404347</v>
      </c>
      <c r="AA111" s="30">
        <v>23.082766817220318</v>
      </c>
      <c r="AB111" s="31">
        <v>0.03185428501432166</v>
      </c>
      <c r="AC111" s="91">
        <v>662.5758803708679</v>
      </c>
      <c r="AD111" s="29">
        <v>0.9999046341932932</v>
      </c>
      <c r="AE111" s="30">
        <v>689.5516292589665</v>
      </c>
      <c r="AF111" s="30">
        <v>16.074236077564933</v>
      </c>
      <c r="AG111" s="31">
        <v>0.02426021917454586</v>
      </c>
      <c r="AH111" s="91">
        <v>706.6111683359267</v>
      </c>
      <c r="AI111" s="29">
        <v>0.9999046341932932</v>
      </c>
      <c r="AJ111" s="30">
        <v>676.5383602580138</v>
      </c>
      <c r="AK111" s="30">
        <v>13.079124982161602</v>
      </c>
      <c r="AL111" s="31">
        <v>0.01850964939170579</v>
      </c>
      <c r="AM111" s="91">
        <v>687.5951835239672</v>
      </c>
      <c r="AN111" s="29">
        <v>0.9999046341932932</v>
      </c>
      <c r="AO111" s="30">
        <v>688.548380652019</v>
      </c>
      <c r="AP111" s="30">
        <v>27.085759055117705</v>
      </c>
      <c r="AQ111" s="31">
        <v>0.039392013940966746</v>
      </c>
      <c r="AR111" s="91">
        <v>696.5998559926687</v>
      </c>
      <c r="AS111" s="29">
        <v>0.9999046341932932</v>
      </c>
      <c r="AT111" s="30">
        <v>692.5484623893442</v>
      </c>
      <c r="AU111" s="30">
        <v>-35.29654521493376</v>
      </c>
      <c r="AV111" s="31">
        <v>-0.050669756692147856</v>
      </c>
      <c r="AW111" s="91">
        <v>683.2447629907151</v>
      </c>
      <c r="AX111" s="29">
        <v>0.9999046341932932</v>
      </c>
      <c r="AY111" s="30">
        <v>701.202668254124</v>
      </c>
      <c r="AZ111" s="30">
        <v>29.07576707116482</v>
      </c>
      <c r="BA111" s="31">
        <v>0.04255541885735602</v>
      </c>
      <c r="BB111" s="98">
        <v>706.253219863706</v>
      </c>
      <c r="BC111" s="45">
        <v>0.02594440841015456</v>
      </c>
      <c r="BD111" s="17"/>
      <c r="BE111" s="17"/>
      <c r="BF111" s="17"/>
    </row>
    <row r="112" spans="1:58" ht="13.5" outlineLevel="1">
      <c r="A112" s="17"/>
      <c r="B112" s="53" t="s">
        <v>249</v>
      </c>
      <c r="C112" s="53" t="s">
        <v>250</v>
      </c>
      <c r="D112" s="89">
        <v>556.0127855771332</v>
      </c>
      <c r="E112" s="23">
        <v>0.9999146640235808</v>
      </c>
      <c r="F112" s="24">
        <v>587.9574450538612</v>
      </c>
      <c r="G112" s="24">
        <v>3.0474464727054738</v>
      </c>
      <c r="H112" s="25">
        <v>0.005480892799150776</v>
      </c>
      <c r="I112" s="89">
        <v>595.0136074646663</v>
      </c>
      <c r="J112" s="23">
        <v>0.9999146640235808</v>
      </c>
      <c r="K112" s="24">
        <v>645.9531660987309</v>
      </c>
      <c r="L112" s="24">
        <v>24.051180260027422</v>
      </c>
      <c r="M112" s="25">
        <v>0.040421227276647875</v>
      </c>
      <c r="N112" s="89">
        <v>681.0154150868655</v>
      </c>
      <c r="O112" s="23">
        <v>0.9999146640235808</v>
      </c>
      <c r="P112" s="24">
        <v>565.9588336833673</v>
      </c>
      <c r="Q112" s="24">
        <v>7.058184189905887</v>
      </c>
      <c r="R112" s="25">
        <v>0.010364206203769405</v>
      </c>
      <c r="S112" s="89">
        <v>604.0135936532944</v>
      </c>
      <c r="T112" s="23">
        <v>0.9999146640235808</v>
      </c>
      <c r="U112" s="24">
        <v>680.9503810430261</v>
      </c>
      <c r="V112" s="24">
        <v>59.620512611158006</v>
      </c>
      <c r="W112" s="25">
        <v>0.09870723645564235</v>
      </c>
      <c r="X112" s="89">
        <v>667.586076878587</v>
      </c>
      <c r="Y112" s="23">
        <v>0.9999146640235808</v>
      </c>
      <c r="Z112" s="24">
        <v>724.5670558973391</v>
      </c>
      <c r="AA112" s="24">
        <v>11.060691160807778</v>
      </c>
      <c r="AB112" s="25">
        <v>0.016568187300316287</v>
      </c>
      <c r="AC112" s="89">
        <v>747.6498227145594</v>
      </c>
      <c r="AD112" s="23">
        <v>0.9999146640235808</v>
      </c>
      <c r="AE112" s="24">
        <v>662.5126932875319</v>
      </c>
      <c r="AF112" s="24">
        <v>9.068430925490361</v>
      </c>
      <c r="AG112" s="25">
        <v>0.012129249081561731</v>
      </c>
      <c r="AH112" s="89">
        <v>678.5869293650968</v>
      </c>
      <c r="AI112" s="23">
        <v>0.9999146640235808</v>
      </c>
      <c r="AJ112" s="24">
        <v>706.5437817918303</v>
      </c>
      <c r="AK112" s="24">
        <v>11.067894740199677</v>
      </c>
      <c r="AL112" s="25">
        <v>0.01631020914380871</v>
      </c>
      <c r="AM112" s="89">
        <v>719.6229067739919</v>
      </c>
      <c r="AN112" s="23">
        <v>0.9999146640235808</v>
      </c>
      <c r="AO112" s="24">
        <v>687.5296104546028</v>
      </c>
      <c r="AP112" s="24">
        <v>2.059905493540896</v>
      </c>
      <c r="AQ112" s="25">
        <v>0.002862479048610718</v>
      </c>
      <c r="AR112" s="89">
        <v>714.6153695097205</v>
      </c>
      <c r="AS112" s="23">
        <v>0.9999146640235808</v>
      </c>
      <c r="AT112" s="24">
        <v>696.5334241854501</v>
      </c>
      <c r="AU112" s="24">
        <v>10.705427192604475</v>
      </c>
      <c r="AV112" s="25">
        <v>0.01498068422450695</v>
      </c>
      <c r="AW112" s="89">
        <v>661.2368789705164</v>
      </c>
      <c r="AX112" s="23">
        <v>0.9999146640235808</v>
      </c>
      <c r="AY112" s="24">
        <v>683.1796048027144</v>
      </c>
      <c r="AZ112" s="24">
        <v>5.058421453413416</v>
      </c>
      <c r="BA112" s="25">
        <v>0.007649938492978345</v>
      </c>
      <c r="BB112" s="96">
        <v>712.2553718738792</v>
      </c>
      <c r="BC112" s="43">
        <v>0.013774860783879312</v>
      </c>
      <c r="BD112" s="17"/>
      <c r="BE112" s="17"/>
      <c r="BF112" s="17"/>
    </row>
    <row r="113" spans="1:58" ht="13.5" outlineLevel="1">
      <c r="A113" s="17"/>
      <c r="B113" s="53" t="s">
        <v>251</v>
      </c>
      <c r="C113" s="53" t="s">
        <v>252</v>
      </c>
      <c r="D113" s="89">
        <v>634.0145792372346</v>
      </c>
      <c r="E113" s="23">
        <v>0.9999196753843196</v>
      </c>
      <c r="F113" s="24">
        <v>555.9653376831743</v>
      </c>
      <c r="G113" s="24">
        <v>8.05103008020501</v>
      </c>
      <c r="H113" s="25">
        <v>0.012698493605448287</v>
      </c>
      <c r="I113" s="89">
        <v>559.0127841558798</v>
      </c>
      <c r="J113" s="23">
        <v>0.9999196753843196</v>
      </c>
      <c r="K113" s="24">
        <v>594.9628313974905</v>
      </c>
      <c r="L113" s="24">
        <v>12.0450434627395</v>
      </c>
      <c r="M113" s="25">
        <v>0.021546991060191496</v>
      </c>
      <c r="N113" s="89">
        <v>619.0140116575179</v>
      </c>
      <c r="O113" s="23">
        <v>0.9999196753843196</v>
      </c>
      <c r="P113" s="24">
        <v>680.9572999714625</v>
      </c>
      <c r="Q113" s="24">
        <v>19.050069264012564</v>
      </c>
      <c r="R113" s="25">
        <v>0.030774859543167176</v>
      </c>
      <c r="S113" s="89">
        <v>688.0154841613684</v>
      </c>
      <c r="T113" s="23">
        <v>0.9999196753843196</v>
      </c>
      <c r="U113" s="24">
        <v>603.9620495635095</v>
      </c>
      <c r="V113" s="24">
        <v>-25.378536083333415</v>
      </c>
      <c r="W113" s="25">
        <v>-0.036886576926779005</v>
      </c>
      <c r="X113" s="89">
        <v>663.5825621746675</v>
      </c>
      <c r="Y113" s="23">
        <v>0.9999196753843196</v>
      </c>
      <c r="Z113" s="24">
        <v>667.5291077688727</v>
      </c>
      <c r="AA113" s="24">
        <v>19.06401840899491</v>
      </c>
      <c r="AB113" s="25">
        <v>0.028728932156563965</v>
      </c>
      <c r="AC113" s="89">
        <v>678.5897989296805</v>
      </c>
      <c r="AD113" s="23">
        <v>0.9999196753843196</v>
      </c>
      <c r="AE113" s="24">
        <v>747.5860212869184</v>
      </c>
      <c r="AF113" s="24">
        <v>11.061160353046034</v>
      </c>
      <c r="AG113" s="25">
        <v>0.016300216081191428</v>
      </c>
      <c r="AH113" s="89">
        <v>756.6544522124087</v>
      </c>
      <c r="AI113" s="23">
        <v>0.9999196753843196</v>
      </c>
      <c r="AJ113" s="24">
        <v>678.5290214868941</v>
      </c>
      <c r="AK113" s="24">
        <v>7.067352008444004</v>
      </c>
      <c r="AL113" s="25">
        <v>0.009340263561232638</v>
      </c>
      <c r="AM113" s="89">
        <v>689.5969162270937</v>
      </c>
      <c r="AN113" s="23">
        <v>0.9999196753843196</v>
      </c>
      <c r="AO113" s="24">
        <v>719.5614970505886</v>
      </c>
      <c r="AP113" s="24">
        <v>17.066949993429716</v>
      </c>
      <c r="AQ113" s="25">
        <v>0.024749168089100524</v>
      </c>
      <c r="AR113" s="89">
        <v>721.6214025441295</v>
      </c>
      <c r="AS113" s="23">
        <v>0.9999196753843196</v>
      </c>
      <c r="AT113" s="24">
        <v>714.5543871093992</v>
      </c>
      <c r="AU113" s="24">
        <v>30.70605156267129</v>
      </c>
      <c r="AV113" s="25">
        <v>0.04255147013990278</v>
      </c>
      <c r="AW113" s="89">
        <v>725.2598143020036</v>
      </c>
      <c r="AX113" s="23">
        <v>0.9999196753843196</v>
      </c>
      <c r="AY113" s="24">
        <v>661.180451675805</v>
      </c>
      <c r="AZ113" s="24">
        <v>-9.945110207185621</v>
      </c>
      <c r="BA113" s="25">
        <v>-0.013712479322678153</v>
      </c>
      <c r="BB113" s="96">
        <v>666.2388731292184</v>
      </c>
      <c r="BC113" s="43">
        <v>0.01803112284469452</v>
      </c>
      <c r="BD113" s="17"/>
      <c r="BE113" s="17"/>
      <c r="BF113" s="17"/>
    </row>
    <row r="114" spans="1:58" ht="13.5" outlineLevel="1">
      <c r="A114" s="17"/>
      <c r="B114" s="53" t="s">
        <v>253</v>
      </c>
      <c r="C114" s="53" t="s">
        <v>254</v>
      </c>
      <c r="D114" s="89">
        <v>580.013337472549</v>
      </c>
      <c r="E114" s="23">
        <v>0.9999297093442481</v>
      </c>
      <c r="F114" s="24">
        <v>633.9636522598215</v>
      </c>
      <c r="G114" s="24">
        <v>7.040856552445007</v>
      </c>
      <c r="H114" s="25">
        <v>0.012139128701981337</v>
      </c>
      <c r="I114" s="89">
        <v>642.0146823400265</v>
      </c>
      <c r="J114" s="23">
        <v>0.9999297093442481</v>
      </c>
      <c r="K114" s="24">
        <v>558.967881668832</v>
      </c>
      <c r="L114" s="24">
        <v>8.04515866518932</v>
      </c>
      <c r="M114" s="25">
        <v>0.01253111320735872</v>
      </c>
      <c r="N114" s="89">
        <v>571.0129251315715</v>
      </c>
      <c r="O114" s="23">
        <v>0.9999297093442481</v>
      </c>
      <c r="P114" s="24">
        <v>618.9642895949307</v>
      </c>
      <c r="Q114" s="24">
        <v>23.040580334188235</v>
      </c>
      <c r="R114" s="25">
        <v>0.04035036567496134</v>
      </c>
      <c r="S114" s="89">
        <v>638.0143588589433</v>
      </c>
      <c r="T114" s="23">
        <v>0.9999297093442481</v>
      </c>
      <c r="U114" s="24">
        <v>687.960219582021</v>
      </c>
      <c r="V114" s="24">
        <v>17.606020355548367</v>
      </c>
      <c r="W114" s="25">
        <v>0.027595022135608126</v>
      </c>
      <c r="X114" s="89">
        <v>662.5816834986875</v>
      </c>
      <c r="Y114" s="23">
        <v>0.9999297093442481</v>
      </c>
      <c r="Z114" s="24">
        <v>663.5292601603886</v>
      </c>
      <c r="AA114" s="24">
        <v>12.051209092312092</v>
      </c>
      <c r="AB114" s="25">
        <v>0.01818826175314272</v>
      </c>
      <c r="AC114" s="89">
        <v>682.5932785693835</v>
      </c>
      <c r="AD114" s="23">
        <v>0.9999297093442481</v>
      </c>
      <c r="AE114" s="24">
        <v>678.5352914648768</v>
      </c>
      <c r="AF114" s="24">
        <v>0.045093434994214476</v>
      </c>
      <c r="AG114" s="25">
        <v>6.606193821410573E-05</v>
      </c>
      <c r="AH114" s="89">
        <v>689.5964518179228</v>
      </c>
      <c r="AI114" s="23">
        <v>0.9999297093442481</v>
      </c>
      <c r="AJ114" s="24">
        <v>756.5936742343318</v>
      </c>
      <c r="AK114" s="24">
        <v>1.0498029475367048</v>
      </c>
      <c r="AL114" s="25">
        <v>0.0015223438936920297</v>
      </c>
      <c r="AM114" s="89">
        <v>763.6610262427758</v>
      </c>
      <c r="AN114" s="23">
        <v>0.9999297093442481</v>
      </c>
      <c r="AO114" s="24">
        <v>689.5415246198233</v>
      </c>
      <c r="AP114" s="24">
        <v>12.060595086815738</v>
      </c>
      <c r="AQ114" s="25">
        <v>0.01579312636413312</v>
      </c>
      <c r="AR114" s="89">
        <v>706.6084746132531</v>
      </c>
      <c r="AS114" s="23">
        <v>0.9999297093442481</v>
      </c>
      <c r="AT114" s="24">
        <v>721.5634385823034</v>
      </c>
      <c r="AU114" s="24">
        <v>-16.311535097616115</v>
      </c>
      <c r="AV114" s="25">
        <v>-0.02308426191257313</v>
      </c>
      <c r="AW114" s="89">
        <v>752.2694901449747</v>
      </c>
      <c r="AX114" s="23">
        <v>0.9999297093442481</v>
      </c>
      <c r="AY114" s="24">
        <v>725.2015580861514</v>
      </c>
      <c r="AZ114" s="24">
        <v>6.0552579893295615</v>
      </c>
      <c r="BA114" s="25">
        <v>0.008049320182003678</v>
      </c>
      <c r="BB114" s="96">
        <v>715.2564478789658</v>
      </c>
      <c r="BC114" s="43">
        <v>0.0084208997562214</v>
      </c>
      <c r="BD114" s="17"/>
      <c r="BE114" s="17"/>
      <c r="BF114" s="17"/>
    </row>
    <row r="115" spans="1:58" ht="13.5" outlineLevel="1">
      <c r="A115" s="17"/>
      <c r="B115" s="56" t="s">
        <v>255</v>
      </c>
      <c r="C115" s="56" t="s">
        <v>256</v>
      </c>
      <c r="D115" s="92">
        <v>583.013406459476</v>
      </c>
      <c r="E115" s="32">
        <v>0.9999251156334801</v>
      </c>
      <c r="F115" s="33">
        <v>579.9725679547132</v>
      </c>
      <c r="G115" s="33">
        <v>23.04411116137942</v>
      </c>
      <c r="H115" s="34">
        <v>0.039525868369514355</v>
      </c>
      <c r="I115" s="92">
        <v>587.0134245071582</v>
      </c>
      <c r="J115" s="32">
        <v>0.9999251156334801</v>
      </c>
      <c r="K115" s="33">
        <v>641.9695547070024</v>
      </c>
      <c r="L115" s="33">
        <v>5.0439341079477344</v>
      </c>
      <c r="M115" s="34">
        <v>0.008592536213601069</v>
      </c>
      <c r="N115" s="92">
        <v>650.0147133721917</v>
      </c>
      <c r="O115" s="32">
        <v>0.9999251156334801</v>
      </c>
      <c r="P115" s="33">
        <v>570.9727882586211</v>
      </c>
      <c r="Q115" s="33">
        <v>20.049041620343132</v>
      </c>
      <c r="R115" s="34">
        <v>0.030843981232872887</v>
      </c>
      <c r="S115" s="92">
        <v>594.0133685928093</v>
      </c>
      <c r="T115" s="32">
        <v>0.9999251156334801</v>
      </c>
      <c r="U115" s="33">
        <v>637.96951241128</v>
      </c>
      <c r="V115" s="33">
        <v>21.57149944963487</v>
      </c>
      <c r="W115" s="34">
        <v>0.036314838335603075</v>
      </c>
      <c r="X115" s="92">
        <v>655.5755327668284</v>
      </c>
      <c r="Y115" s="32">
        <v>0.9999251156334801</v>
      </c>
      <c r="Z115" s="33">
        <v>662.5351101976652</v>
      </c>
      <c r="AA115" s="33">
        <v>16.0572691518488</v>
      </c>
      <c r="AB115" s="34">
        <v>0.02449339297956985</v>
      </c>
      <c r="AC115" s="92">
        <v>674.5863192899773</v>
      </c>
      <c r="AD115" s="32">
        <v>0.9999251156334801</v>
      </c>
      <c r="AE115" s="33">
        <v>682.5452986402211</v>
      </c>
      <c r="AF115" s="33">
        <v>4.051126044302578</v>
      </c>
      <c r="AG115" s="34">
        <v>0.006005348653625991</v>
      </c>
      <c r="AH115" s="92">
        <v>682.5903920752153</v>
      </c>
      <c r="AI115" s="32">
        <v>0.9999251156334801</v>
      </c>
      <c r="AJ115" s="33">
        <v>689.5479796311204</v>
      </c>
      <c r="AK115" s="33">
        <v>-1.9501576630877935</v>
      </c>
      <c r="AL115" s="34">
        <v>-0.002856995477417889</v>
      </c>
      <c r="AM115" s="92">
        <v>690.5977825786571</v>
      </c>
      <c r="AN115" s="32">
        <v>0.9999251156334801</v>
      </c>
      <c r="AO115" s="33">
        <v>763.6073480084691</v>
      </c>
      <c r="AP115" s="33">
        <v>9.056373977655426</v>
      </c>
      <c r="AQ115" s="34">
        <v>0.013113818500603036</v>
      </c>
      <c r="AR115" s="92">
        <v>775.6679430952848</v>
      </c>
      <c r="AS115" s="32">
        <v>0.9999251156334801</v>
      </c>
      <c r="AT115" s="33">
        <v>706.5588066402127</v>
      </c>
      <c r="AU115" s="33">
        <v>8.671100117982064</v>
      </c>
      <c r="AV115" s="34">
        <v>0.011178881627336875</v>
      </c>
      <c r="AW115" s="92">
        <v>690.2472715425965</v>
      </c>
      <c r="AX115" s="32">
        <v>0.9999251156334801</v>
      </c>
      <c r="AY115" s="33">
        <v>752.2166126292103</v>
      </c>
      <c r="AZ115" s="33">
        <v>4.053333030434828</v>
      </c>
      <c r="BA115" s="34">
        <v>0.0058722912752356875</v>
      </c>
      <c r="BB115" s="99">
        <v>758.2718706185399</v>
      </c>
      <c r="BC115" s="46">
        <v>0.0140344662994215</v>
      </c>
      <c r="BD115" s="17"/>
      <c r="BE115" s="17"/>
      <c r="BF115" s="17"/>
    </row>
    <row r="116" spans="1:58" ht="13.5" outlineLevel="1">
      <c r="A116" s="17"/>
      <c r="B116" s="52" t="s">
        <v>116</v>
      </c>
      <c r="C116" s="52" t="s">
        <v>257</v>
      </c>
      <c r="D116" s="88">
        <v>602.0138433766801</v>
      </c>
      <c r="E116" s="20">
        <v>0.9999246789758975</v>
      </c>
      <c r="F116" s="21">
        <v>582.9697478698606</v>
      </c>
      <c r="G116" s="21">
        <v>18.04568012940615</v>
      </c>
      <c r="H116" s="22">
        <v>0.029975523533127404</v>
      </c>
      <c r="I116" s="88">
        <v>606.01385903124</v>
      </c>
      <c r="J116" s="20">
        <v>0.9999246789758975</v>
      </c>
      <c r="K116" s="21">
        <v>586.9694663787253</v>
      </c>
      <c r="L116" s="21">
        <v>8.045685030974369</v>
      </c>
      <c r="M116" s="22">
        <v>0.013276404344672938</v>
      </c>
      <c r="N116" s="88">
        <v>592.013400486673</v>
      </c>
      <c r="O116" s="20">
        <v>0.9999246789758975</v>
      </c>
      <c r="P116" s="21">
        <v>649.9660374321522</v>
      </c>
      <c r="Q116" s="21">
        <v>2.0445591617433365</v>
      </c>
      <c r="R116" s="22">
        <v>0.0034535690578331125</v>
      </c>
      <c r="S116" s="88">
        <v>670.0150790524954</v>
      </c>
      <c r="T116" s="20">
        <v>0.9999246789758975</v>
      </c>
      <c r="U116" s="21">
        <v>593.9688862779979</v>
      </c>
      <c r="V116" s="21">
        <v>-3.379414627969936</v>
      </c>
      <c r="W116" s="22">
        <v>-0.005043788914047949</v>
      </c>
      <c r="X116" s="88">
        <v>615.5403857276327</v>
      </c>
      <c r="Y116" s="20">
        <v>0.9999246789758975</v>
      </c>
      <c r="Z116" s="21">
        <v>655.5264404083512</v>
      </c>
      <c r="AA116" s="21">
        <v>10.049671108210646</v>
      </c>
      <c r="AB116" s="22">
        <v>0.016326582855048396</v>
      </c>
      <c r="AC116" s="88">
        <v>671.5837095602</v>
      </c>
      <c r="AD116" s="20">
        <v>0.9999246789758975</v>
      </c>
      <c r="AE116" s="21">
        <v>674.5358033207942</v>
      </c>
      <c r="AF116" s="21">
        <v>3.050341467552812</v>
      </c>
      <c r="AG116" s="22">
        <v>0.004542012297395345</v>
      </c>
      <c r="AH116" s="88">
        <v>678.5869293650968</v>
      </c>
      <c r="AI116" s="20">
        <v>0.9999246789758975</v>
      </c>
      <c r="AJ116" s="21">
        <v>682.5392767261121</v>
      </c>
      <c r="AK116" s="21">
        <v>7.057633318206172</v>
      </c>
      <c r="AL116" s="22">
        <v>0.010400485203582499</v>
      </c>
      <c r="AM116" s="88">
        <v>680.5891190630243</v>
      </c>
      <c r="AN116" s="20">
        <v>0.9999246789758975</v>
      </c>
      <c r="AO116" s="21">
        <v>690.5460676011886</v>
      </c>
      <c r="AP116" s="21">
        <v>12.058552150851483</v>
      </c>
      <c r="AQ116" s="22">
        <v>0.017717815070938316</v>
      </c>
      <c r="AR116" s="88">
        <v>699.602441578844</v>
      </c>
      <c r="AS116" s="20">
        <v>0.9999246789758975</v>
      </c>
      <c r="AT116" s="21">
        <v>775.6098576927363</v>
      </c>
      <c r="AU116" s="21">
        <v>22.708992401860314</v>
      </c>
      <c r="AV116" s="22">
        <v>0.03245985298537734</v>
      </c>
      <c r="AW116" s="88">
        <v>784.2809578107184</v>
      </c>
      <c r="AX116" s="20">
        <v>0.9999246789758975</v>
      </c>
      <c r="AY116" s="21">
        <v>690.195582812925</v>
      </c>
      <c r="AZ116" s="21">
        <v>4.06074570361352</v>
      </c>
      <c r="BA116" s="22">
        <v>0.005177667088780137</v>
      </c>
      <c r="BB116" s="95">
        <v>694.2489158433598</v>
      </c>
      <c r="BC116" s="42">
        <v>0.014625416197713384</v>
      </c>
      <c r="BD116" s="17"/>
      <c r="BE116" s="17"/>
      <c r="BF116" s="17"/>
    </row>
    <row r="117" spans="1:58" ht="13.5" outlineLevel="1">
      <c r="A117" s="17"/>
      <c r="B117" s="53" t="s">
        <v>258</v>
      </c>
      <c r="C117" s="53" t="s">
        <v>259</v>
      </c>
      <c r="D117" s="89">
        <v>616.0141653156727</v>
      </c>
      <c r="E117" s="23">
        <v>0.9999146300897248</v>
      </c>
      <c r="F117" s="24">
        <v>601.9684990774731</v>
      </c>
      <c r="G117" s="24">
        <v>14.052831662112908</v>
      </c>
      <c r="H117" s="25">
        <v>0.022812513824112503</v>
      </c>
      <c r="I117" s="89">
        <v>620.0141792068792</v>
      </c>
      <c r="J117" s="23">
        <v>0.9999146300897248</v>
      </c>
      <c r="K117" s="24">
        <v>605.9682134467575</v>
      </c>
      <c r="L117" s="24">
        <v>12.0530572729308</v>
      </c>
      <c r="M117" s="25">
        <v>0.019439970370272893</v>
      </c>
      <c r="N117" s="89">
        <v>614.0138984777319</v>
      </c>
      <c r="O117" s="23">
        <v>0.9999146300897248</v>
      </c>
      <c r="P117" s="24">
        <v>591.968809431066</v>
      </c>
      <c r="Q117" s="24">
        <v>3.0524060656136953</v>
      </c>
      <c r="R117" s="25">
        <v>0.00497123285512143</v>
      </c>
      <c r="S117" s="89">
        <v>594.0133685928093</v>
      </c>
      <c r="T117" s="23">
        <v>0.9999146300897248</v>
      </c>
      <c r="U117" s="24">
        <v>669.964612830577</v>
      </c>
      <c r="V117" s="24">
        <v>32.5873934385811</v>
      </c>
      <c r="W117" s="25">
        <v>0.0548596970397807</v>
      </c>
      <c r="X117" s="89">
        <v>666.5851982026071</v>
      </c>
      <c r="Y117" s="23">
        <v>0.9999146300897248</v>
      </c>
      <c r="Z117" s="24">
        <v>615.4940225954033</v>
      </c>
      <c r="AA117" s="24">
        <v>5.055417676154207</v>
      </c>
      <c r="AB117" s="25">
        <v>0.0075840533059925875</v>
      </c>
      <c r="AC117" s="89">
        <v>625.5436937036139</v>
      </c>
      <c r="AD117" s="23">
        <v>0.9999146300897248</v>
      </c>
      <c r="AE117" s="24">
        <v>671.5331251874254</v>
      </c>
      <c r="AF117" s="24">
        <v>16.064608201890792</v>
      </c>
      <c r="AG117" s="25">
        <v>0.025681032937568533</v>
      </c>
      <c r="AH117" s="89">
        <v>674.5834666549782</v>
      </c>
      <c r="AI117" s="23">
        <v>0.9999146300897248</v>
      </c>
      <c r="AJ117" s="24">
        <v>678.5358175026345</v>
      </c>
      <c r="AK117" s="24">
        <v>-1.9436892744386114</v>
      </c>
      <c r="AL117" s="25">
        <v>-0.0028813176879010716</v>
      </c>
      <c r="AM117" s="89">
        <v>685.5934508208406</v>
      </c>
      <c r="AN117" s="23">
        <v>0.9999146300897248</v>
      </c>
      <c r="AO117" s="24">
        <v>680.5378563935835</v>
      </c>
      <c r="AP117" s="24">
        <v>6.060624912917774</v>
      </c>
      <c r="AQ117" s="25">
        <v>0.008839969089059365</v>
      </c>
      <c r="AR117" s="89">
        <v>692.596408544435</v>
      </c>
      <c r="AS117" s="23">
        <v>0.9999146300897248</v>
      </c>
      <c r="AT117" s="24">
        <v>699.5497468064798</v>
      </c>
      <c r="AU117" s="24">
        <v>-0.28929337947522527</v>
      </c>
      <c r="AV117" s="25">
        <v>-0.0004176940219531402</v>
      </c>
      <c r="AW117" s="89">
        <v>722.2587392083401</v>
      </c>
      <c r="AX117" s="23">
        <v>0.9999146300897248</v>
      </c>
      <c r="AY117" s="24">
        <v>784.221884965792</v>
      </c>
      <c r="AZ117" s="24">
        <v>9.065106528182355</v>
      </c>
      <c r="BA117" s="25">
        <v>0.012551051356081228</v>
      </c>
      <c r="BB117" s="96">
        <v>788.2826306694055</v>
      </c>
      <c r="BC117" s="43">
        <v>0.011374594840295215</v>
      </c>
      <c r="BD117" s="17"/>
      <c r="BE117" s="17"/>
      <c r="BF117" s="17"/>
    </row>
    <row r="118" spans="1:58" ht="13.5" outlineLevel="1">
      <c r="A118" s="17"/>
      <c r="B118" s="53" t="s">
        <v>260</v>
      </c>
      <c r="C118" s="53" t="s">
        <v>261</v>
      </c>
      <c r="D118" s="89">
        <v>659.0151541282927</v>
      </c>
      <c r="E118" s="23">
        <v>0.9999146257509898</v>
      </c>
      <c r="F118" s="24">
        <v>615.9615762416514</v>
      </c>
      <c r="G118" s="24">
        <v>-2.9438886887569424</v>
      </c>
      <c r="H118" s="25">
        <v>-0.004467103177089985</v>
      </c>
      <c r="I118" s="89">
        <v>630.0144079037643</v>
      </c>
      <c r="J118" s="23">
        <v>0.9999146257509898</v>
      </c>
      <c r="K118" s="24">
        <v>619.961248652031</v>
      </c>
      <c r="L118" s="24">
        <v>5.053752936009573</v>
      </c>
      <c r="M118" s="25">
        <v>0.00802164660459883</v>
      </c>
      <c r="N118" s="89">
        <v>632.0143059249618</v>
      </c>
      <c r="O118" s="23">
        <v>0.9999146257509898</v>
      </c>
      <c r="P118" s="24">
        <v>613.9614801663112</v>
      </c>
      <c r="Q118" s="24">
        <v>1.0538981504711273</v>
      </c>
      <c r="R118" s="25">
        <v>0.0016675226186988483</v>
      </c>
      <c r="S118" s="89">
        <v>617.0138862319249</v>
      </c>
      <c r="T118" s="23">
        <v>0.9999146257509898</v>
      </c>
      <c r="U118" s="24">
        <v>593.9626577248304</v>
      </c>
      <c r="V118" s="24">
        <v>-13.43136751888494</v>
      </c>
      <c r="W118" s="25">
        <v>-0.02176833912265683</v>
      </c>
      <c r="X118" s="89">
        <v>626.5500511634115</v>
      </c>
      <c r="Y118" s="23">
        <v>0.9999146257509898</v>
      </c>
      <c r="Z118" s="24">
        <v>666.5282918840458</v>
      </c>
      <c r="AA118" s="24">
        <v>0.048003690213590744</v>
      </c>
      <c r="AB118" s="25">
        <v>7.661589066101732E-05</v>
      </c>
      <c r="AC118" s="89">
        <v>671.5837095602</v>
      </c>
      <c r="AD118" s="23">
        <v>0.9999146257509898</v>
      </c>
      <c r="AE118" s="24">
        <v>625.4902910946092</v>
      </c>
      <c r="AF118" s="24">
        <v>-5.950698048137383</v>
      </c>
      <c r="AG118" s="25">
        <v>-0.008860694450188967</v>
      </c>
      <c r="AH118" s="89">
        <v>641.5548992965</v>
      </c>
      <c r="AI118" s="23">
        <v>0.9999146257509898</v>
      </c>
      <c r="AJ118" s="24">
        <v>674.5258775249567</v>
      </c>
      <c r="AK118" s="24">
        <v>0.05520432328307834</v>
      </c>
      <c r="AL118" s="25">
        <v>8.604769964910703E-05</v>
      </c>
      <c r="AM118" s="89">
        <v>672.5821882505181</v>
      </c>
      <c r="AN118" s="23">
        <v>0.9999146257509898</v>
      </c>
      <c r="AO118" s="24">
        <v>685.5349217694588</v>
      </c>
      <c r="AP118" s="24">
        <v>1.0552661140262671</v>
      </c>
      <c r="AQ118" s="25">
        <v>0.0015689771933615493</v>
      </c>
      <c r="AR118" s="89">
        <v>691.5955466823766</v>
      </c>
      <c r="AS118" s="23">
        <v>0.9999146257509898</v>
      </c>
      <c r="AT118" s="24">
        <v>692.5372816511807</v>
      </c>
      <c r="AU118" s="24">
        <v>18.717936601726592</v>
      </c>
      <c r="AV118" s="25">
        <v>0.027064859933696225</v>
      </c>
      <c r="AW118" s="89">
        <v>692.2479882717055</v>
      </c>
      <c r="AX118" s="23">
        <v>0.9999146257509898</v>
      </c>
      <c r="AY118" s="24">
        <v>722.1970800445785</v>
      </c>
      <c r="AZ118" s="24">
        <v>0.05931038705739411</v>
      </c>
      <c r="BA118" s="25">
        <v>8.5677947877423E-05</v>
      </c>
      <c r="BB118" s="96">
        <v>731.2621865727608</v>
      </c>
      <c r="BC118" s="43">
        <v>0.0031458667963253787</v>
      </c>
      <c r="BD118" s="17"/>
      <c r="BE118" s="17"/>
      <c r="BF118" s="17"/>
    </row>
    <row r="119" spans="1:58" ht="13.5" outlineLevel="1">
      <c r="A119" s="17"/>
      <c r="B119" s="53" t="s">
        <v>262</v>
      </c>
      <c r="C119" s="53" t="s">
        <v>263</v>
      </c>
      <c r="D119" s="89">
        <v>665.0152921021466</v>
      </c>
      <c r="E119" s="23">
        <v>0.9998995530005206</v>
      </c>
      <c r="F119" s="24">
        <v>658.9588912044227</v>
      </c>
      <c r="G119" s="24">
        <v>-2.933353577650223</v>
      </c>
      <c r="H119" s="25">
        <v>-0.004410956578724296</v>
      </c>
      <c r="I119" s="89">
        <v>656.0150025156657</v>
      </c>
      <c r="J119" s="23">
        <v>0.9998995530005206</v>
      </c>
      <c r="K119" s="24">
        <v>629.9606208968239</v>
      </c>
      <c r="L119" s="24">
        <v>-0.9342812250717998</v>
      </c>
      <c r="M119" s="25">
        <v>-0.0014241766140851162</v>
      </c>
      <c r="N119" s="89">
        <v>635.0143738328335</v>
      </c>
      <c r="O119" s="23">
        <v>0.9998995530005206</v>
      </c>
      <c r="P119" s="24">
        <v>631.9603481782298</v>
      </c>
      <c r="Q119" s="24">
        <v>10.063927856927194</v>
      </c>
      <c r="R119" s="25">
        <v>0.01584834654400517</v>
      </c>
      <c r="S119" s="89">
        <v>633.0142463287009</v>
      </c>
      <c r="T119" s="23">
        <v>0.9998995530005206</v>
      </c>
      <c r="U119" s="24">
        <v>616.961209134759</v>
      </c>
      <c r="V119" s="24">
        <v>1.6064186242211917</v>
      </c>
      <c r="W119" s="25">
        <v>0.002537729021957964</v>
      </c>
      <c r="X119" s="89">
        <v>603.529841615874</v>
      </c>
      <c r="Y119" s="23">
        <v>0.9998995530005206</v>
      </c>
      <c r="Z119" s="24">
        <v>626.4965599233261</v>
      </c>
      <c r="AA119" s="24">
        <v>10.064035930317232</v>
      </c>
      <c r="AB119" s="25">
        <v>0.016675291321754798</v>
      </c>
      <c r="AC119" s="89">
        <v>626.5445636135397</v>
      </c>
      <c r="AD119" s="23">
        <v>0.9998995530005206</v>
      </c>
      <c r="AE119" s="24">
        <v>671.5263736053488</v>
      </c>
      <c r="AF119" s="24">
        <v>-3.9431776686477633</v>
      </c>
      <c r="AG119" s="25">
        <v>-0.0062935310553264385</v>
      </c>
      <c r="AH119" s="89">
        <v>665.5756755572114</v>
      </c>
      <c r="AI119" s="23">
        <v>0.9998995530005206</v>
      </c>
      <c r="AJ119" s="24">
        <v>641.5001270287737</v>
      </c>
      <c r="AK119" s="24">
        <v>-0.9335630396631132</v>
      </c>
      <c r="AL119" s="25">
        <v>-0.0014026399610856364</v>
      </c>
      <c r="AM119" s="89">
        <v>641.5553313520568</v>
      </c>
      <c r="AN119" s="23">
        <v>0.9998995530005206</v>
      </c>
      <c r="AO119" s="24">
        <v>672.5247670512986</v>
      </c>
      <c r="AP119" s="24">
        <v>3.0641501216077813</v>
      </c>
      <c r="AQ119" s="25">
        <v>0.004776127594716087</v>
      </c>
      <c r="AR119" s="89">
        <v>673.5800331653248</v>
      </c>
      <c r="AS119" s="23">
        <v>0.9998995530005206</v>
      </c>
      <c r="AT119" s="24">
        <v>691.5365022319597</v>
      </c>
      <c r="AU119" s="24">
        <v>8.73203055407646</v>
      </c>
      <c r="AV119" s="25">
        <v>0.01296361252432382</v>
      </c>
      <c r="AW119" s="89">
        <v>710.2544388336863</v>
      </c>
      <c r="AX119" s="23">
        <v>0.9998995530005206</v>
      </c>
      <c r="AY119" s="24">
        <v>692.188888119578</v>
      </c>
      <c r="AZ119" s="24">
        <v>0.0715586307162539</v>
      </c>
      <c r="BA119" s="25">
        <v>0.00010075069834658242</v>
      </c>
      <c r="BB119" s="96">
        <v>692.2481985066354</v>
      </c>
      <c r="BC119" s="43">
        <v>0.0025196916440212718</v>
      </c>
      <c r="BD119" s="17"/>
      <c r="BE119" s="17"/>
      <c r="BF119" s="17"/>
    </row>
    <row r="120" spans="1:58" ht="13.5" outlineLevel="1">
      <c r="A120" s="17"/>
      <c r="B120" s="54" t="s">
        <v>264</v>
      </c>
      <c r="C120" s="54" t="s">
        <v>265</v>
      </c>
      <c r="D120" s="90">
        <v>678.0155910454969</v>
      </c>
      <c r="E120" s="26">
        <v>0.9998841047700004</v>
      </c>
      <c r="F120" s="27">
        <v>664.948493311447</v>
      </c>
      <c r="G120" s="27">
        <v>2.078539115560716</v>
      </c>
      <c r="H120" s="28">
        <v>0.003065621414922949</v>
      </c>
      <c r="I120" s="90">
        <v>662.0151397337968</v>
      </c>
      <c r="J120" s="26">
        <v>0.9998841047700004</v>
      </c>
      <c r="K120" s="27">
        <v>655.9491077770496</v>
      </c>
      <c r="L120" s="27">
        <v>11.07681866229359</v>
      </c>
      <c r="M120" s="28">
        <v>0.016731971819779975</v>
      </c>
      <c r="N120" s="90">
        <v>655.0148265519778</v>
      </c>
      <c r="O120" s="26">
        <v>0.9998841047700004</v>
      </c>
      <c r="P120" s="27">
        <v>634.9505885443557</v>
      </c>
      <c r="Q120" s="27">
        <v>-10.92441956276707</v>
      </c>
      <c r="R120" s="28">
        <v>-0.016678125623924605</v>
      </c>
      <c r="S120" s="90">
        <v>645.0145164012829</v>
      </c>
      <c r="T120" s="26">
        <v>0.9998841047700004</v>
      </c>
      <c r="U120" s="27">
        <v>632.9506619470294</v>
      </c>
      <c r="V120" s="27">
        <v>-5.378288344401426</v>
      </c>
      <c r="W120" s="28">
        <v>-0.008338243880786446</v>
      </c>
      <c r="X120" s="90">
        <v>634.5570805712506</v>
      </c>
      <c r="Y120" s="26">
        <v>0.9998841047700004</v>
      </c>
      <c r="Z120" s="27">
        <v>603.4692188541874</v>
      </c>
      <c r="AA120" s="27">
        <v>-0.9328854494297047</v>
      </c>
      <c r="AB120" s="28">
        <v>-0.001470136380150212</v>
      </c>
      <c r="AC120" s="90">
        <v>613.5332547845046</v>
      </c>
      <c r="AD120" s="26">
        <v>0.9998841047700004</v>
      </c>
      <c r="AE120" s="27">
        <v>626.4816290920846</v>
      </c>
      <c r="AF120" s="27">
        <v>5.072839506489345</v>
      </c>
      <c r="AG120" s="28">
        <v>0.008268238872025139</v>
      </c>
      <c r="AH120" s="90">
        <v>622.5384514234369</v>
      </c>
      <c r="AI120" s="26">
        <v>0.9998841047700004</v>
      </c>
      <c r="AJ120" s="27">
        <v>665.5088204776752</v>
      </c>
      <c r="AK120" s="27">
        <v>7.078632946871949</v>
      </c>
      <c r="AL120" s="28">
        <v>0.0113705955522693</v>
      </c>
      <c r="AM120" s="90">
        <v>664.575257438012</v>
      </c>
      <c r="AN120" s="26">
        <v>0.9998841047700004</v>
      </c>
      <c r="AO120" s="27">
        <v>641.4908890440224</v>
      </c>
      <c r="AP120" s="27">
        <v>7.080073105508632</v>
      </c>
      <c r="AQ120" s="28">
        <v>0.010653530997832885</v>
      </c>
      <c r="AR120" s="90">
        <v>644.5550391656302</v>
      </c>
      <c r="AS120" s="26">
        <v>0.9998841047700004</v>
      </c>
      <c r="AT120" s="27">
        <v>673.5123740720842</v>
      </c>
      <c r="AU120" s="27">
        <v>-21.2570771936729</v>
      </c>
      <c r="AV120" s="28">
        <v>-0.032979460095742895</v>
      </c>
      <c r="AW120" s="90">
        <v>682.2444046261606</v>
      </c>
      <c r="AX120" s="26">
        <v>0.9998841047700004</v>
      </c>
      <c r="AY120" s="27">
        <v>710.1830959064386</v>
      </c>
      <c r="AZ120" s="27">
        <v>-2.921799936043726</v>
      </c>
      <c r="BA120" s="28">
        <v>-0.004282629386524235</v>
      </c>
      <c r="BB120" s="97">
        <v>710.2546545371548</v>
      </c>
      <c r="BC120" s="44">
        <v>-0.00048128205617018556</v>
      </c>
      <c r="BD120" s="17"/>
      <c r="BE120" s="17"/>
      <c r="BF120" s="17"/>
    </row>
    <row r="121" spans="1:58" ht="13.5" outlineLevel="1">
      <c r="A121" s="17"/>
      <c r="B121" s="55" t="s">
        <v>115</v>
      </c>
      <c r="C121" s="55" t="s">
        <v>266</v>
      </c>
      <c r="D121" s="91">
        <v>708.0162809147666</v>
      </c>
      <c r="E121" s="29">
        <v>0.9998844674341376</v>
      </c>
      <c r="F121" s="30">
        <v>677.9370122726294</v>
      </c>
      <c r="G121" s="30">
        <v>-4.918404586134216</v>
      </c>
      <c r="H121" s="31">
        <v>-0.00694673938822363</v>
      </c>
      <c r="I121" s="91">
        <v>680.0155513881901</v>
      </c>
      <c r="J121" s="29">
        <v>0.9998844674341376</v>
      </c>
      <c r="K121" s="30">
        <v>661.9384153369142</v>
      </c>
      <c r="L121" s="30">
        <v>7.0785634558968695</v>
      </c>
      <c r="M121" s="31">
        <v>0.010409414080967154</v>
      </c>
      <c r="N121" s="91">
        <v>673.0152339992078</v>
      </c>
      <c r="O121" s="29">
        <v>0.9998844674341376</v>
      </c>
      <c r="P121" s="30">
        <v>654.9389134580014</v>
      </c>
      <c r="Q121" s="30">
        <v>-8.922534806155</v>
      </c>
      <c r="R121" s="31">
        <v>-0.013257552512051313</v>
      </c>
      <c r="S121" s="91">
        <v>644.0144938952343</v>
      </c>
      <c r="T121" s="29">
        <v>0.9998844674341376</v>
      </c>
      <c r="U121" s="30">
        <v>644.9397622955515</v>
      </c>
      <c r="V121" s="30">
        <v>37.65828909400352</v>
      </c>
      <c r="W121" s="31">
        <v>0.058474288158069966</v>
      </c>
      <c r="X121" s="91">
        <v>639.5614739511501</v>
      </c>
      <c r="Y121" s="29">
        <v>0.9998844674341376</v>
      </c>
      <c r="Z121" s="30">
        <v>634.4835384324499</v>
      </c>
      <c r="AA121" s="30">
        <v>-0.9325812403886857</v>
      </c>
      <c r="AB121" s="31">
        <v>-0.0014581573130527817</v>
      </c>
      <c r="AC121" s="91">
        <v>633.5506529830202</v>
      </c>
      <c r="AD121" s="29">
        <v>0.9998844674341376</v>
      </c>
      <c r="AE121" s="30">
        <v>613.4621492068289</v>
      </c>
      <c r="AF121" s="30">
        <v>1.071382303315204</v>
      </c>
      <c r="AG121" s="31">
        <v>0.0016910759988498</v>
      </c>
      <c r="AH121" s="91">
        <v>618.5349887133183</v>
      </c>
      <c r="AI121" s="29">
        <v>0.9998844674341376</v>
      </c>
      <c r="AJ121" s="30">
        <v>622.4663021864255</v>
      </c>
      <c r="AK121" s="30">
        <v>5.076209244921301</v>
      </c>
      <c r="AL121" s="31">
        <v>0.008206826351862284</v>
      </c>
      <c r="AM121" s="91">
        <v>629.5449351332975</v>
      </c>
      <c r="AN121" s="29">
        <v>0.9998844674341376</v>
      </c>
      <c r="AO121" s="30">
        <v>664.4982363356993</v>
      </c>
      <c r="AP121" s="30">
        <v>-7.936985853329588</v>
      </c>
      <c r="AQ121" s="31">
        <v>-0.012607496955954447</v>
      </c>
      <c r="AR121" s="91">
        <v>671.5783094412079</v>
      </c>
      <c r="AS121" s="29">
        <v>0.9998844674341376</v>
      </c>
      <c r="AT121" s="30">
        <v>644.4803383111188</v>
      </c>
      <c r="AU121" s="30">
        <v>33.75192673497315</v>
      </c>
      <c r="AV121" s="31">
        <v>0.05025761889638263</v>
      </c>
      <c r="AW121" s="91">
        <v>623.2232611174459</v>
      </c>
      <c r="AX121" s="29">
        <v>0.9998844674341376</v>
      </c>
      <c r="AY121" s="30">
        <v>682.1653357539706</v>
      </c>
      <c r="AZ121" s="30">
        <v>4.073626528109116</v>
      </c>
      <c r="BA121" s="31">
        <v>0.006536383961030371</v>
      </c>
      <c r="BB121" s="98">
        <v>679.2435358179268</v>
      </c>
      <c r="BC121" s="45">
        <v>0.005536191304107856</v>
      </c>
      <c r="BD121" s="17"/>
      <c r="BE121" s="17"/>
      <c r="BF121" s="17"/>
    </row>
    <row r="122" spans="1:58" ht="13.5" outlineLevel="1">
      <c r="A122" s="17"/>
      <c r="B122" s="53" t="s">
        <v>267</v>
      </c>
      <c r="C122" s="53" t="s">
        <v>268</v>
      </c>
      <c r="D122" s="89">
        <v>708.0162809147666</v>
      </c>
      <c r="E122" s="23">
        <v>0.9998693835293441</v>
      </c>
      <c r="F122" s="24">
        <v>707.9344819771602</v>
      </c>
      <c r="G122" s="24">
        <v>102.09472212071046</v>
      </c>
      <c r="H122" s="25">
        <v>0.14419826898444016</v>
      </c>
      <c r="I122" s="89">
        <v>703.016077391026</v>
      </c>
      <c r="J122" s="23">
        <v>0.9998693835293441</v>
      </c>
      <c r="K122" s="24">
        <v>679.9369874467119</v>
      </c>
      <c r="L122" s="24">
        <v>-4.908452014044542</v>
      </c>
      <c r="M122" s="25">
        <v>-0.006981991126377046</v>
      </c>
      <c r="N122" s="89">
        <v>687.0155509026088</v>
      </c>
      <c r="O122" s="23">
        <v>0.9998693835293441</v>
      </c>
      <c r="P122" s="24">
        <v>672.9374788223594</v>
      </c>
      <c r="Q122" s="24">
        <v>-0.9103762067927619</v>
      </c>
      <c r="R122" s="25">
        <v>-0.0013251173217210285</v>
      </c>
      <c r="S122" s="89">
        <v>664.0149440162044</v>
      </c>
      <c r="T122" s="23">
        <v>0.9998693835293441</v>
      </c>
      <c r="U122" s="24">
        <v>643.940089248302</v>
      </c>
      <c r="V122" s="24">
        <v>2.656985474852945</v>
      </c>
      <c r="W122" s="25">
        <v>0.0040013940933053835</v>
      </c>
      <c r="X122" s="89">
        <v>681.5983783423055</v>
      </c>
      <c r="Y122" s="23">
        <v>0.9998693835293441</v>
      </c>
      <c r="Z122" s="24">
        <v>639.4875837730378</v>
      </c>
      <c r="AA122" s="24">
        <v>-7.923900987670095</v>
      </c>
      <c r="AB122" s="25">
        <v>-0.011625469249122292</v>
      </c>
      <c r="AC122" s="89">
        <v>638.5550025326492</v>
      </c>
      <c r="AD122" s="23">
        <v>0.9998693835293441</v>
      </c>
      <c r="AE122" s="24">
        <v>633.4774572504773</v>
      </c>
      <c r="AF122" s="24">
        <v>-3.922757178106167</v>
      </c>
      <c r="AG122" s="25">
        <v>-0.006143178211035309</v>
      </c>
      <c r="AH122" s="89">
        <v>634.5488395537925</v>
      </c>
      <c r="AI122" s="23">
        <v>0.9998693835293441</v>
      </c>
      <c r="AJ122" s="24">
        <v>618.4635277789965</v>
      </c>
      <c r="AK122" s="24">
        <v>6.088507976582264</v>
      </c>
      <c r="AL122" s="25">
        <v>0.009595018692120897</v>
      </c>
      <c r="AM122" s="89">
        <v>623.5397370239178</v>
      </c>
      <c r="AN122" s="23">
        <v>0.9998693835293441</v>
      </c>
      <c r="AO122" s="24">
        <v>629.4722021916159</v>
      </c>
      <c r="AP122" s="24">
        <v>-7.928247298218366</v>
      </c>
      <c r="AQ122" s="25">
        <v>-0.01271490304059684</v>
      </c>
      <c r="AR122" s="89">
        <v>621.5352163382863</v>
      </c>
      <c r="AS122" s="23">
        <v>0.9998693835293441</v>
      </c>
      <c r="AT122" s="24">
        <v>671.5007202759407</v>
      </c>
      <c r="AU122" s="24">
        <v>4.770302609169448</v>
      </c>
      <c r="AV122" s="25">
        <v>0.007675031894850975</v>
      </c>
      <c r="AW122" s="89">
        <v>705.2526470109138</v>
      </c>
      <c r="AX122" s="23">
        <v>0.9998693835293441</v>
      </c>
      <c r="AY122" s="24">
        <v>623.1512585349839</v>
      </c>
      <c r="AZ122" s="24">
        <v>1.092690464465477</v>
      </c>
      <c r="BA122" s="25">
        <v>0.0015493603166136963</v>
      </c>
      <c r="BB122" s="96">
        <v>627.224885063093</v>
      </c>
      <c r="BC122" s="43">
        <v>0.016981561273536942</v>
      </c>
      <c r="BD122" s="17"/>
      <c r="BE122" s="17"/>
      <c r="BF122" s="17"/>
    </row>
    <row r="123" spans="1:58" ht="13.5" outlineLevel="1">
      <c r="A123" s="17"/>
      <c r="B123" s="53" t="s">
        <v>269</v>
      </c>
      <c r="C123" s="53" t="s">
        <v>270</v>
      </c>
      <c r="D123" s="89">
        <v>770.0177066445908</v>
      </c>
      <c r="E123" s="23">
        <v>0.9998492676808977</v>
      </c>
      <c r="F123" s="24">
        <v>707.9238023269866</v>
      </c>
      <c r="G123" s="24">
        <v>-4.8841447782044725</v>
      </c>
      <c r="H123" s="25">
        <v>-0.006342899307455532</v>
      </c>
      <c r="I123" s="89">
        <v>810.018524447697</v>
      </c>
      <c r="J123" s="23">
        <v>0.9998492676808977</v>
      </c>
      <c r="K123" s="24">
        <v>702.9242519121827</v>
      </c>
      <c r="L123" s="24">
        <v>43.12287999451587</v>
      </c>
      <c r="M123" s="25">
        <v>0.053236905938563284</v>
      </c>
      <c r="N123" s="89">
        <v>698.0157998981382</v>
      </c>
      <c r="O123" s="23">
        <v>0.9998492676808977</v>
      </c>
      <c r="P123" s="24">
        <v>686.9258153560642</v>
      </c>
      <c r="Q123" s="24">
        <v>10.10534792448891</v>
      </c>
      <c r="R123" s="25">
        <v>0.01447724811668101</v>
      </c>
      <c r="S123" s="89">
        <v>686.0154391492714</v>
      </c>
      <c r="T123" s="23">
        <v>0.9998492676808977</v>
      </c>
      <c r="U123" s="24">
        <v>663.9282127277542</v>
      </c>
      <c r="V123" s="24">
        <v>20.70831079061429</v>
      </c>
      <c r="W123" s="25">
        <v>0.030186362593084923</v>
      </c>
      <c r="X123" s="89">
        <v>666.5851982026071</v>
      </c>
      <c r="Y123" s="23">
        <v>0.9998492676808977</v>
      </c>
      <c r="Z123" s="24">
        <v>681.5093503677216</v>
      </c>
      <c r="AA123" s="24">
        <v>8.101597020174495</v>
      </c>
      <c r="AB123" s="25">
        <v>0.01215388076725945</v>
      </c>
      <c r="AC123" s="89">
        <v>673.5854493800515</v>
      </c>
      <c r="AD123" s="23">
        <v>0.9998492676808977</v>
      </c>
      <c r="AE123" s="24">
        <v>638.4715967318987</v>
      </c>
      <c r="AF123" s="24">
        <v>19.115130567358847</v>
      </c>
      <c r="AG123" s="25">
        <v>0.02837818213702784</v>
      </c>
      <c r="AH123" s="89">
        <v>634.5488395537925</v>
      </c>
      <c r="AI123" s="23">
        <v>0.9998492676808977</v>
      </c>
      <c r="AJ123" s="24">
        <v>634.4659570239112</v>
      </c>
      <c r="AK123" s="24">
        <v>2.097807058617491</v>
      </c>
      <c r="AL123" s="25">
        <v>0.0033059820266831547</v>
      </c>
      <c r="AM123" s="89">
        <v>640.5544650004935</v>
      </c>
      <c r="AN123" s="23">
        <v>0.9998492676808977</v>
      </c>
      <c r="AO123" s="24">
        <v>623.458292464154</v>
      </c>
      <c r="AP123" s="24">
        <v>14.105745045741969</v>
      </c>
      <c r="AQ123" s="25">
        <v>0.022021148577476706</v>
      </c>
      <c r="AR123" s="89">
        <v>615.5300451659357</v>
      </c>
      <c r="AS123" s="23">
        <v>0.9998492676808977</v>
      </c>
      <c r="AT123" s="24">
        <v>621.4540336019398</v>
      </c>
      <c r="AU123" s="24">
        <v>12.78778804546755</v>
      </c>
      <c r="AV123" s="25">
        <v>0.020775245897249738</v>
      </c>
      <c r="AW123" s="89">
        <v>626.2243362111093</v>
      </c>
      <c r="AX123" s="23">
        <v>0.9998492676808977</v>
      </c>
      <c r="AY123" s="24">
        <v>705.1605293992405</v>
      </c>
      <c r="AZ123" s="24">
        <v>18.101038460616337</v>
      </c>
      <c r="BA123" s="25">
        <v>0.028905038360748432</v>
      </c>
      <c r="BB123" s="96">
        <v>706.253219863706</v>
      </c>
      <c r="BC123" s="43">
        <v>0.02059460646837183</v>
      </c>
      <c r="BD123" s="17"/>
      <c r="BE123" s="17"/>
      <c r="BF123" s="17"/>
    </row>
    <row r="124" spans="1:58" ht="13.5" outlineLevel="1">
      <c r="A124" s="17"/>
      <c r="B124" s="53" t="s">
        <v>271</v>
      </c>
      <c r="C124" s="53" t="s">
        <v>272</v>
      </c>
      <c r="D124" s="89">
        <v>880.0202361652467</v>
      </c>
      <c r="E124" s="23">
        <v>0.9998190898594476</v>
      </c>
      <c r="F124" s="24">
        <v>769.9016400899184</v>
      </c>
      <c r="G124" s="24">
        <v>-44.841935390723165</v>
      </c>
      <c r="H124" s="25">
        <v>-0.05095557300605406</v>
      </c>
      <c r="I124" s="89">
        <v>765.0174953117139</v>
      </c>
      <c r="J124" s="23">
        <v>0.9998190898594476</v>
      </c>
      <c r="K124" s="24">
        <v>809.8964284769911</v>
      </c>
      <c r="L124" s="24">
        <v>-3.8618699256691116</v>
      </c>
      <c r="M124" s="25">
        <v>-0.005048080533237419</v>
      </c>
      <c r="N124" s="89">
        <v>853.019308471507</v>
      </c>
      <c r="O124" s="23">
        <v>0.9998190898594476</v>
      </c>
      <c r="P124" s="24">
        <v>697.9105863578495</v>
      </c>
      <c r="Q124" s="24">
        <v>-0.8458134751950865</v>
      </c>
      <c r="R124" s="25">
        <v>-0.000991552555487481</v>
      </c>
      <c r="S124" s="89">
        <v>708.0159342823384</v>
      </c>
      <c r="T124" s="23">
        <v>0.9998190898594476</v>
      </c>
      <c r="U124" s="24">
        <v>685.9120344511884</v>
      </c>
      <c r="V124" s="24">
        <v>54.7817040765226</v>
      </c>
      <c r="W124" s="25">
        <v>0.07737354687087745</v>
      </c>
      <c r="X124" s="89">
        <v>706.6203452418027</v>
      </c>
      <c r="Y124" s="23">
        <v>0.9998190898594476</v>
      </c>
      <c r="Z124" s="24">
        <v>666.4847222698028</v>
      </c>
      <c r="AA124" s="24">
        <v>16.13556451058696</v>
      </c>
      <c r="AB124" s="25">
        <v>0.022834842810909205</v>
      </c>
      <c r="AC124" s="89">
        <v>674.5863192899773</v>
      </c>
      <c r="AD124" s="23">
        <v>0.9998190898594476</v>
      </c>
      <c r="AE124" s="24">
        <v>673.4839182831529</v>
      </c>
      <c r="AF124" s="24">
        <v>-3.8842758392801215</v>
      </c>
      <c r="AG124" s="25">
        <v>-0.005758011581628932</v>
      </c>
      <c r="AH124" s="89">
        <v>692.5990488505117</v>
      </c>
      <c r="AI124" s="23">
        <v>0.9998190898594476</v>
      </c>
      <c r="AJ124" s="24">
        <v>634.4531925356229</v>
      </c>
      <c r="AK124" s="24">
        <v>-6.880299838397036</v>
      </c>
      <c r="AL124" s="25">
        <v>-0.009934030157586973</v>
      </c>
      <c r="AM124" s="89">
        <v>636.5509995942404</v>
      </c>
      <c r="AN124" s="23">
        <v>0.9998190898594476</v>
      </c>
      <c r="AO124" s="24">
        <v>640.4579127404726</v>
      </c>
      <c r="AP124" s="24">
        <v>-0.8885586563305878</v>
      </c>
      <c r="AQ124" s="25">
        <v>-0.0013958954693292225</v>
      </c>
      <c r="AR124" s="89">
        <v>654.5636577862145</v>
      </c>
      <c r="AS124" s="23">
        <v>0.9998190898594476</v>
      </c>
      <c r="AT124" s="24">
        <v>615.4372648947507</v>
      </c>
      <c r="AU124" s="24">
        <v>45.80561460525746</v>
      </c>
      <c r="AV124" s="25">
        <v>0.06997885394397793</v>
      </c>
      <c r="AW124" s="89">
        <v>628.2250529402182</v>
      </c>
      <c r="AX124" s="23">
        <v>0.9998190898594476</v>
      </c>
      <c r="AY124" s="24">
        <v>626.1299439646339</v>
      </c>
      <c r="AZ124" s="24">
        <v>9.117071089122646</v>
      </c>
      <c r="BA124" s="25">
        <v>0.014512428382874799</v>
      </c>
      <c r="BB124" s="96">
        <v>644.2309824252502</v>
      </c>
      <c r="BC124" s="43">
        <v>0.0013010173779410814</v>
      </c>
      <c r="BD124" s="17"/>
      <c r="BE124" s="17"/>
      <c r="BF124" s="17"/>
    </row>
    <row r="125" spans="1:58" ht="13.5" outlineLevel="1">
      <c r="A125" s="17"/>
      <c r="B125" s="56" t="s">
        <v>273</v>
      </c>
      <c r="C125" s="56" t="s">
        <v>274</v>
      </c>
      <c r="D125" s="92">
        <v>804.0184884964299</v>
      </c>
      <c r="E125" s="32">
        <v>0.9997135080150079</v>
      </c>
      <c r="F125" s="33">
        <v>879.861031580633</v>
      </c>
      <c r="G125" s="33">
        <v>15.230586631203437</v>
      </c>
      <c r="H125" s="34">
        <v>0.01894308010215746</v>
      </c>
      <c r="I125" s="92">
        <v>835.0190961899099</v>
      </c>
      <c r="J125" s="32">
        <v>0.9997135080150079</v>
      </c>
      <c r="K125" s="33">
        <v>764.879095889112</v>
      </c>
      <c r="L125" s="33">
        <v>-29.761647965975612</v>
      </c>
      <c r="M125" s="34">
        <v>-0.03564187705619473</v>
      </c>
      <c r="N125" s="92">
        <v>761.0172259634429</v>
      </c>
      <c r="O125" s="32">
        <v>0.9997135080150079</v>
      </c>
      <c r="P125" s="33">
        <v>852.8649886285175</v>
      </c>
      <c r="Q125" s="33">
        <v>-16.782456127679097</v>
      </c>
      <c r="R125" s="34">
        <v>-0.02205266261408553</v>
      </c>
      <c r="S125" s="92">
        <v>852.0191751533224</v>
      </c>
      <c r="T125" s="32">
        <v>0.9997135080150079</v>
      </c>
      <c r="U125" s="33">
        <v>707.887847020154</v>
      </c>
      <c r="V125" s="33">
        <v>-75.09322592818626</v>
      </c>
      <c r="W125" s="34">
        <v>-0.08813560553337675</v>
      </c>
      <c r="X125" s="92">
        <v>762.6695510966766</v>
      </c>
      <c r="Y125" s="32">
        <v>0.9997135080150079</v>
      </c>
      <c r="Z125" s="33">
        <v>706.4925104558279</v>
      </c>
      <c r="AA125" s="33">
        <v>6.21703843991088</v>
      </c>
      <c r="AB125" s="34">
        <v>0.00815168041122282</v>
      </c>
      <c r="AC125" s="92">
        <v>722.6280749664148</v>
      </c>
      <c r="AD125" s="32">
        <v>0.9997135080150079</v>
      </c>
      <c r="AE125" s="33">
        <v>674.4642797841398</v>
      </c>
      <c r="AF125" s="33">
        <v>10.212628136890658</v>
      </c>
      <c r="AG125" s="34">
        <v>0.014132620210424711</v>
      </c>
      <c r="AH125" s="92">
        <v>670.5800039448596</v>
      </c>
      <c r="AI125" s="32">
        <v>0.9997135080150079</v>
      </c>
      <c r="AJ125" s="33">
        <v>692.4737506592377</v>
      </c>
      <c r="AK125" s="33">
        <v>1.1934337505214216</v>
      </c>
      <c r="AL125" s="34">
        <v>0.0017797037542138748</v>
      </c>
      <c r="AM125" s="92">
        <v>685.5934508208406</v>
      </c>
      <c r="AN125" s="32">
        <v>0.9997135080150079</v>
      </c>
      <c r="AO125" s="33">
        <v>636.435841063435</v>
      </c>
      <c r="AP125" s="33">
        <v>24.21402640721101</v>
      </c>
      <c r="AQ125" s="34">
        <v>0.03531834555627723</v>
      </c>
      <c r="AR125" s="92">
        <v>635.5472824071044</v>
      </c>
      <c r="AS125" s="32">
        <v>0.9997135080150079</v>
      </c>
      <c r="AT125" s="33">
        <v>654.4452405828839</v>
      </c>
      <c r="AU125" s="33">
        <v>68.88708544174813</v>
      </c>
      <c r="AV125" s="34">
        <v>0.10839018173571861</v>
      </c>
      <c r="AW125" s="92">
        <v>700.2508551881414</v>
      </c>
      <c r="AX125" s="32">
        <v>0.9997135080150079</v>
      </c>
      <c r="AY125" s="33">
        <v>628.1114006575923</v>
      </c>
      <c r="AZ125" s="33">
        <v>22.208719626854986</v>
      </c>
      <c r="BA125" s="34">
        <v>0.03171537665725237</v>
      </c>
      <c r="BB125" s="99">
        <v>637.228471746715</v>
      </c>
      <c r="BC125" s="46">
        <v>0.0190730960432205</v>
      </c>
      <c r="BD125" s="17"/>
      <c r="BE125" s="17"/>
      <c r="BF125" s="17"/>
    </row>
    <row r="126" spans="1:58" ht="13.5" outlineLevel="1">
      <c r="A126" s="17"/>
      <c r="B126" s="52" t="s">
        <v>114</v>
      </c>
      <c r="C126" s="52" t="s">
        <v>275</v>
      </c>
      <c r="D126" s="88">
        <v>898.0206500868086</v>
      </c>
      <c r="E126" s="20">
        <v>0.9997637131772301</v>
      </c>
      <c r="F126" s="21">
        <v>803.7881436436902</v>
      </c>
      <c r="G126" s="21">
        <v>-21.788425793478837</v>
      </c>
      <c r="H126" s="22">
        <v>-0.024262722456741527</v>
      </c>
      <c r="I126" s="88">
        <v>819.0187302748936</v>
      </c>
      <c r="J126" s="20">
        <v>0.9997637131772301</v>
      </c>
      <c r="K126" s="21">
        <v>834.7798699115361</v>
      </c>
      <c r="L126" s="21">
        <v>4.193422451462425</v>
      </c>
      <c r="M126" s="22">
        <v>0.005120056839304461</v>
      </c>
      <c r="N126" s="88">
        <v>805.0182219455605</v>
      </c>
      <c r="O126" s="20">
        <v>0.9997637131772301</v>
      </c>
      <c r="P126" s="21">
        <v>760.7992006277635</v>
      </c>
      <c r="Q126" s="21">
        <v>-20.810362005600723</v>
      </c>
      <c r="R126" s="22">
        <v>-0.025850796215899852</v>
      </c>
      <c r="S126" s="88">
        <v>744.0167445000844</v>
      </c>
      <c r="T126" s="20">
        <v>0.9997637131772301</v>
      </c>
      <c r="U126" s="21">
        <v>851.7750784885814</v>
      </c>
      <c r="V126" s="21">
        <v>63.868148368332754</v>
      </c>
      <c r="W126" s="22">
        <v>0.08584235346913689</v>
      </c>
      <c r="X126" s="88">
        <v>776.6818525603951</v>
      </c>
      <c r="Y126" s="20">
        <v>0.9997637131772301</v>
      </c>
      <c r="Z126" s="21">
        <v>762.45105238309</v>
      </c>
      <c r="AA126" s="21">
        <v>6.18193668881122</v>
      </c>
      <c r="AB126" s="22">
        <v>0.007959419508041757</v>
      </c>
      <c r="AC126" s="88">
        <v>768.6680908230009</v>
      </c>
      <c r="AD126" s="20">
        <v>0.9997637131772301</v>
      </c>
      <c r="AE126" s="21">
        <v>722.4210478148067</v>
      </c>
      <c r="AF126" s="21">
        <v>30.204345986598014</v>
      </c>
      <c r="AG126" s="22">
        <v>0.039294392920953304</v>
      </c>
      <c r="AH126" s="88">
        <v>732.6336759516973</v>
      </c>
      <c r="AI126" s="20">
        <v>0.9997637131772301</v>
      </c>
      <c r="AJ126" s="21">
        <v>670.3878881484335</v>
      </c>
      <c r="AK126" s="21">
        <v>0.1736050761618344</v>
      </c>
      <c r="AL126" s="22">
        <v>0.00023696027340856254</v>
      </c>
      <c r="AM126" s="88">
        <v>671.5813218989549</v>
      </c>
      <c r="AN126" s="20">
        <v>0.9997637131772301</v>
      </c>
      <c r="AO126" s="21">
        <v>685.3970337922174</v>
      </c>
      <c r="AP126" s="21">
        <v>16.169463151970945</v>
      </c>
      <c r="AQ126" s="22">
        <v>0.024076701696006633</v>
      </c>
      <c r="AR126" s="88">
        <v>709.6110601994284</v>
      </c>
      <c r="AS126" s="20">
        <v>0.9997637131772301</v>
      </c>
      <c r="AT126" s="21">
        <v>635.3652032046112</v>
      </c>
      <c r="AU126" s="21">
        <v>18.81750093905555</v>
      </c>
      <c r="AV126" s="22">
        <v>0.026518049103923347</v>
      </c>
      <c r="AW126" s="88">
        <v>704.2522886463594</v>
      </c>
      <c r="AX126" s="20">
        <v>0.9997637131772301</v>
      </c>
      <c r="AY126" s="21">
        <v>700.0502389306461</v>
      </c>
      <c r="AZ126" s="21">
        <v>-5.835532593838252</v>
      </c>
      <c r="BA126" s="22">
        <v>-0.0082861393394329</v>
      </c>
      <c r="BB126" s="95">
        <v>722.258958557501</v>
      </c>
      <c r="BC126" s="42">
        <v>0.004605812852690254</v>
      </c>
      <c r="BD126" s="17"/>
      <c r="BE126" s="17"/>
      <c r="BF126" s="17"/>
    </row>
    <row r="127" spans="1:58" ht="13.5" outlineLevel="1">
      <c r="A127" s="17"/>
      <c r="B127" s="53" t="s">
        <v>276</v>
      </c>
      <c r="C127" s="53" t="s">
        <v>277</v>
      </c>
      <c r="D127" s="89">
        <v>927.021316960436</v>
      </c>
      <c r="E127" s="23">
        <v>0.9997435404759392</v>
      </c>
      <c r="F127" s="24">
        <v>897.8084596406178</v>
      </c>
      <c r="G127" s="24">
        <v>-2.7624419225064685</v>
      </c>
      <c r="H127" s="25">
        <v>-0.002979911973938314</v>
      </c>
      <c r="I127" s="89">
        <v>876.020033847139</v>
      </c>
      <c r="J127" s="23">
        <v>0.9997435404759392</v>
      </c>
      <c r="K127" s="24">
        <v>818.825206941328</v>
      </c>
      <c r="L127" s="24">
        <v>-30.77624278234157</v>
      </c>
      <c r="M127" s="25">
        <v>-0.035131893784648156</v>
      </c>
      <c r="N127" s="89">
        <v>823.0186293927904</v>
      </c>
      <c r="O127" s="23">
        <v>0.9997435404759392</v>
      </c>
      <c r="P127" s="24">
        <v>804.8280067476252</v>
      </c>
      <c r="Q127" s="24">
        <v>-34.78982366058483</v>
      </c>
      <c r="R127" s="25">
        <v>-0.042271003860814414</v>
      </c>
      <c r="S127" s="89">
        <v>784.0176447420245</v>
      </c>
      <c r="T127" s="23">
        <v>0.9997435404759392</v>
      </c>
      <c r="U127" s="24">
        <v>743.8409431474389</v>
      </c>
      <c r="V127" s="24">
        <v>50.91623981723012</v>
      </c>
      <c r="W127" s="25">
        <v>0.06494272183629714</v>
      </c>
      <c r="X127" s="89">
        <v>807.7090915157717</v>
      </c>
      <c r="Y127" s="23">
        <v>0.9997435404759392</v>
      </c>
      <c r="Z127" s="24">
        <v>776.4983328731506</v>
      </c>
      <c r="AA127" s="24">
        <v>-5.805148976030296</v>
      </c>
      <c r="AB127" s="25">
        <v>-0.00718717795430057</v>
      </c>
      <c r="AC127" s="89">
        <v>782.6802695619618</v>
      </c>
      <c r="AD127" s="23">
        <v>0.9997435404759392</v>
      </c>
      <c r="AE127" s="24">
        <v>768.4864646820557</v>
      </c>
      <c r="AF127" s="24">
        <v>-19.819897474951517</v>
      </c>
      <c r="AG127" s="25">
        <v>-0.025323108612465735</v>
      </c>
      <c r="AH127" s="89">
        <v>798.6908106686537</v>
      </c>
      <c r="AI127" s="23">
        <v>0.9997435404759392</v>
      </c>
      <c r="AJ127" s="24">
        <v>732.4605642681526</v>
      </c>
      <c r="AK127" s="24">
        <v>-7.801561068493697</v>
      </c>
      <c r="AL127" s="25">
        <v>-0.009767936433326846</v>
      </c>
      <c r="AM127" s="89">
        <v>732.6341693443144</v>
      </c>
      <c r="AN127" s="23">
        <v>0.9997435404759392</v>
      </c>
      <c r="AO127" s="24">
        <v>671.4226360821718</v>
      </c>
      <c r="AP127" s="24">
        <v>14.19667076165672</v>
      </c>
      <c r="AQ127" s="25">
        <v>0.019377571174932114</v>
      </c>
      <c r="AR127" s="89">
        <v>687.5920992341428</v>
      </c>
      <c r="AS127" s="23">
        <v>0.9997435404759392</v>
      </c>
      <c r="AT127" s="24">
        <v>709.4433884566115</v>
      </c>
      <c r="AU127" s="24">
        <v>37.84405461037841</v>
      </c>
      <c r="AV127" s="25">
        <v>0.05503852451552317</v>
      </c>
      <c r="AW127" s="89">
        <v>728.260889395667</v>
      </c>
      <c r="AX127" s="23">
        <v>0.9997435404759392</v>
      </c>
      <c r="AY127" s="24">
        <v>704.0858831106467</v>
      </c>
      <c r="AZ127" s="24">
        <v>-1.8137267236306798</v>
      </c>
      <c r="BA127" s="25">
        <v>-0.002490490358662217</v>
      </c>
      <c r="BB127" s="96">
        <v>698.2503505168085</v>
      </c>
      <c r="BC127" s="43">
        <v>-0.005443531166675051</v>
      </c>
      <c r="BD127" s="17"/>
      <c r="BE127" s="17"/>
      <c r="BF127" s="17"/>
    </row>
    <row r="128" spans="1:58" ht="13.5" outlineLevel="1">
      <c r="A128" s="17"/>
      <c r="B128" s="53" t="s">
        <v>278</v>
      </c>
      <c r="C128" s="53" t="s">
        <v>279</v>
      </c>
      <c r="D128" s="89">
        <v>826.018994400561</v>
      </c>
      <c r="E128" s="23">
        <v>0.9997283861887181</v>
      </c>
      <c r="F128" s="24">
        <v>926.7835735146941</v>
      </c>
      <c r="G128" s="24">
        <v>21.224734392871483</v>
      </c>
      <c r="H128" s="25">
        <v>0.025695213471784866</v>
      </c>
      <c r="I128" s="89">
        <v>924.0211315921877</v>
      </c>
      <c r="J128" s="23">
        <v>0.9997283861887181</v>
      </c>
      <c r="K128" s="24">
        <v>875.7953701661908</v>
      </c>
      <c r="L128" s="24">
        <v>2.2508062054530455</v>
      </c>
      <c r="M128" s="25">
        <v>0.0024358817439322678</v>
      </c>
      <c r="N128" s="89">
        <v>845.0191273838492</v>
      </c>
      <c r="O128" s="23">
        <v>0.9997283861887181</v>
      </c>
      <c r="P128" s="24">
        <v>822.8075584268032</v>
      </c>
      <c r="Q128" s="24">
        <v>2.2294541050256385</v>
      </c>
      <c r="R128" s="25">
        <v>0.0026383475033612</v>
      </c>
      <c r="S128" s="89">
        <v>788.0177347662184</v>
      </c>
      <c r="T128" s="23">
        <v>0.9997283861887181</v>
      </c>
      <c r="U128" s="24">
        <v>783.8165759499987</v>
      </c>
      <c r="V128" s="24">
        <v>-35.14293392904301</v>
      </c>
      <c r="W128" s="25">
        <v>-0.04459662819577136</v>
      </c>
      <c r="X128" s="89">
        <v>834.7328157672288</v>
      </c>
      <c r="Y128" s="23">
        <v>0.9997283861887181</v>
      </c>
      <c r="Z128" s="24">
        <v>807.501946826582</v>
      </c>
      <c r="AA128" s="24">
        <v>12.22985299147581</v>
      </c>
      <c r="AB128" s="25">
        <v>0.014651218642021367</v>
      </c>
      <c r="AC128" s="89">
        <v>801.6967978505517</v>
      </c>
      <c r="AD128" s="23">
        <v>0.9997283861887181</v>
      </c>
      <c r="AE128" s="24">
        <v>782.4795437525381</v>
      </c>
      <c r="AF128" s="24">
        <v>2.2160931285070546</v>
      </c>
      <c r="AG128" s="25">
        <v>0.00276425343652198</v>
      </c>
      <c r="AH128" s="89">
        <v>762.6596462775866</v>
      </c>
      <c r="AI128" s="23">
        <v>0.9997283861887181</v>
      </c>
      <c r="AJ128" s="24">
        <v>798.4859788034779</v>
      </c>
      <c r="AK128" s="24">
        <v>-0.7932038447008836</v>
      </c>
      <c r="AL128" s="25">
        <v>-0.0010400495798779678</v>
      </c>
      <c r="AM128" s="89">
        <v>790.6844177349842</v>
      </c>
      <c r="AN128" s="23">
        <v>0.9997283861887181</v>
      </c>
      <c r="AO128" s="24">
        <v>732.4462783339336</v>
      </c>
      <c r="AP128" s="24">
        <v>4.214661547633</v>
      </c>
      <c r="AQ128" s="25">
        <v>0.005330396619812532</v>
      </c>
      <c r="AR128" s="89">
        <v>746.6429490955903</v>
      </c>
      <c r="AS128" s="23">
        <v>0.9997283861887181</v>
      </c>
      <c r="AT128" s="24">
        <v>687.4157596916252</v>
      </c>
      <c r="AU128" s="24">
        <v>-35.185353360278896</v>
      </c>
      <c r="AV128" s="25">
        <v>-0.04712473800616341</v>
      </c>
      <c r="AW128" s="89">
        <v>725.2598143020036</v>
      </c>
      <c r="AX128" s="23">
        <v>0.9997283861887181</v>
      </c>
      <c r="AY128" s="24">
        <v>728.0741199545805</v>
      </c>
      <c r="AZ128" s="24">
        <v>-13.807810514154426</v>
      </c>
      <c r="BA128" s="25">
        <v>-0.01903843318196691</v>
      </c>
      <c r="BB128" s="96">
        <v>726.2603932309498</v>
      </c>
      <c r="BC128" s="43">
        <v>-0.00354239099907443</v>
      </c>
      <c r="BD128" s="17"/>
      <c r="BE128" s="17"/>
      <c r="BF128" s="17"/>
    </row>
    <row r="129" spans="1:58" ht="13.5" outlineLevel="1">
      <c r="A129" s="17"/>
      <c r="B129" s="53" t="s">
        <v>280</v>
      </c>
      <c r="C129" s="53" t="s">
        <v>281</v>
      </c>
      <c r="D129" s="89">
        <v>969.0222827774137</v>
      </c>
      <c r="E129" s="23">
        <v>0.9997132201258853</v>
      </c>
      <c r="F129" s="24">
        <v>825.7946362333006</v>
      </c>
      <c r="G129" s="24">
        <v>35.27857447812448</v>
      </c>
      <c r="H129" s="25">
        <v>0.03640636041620112</v>
      </c>
      <c r="I129" s="89">
        <v>847.0193706261721</v>
      </c>
      <c r="J129" s="23">
        <v>0.9997132201258853</v>
      </c>
      <c r="K129" s="24">
        <v>923.7701546909309</v>
      </c>
      <c r="L129" s="24">
        <v>9.242913861687498</v>
      </c>
      <c r="M129" s="25">
        <v>0.010912281563117656</v>
      </c>
      <c r="N129" s="89">
        <v>926.0209608963839</v>
      </c>
      <c r="O129" s="23">
        <v>0.9997132201258853</v>
      </c>
      <c r="P129" s="24">
        <v>844.7896085180544</v>
      </c>
      <c r="Q129" s="24">
        <v>2.2654888912180695</v>
      </c>
      <c r="R129" s="25">
        <v>0.0024464769015866412</v>
      </c>
      <c r="S129" s="89">
        <v>847.01906262308</v>
      </c>
      <c r="T129" s="23">
        <v>0.9997132201258853</v>
      </c>
      <c r="U129" s="24">
        <v>787.8036982659207</v>
      </c>
      <c r="V129" s="24">
        <v>12.978628063797828</v>
      </c>
      <c r="W129" s="25">
        <v>0.015322710711616255</v>
      </c>
      <c r="X129" s="89">
        <v>752.6607643368777</v>
      </c>
      <c r="Y129" s="23">
        <v>0.9997132201258853</v>
      </c>
      <c r="Z129" s="24">
        <v>834.5060908057361</v>
      </c>
      <c r="AA129" s="24">
        <v>23.229263814851265</v>
      </c>
      <c r="AB129" s="25">
        <v>0.030862860023422523</v>
      </c>
      <c r="AC129" s="89">
        <v>846.7359437972119</v>
      </c>
      <c r="AD129" s="23">
        <v>0.9997132201258853</v>
      </c>
      <c r="AE129" s="24">
        <v>801.4790459277949</v>
      </c>
      <c r="AF129" s="24">
        <v>1.2401118977647911</v>
      </c>
      <c r="AG129" s="25">
        <v>0.001464579255019544</v>
      </c>
      <c r="AH129" s="89">
        <v>803.695139056302</v>
      </c>
      <c r="AI129" s="23">
        <v>0.9997132201258853</v>
      </c>
      <c r="AJ129" s="24">
        <v>762.4524973843502</v>
      </c>
      <c r="AK129" s="24">
        <v>-10.778505027386132</v>
      </c>
      <c r="AL129" s="25">
        <v>-0.013411186037584153</v>
      </c>
      <c r="AM129" s="89">
        <v>761.6592935396493</v>
      </c>
      <c r="AN129" s="23">
        <v>0.9997132201258853</v>
      </c>
      <c r="AO129" s="24">
        <v>790.469656926762</v>
      </c>
      <c r="AP129" s="24">
        <v>8.221906939604537</v>
      </c>
      <c r="AQ129" s="25">
        <v>0.010794730674649785</v>
      </c>
      <c r="AR129" s="89">
        <v>794.684318474395</v>
      </c>
      <c r="AS129" s="23">
        <v>0.9997132201258853</v>
      </c>
      <c r="AT129" s="24">
        <v>746.4401505585197</v>
      </c>
      <c r="AU129" s="24">
        <v>-57.19230432892459</v>
      </c>
      <c r="AV129" s="25">
        <v>-0.07196858299496865</v>
      </c>
      <c r="AW129" s="89">
        <v>711.2547971982408</v>
      </c>
      <c r="AX129" s="23">
        <v>0.9997132201258853</v>
      </c>
      <c r="AY129" s="24">
        <v>725.0628237196714</v>
      </c>
      <c r="AZ129" s="24">
        <v>0.20418956848027392</v>
      </c>
      <c r="BA129" s="25">
        <v>0.0002870835729820213</v>
      </c>
      <c r="BB129" s="96">
        <v>711.255013205517</v>
      </c>
      <c r="BC129" s="43">
        <v>-0.0028835320811245054</v>
      </c>
      <c r="BD129" s="17"/>
      <c r="BE129" s="17"/>
      <c r="BF129" s="17"/>
    </row>
    <row r="130" spans="1:58" ht="13.5" outlineLevel="1">
      <c r="A130" s="17"/>
      <c r="B130" s="54" t="s">
        <v>282</v>
      </c>
      <c r="C130" s="54" t="s">
        <v>283</v>
      </c>
      <c r="D130" s="90">
        <v>913.0209950214435</v>
      </c>
      <c r="E130" s="26">
        <v>0.9996343340029276</v>
      </c>
      <c r="F130" s="27">
        <v>968.7443866891444</v>
      </c>
      <c r="G130" s="27">
        <v>-11.666528699599098</v>
      </c>
      <c r="H130" s="28">
        <v>-0.012777941321409695</v>
      </c>
      <c r="I130" s="90">
        <v>1004.0229611672689</v>
      </c>
      <c r="J130" s="26">
        <v>0.9996343340029276</v>
      </c>
      <c r="K130" s="27">
        <v>846.7764625176911</v>
      </c>
      <c r="L130" s="27">
        <v>49.368011552860594</v>
      </c>
      <c r="M130" s="28">
        <v>0.0491702017406711</v>
      </c>
      <c r="N130" s="90">
        <v>856.0193763793786</v>
      </c>
      <c r="O130" s="26">
        <v>0.9996343340029276</v>
      </c>
      <c r="P130" s="27">
        <v>925.7553967217905</v>
      </c>
      <c r="Q130" s="27">
        <v>7.313063519254342</v>
      </c>
      <c r="R130" s="28">
        <v>0.008543105122439741</v>
      </c>
      <c r="S130" s="90">
        <v>928.0208856130085</v>
      </c>
      <c r="T130" s="26">
        <v>0.9996343340029276</v>
      </c>
      <c r="U130" s="27">
        <v>846.7761546029282</v>
      </c>
      <c r="V130" s="27">
        <v>-61.921485207961496</v>
      </c>
      <c r="W130" s="28">
        <v>-0.06672423667174146</v>
      </c>
      <c r="X130" s="90">
        <v>859.754782666726</v>
      </c>
      <c r="Y130" s="26">
        <v>0.9996343340029276</v>
      </c>
      <c r="Z130" s="27">
        <v>752.4449163776301</v>
      </c>
      <c r="AA130" s="27">
        <v>1.3077229592884123</v>
      </c>
      <c r="AB130" s="28">
        <v>0.0015210417966297445</v>
      </c>
      <c r="AC130" s="90">
        <v>775.6741801924813</v>
      </c>
      <c r="AD130" s="26">
        <v>0.9996343340029276</v>
      </c>
      <c r="AE130" s="27">
        <v>846.4931169698414</v>
      </c>
      <c r="AF130" s="27">
        <v>14.292477050909042</v>
      </c>
      <c r="AG130" s="28">
        <v>0.018425877018830774</v>
      </c>
      <c r="AH130" s="90">
        <v>847.7332288676062</v>
      </c>
      <c r="AI130" s="26">
        <v>0.9996343340029276</v>
      </c>
      <c r="AJ130" s="27">
        <v>803.4646554654968</v>
      </c>
      <c r="AK130" s="27">
        <v>-11.69983809588939</v>
      </c>
      <c r="AL130" s="28">
        <v>-0.01380132062478891</v>
      </c>
      <c r="AM130" s="90">
        <v>792.6861504381106</v>
      </c>
      <c r="AN130" s="26">
        <v>0.9996343340029276</v>
      </c>
      <c r="AO130" s="27">
        <v>761.4408649833297</v>
      </c>
      <c r="AP130" s="27">
        <v>1.2871645457914838</v>
      </c>
      <c r="AQ130" s="28">
        <v>0.0016238009773225876</v>
      </c>
      <c r="AR130" s="90">
        <v>769.6627719229342</v>
      </c>
      <c r="AS130" s="26">
        <v>0.9996343340029276</v>
      </c>
      <c r="AT130" s="27">
        <v>794.456419005582</v>
      </c>
      <c r="AU130" s="27">
        <v>-44.12151811602587</v>
      </c>
      <c r="AV130" s="28">
        <v>-0.05732577919260947</v>
      </c>
      <c r="AW130" s="90">
        <v>737.2641146766574</v>
      </c>
      <c r="AX130" s="26">
        <v>0.9996343340029276</v>
      </c>
      <c r="AY130" s="27">
        <v>711.0508236370367</v>
      </c>
      <c r="AZ130" s="27">
        <v>17.275913686032595</v>
      </c>
      <c r="BA130" s="28">
        <v>0.023432462454258077</v>
      </c>
      <c r="BB130" s="97">
        <v>711.255013205517</v>
      </c>
      <c r="BC130" s="44">
        <v>0.0021613007718392745</v>
      </c>
      <c r="BD130" s="17"/>
      <c r="BE130" s="17"/>
      <c r="BF130" s="17"/>
    </row>
    <row r="131" spans="1:58" ht="13.5" outlineLevel="1">
      <c r="A131" s="17"/>
      <c r="B131" s="55" t="s">
        <v>113</v>
      </c>
      <c r="C131" s="55" t="s">
        <v>284</v>
      </c>
      <c r="D131" s="91">
        <v>1038.0238694767343</v>
      </c>
      <c r="E131" s="29">
        <v>0.999708031144434</v>
      </c>
      <c r="F131" s="30">
        <v>912.6871342889509</v>
      </c>
      <c r="G131" s="30">
        <v>-6.697220186654022</v>
      </c>
      <c r="H131" s="31">
        <v>-0.0064518942035794195</v>
      </c>
      <c r="I131" s="91">
        <v>901.0206055893518</v>
      </c>
      <c r="J131" s="29">
        <v>0.999708031144434</v>
      </c>
      <c r="K131" s="30">
        <v>1003.6558241100901</v>
      </c>
      <c r="L131" s="30">
        <v>8.263040450814742</v>
      </c>
      <c r="M131" s="31">
        <v>0.00917075636179257</v>
      </c>
      <c r="N131" s="91">
        <v>1053.0238356629507</v>
      </c>
      <c r="O131" s="29">
        <v>0.999708031144434</v>
      </c>
      <c r="P131" s="30">
        <v>855.7063592006016</v>
      </c>
      <c r="Q131" s="30">
        <v>17.307695973127238</v>
      </c>
      <c r="R131" s="31">
        <v>0.016436186330227615</v>
      </c>
      <c r="S131" s="91">
        <v>863.0194227198559</v>
      </c>
      <c r="T131" s="29">
        <v>0.999708031144434</v>
      </c>
      <c r="U131" s="30">
        <v>927.6815399305668</v>
      </c>
      <c r="V131" s="30">
        <v>-12.02057334376616</v>
      </c>
      <c r="W131" s="31">
        <v>-0.013928508475374312</v>
      </c>
      <c r="X131" s="91">
        <v>865.7600547226053</v>
      </c>
      <c r="Y131" s="29">
        <v>0.999708031144434</v>
      </c>
      <c r="Z131" s="30">
        <v>859.4403995768844</v>
      </c>
      <c r="AA131" s="30">
        <v>17.259980804306792</v>
      </c>
      <c r="AB131" s="31">
        <v>0.019936217558382263</v>
      </c>
      <c r="AC131" s="91">
        <v>860.7481225361728</v>
      </c>
      <c r="AD131" s="29">
        <v>0.999708031144434</v>
      </c>
      <c r="AE131" s="30">
        <v>775.3905425199779</v>
      </c>
      <c r="AF131" s="30">
        <v>-13.764447701828772</v>
      </c>
      <c r="AG131" s="31">
        <v>-0.01599126078982568</v>
      </c>
      <c r="AH131" s="91">
        <v>789.6830195708869</v>
      </c>
      <c r="AI131" s="29">
        <v>0.999708031144434</v>
      </c>
      <c r="AJ131" s="30">
        <v>847.4232416512208</v>
      </c>
      <c r="AK131" s="30">
        <v>-25.791430480627014</v>
      </c>
      <c r="AL131" s="31">
        <v>-0.0326604850825361</v>
      </c>
      <c r="AM131" s="91">
        <v>835.7234035553314</v>
      </c>
      <c r="AN131" s="29">
        <v>0.999708031144434</v>
      </c>
      <c r="AO131" s="30">
        <v>792.3962920665451</v>
      </c>
      <c r="AP131" s="30">
        <v>23.260079296509048</v>
      </c>
      <c r="AQ131" s="31">
        <v>0.027832269860525748</v>
      </c>
      <c r="AR131" s="91">
        <v>793.6834566123366</v>
      </c>
      <c r="AS131" s="29">
        <v>0.999708031144434</v>
      </c>
      <c r="AT131" s="30">
        <v>769.3813324180295</v>
      </c>
      <c r="AU131" s="30">
        <v>-39.181518887744005</v>
      </c>
      <c r="AV131" s="31">
        <v>-0.04936668209638854</v>
      </c>
      <c r="AW131" s="91">
        <v>725.2598143020036</v>
      </c>
      <c r="AX131" s="29">
        <v>0.999708031144434</v>
      </c>
      <c r="AY131" s="30">
        <v>736.9945222590585</v>
      </c>
      <c r="AZ131" s="30">
        <v>-12.792689150154615</v>
      </c>
      <c r="BA131" s="31">
        <v>-0.0176387673739602</v>
      </c>
      <c r="BB131" s="98">
        <v>754.2704359450911</v>
      </c>
      <c r="BC131" s="45">
        <v>-0.008583734624218001</v>
      </c>
      <c r="BD131" s="17"/>
      <c r="BE131" s="17"/>
      <c r="BF131" s="17"/>
    </row>
    <row r="132" spans="1:58" ht="13.5" outlineLevel="1">
      <c r="A132" s="17"/>
      <c r="B132" s="53" t="s">
        <v>285</v>
      </c>
      <c r="C132" s="53" t="s">
        <v>286</v>
      </c>
      <c r="D132" s="89">
        <v>1167.0268359145941</v>
      </c>
      <c r="E132" s="23">
        <v>0.9997079484636955</v>
      </c>
      <c r="F132" s="24">
        <v>1037.7207988355128</v>
      </c>
      <c r="G132" s="24">
        <v>-16.659703792464597</v>
      </c>
      <c r="H132" s="25">
        <v>-0.014275339075136569</v>
      </c>
      <c r="I132" s="89">
        <v>1031.0235786488588</v>
      </c>
      <c r="J132" s="23">
        <v>0.9997079484636955</v>
      </c>
      <c r="K132" s="24">
        <v>900.7575356342965</v>
      </c>
      <c r="L132" s="24">
        <v>18.301278490373534</v>
      </c>
      <c r="M132" s="25">
        <v>0.01775059161533152</v>
      </c>
      <c r="N132" s="89">
        <v>909.0205760851112</v>
      </c>
      <c r="O132" s="23">
        <v>0.9997079484636955</v>
      </c>
      <c r="P132" s="24">
        <v>1052.7163854987684</v>
      </c>
      <c r="Q132" s="24">
        <v>-20.73510985826465</v>
      </c>
      <c r="R132" s="25">
        <v>-0.02281038559937199</v>
      </c>
      <c r="S132" s="89">
        <v>1070.0240814718957</v>
      </c>
      <c r="T132" s="23">
        <v>0.9997079484636955</v>
      </c>
      <c r="U132" s="24">
        <v>862.7674479266732</v>
      </c>
      <c r="V132" s="24">
        <v>-92.8539915386458</v>
      </c>
      <c r="W132" s="25">
        <v>-0.0867774783263928</v>
      </c>
      <c r="X132" s="89">
        <v>850.746874582907</v>
      </c>
      <c r="Y132" s="23">
        <v>0.9997079484636955</v>
      </c>
      <c r="Z132" s="24">
        <v>865.5072797502332</v>
      </c>
      <c r="AA132" s="24">
        <v>31.267977993435466</v>
      </c>
      <c r="AB132" s="25">
        <v>0.03675356199076855</v>
      </c>
      <c r="AC132" s="89">
        <v>882.76726055454</v>
      </c>
      <c r="AD132" s="23">
        <v>0.9997079484636955</v>
      </c>
      <c r="AE132" s="24">
        <v>860.4968108919053</v>
      </c>
      <c r="AF132" s="24">
        <v>4.25754327136633</v>
      </c>
      <c r="AG132" s="25">
        <v>0.0048229510331996355</v>
      </c>
      <c r="AH132" s="89">
        <v>846.7323631900765</v>
      </c>
      <c r="AI132" s="23">
        <v>0.9997079484636955</v>
      </c>
      <c r="AJ132" s="24">
        <v>789.4524567234029</v>
      </c>
      <c r="AK132" s="24">
        <v>-27.776398123812328</v>
      </c>
      <c r="AL132" s="25">
        <v>-0.03280422401615115</v>
      </c>
      <c r="AM132" s="89">
        <v>763.6610262427758</v>
      </c>
      <c r="AN132" s="23">
        <v>0.9997079484636955</v>
      </c>
      <c r="AO132" s="24">
        <v>835.4793983496256</v>
      </c>
      <c r="AP132" s="24">
        <v>-14.793325047138524</v>
      </c>
      <c r="AQ132" s="25">
        <v>-0.019371585741283556</v>
      </c>
      <c r="AR132" s="89">
        <v>858.7394776461347</v>
      </c>
      <c r="AS132" s="23">
        <v>0.9997079484636955</v>
      </c>
      <c r="AT132" s="24">
        <v>793.4517257618278</v>
      </c>
      <c r="AU132" s="24">
        <v>-45.19733107960428</v>
      </c>
      <c r="AV132" s="25">
        <v>-0.05263218037150609</v>
      </c>
      <c r="AW132" s="89">
        <v>754.2702068740838</v>
      </c>
      <c r="AX132" s="23">
        <v>0.9997079484636955</v>
      </c>
      <c r="AY132" s="24">
        <v>725.0480610240338</v>
      </c>
      <c r="AZ132" s="24">
        <v>3.221590848800247</v>
      </c>
      <c r="BA132" s="25">
        <v>0.0042711362843714335</v>
      </c>
      <c r="BB132" s="96">
        <v>712.2553718738792</v>
      </c>
      <c r="BC132" s="43">
        <v>-0.014381129483818344</v>
      </c>
      <c r="BD132" s="17"/>
      <c r="BE132" s="17"/>
      <c r="BF132" s="17"/>
    </row>
    <row r="133" spans="1:58" ht="13.5" outlineLevel="1">
      <c r="A133" s="17"/>
      <c r="B133" s="53" t="s">
        <v>287</v>
      </c>
      <c r="C133" s="53" t="s">
        <v>288</v>
      </c>
      <c r="D133" s="89">
        <v>1087.024996263208</v>
      </c>
      <c r="E133" s="23">
        <v>0.999692752589664</v>
      </c>
      <c r="F133" s="24">
        <v>1166.6860039342566</v>
      </c>
      <c r="G133" s="24">
        <v>14.334168878919172</v>
      </c>
      <c r="H133" s="25">
        <v>0.013186604657845744</v>
      </c>
      <c r="I133" s="89">
        <v>1150.026300141792</v>
      </c>
      <c r="J133" s="23">
        <v>0.999692752589664</v>
      </c>
      <c r="K133" s="24">
        <v>1030.7224666287482</v>
      </c>
      <c r="L133" s="24">
        <v>-5.647062004197551</v>
      </c>
      <c r="M133" s="25">
        <v>-0.004910376400523448</v>
      </c>
      <c r="N133" s="89">
        <v>1049.0237451191217</v>
      </c>
      <c r="O133" s="23">
        <v>0.999692752589664</v>
      </c>
      <c r="P133" s="24">
        <v>908.7550952293332</v>
      </c>
      <c r="Q133" s="24">
        <v>11.32242112135782</v>
      </c>
      <c r="R133" s="25">
        <v>0.010793293454069626</v>
      </c>
      <c r="S133" s="89">
        <v>888.0199853710685</v>
      </c>
      <c r="T133" s="23">
        <v>0.999692752589664</v>
      </c>
      <c r="U133" s="24">
        <v>1069.711579295019</v>
      </c>
      <c r="V133" s="24">
        <v>110.12889642171433</v>
      </c>
      <c r="W133" s="25">
        <v>0.12401623638649958</v>
      </c>
      <c r="X133" s="89">
        <v>976.8575877563732</v>
      </c>
      <c r="Y133" s="23">
        <v>0.999692752589664</v>
      </c>
      <c r="Z133" s="24">
        <v>850.4984126511788</v>
      </c>
      <c r="AA133" s="24">
        <v>40.326377692327014</v>
      </c>
      <c r="AB133" s="25">
        <v>0.041281736660251395</v>
      </c>
      <c r="AC133" s="89">
        <v>881.7663906446143</v>
      </c>
      <c r="AD133" s="23">
        <v>0.999692752589664</v>
      </c>
      <c r="AE133" s="24">
        <v>882.5094470198958</v>
      </c>
      <c r="AF133" s="24">
        <v>25.288833637287553</v>
      </c>
      <c r="AG133" s="25">
        <v>0.02867974319003039</v>
      </c>
      <c r="AH133" s="89">
        <v>886.7669902912621</v>
      </c>
      <c r="AI133" s="23">
        <v>0.999692752589664</v>
      </c>
      <c r="AJ133" s="24">
        <v>846.4850737025681</v>
      </c>
      <c r="AK133" s="24">
        <v>4.276519461387579</v>
      </c>
      <c r="AL133" s="25">
        <v>0.004822596587614227</v>
      </c>
      <c r="AM133" s="89">
        <v>818.7086755787558</v>
      </c>
      <c r="AN133" s="23">
        <v>0.999692752589664</v>
      </c>
      <c r="AO133" s="24">
        <v>763.4379978668458</v>
      </c>
      <c r="AP133" s="24">
        <v>33.27631515336111</v>
      </c>
      <c r="AQ133" s="25">
        <v>0.040644879119960044</v>
      </c>
      <c r="AR133" s="89">
        <v>748.6446728197072</v>
      </c>
      <c r="AS133" s="23">
        <v>0.999692752589664</v>
      </c>
      <c r="AT133" s="24">
        <v>858.4886814624028</v>
      </c>
      <c r="AU133" s="24">
        <v>30.86451230522448</v>
      </c>
      <c r="AV133" s="25">
        <v>0.041227184839205344</v>
      </c>
      <c r="AW133" s="89">
        <v>813.2913503827986</v>
      </c>
      <c r="AX133" s="23">
        <v>0.999692752589664</v>
      </c>
      <c r="AY133" s="24">
        <v>754.0499211013774</v>
      </c>
      <c r="AZ133" s="24">
        <v>-23.758479383776944</v>
      </c>
      <c r="BA133" s="25">
        <v>-0.029212753059029022</v>
      </c>
      <c r="BB133" s="96">
        <v>757.2715119501777</v>
      </c>
      <c r="BC133" s="43">
        <v>0.013153896548646614</v>
      </c>
      <c r="BD133" s="17"/>
      <c r="BE133" s="17"/>
      <c r="BF133" s="17"/>
    </row>
    <row r="134" spans="1:58" ht="13.5" outlineLevel="1">
      <c r="A134" s="17"/>
      <c r="B134" s="53" t="s">
        <v>289</v>
      </c>
      <c r="C134" s="53" t="s">
        <v>290</v>
      </c>
      <c r="D134" s="89">
        <v>1274.029296448323</v>
      </c>
      <c r="E134" s="23">
        <v>0.9996825798308422</v>
      </c>
      <c r="F134" s="24">
        <v>1086.6910106481357</v>
      </c>
      <c r="G134" s="24">
        <v>-24.596329612577392</v>
      </c>
      <c r="H134" s="25">
        <v>-0.019305937219140756</v>
      </c>
      <c r="I134" s="89">
        <v>1101.025179527055</v>
      </c>
      <c r="J134" s="23">
        <v>0.9996825798308422</v>
      </c>
      <c r="K134" s="24">
        <v>1149.672957539255</v>
      </c>
      <c r="L134" s="24">
        <v>27.34984143141969</v>
      </c>
      <c r="M134" s="25">
        <v>0.02484034147445003</v>
      </c>
      <c r="N134" s="89">
        <v>1144.0258955350575</v>
      </c>
      <c r="O134" s="23">
        <v>0.9996825798308422</v>
      </c>
      <c r="P134" s="24">
        <v>1048.7014352900528</v>
      </c>
      <c r="Q134" s="24">
        <v>8.363168326096911</v>
      </c>
      <c r="R134" s="25">
        <v>0.007310296347955902</v>
      </c>
      <c r="S134" s="89">
        <v>1060.0238564114106</v>
      </c>
      <c r="T134" s="23">
        <v>0.9996825798308422</v>
      </c>
      <c r="U134" s="24">
        <v>887.7471435302366</v>
      </c>
      <c r="V134" s="24">
        <v>35.2738880624031</v>
      </c>
      <c r="W134" s="25">
        <v>0.03327650396644733</v>
      </c>
      <c r="X134" s="89">
        <v>997.8760399519509</v>
      </c>
      <c r="Y134" s="23">
        <v>0.9996825798308422</v>
      </c>
      <c r="Z134" s="24">
        <v>976.5574507922679</v>
      </c>
      <c r="AA134" s="24">
        <v>34.337583162930855</v>
      </c>
      <c r="AB134" s="25">
        <v>0.034410670051346515</v>
      </c>
      <c r="AC134" s="89">
        <v>1016.8838284845949</v>
      </c>
      <c r="AD134" s="23">
        <v>0.9996825798308422</v>
      </c>
      <c r="AE134" s="24">
        <v>881.4954702045674</v>
      </c>
      <c r="AF134" s="24">
        <v>32.34618100332057</v>
      </c>
      <c r="AG134" s="25">
        <v>0.03180912125579209</v>
      </c>
      <c r="AH134" s="89">
        <v>906.7843038418549</v>
      </c>
      <c r="AI134" s="23">
        <v>0.9996825798308422</v>
      </c>
      <c r="AJ134" s="24">
        <v>886.4945334299236</v>
      </c>
      <c r="AK134" s="24">
        <v>-36.743612706257295</v>
      </c>
      <c r="AL134" s="25">
        <v>-0.040520785980284746</v>
      </c>
      <c r="AM134" s="89">
        <v>890.7710528913112</v>
      </c>
      <c r="AN134" s="23">
        <v>0.9996825798308422</v>
      </c>
      <c r="AO134" s="24">
        <v>818.4571294583645</v>
      </c>
      <c r="AP134" s="24">
        <v>16.2925428319179</v>
      </c>
      <c r="AQ134" s="25">
        <v>0.01829038199999283</v>
      </c>
      <c r="AR134" s="89">
        <v>851.7334446117256</v>
      </c>
      <c r="AS134" s="23">
        <v>0.9996825798308422</v>
      </c>
      <c r="AT134" s="24">
        <v>748.4146536827215</v>
      </c>
      <c r="AU134" s="24">
        <v>9.845464643754326</v>
      </c>
      <c r="AV134" s="25">
        <v>0.011559326108466383</v>
      </c>
      <c r="AW134" s="89">
        <v>779.2791659879459</v>
      </c>
      <c r="AX134" s="23">
        <v>0.9996825798308422</v>
      </c>
      <c r="AY134" s="24">
        <v>813.0414687215447</v>
      </c>
      <c r="AZ134" s="24">
        <v>3.2486715959755657</v>
      </c>
      <c r="BA134" s="25">
        <v>0.004168816180087402</v>
      </c>
      <c r="BB134" s="96">
        <v>789.2829893377677</v>
      </c>
      <c r="BC134" s="43">
        <v>0.004768945020914892</v>
      </c>
      <c r="BD134" s="17"/>
      <c r="BE134" s="17"/>
      <c r="BF134" s="17"/>
    </row>
    <row r="135" spans="1:58" ht="13.5" outlineLevel="1">
      <c r="A135" s="17"/>
      <c r="B135" s="56" t="s">
        <v>291</v>
      </c>
      <c r="C135" s="56" t="s">
        <v>292</v>
      </c>
      <c r="D135" s="92">
        <v>1312.0301702827314</v>
      </c>
      <c r="E135" s="32">
        <v>0.9996457854597819</v>
      </c>
      <c r="F135" s="33">
        <v>1273.6248938535325</v>
      </c>
      <c r="G135" s="33">
        <v>44.465581178413686</v>
      </c>
      <c r="H135" s="34">
        <v>0.03389066973119355</v>
      </c>
      <c r="I135" s="92">
        <v>1249.0285642409551</v>
      </c>
      <c r="J135" s="32">
        <v>0.9996457854597819</v>
      </c>
      <c r="K135" s="33">
        <v>1100.6756919283223</v>
      </c>
      <c r="L135" s="33">
        <v>36.4429470426719</v>
      </c>
      <c r="M135" s="34">
        <v>0.02917703252432708</v>
      </c>
      <c r="N135" s="92">
        <v>1128.025533359742</v>
      </c>
      <c r="O135" s="32">
        <v>0.9996457854597819</v>
      </c>
      <c r="P135" s="33">
        <v>1143.6627586417758</v>
      </c>
      <c r="Q135" s="33">
        <v>-0.6006059974283744</v>
      </c>
      <c r="R135" s="34">
        <v>-0.0005324400730890489</v>
      </c>
      <c r="S135" s="92">
        <v>1152.0259269678727</v>
      </c>
      <c r="T135" s="32">
        <v>0.9996457854597819</v>
      </c>
      <c r="U135" s="33">
        <v>1059.6873834595972</v>
      </c>
      <c r="V135" s="33">
        <v>-13.618808044696834</v>
      </c>
      <c r="W135" s="34">
        <v>-0.011821615925382408</v>
      </c>
      <c r="X135" s="92">
        <v>1094.9612715220003</v>
      </c>
      <c r="Y135" s="32">
        <v>0.9996457854597819</v>
      </c>
      <c r="Z135" s="33">
        <v>997.5592939705508</v>
      </c>
      <c r="AA135" s="33">
        <v>44.41653717688882</v>
      </c>
      <c r="AB135" s="34">
        <v>0.04056448235392807</v>
      </c>
      <c r="AC135" s="92">
        <v>1031.8968771334817</v>
      </c>
      <c r="AD135" s="32">
        <v>0.9996457854597819</v>
      </c>
      <c r="AE135" s="33">
        <v>1016.5610490477435</v>
      </c>
      <c r="AF135" s="33">
        <v>11.370671730290951</v>
      </c>
      <c r="AG135" s="34">
        <v>0.01101919385770182</v>
      </c>
      <c r="AH135" s="92">
        <v>1048.907230051064</v>
      </c>
      <c r="AI135" s="32">
        <v>0.9996457854597819</v>
      </c>
      <c r="AJ135" s="33">
        <v>906.4964722147398</v>
      </c>
      <c r="AK135" s="33">
        <v>14.38437350135382</v>
      </c>
      <c r="AL135" s="34">
        <v>0.013713675613289027</v>
      </c>
      <c r="AM135" s="92">
        <v>869.7528595084825</v>
      </c>
      <c r="AN135" s="32">
        <v>0.9996457854597819</v>
      </c>
      <c r="AO135" s="33">
        <v>890.4883041930216</v>
      </c>
      <c r="AP135" s="33">
        <v>-5.700993442821414</v>
      </c>
      <c r="AQ135" s="34">
        <v>-0.006554728024743922</v>
      </c>
      <c r="AR135" s="92">
        <v>906.7808470249395</v>
      </c>
      <c r="AS135" s="32">
        <v>0.9996457854597819</v>
      </c>
      <c r="AT135" s="33">
        <v>851.4630872376596</v>
      </c>
      <c r="AU135" s="33">
        <v>-57.15540055737199</v>
      </c>
      <c r="AV135" s="34">
        <v>-0.06303110695918793</v>
      </c>
      <c r="AW135" s="92">
        <v>861.3085518814139</v>
      </c>
      <c r="AX135" s="32">
        <v>0.9996457854597819</v>
      </c>
      <c r="AY135" s="33">
        <v>779.0318070632569</v>
      </c>
      <c r="AZ135" s="33">
        <v>25.31431630017687</v>
      </c>
      <c r="BA135" s="34">
        <v>0.02939053170304778</v>
      </c>
      <c r="BB135" s="99">
        <v>782.2804786592325</v>
      </c>
      <c r="BC135" s="46">
        <v>0.0058841035465672965</v>
      </c>
      <c r="BD135" s="17"/>
      <c r="BE135" s="17"/>
      <c r="BF135" s="17"/>
    </row>
    <row r="136" spans="1:58" ht="13.5" outlineLevel="1">
      <c r="A136" s="17"/>
      <c r="B136" s="52" t="s">
        <v>112</v>
      </c>
      <c r="C136" s="52" t="s">
        <v>293</v>
      </c>
      <c r="D136" s="88">
        <v>1302.0299403263082</v>
      </c>
      <c r="E136" s="20">
        <v>0.9996420279130913</v>
      </c>
      <c r="F136" s="21">
        <v>1311.5654301192124</v>
      </c>
      <c r="G136" s="21">
        <v>22.466429516241533</v>
      </c>
      <c r="H136" s="22">
        <v>0.01725492542100154</v>
      </c>
      <c r="I136" s="88">
        <v>1356.031011297626</v>
      </c>
      <c r="J136" s="20">
        <v>0.9996420279130913</v>
      </c>
      <c r="K136" s="21">
        <v>1248.5861401623533</v>
      </c>
      <c r="L136" s="21">
        <v>42.48605502159194</v>
      </c>
      <c r="M136" s="22">
        <v>0.03133118244909147</v>
      </c>
      <c r="N136" s="88">
        <v>1285.0290872050252</v>
      </c>
      <c r="O136" s="20">
        <v>0.9996420279130913</v>
      </c>
      <c r="P136" s="21">
        <v>1127.6259703140886</v>
      </c>
      <c r="Q136" s="21">
        <v>38.46069284122609</v>
      </c>
      <c r="R136" s="22">
        <v>0.029929822775357707</v>
      </c>
      <c r="S136" s="88">
        <v>1127.0253643166602</v>
      </c>
      <c r="T136" s="20">
        <v>0.9996420279130913</v>
      </c>
      <c r="U136" s="21">
        <v>1151.6178626338324</v>
      </c>
      <c r="V136" s="21">
        <v>54.414916961274</v>
      </c>
      <c r="W136" s="22">
        <v>0.04828189203555941</v>
      </c>
      <c r="X136" s="88">
        <v>1137.9990545891355</v>
      </c>
      <c r="Y136" s="20">
        <v>0.9996420279130913</v>
      </c>
      <c r="Z136" s="21">
        <v>1094.5734203186514</v>
      </c>
      <c r="AA136" s="21">
        <v>20.414803091466183</v>
      </c>
      <c r="AB136" s="22">
        <v>0.017939209183997756</v>
      </c>
      <c r="AC136" s="88">
        <v>1138.9899574955402</v>
      </c>
      <c r="AD136" s="20">
        <v>0.9996420279130913</v>
      </c>
      <c r="AE136" s="21">
        <v>1031.5313642555952</v>
      </c>
      <c r="AF136" s="21">
        <v>8.409835565481444</v>
      </c>
      <c r="AG136" s="22">
        <v>0.007383590619159935</v>
      </c>
      <c r="AH136" s="88">
        <v>1042.9020359858862</v>
      </c>
      <c r="AI136" s="20">
        <v>0.9996420279130913</v>
      </c>
      <c r="AJ136" s="21">
        <v>1048.53569185884</v>
      </c>
      <c r="AK136" s="21">
        <v>-5.63116594807434</v>
      </c>
      <c r="AL136" s="22">
        <v>-0.005399515729922832</v>
      </c>
      <c r="AM136" s="88">
        <v>1062.9200653601938</v>
      </c>
      <c r="AN136" s="20">
        <v>0.9996420279130913</v>
      </c>
      <c r="AO136" s="21">
        <v>869.4447803992483</v>
      </c>
      <c r="AP136" s="21">
        <v>21.393826963102356</v>
      </c>
      <c r="AQ136" s="22">
        <v>0.020127409068952506</v>
      </c>
      <c r="AR136" s="88">
        <v>863.7437869564269</v>
      </c>
      <c r="AS136" s="20">
        <v>0.9996420279130913</v>
      </c>
      <c r="AT136" s="21">
        <v>906.459652064132</v>
      </c>
      <c r="AU136" s="21">
        <v>65.89832988066337</v>
      </c>
      <c r="AV136" s="22">
        <v>0.07629383953413922</v>
      </c>
      <c r="AW136" s="88">
        <v>849.30425150676</v>
      </c>
      <c r="AX136" s="20">
        <v>0.9996420279130913</v>
      </c>
      <c r="AY136" s="21">
        <v>861.0034638687233</v>
      </c>
      <c r="AZ136" s="21">
        <v>34.31647987238591</v>
      </c>
      <c r="BA136" s="22">
        <v>0.04040540220010046</v>
      </c>
      <c r="BB136" s="95">
        <v>886.3177801689002</v>
      </c>
      <c r="BC136" s="42">
        <v>0.027165832042235</v>
      </c>
      <c r="BD136" s="17"/>
      <c r="BE136" s="17"/>
      <c r="BF136" s="17"/>
    </row>
    <row r="137" spans="1:58" ht="13.5" outlineLevel="1">
      <c r="A137" s="17"/>
      <c r="B137" s="53" t="s">
        <v>294</v>
      </c>
      <c r="C137" s="53" t="s">
        <v>295</v>
      </c>
      <c r="D137" s="89">
        <v>1246.028652570338</v>
      </c>
      <c r="E137" s="23">
        <v>0.9996217249847656</v>
      </c>
      <c r="F137" s="24">
        <v>1301.563849951352</v>
      </c>
      <c r="G137" s="24">
        <v>9.47139039628155</v>
      </c>
      <c r="H137" s="25">
        <v>0.007601262119248812</v>
      </c>
      <c r="I137" s="89">
        <v>1324.0302794675936</v>
      </c>
      <c r="J137" s="23">
        <v>0.9996217249847656</v>
      </c>
      <c r="K137" s="24">
        <v>1355.5455900465988</v>
      </c>
      <c r="L137" s="24">
        <v>42.50148882410258</v>
      </c>
      <c r="M137" s="25">
        <v>0.03210008825568013</v>
      </c>
      <c r="N137" s="89">
        <v>1398.0316450681908</v>
      </c>
      <c r="O137" s="23">
        <v>0.9996217249847656</v>
      </c>
      <c r="P137" s="24">
        <v>1284.56908266094</v>
      </c>
      <c r="Q137" s="24">
        <v>48.52973911977733</v>
      </c>
      <c r="R137" s="25">
        <v>0.03471290459767113</v>
      </c>
      <c r="S137" s="89">
        <v>1323.029775502166</v>
      </c>
      <c r="T137" s="23">
        <v>0.9996217249847656</v>
      </c>
      <c r="U137" s="24">
        <v>1126.6219206949968</v>
      </c>
      <c r="V137" s="24">
        <v>37.664814262988784</v>
      </c>
      <c r="W137" s="25">
        <v>0.02846860664847306</v>
      </c>
      <c r="X137" s="89">
        <v>1181.0368376562708</v>
      </c>
      <c r="Y137" s="23">
        <v>0.9996217249847656</v>
      </c>
      <c r="Z137" s="24">
        <v>1137.591682692664</v>
      </c>
      <c r="AA137" s="24">
        <v>50.47990828019829</v>
      </c>
      <c r="AB137" s="25">
        <v>0.04274202689593834</v>
      </c>
      <c r="AC137" s="89">
        <v>1158.0064857841303</v>
      </c>
      <c r="AD137" s="23">
        <v>0.9996217249847656</v>
      </c>
      <c r="AE137" s="24">
        <v>1138.5822308834875</v>
      </c>
      <c r="AF137" s="24">
        <v>24.4539242994274</v>
      </c>
      <c r="AG137" s="25">
        <v>0.02111726022231103</v>
      </c>
      <c r="AH137" s="89">
        <v>1146.992066448969</v>
      </c>
      <c r="AI137" s="23">
        <v>0.9996217249847656</v>
      </c>
      <c r="AJ137" s="24">
        <v>1042.528706167623</v>
      </c>
      <c r="AK137" s="24">
        <v>25.456309673031228</v>
      </c>
      <c r="AL137" s="25">
        <v>0.02219397188320815</v>
      </c>
      <c r="AM137" s="89">
        <v>1036.8975402195488</v>
      </c>
      <c r="AN137" s="23">
        <v>0.9996217249847656</v>
      </c>
      <c r="AO137" s="24">
        <v>1062.5395696461796</v>
      </c>
      <c r="AP137" s="24">
        <v>13.398785512569475</v>
      </c>
      <c r="AQ137" s="25">
        <v>0.012921995658059394</v>
      </c>
      <c r="AR137" s="89">
        <v>1083.933396609282</v>
      </c>
      <c r="AS137" s="23">
        <v>0.9996217249847656</v>
      </c>
      <c r="AT137" s="24">
        <v>863.4345907904557</v>
      </c>
      <c r="AU137" s="24">
        <v>-29.145655446736555</v>
      </c>
      <c r="AV137" s="25">
        <v>-0.02688878812841163</v>
      </c>
      <c r="AW137" s="89">
        <v>929.332920671119</v>
      </c>
      <c r="AX137" s="23">
        <v>0.9996217249847656</v>
      </c>
      <c r="AY137" s="24">
        <v>849.0002242914277</v>
      </c>
      <c r="AZ137" s="24">
        <v>20.358999029323854</v>
      </c>
      <c r="BA137" s="25">
        <v>0.021907110548307678</v>
      </c>
      <c r="BB137" s="96">
        <v>883.3167041638136</v>
      </c>
      <c r="BC137" s="43">
        <v>0.015708225644509338</v>
      </c>
      <c r="BD137" s="17"/>
      <c r="BE137" s="17"/>
      <c r="BF137" s="17"/>
    </row>
    <row r="138" spans="1:58" ht="13.5" outlineLevel="1">
      <c r="A138" s="17"/>
      <c r="B138" s="53" t="s">
        <v>296</v>
      </c>
      <c r="C138" s="53" t="s">
        <v>297</v>
      </c>
      <c r="D138" s="89">
        <v>1198.0275487795063</v>
      </c>
      <c r="E138" s="23">
        <v>0.9995963530386145</v>
      </c>
      <c r="F138" s="24">
        <v>1245.5573110628045</v>
      </c>
      <c r="G138" s="24">
        <v>34.48420685646488</v>
      </c>
      <c r="H138" s="25">
        <v>0.028784151826555037</v>
      </c>
      <c r="I138" s="89">
        <v>1255.028701459086</v>
      </c>
      <c r="J138" s="23">
        <v>0.9995963530386145</v>
      </c>
      <c r="K138" s="24">
        <v>1323.5294318934573</v>
      </c>
      <c r="L138" s="24">
        <v>19.50672527220513</v>
      </c>
      <c r="M138" s="25">
        <v>0.015542851928029034</v>
      </c>
      <c r="N138" s="89">
        <v>1366.0309207175599</v>
      </c>
      <c r="O138" s="23">
        <v>0.9995963530386145</v>
      </c>
      <c r="P138" s="24">
        <v>1397.5028046263544</v>
      </c>
      <c r="Q138" s="24">
        <v>58.55252212581104</v>
      </c>
      <c r="R138" s="25">
        <v>0.04286324799665156</v>
      </c>
      <c r="S138" s="89">
        <v>1446.0325437461318</v>
      </c>
      <c r="T138" s="23">
        <v>0.9995963530386145</v>
      </c>
      <c r="U138" s="24">
        <v>1322.5293063936824</v>
      </c>
      <c r="V138" s="24">
        <v>-55.22837616771608</v>
      </c>
      <c r="W138" s="25">
        <v>-0.03819303819030236</v>
      </c>
      <c r="X138" s="89">
        <v>1360.1941206566712</v>
      </c>
      <c r="Y138" s="23">
        <v>0.9995963530386145</v>
      </c>
      <c r="Z138" s="24">
        <v>1180.590080928514</v>
      </c>
      <c r="AA138" s="24">
        <v>19.553653444754445</v>
      </c>
      <c r="AB138" s="25">
        <v>0.014375634439086077</v>
      </c>
      <c r="AC138" s="89">
        <v>1231.0699892087123</v>
      </c>
      <c r="AD138" s="23">
        <v>0.9995963530386145</v>
      </c>
      <c r="AE138" s="24">
        <v>1157.5684408630789</v>
      </c>
      <c r="AF138" s="24">
        <v>7.497771555850932</v>
      </c>
      <c r="AG138" s="25">
        <v>0.006090451088544714</v>
      </c>
      <c r="AH138" s="89">
        <v>1182.0223651625063</v>
      </c>
      <c r="AI138" s="23">
        <v>0.9995963530386145</v>
      </c>
      <c r="AJ138" s="24">
        <v>1146.5581880075592</v>
      </c>
      <c r="AK138" s="24">
        <v>29.503039965039306</v>
      </c>
      <c r="AL138" s="25">
        <v>0.024959798422243204</v>
      </c>
      <c r="AM138" s="89">
        <v>1172.0144976805905</v>
      </c>
      <c r="AN138" s="23">
        <v>0.9995963530386145</v>
      </c>
      <c r="AO138" s="24">
        <v>1036.5053077867258</v>
      </c>
      <c r="AP138" s="24">
        <v>9.475579639047737</v>
      </c>
      <c r="AQ138" s="25">
        <v>0.008084865552260533</v>
      </c>
      <c r="AR138" s="89">
        <v>1049.9040932992953</v>
      </c>
      <c r="AS138" s="23">
        <v>0.9995963530386145</v>
      </c>
      <c r="AT138" s="24">
        <v>1083.5233716871667</v>
      </c>
      <c r="AU138" s="24">
        <v>49.913539943093156</v>
      </c>
      <c r="AV138" s="25">
        <v>0.04754104709339803</v>
      </c>
      <c r="AW138" s="89">
        <v>1054.3777162404301</v>
      </c>
      <c r="AX138" s="23">
        <v>0.9995963530386145</v>
      </c>
      <c r="AY138" s="24">
        <v>928.9813772463943</v>
      </c>
      <c r="AZ138" s="24">
        <v>6.428068584804123</v>
      </c>
      <c r="BA138" s="25">
        <v>0.006096552009582047</v>
      </c>
      <c r="BB138" s="96">
        <v>949.3403762757182</v>
      </c>
      <c r="BC138" s="43">
        <v>0.022495370739658016</v>
      </c>
      <c r="BD138" s="17"/>
      <c r="BE138" s="17"/>
      <c r="BF138" s="17"/>
    </row>
    <row r="139" spans="1:58" ht="13.5" outlineLevel="1">
      <c r="A139" s="17"/>
      <c r="B139" s="53" t="s">
        <v>298</v>
      </c>
      <c r="C139" s="53" t="s">
        <v>299</v>
      </c>
      <c r="D139" s="89">
        <v>1227.0282156531337</v>
      </c>
      <c r="E139" s="23">
        <v>0.9995760012256265</v>
      </c>
      <c r="F139" s="24">
        <v>1197.5439685997853</v>
      </c>
      <c r="G139" s="24">
        <v>12.520378350494866</v>
      </c>
      <c r="H139" s="25">
        <v>0.010203822691909661</v>
      </c>
      <c r="I139" s="89">
        <v>1232.0281754562502</v>
      </c>
      <c r="J139" s="23">
        <v>0.9995760012256265</v>
      </c>
      <c r="K139" s="24">
        <v>1254.5221129372906</v>
      </c>
      <c r="L139" s="24">
        <v>59.523426000905374</v>
      </c>
      <c r="M139" s="25">
        <v>0.04831336424498765</v>
      </c>
      <c r="N139" s="89">
        <v>1274.0288382094957</v>
      </c>
      <c r="O139" s="23">
        <v>0.9995760012256265</v>
      </c>
      <c r="P139" s="24">
        <v>1365.4795264872537</v>
      </c>
      <c r="Q139" s="24">
        <v>36.54083137995735</v>
      </c>
      <c r="R139" s="25">
        <v>0.028681322026675143</v>
      </c>
      <c r="S139" s="89">
        <v>1424.0320486130647</v>
      </c>
      <c r="T139" s="23">
        <v>0.9995760012256265</v>
      </c>
      <c r="U139" s="24">
        <v>1445.4488571037841</v>
      </c>
      <c r="V139" s="24">
        <v>49.865150272614756</v>
      </c>
      <c r="W139" s="25">
        <v>0.03501687361684092</v>
      </c>
      <c r="X139" s="89">
        <v>1390.220480936068</v>
      </c>
      <c r="Y139" s="23">
        <v>0.9995760012256265</v>
      </c>
      <c r="Z139" s="24">
        <v>1359.6450824329736</v>
      </c>
      <c r="AA139" s="24">
        <v>36.6085924881977</v>
      </c>
      <c r="AB139" s="25">
        <v>0.0263329399834106</v>
      </c>
      <c r="AC139" s="89">
        <v>1379.198735877728</v>
      </c>
      <c r="AD139" s="23">
        <v>0.9995760012256265</v>
      </c>
      <c r="AE139" s="24">
        <v>1230.5730715483153</v>
      </c>
      <c r="AF139" s="24">
        <v>3.581543364336085</v>
      </c>
      <c r="AG139" s="25">
        <v>0.002596829065433253</v>
      </c>
      <c r="AH139" s="89">
        <v>1238.0708431041662</v>
      </c>
      <c r="AI139" s="23">
        <v>0.9995760012256265</v>
      </c>
      <c r="AJ139" s="24">
        <v>1181.5452454265187</v>
      </c>
      <c r="AK139" s="24">
        <v>23.545700385619057</v>
      </c>
      <c r="AL139" s="25">
        <v>0.019018055805743596</v>
      </c>
      <c r="AM139" s="89">
        <v>1211.048285391558</v>
      </c>
      <c r="AN139" s="23">
        <v>0.9995760012256265</v>
      </c>
      <c r="AO139" s="24">
        <v>1171.541417589902</v>
      </c>
      <c r="AP139" s="24">
        <v>29.533044687552547</v>
      </c>
      <c r="AQ139" s="25">
        <v>0.02438634779785339</v>
      </c>
      <c r="AR139" s="89">
        <v>1181.0169972289498</v>
      </c>
      <c r="AS139" s="23">
        <v>0.9995760012256265</v>
      </c>
      <c r="AT139" s="24">
        <v>1049.4803027022888</v>
      </c>
      <c r="AU139" s="24">
        <v>-7.095885847196314</v>
      </c>
      <c r="AV139" s="25">
        <v>-0.006008284270121066</v>
      </c>
      <c r="AW139" s="89">
        <v>1099.393842645382</v>
      </c>
      <c r="AX139" s="23">
        <v>0.9995760012256265</v>
      </c>
      <c r="AY139" s="24">
        <v>1053.9521198791172</v>
      </c>
      <c r="AZ139" s="24">
        <v>18.472931557019365</v>
      </c>
      <c r="BA139" s="25">
        <v>0.016802833380046456</v>
      </c>
      <c r="BB139" s="96">
        <v>1060.3801884639213</v>
      </c>
      <c r="BC139" s="43">
        <v>0.01799928634281601</v>
      </c>
      <c r="BD139" s="17"/>
      <c r="BE139" s="17"/>
      <c r="BF139" s="17"/>
    </row>
    <row r="140" spans="1:58" ht="13.5" outlineLevel="1">
      <c r="A140" s="17"/>
      <c r="B140" s="54" t="s">
        <v>300</v>
      </c>
      <c r="C140" s="54" t="s">
        <v>301</v>
      </c>
      <c r="D140" s="90">
        <v>1301.0299173306657</v>
      </c>
      <c r="E140" s="26">
        <v>0.9995593909559837</v>
      </c>
      <c r="F140" s="27">
        <v>1226.507957193575</v>
      </c>
      <c r="G140" s="27">
        <v>21.573561945662732</v>
      </c>
      <c r="H140" s="28">
        <v>0.01658191072955908</v>
      </c>
      <c r="I140" s="90">
        <v>1239.02833554407</v>
      </c>
      <c r="J140" s="26">
        <v>0.9995593909559837</v>
      </c>
      <c r="K140" s="27">
        <v>1231.5057970198632</v>
      </c>
      <c r="L140" s="27">
        <v>49.54674665926018</v>
      </c>
      <c r="M140" s="28">
        <v>0.03998838867353562</v>
      </c>
      <c r="N140" s="90">
        <v>1291.0292230207685</v>
      </c>
      <c r="O140" s="26">
        <v>0.9995593909559837</v>
      </c>
      <c r="P140" s="27">
        <v>1273.4886515435783</v>
      </c>
      <c r="Q140" s="27">
        <v>20.569121560567964</v>
      </c>
      <c r="R140" s="28">
        <v>0.015932343895702097</v>
      </c>
      <c r="S140" s="90">
        <v>1310.0294829235356</v>
      </c>
      <c r="T140" s="26">
        <v>0.9995593909559837</v>
      </c>
      <c r="U140" s="27">
        <v>1423.4282607697842</v>
      </c>
      <c r="V140" s="27">
        <v>36.729547107521284</v>
      </c>
      <c r="W140" s="28">
        <v>0.028037191213096637</v>
      </c>
      <c r="X140" s="90">
        <v>1473.293411042399</v>
      </c>
      <c r="Y140" s="26">
        <v>0.9995593909559837</v>
      </c>
      <c r="Z140" s="27">
        <v>1389.6310291560421</v>
      </c>
      <c r="AA140" s="27">
        <v>20.65364096826329</v>
      </c>
      <c r="AB140" s="28">
        <v>0.014018688207972248</v>
      </c>
      <c r="AC140" s="90">
        <v>1426.2396216442398</v>
      </c>
      <c r="AD140" s="26">
        <v>0.9995593909559837</v>
      </c>
      <c r="AE140" s="27">
        <v>1378.6139573040984</v>
      </c>
      <c r="AF140" s="27">
        <v>15.635368074674489</v>
      </c>
      <c r="AG140" s="28">
        <v>0.010962651603136126</v>
      </c>
      <c r="AH140" s="90">
        <v>1382.1955006684345</v>
      </c>
      <c r="AI140" s="26">
        <v>0.9995593909559837</v>
      </c>
      <c r="AJ140" s="27">
        <v>1237.5459025841026</v>
      </c>
      <c r="AK140" s="27">
        <v>30.635929225534255</v>
      </c>
      <c r="AL140" s="28">
        <v>0.02216468597294566</v>
      </c>
      <c r="AM140" s="90">
        <v>1261.0916029697216</v>
      </c>
      <c r="AN140" s="26">
        <v>0.9995593909559837</v>
      </c>
      <c r="AO140" s="27">
        <v>1210.534802402845</v>
      </c>
      <c r="AP140" s="27">
        <v>24.570676278906603</v>
      </c>
      <c r="AQ140" s="28">
        <v>0.019483657032562555</v>
      </c>
      <c r="AR140" s="90">
        <v>1240.0678470903974</v>
      </c>
      <c r="AS140" s="26">
        <v>0.9995593909559837</v>
      </c>
      <c r="AT140" s="27">
        <v>1180.5162474696103</v>
      </c>
      <c r="AU140" s="27">
        <v>24.931510815097</v>
      </c>
      <c r="AV140" s="28">
        <v>0.020104957058272605</v>
      </c>
      <c r="AW140" s="90">
        <v>1173.420361622414</v>
      </c>
      <c r="AX140" s="26">
        <v>0.9995593909559837</v>
      </c>
      <c r="AY140" s="27">
        <v>1098.9277010035466</v>
      </c>
      <c r="AZ140" s="27">
        <v>1.5177346585605846</v>
      </c>
      <c r="BA140" s="28">
        <v>0.0012934279208024898</v>
      </c>
      <c r="BB140" s="97">
        <v>1117.400632560566</v>
      </c>
      <c r="BC140" s="44">
        <v>0.018314002860814534</v>
      </c>
      <c r="BD140" s="17"/>
      <c r="BE140" s="17"/>
      <c r="BF140" s="17"/>
    </row>
    <row r="141" spans="1:58" ht="13.5" outlineLevel="1">
      <c r="A141" s="17"/>
      <c r="B141" s="55" t="s">
        <v>111</v>
      </c>
      <c r="C141" s="55" t="s">
        <v>302</v>
      </c>
      <c r="D141" s="91">
        <v>940.0216159037863</v>
      </c>
      <c r="E141" s="29">
        <v>0.9995150050469007</v>
      </c>
      <c r="F141" s="30">
        <v>1300.456671782554</v>
      </c>
      <c r="G141" s="30">
        <v>18.456198997328556</v>
      </c>
      <c r="H141" s="31">
        <v>0.01963380276057141</v>
      </c>
      <c r="I141" s="91">
        <v>1322.0302337282167</v>
      </c>
      <c r="J141" s="29">
        <v>0.9995150050469007</v>
      </c>
      <c r="K141" s="30">
        <v>1238.4824084536367</v>
      </c>
      <c r="L141" s="30">
        <v>25.64143489735875</v>
      </c>
      <c r="M141" s="31">
        <v>0.01939549810827558</v>
      </c>
      <c r="N141" s="91">
        <v>1288.029155112897</v>
      </c>
      <c r="O141" s="29">
        <v>0.9995150050469007</v>
      </c>
      <c r="P141" s="30">
        <v>1290.4603838690161</v>
      </c>
      <c r="Q141" s="30">
        <v>6.624655353537264</v>
      </c>
      <c r="R141" s="31">
        <v>0.0051432495353388235</v>
      </c>
      <c r="S141" s="91">
        <v>1311.029505429584</v>
      </c>
      <c r="T141" s="29">
        <v>0.9995150050469007</v>
      </c>
      <c r="U141" s="30">
        <v>1309.4522720854316</v>
      </c>
      <c r="V141" s="30">
        <v>33.78639910490642</v>
      </c>
      <c r="W141" s="31">
        <v>0.025770891474967726</v>
      </c>
      <c r="X141" s="91">
        <v>1346.1818191929528</v>
      </c>
      <c r="Y141" s="29">
        <v>0.9995150050469007</v>
      </c>
      <c r="Z141" s="30">
        <v>1472.644264641004</v>
      </c>
      <c r="AA141" s="30">
        <v>27.664588613483147</v>
      </c>
      <c r="AB141" s="31">
        <v>0.0205504102187833</v>
      </c>
      <c r="AC141" s="91">
        <v>1493.2979056092672</v>
      </c>
      <c r="AD141" s="29">
        <v>0.9995150050469007</v>
      </c>
      <c r="AE141" s="30">
        <v>1425.611207568009</v>
      </c>
      <c r="AF141" s="30">
        <v>42.75428566889673</v>
      </c>
      <c r="AG141" s="31">
        <v>0.028630781244853437</v>
      </c>
      <c r="AH141" s="91">
        <v>1441.2465756426834</v>
      </c>
      <c r="AI141" s="29">
        <v>0.9995150050469007</v>
      </c>
      <c r="AJ141" s="30">
        <v>1381.5864928302412</v>
      </c>
      <c r="AK141" s="30">
        <v>29.72509211912029</v>
      </c>
      <c r="AL141" s="31">
        <v>0.020624570855174607</v>
      </c>
      <c r="AM141" s="91">
        <v>1412.2224220557755</v>
      </c>
      <c r="AN141" s="29">
        <v>0.9995150050469007</v>
      </c>
      <c r="AO141" s="30">
        <v>1260.5359546041202</v>
      </c>
      <c r="AP141" s="30">
        <v>43.7156461245354</v>
      </c>
      <c r="AQ141" s="31">
        <v>0.03095521317449303</v>
      </c>
      <c r="AR141" s="91">
        <v>1285.1066308830268</v>
      </c>
      <c r="AS141" s="29">
        <v>0.9995150050469007</v>
      </c>
      <c r="AT141" s="30">
        <v>1239.5214619817755</v>
      </c>
      <c r="AU141" s="30">
        <v>29.98753037174265</v>
      </c>
      <c r="AV141" s="31">
        <v>0.02333466317198715</v>
      </c>
      <c r="AW141" s="91">
        <v>1264.4529727968725</v>
      </c>
      <c r="AX141" s="29">
        <v>0.9995150050469007</v>
      </c>
      <c r="AY141" s="30">
        <v>1172.9033419986504</v>
      </c>
      <c r="AZ141" s="30">
        <v>-7.389232023724162</v>
      </c>
      <c r="BA141" s="31">
        <v>-0.005843817194228862</v>
      </c>
      <c r="BB141" s="98">
        <v>1174.421076657211</v>
      </c>
      <c r="BC141" s="45">
        <v>0.017734245207058148</v>
      </c>
      <c r="BD141" s="17"/>
      <c r="BE141" s="17"/>
      <c r="BF141" s="17"/>
    </row>
    <row r="142" spans="1:58" ht="13.5" outlineLevel="1">
      <c r="A142" s="17"/>
      <c r="B142" s="53" t="s">
        <v>303</v>
      </c>
      <c r="C142" s="53" t="s">
        <v>304</v>
      </c>
      <c r="D142" s="89">
        <v>1205.0277097490025</v>
      </c>
      <c r="E142" s="23">
        <v>0.9994793870768428</v>
      </c>
      <c r="F142" s="24">
        <v>939.5657101642687</v>
      </c>
      <c r="G142" s="24">
        <v>46.62825322978733</v>
      </c>
      <c r="H142" s="25">
        <v>0.03869475602307902</v>
      </c>
      <c r="I142" s="89">
        <v>958.0219091615973</v>
      </c>
      <c r="J142" s="23">
        <v>0.9994793870768428</v>
      </c>
      <c r="K142" s="24">
        <v>1321.389055737014</v>
      </c>
      <c r="L142" s="24">
        <v>29.49919111475424</v>
      </c>
      <c r="M142" s="25">
        <v>0.030791770869384547</v>
      </c>
      <c r="N142" s="89">
        <v>1347.0304906343727</v>
      </c>
      <c r="O142" s="23">
        <v>0.9994793870768428</v>
      </c>
      <c r="P142" s="24">
        <v>1287.4044674732224</v>
      </c>
      <c r="Q142" s="24">
        <v>28.70173666362666</v>
      </c>
      <c r="R142" s="25">
        <v>0.021307414244283233</v>
      </c>
      <c r="S142" s="89">
        <v>1294.0291228267597</v>
      </c>
      <c r="T142" s="23">
        <v>0.9994793870768428</v>
      </c>
      <c r="U142" s="24">
        <v>1310.3936627360865</v>
      </c>
      <c r="V142" s="24">
        <v>103.87119712545291</v>
      </c>
      <c r="W142" s="25">
        <v>0.08026959771859697</v>
      </c>
      <c r="X142" s="89">
        <v>1344.180061840993</v>
      </c>
      <c r="Y142" s="23">
        <v>0.9994793870768428</v>
      </c>
      <c r="Z142" s="24">
        <v>1345.5289278046903</v>
      </c>
      <c r="AA142" s="24">
        <v>34.71760163805402</v>
      </c>
      <c r="AB142" s="25">
        <v>0.025828088530419572</v>
      </c>
      <c r="AC142" s="89">
        <v>1373.1935164181734</v>
      </c>
      <c r="AD142" s="23">
        <v>0.9994793870768428</v>
      </c>
      <c r="AE142" s="24">
        <v>1492.573663661573</v>
      </c>
      <c r="AF142" s="24">
        <v>20.726408993730274</v>
      </c>
      <c r="AG142" s="25">
        <v>0.015093582037725366</v>
      </c>
      <c r="AH142" s="89">
        <v>1535.3279493304697</v>
      </c>
      <c r="AI142" s="23">
        <v>0.9994793870768428</v>
      </c>
      <c r="AJ142" s="24">
        <v>1440.547578327325</v>
      </c>
      <c r="AK142" s="24">
        <v>32.82806878931865</v>
      </c>
      <c r="AL142" s="25">
        <v>0.0213817958590765</v>
      </c>
      <c r="AM142" s="89">
        <v>1470.2726704464453</v>
      </c>
      <c r="AN142" s="23">
        <v>0.9994793870768428</v>
      </c>
      <c r="AO142" s="24">
        <v>1411.537501308425</v>
      </c>
      <c r="AP142" s="24">
        <v>22.777808835476208</v>
      </c>
      <c r="AQ142" s="25">
        <v>0.015492234395243007</v>
      </c>
      <c r="AR142" s="89">
        <v>1455.2531474329603</v>
      </c>
      <c r="AS142" s="23">
        <v>0.9994793870768428</v>
      </c>
      <c r="AT142" s="24">
        <v>1284.4833606528541</v>
      </c>
      <c r="AU142" s="24">
        <v>5.027330047056012</v>
      </c>
      <c r="AV142" s="25">
        <v>0.0034546086060175366</v>
      </c>
      <c r="AW142" s="89">
        <v>1314.4708910245968</v>
      </c>
      <c r="AX142" s="23">
        <v>0.9994793870768428</v>
      </c>
      <c r="AY142" s="24">
        <v>1263.8397194866345</v>
      </c>
      <c r="AZ142" s="24">
        <v>16.6904684300971</v>
      </c>
      <c r="BA142" s="25">
        <v>0.012697480441797613</v>
      </c>
      <c r="BB142" s="96">
        <v>1256.4504874629104</v>
      </c>
      <c r="BC142" s="43">
        <v>0.01986420530957585</v>
      </c>
      <c r="BD142" s="17"/>
      <c r="BE142" s="17"/>
      <c r="BF142" s="17"/>
    </row>
    <row r="143" spans="1:58" ht="13.5" outlineLevel="1">
      <c r="A143" s="17"/>
      <c r="B143" s="53" t="s">
        <v>305</v>
      </c>
      <c r="C143" s="53" t="s">
        <v>306</v>
      </c>
      <c r="D143" s="89">
        <v>1080.024835293712</v>
      </c>
      <c r="E143" s="23">
        <v>0.9994234865030005</v>
      </c>
      <c r="F143" s="24">
        <v>1204.4003567505447</v>
      </c>
      <c r="G143" s="24">
        <v>29.62317608549256</v>
      </c>
      <c r="H143" s="25">
        <v>0.027428236015921394</v>
      </c>
      <c r="I143" s="89">
        <v>1251.028609980332</v>
      </c>
      <c r="J143" s="23">
        <v>0.9994234865030005</v>
      </c>
      <c r="K143" s="24">
        <v>957.5231505750199</v>
      </c>
      <c r="L143" s="24">
        <v>34.721712103479376</v>
      </c>
      <c r="M143" s="25">
        <v>0.02775453081286866</v>
      </c>
      <c r="N143" s="89">
        <v>987.0223416897742</v>
      </c>
      <c r="O143" s="23">
        <v>0.9994234865030005</v>
      </c>
      <c r="P143" s="24">
        <v>1346.3292091530616</v>
      </c>
      <c r="Q143" s="24">
        <v>28.569533651278107</v>
      </c>
      <c r="R143" s="25">
        <v>0.028945174232193466</v>
      </c>
      <c r="S143" s="89">
        <v>1375.0309458166882</v>
      </c>
      <c r="T143" s="23">
        <v>0.9994234865030005</v>
      </c>
      <c r="U143" s="24">
        <v>1293.3554345424743</v>
      </c>
      <c r="V143" s="24">
        <v>-27.055524048700136</v>
      </c>
      <c r="W143" s="25">
        <v>-0.01967630192688553</v>
      </c>
      <c r="X143" s="89">
        <v>1397.2266316679272</v>
      </c>
      <c r="Y143" s="23">
        <v>0.9994234865030005</v>
      </c>
      <c r="Z143" s="24">
        <v>1343.4802643297483</v>
      </c>
      <c r="AA143" s="24">
        <v>23.81329052828164</v>
      </c>
      <c r="AB143" s="25">
        <v>0.01704325553819049</v>
      </c>
      <c r="AC143" s="89">
        <v>1378.1978659678023</v>
      </c>
      <c r="AD143" s="23">
        <v>0.9994234865030005</v>
      </c>
      <c r="AE143" s="24">
        <v>1372.4786141275304</v>
      </c>
      <c r="AF143" s="24">
        <v>24.809497922491573</v>
      </c>
      <c r="AG143" s="25">
        <v>0.018001404976106077</v>
      </c>
      <c r="AH143" s="89">
        <v>1393.2050231212606</v>
      </c>
      <c r="AI143" s="23">
        <v>0.9994234865030005</v>
      </c>
      <c r="AJ143" s="24">
        <v>1534.5286377587638</v>
      </c>
      <c r="AK143" s="24">
        <v>16.818001379741872</v>
      </c>
      <c r="AL143" s="25">
        <v>0.012071447562013334</v>
      </c>
      <c r="AM143" s="89">
        <v>1567.3567065480825</v>
      </c>
      <c r="AN143" s="23">
        <v>0.9994234865030005</v>
      </c>
      <c r="AO143" s="24">
        <v>1469.507227493646</v>
      </c>
      <c r="AP143" s="24">
        <v>22.915532696645187</v>
      </c>
      <c r="AQ143" s="25">
        <v>0.014620496151838936</v>
      </c>
      <c r="AR143" s="89">
        <v>1492.2850363291222</v>
      </c>
      <c r="AS143" s="23">
        <v>0.9994234865030005</v>
      </c>
      <c r="AT143" s="24">
        <v>1454.4955238379416</v>
      </c>
      <c r="AU143" s="24">
        <v>21.117133342077295</v>
      </c>
      <c r="AV143" s="25">
        <v>0.01415087119952862</v>
      </c>
      <c r="AW143" s="89">
        <v>1459.5228538849976</v>
      </c>
      <c r="AX143" s="23">
        <v>0.9994234865030005</v>
      </c>
      <c r="AY143" s="24">
        <v>1313.7865604916153</v>
      </c>
      <c r="AZ143" s="24">
        <v>23.850127252211678</v>
      </c>
      <c r="BA143" s="25">
        <v>0.016341044053353983</v>
      </c>
      <c r="BB143" s="96">
        <v>1330.4770289217124</v>
      </c>
      <c r="BC143" s="43">
        <v>0.01991415062547806</v>
      </c>
      <c r="BD143" s="17"/>
      <c r="BE143" s="17"/>
      <c r="BF143" s="17"/>
    </row>
    <row r="144" spans="1:58" ht="13.5" outlineLevel="1">
      <c r="A144" s="17"/>
      <c r="B144" s="53" t="s">
        <v>307</v>
      </c>
      <c r="C144" s="53" t="s">
        <v>308</v>
      </c>
      <c r="D144" s="89">
        <v>1059.024352385223</v>
      </c>
      <c r="E144" s="23">
        <v>0.9993624300137862</v>
      </c>
      <c r="F144" s="24">
        <v>1079.4021863990704</v>
      </c>
      <c r="G144" s="24">
        <v>23.675594759500427</v>
      </c>
      <c r="H144" s="25">
        <v>0.022356043754967747</v>
      </c>
      <c r="I144" s="89">
        <v>1109.025362484563</v>
      </c>
      <c r="J144" s="23">
        <v>0.9993624300137862</v>
      </c>
      <c r="K144" s="24">
        <v>1250.3073751015459</v>
      </c>
      <c r="L144" s="24">
        <v>22.70732006812068</v>
      </c>
      <c r="M144" s="25">
        <v>0.020475023237745613</v>
      </c>
      <c r="N144" s="89">
        <v>1285.0290872050252</v>
      </c>
      <c r="O144" s="23">
        <v>0.9993624300137862</v>
      </c>
      <c r="P144" s="24">
        <v>986.45330998795</v>
      </c>
      <c r="Q144" s="24">
        <v>40.82002928665156</v>
      </c>
      <c r="R144" s="25">
        <v>0.03176584070593786</v>
      </c>
      <c r="S144" s="89">
        <v>1015.0228436392281</v>
      </c>
      <c r="T144" s="23">
        <v>0.9993624300137862</v>
      </c>
      <c r="U144" s="24">
        <v>1374.238221917633</v>
      </c>
      <c r="V144" s="24">
        <v>1.516160580786618</v>
      </c>
      <c r="W144" s="25">
        <v>0.0014937206490354719</v>
      </c>
      <c r="X144" s="89">
        <v>1347.1826978689328</v>
      </c>
      <c r="Y144" s="23">
        <v>0.9993624300137862</v>
      </c>
      <c r="Z144" s="24">
        <v>1396.4211116564036</v>
      </c>
      <c r="AA144" s="24">
        <v>10.85582324453594</v>
      </c>
      <c r="AB144" s="25">
        <v>0.00805816706353818</v>
      </c>
      <c r="AC144" s="89">
        <v>1420.2344021846852</v>
      </c>
      <c r="AD144" s="23">
        <v>0.9993624300137862</v>
      </c>
      <c r="AE144" s="24">
        <v>1377.4033162965359</v>
      </c>
      <c r="AF144" s="24">
        <v>37.93152312669372</v>
      </c>
      <c r="AG144" s="25">
        <v>0.026707931499437905</v>
      </c>
      <c r="AH144" s="89">
        <v>1402.2128142190275</v>
      </c>
      <c r="AI144" s="23">
        <v>0.9993624300137862</v>
      </c>
      <c r="AJ144" s="24">
        <v>1392.4018216213437</v>
      </c>
      <c r="AK144" s="24">
        <v>-5.110244983633947</v>
      </c>
      <c r="AL144" s="25">
        <v>-0.0036444146935571513</v>
      </c>
      <c r="AM144" s="89">
        <v>1409.2198230010856</v>
      </c>
      <c r="AN144" s="23">
        <v>0.9993624300137862</v>
      </c>
      <c r="AO144" s="24">
        <v>1566.4531042521448</v>
      </c>
      <c r="AP144" s="24">
        <v>15.905082971186175</v>
      </c>
      <c r="AQ144" s="25">
        <v>0.011286445671275461</v>
      </c>
      <c r="AR144" s="89">
        <v>1589.36863694879</v>
      </c>
      <c r="AS144" s="23">
        <v>0.9993624300137862</v>
      </c>
      <c r="AT144" s="24">
        <v>1491.4247138643082</v>
      </c>
      <c r="AU144" s="24">
        <v>-32.79804632661353</v>
      </c>
      <c r="AV144" s="25">
        <v>-0.020635896269840824</v>
      </c>
      <c r="AW144" s="89">
        <v>1512.5418472063855</v>
      </c>
      <c r="AX144" s="23">
        <v>0.9993624300137862</v>
      </c>
      <c r="AY144" s="24">
        <v>1458.6814192605536</v>
      </c>
      <c r="AZ144" s="24">
        <v>13.969473330625306</v>
      </c>
      <c r="BA144" s="25">
        <v>0.009235759894132159</v>
      </c>
      <c r="BB144" s="96">
        <v>1482.5315465127653</v>
      </c>
      <c r="BC144" s="43">
        <v>0.012193341725012343</v>
      </c>
      <c r="BD144" s="17"/>
      <c r="BE144" s="17"/>
      <c r="BF144" s="17"/>
    </row>
    <row r="145" spans="1:58" ht="13.5" outlineLevel="1">
      <c r="A145" s="17"/>
      <c r="B145" s="56" t="s">
        <v>309</v>
      </c>
      <c r="C145" s="56" t="s">
        <v>310</v>
      </c>
      <c r="D145" s="92">
        <v>1026.0235935290264</v>
      </c>
      <c r="E145" s="32">
        <v>0.9993080095763308</v>
      </c>
      <c r="F145" s="33">
        <v>1058.3491502434726</v>
      </c>
      <c r="G145" s="33">
        <v>5.70998362101318</v>
      </c>
      <c r="H145" s="34">
        <v>0.0055651582059371455</v>
      </c>
      <c r="I145" s="92">
        <v>1082.024745002973</v>
      </c>
      <c r="J145" s="32">
        <v>0.9993080095763308</v>
      </c>
      <c r="K145" s="33">
        <v>1108.318281199493</v>
      </c>
      <c r="L145" s="33">
        <v>29.749154307211256</v>
      </c>
      <c r="M145" s="34">
        <v>0.027493968547946206</v>
      </c>
      <c r="N145" s="92">
        <v>1131.0256012676136</v>
      </c>
      <c r="O145" s="32">
        <v>0.9993080095763308</v>
      </c>
      <c r="P145" s="33">
        <v>1284.2097912276117</v>
      </c>
      <c r="Q145" s="33">
        <v>0.7825119582423667</v>
      </c>
      <c r="R145" s="34">
        <v>0.0006918605178922165</v>
      </c>
      <c r="S145" s="92">
        <v>1325.0298205142633</v>
      </c>
      <c r="T145" s="32">
        <v>0.9993080095763308</v>
      </c>
      <c r="U145" s="33">
        <v>1014.3756955388023</v>
      </c>
      <c r="V145" s="33">
        <v>27.07330000546108</v>
      </c>
      <c r="W145" s="34">
        <v>0.020432219400883776</v>
      </c>
      <c r="X145" s="92">
        <v>1015.891856119589</v>
      </c>
      <c r="Y145" s="32">
        <v>0.9993080095763308</v>
      </c>
      <c r="Z145" s="33">
        <v>1346.323774614825</v>
      </c>
      <c r="AA145" s="33">
        <v>28.718447368920465</v>
      </c>
      <c r="AB145" s="34">
        <v>0.028269197351986432</v>
      </c>
      <c r="AC145" s="92">
        <v>1357.179597859361</v>
      </c>
      <c r="AD145" s="32">
        <v>0.9993080095763308</v>
      </c>
      <c r="AE145" s="33">
        <v>1419.328903356464</v>
      </c>
      <c r="AF145" s="33">
        <v>21.951595383872927</v>
      </c>
      <c r="AG145" s="34">
        <v>0.016174421880859782</v>
      </c>
      <c r="AH145" s="92">
        <v>1457.2604264831577</v>
      </c>
      <c r="AI145" s="32">
        <v>0.9993080095763308</v>
      </c>
      <c r="AJ145" s="33">
        <v>1401.318805414397</v>
      </c>
      <c r="AK145" s="33">
        <v>7.0145897622630855</v>
      </c>
      <c r="AL145" s="34">
        <v>0.004813545770395732</v>
      </c>
      <c r="AM145" s="92">
        <v>1396.208560430763</v>
      </c>
      <c r="AN145" s="32">
        <v>0.9993080095763308</v>
      </c>
      <c r="AO145" s="33">
        <v>1408.3213467379626</v>
      </c>
      <c r="AP145" s="33">
        <v>3.9624856801879105</v>
      </c>
      <c r="AQ145" s="34">
        <v>0.002838032792869706</v>
      </c>
      <c r="AR145" s="92">
        <v>1424.2264297091488</v>
      </c>
      <c r="AS145" s="32">
        <v>0.9993080095763308</v>
      </c>
      <c r="AT145" s="33">
        <v>1588.3553032088419</v>
      </c>
      <c r="AU145" s="33">
        <v>52.28770905921601</v>
      </c>
      <c r="AV145" s="34">
        <v>0.03671305908140888</v>
      </c>
      <c r="AW145" s="92">
        <v>1555.5572568822283</v>
      </c>
      <c r="AX145" s="32">
        <v>0.9993080095763308</v>
      </c>
      <c r="AY145" s="33">
        <v>1511.5774959217142</v>
      </c>
      <c r="AZ145" s="33">
        <v>31.087663197074107</v>
      </c>
      <c r="BA145" s="34">
        <v>0.019984904483286253</v>
      </c>
      <c r="BB145" s="99">
        <v>1525.5469692523395</v>
      </c>
      <c r="BC145" s="46">
        <v>0.014284368910074492</v>
      </c>
      <c r="BD145" s="17"/>
      <c r="BE145" s="17"/>
      <c r="BF145" s="17"/>
    </row>
    <row r="146" spans="1:58" ht="13.5" outlineLevel="1">
      <c r="A146" s="17"/>
      <c r="B146" s="52" t="s">
        <v>110</v>
      </c>
      <c r="C146" s="52" t="s">
        <v>311</v>
      </c>
      <c r="D146" s="88">
        <v>1047.024076437515</v>
      </c>
      <c r="E146" s="20">
        <v>0.999204478213216</v>
      </c>
      <c r="F146" s="21">
        <v>1025.3135950278456</v>
      </c>
      <c r="G146" s="21">
        <v>16.83316450546954</v>
      </c>
      <c r="H146" s="22">
        <v>0.016077151313219223</v>
      </c>
      <c r="I146" s="88">
        <v>1031.0235786488588</v>
      </c>
      <c r="J146" s="20">
        <v>0.999204478213216</v>
      </c>
      <c r="K146" s="21">
        <v>1081.2759942412579</v>
      </c>
      <c r="L146" s="21">
        <v>9.820164466151027</v>
      </c>
      <c r="M146" s="22">
        <v>0.009524674963321603</v>
      </c>
      <c r="N146" s="88">
        <v>1111.0251485484691</v>
      </c>
      <c r="O146" s="20">
        <v>0.999204478213216</v>
      </c>
      <c r="P146" s="21">
        <v>1130.2429423826118</v>
      </c>
      <c r="Q146" s="21">
        <v>27.884308046059687</v>
      </c>
      <c r="R146" s="22">
        <v>0.025097818967005334</v>
      </c>
      <c r="S146" s="88">
        <v>1131.0254543408541</v>
      </c>
      <c r="T146" s="20">
        <v>0.999204478213216</v>
      </c>
      <c r="U146" s="21">
        <v>1324.1129125673913</v>
      </c>
      <c r="V146" s="21">
        <v>67.92607619741034</v>
      </c>
      <c r="W146" s="22">
        <v>0.060057071162025</v>
      </c>
      <c r="X146" s="88">
        <v>1351.1862125728524</v>
      </c>
      <c r="Y146" s="20">
        <v>0.999204478213216</v>
      </c>
      <c r="Z146" s="21">
        <v>1015.1888686836706</v>
      </c>
      <c r="AA146" s="21">
        <v>26.084811645202308</v>
      </c>
      <c r="AB146" s="22">
        <v>0.019305119755132112</v>
      </c>
      <c r="AC146" s="88">
        <v>1043.907316052591</v>
      </c>
      <c r="AD146" s="20">
        <v>0.999204478213216</v>
      </c>
      <c r="AE146" s="21">
        <v>1356.240442574443</v>
      </c>
      <c r="AF146" s="21">
        <v>20.8433501747204</v>
      </c>
      <c r="AG146" s="22">
        <v>0.019966667398727503</v>
      </c>
      <c r="AH146" s="88">
        <v>1378.192037958316</v>
      </c>
      <c r="AI146" s="20">
        <v>0.999204478213216</v>
      </c>
      <c r="AJ146" s="21">
        <v>1456.2520162232393</v>
      </c>
      <c r="AK146" s="21">
        <v>0.09644358531318176</v>
      </c>
      <c r="AL146" s="22">
        <v>6.997833586098452E-05</v>
      </c>
      <c r="AM146" s="88">
        <v>1463.2666059855023</v>
      </c>
      <c r="AN146" s="20">
        <v>0.999204478213216</v>
      </c>
      <c r="AO146" s="21">
        <v>1395.2423974775002</v>
      </c>
      <c r="AP146" s="21">
        <v>12.166977291502917</v>
      </c>
      <c r="AQ146" s="22">
        <v>0.008314942227023982</v>
      </c>
      <c r="AR146" s="88">
        <v>1399.204883157688</v>
      </c>
      <c r="AS146" s="20">
        <v>0.999204478213216</v>
      </c>
      <c r="AT146" s="21">
        <v>1423.2408786586534</v>
      </c>
      <c r="AU146" s="21">
        <v>83.43895271623455</v>
      </c>
      <c r="AV146" s="22">
        <v>0.05963312001022449</v>
      </c>
      <c r="AW146" s="88">
        <v>1475.5285877178694</v>
      </c>
      <c r="AX146" s="20">
        <v>0.999204478213216</v>
      </c>
      <c r="AY146" s="21">
        <v>1554.4808261569967</v>
      </c>
      <c r="AZ146" s="21">
        <v>22.18179529051872</v>
      </c>
      <c r="BA146" s="22">
        <v>0.015033117945092652</v>
      </c>
      <c r="BB146" s="95">
        <v>1585.5684893540708</v>
      </c>
      <c r="BC146" s="42">
        <v>0.019214683895059474</v>
      </c>
      <c r="BD146" s="17"/>
      <c r="BE146" s="17"/>
      <c r="BF146" s="17"/>
    </row>
    <row r="147" spans="1:58" ht="13.5" outlineLevel="1">
      <c r="A147" s="17"/>
      <c r="B147" s="53" t="s">
        <v>312</v>
      </c>
      <c r="C147" s="53" t="s">
        <v>313</v>
      </c>
      <c r="D147" s="89">
        <v>1021.0234785508146</v>
      </c>
      <c r="E147" s="23">
        <v>0.9991277682153306</v>
      </c>
      <c r="F147" s="24">
        <v>1046.1911459734217</v>
      </c>
      <c r="G147" s="24">
        <v>-2.109628077020716</v>
      </c>
      <c r="H147" s="25">
        <v>-0.0020661895846068178</v>
      </c>
      <c r="I147" s="89">
        <v>1063.0243104788913</v>
      </c>
      <c r="J147" s="23">
        <v>0.9991277682153306</v>
      </c>
      <c r="K147" s="24">
        <v>1030.2033769293557</v>
      </c>
      <c r="L147" s="24">
        <v>18.92736258233731</v>
      </c>
      <c r="M147" s="25">
        <v>0.017805202003151322</v>
      </c>
      <c r="N147" s="89">
        <v>1040.0235413955068</v>
      </c>
      <c r="O147" s="23">
        <v>0.9991277682153306</v>
      </c>
      <c r="P147" s="24">
        <v>1110.1413038371338</v>
      </c>
      <c r="Q147" s="24">
        <v>14.907321569222404</v>
      </c>
      <c r="R147" s="25">
        <v>0.014333638591699295</v>
      </c>
      <c r="S147" s="89">
        <v>1138.0256118831935</v>
      </c>
      <c r="T147" s="23">
        <v>0.9991277682153306</v>
      </c>
      <c r="U147" s="24">
        <v>1130.1256989505187</v>
      </c>
      <c r="V147" s="24">
        <v>11.975730252173207</v>
      </c>
      <c r="W147" s="25">
        <v>0.010523251961224219</v>
      </c>
      <c r="X147" s="89">
        <v>1198.051775147929</v>
      </c>
      <c r="Y147" s="23">
        <v>0.9991277682153306</v>
      </c>
      <c r="Z147" s="24">
        <v>1350.1113145027484</v>
      </c>
      <c r="AA147" s="24">
        <v>34.06319289874705</v>
      </c>
      <c r="AB147" s="25">
        <v>0.028432154273583966</v>
      </c>
      <c r="AC147" s="89">
        <v>1376.1961261479507</v>
      </c>
      <c r="AD147" s="23">
        <v>0.9991277682153306</v>
      </c>
      <c r="AE147" s="24">
        <v>1043.0768650392881</v>
      </c>
      <c r="AF147" s="24">
        <v>8.200602201178754</v>
      </c>
      <c r="AG147" s="25">
        <v>0.005958890630024293</v>
      </c>
      <c r="AH147" s="89">
        <v>1063.9202152140085</v>
      </c>
      <c r="AI147" s="23">
        <v>0.9991277682153306</v>
      </c>
      <c r="AJ147" s="24">
        <v>1377.0956561657479</v>
      </c>
      <c r="AK147" s="24">
        <v>5.933033283627083</v>
      </c>
      <c r="AL147" s="25">
        <v>0.005576577264709316</v>
      </c>
      <c r="AM147" s="89">
        <v>1377.192099751061</v>
      </c>
      <c r="AN147" s="23">
        <v>0.9991277682153306</v>
      </c>
      <c r="AO147" s="24">
        <v>1462.1025455205674</v>
      </c>
      <c r="AP147" s="24">
        <v>22.21315226756724</v>
      </c>
      <c r="AQ147" s="25">
        <v>0.01612930561508627</v>
      </c>
      <c r="AR147" s="89">
        <v>1474.2695228120704</v>
      </c>
      <c r="AS147" s="23">
        <v>0.9991277682153306</v>
      </c>
      <c r="AT147" s="24">
        <v>1398.0917851889617</v>
      </c>
      <c r="AU147" s="24">
        <v>-8.458972367334127</v>
      </c>
      <c r="AV147" s="25">
        <v>-0.005737738070579661</v>
      </c>
      <c r="AW147" s="89">
        <v>1481.5307379051962</v>
      </c>
      <c r="AX147" s="23">
        <v>0.9991277682153306</v>
      </c>
      <c r="AY147" s="24">
        <v>1474.3547725793173</v>
      </c>
      <c r="AZ147" s="24">
        <v>4.293764143859107</v>
      </c>
      <c r="BA147" s="25">
        <v>0.0028981944376869667</v>
      </c>
      <c r="BB147" s="96">
        <v>1496.536567869836</v>
      </c>
      <c r="BC147" s="43">
        <v>0.006862235110896373</v>
      </c>
      <c r="BD147" s="17"/>
      <c r="BE147" s="17"/>
      <c r="BF147" s="17"/>
    </row>
    <row r="148" spans="1:58" ht="13.5" outlineLevel="1">
      <c r="A148" s="17"/>
      <c r="B148" s="53" t="s">
        <v>314</v>
      </c>
      <c r="C148" s="53" t="s">
        <v>315</v>
      </c>
      <c r="D148" s="89">
        <v>960.0220758166328</v>
      </c>
      <c r="E148" s="23">
        <v>0.9990457865212372</v>
      </c>
      <c r="F148" s="24">
        <v>1020.1329094199289</v>
      </c>
      <c r="G148" s="24">
        <v>20.916402482765875</v>
      </c>
      <c r="H148" s="25">
        <v>0.021787418237204134</v>
      </c>
      <c r="I148" s="89">
        <v>1018.0232813429081</v>
      </c>
      <c r="J148" s="23">
        <v>0.9990457865212372</v>
      </c>
      <c r="K148" s="24">
        <v>1062.0971068874153</v>
      </c>
      <c r="L148" s="24">
        <v>18.97158104552136</v>
      </c>
      <c r="M148" s="25">
        <v>0.018635704500289348</v>
      </c>
      <c r="N148" s="89">
        <v>1081.0244694697526</v>
      </c>
      <c r="O148" s="23">
        <v>0.9990457865212372</v>
      </c>
      <c r="P148" s="24">
        <v>1039.1163998058971</v>
      </c>
      <c r="Q148" s="24">
        <v>-2.9687023358771967</v>
      </c>
      <c r="R148" s="25">
        <v>-0.0027461934671408118</v>
      </c>
      <c r="S148" s="89">
        <v>1054.0237213751195</v>
      </c>
      <c r="T148" s="23">
        <v>0.9990457865212372</v>
      </c>
      <c r="U148" s="24">
        <v>1137.032989772741</v>
      </c>
      <c r="V148" s="24">
        <v>9.915196157396167</v>
      </c>
      <c r="W148" s="25">
        <v>0.009406995266160068</v>
      </c>
      <c r="X148" s="89">
        <v>1149.0087200249143</v>
      </c>
      <c r="Y148" s="23">
        <v>0.9990457865212372</v>
      </c>
      <c r="Z148" s="24">
        <v>1197.0067963099652</v>
      </c>
      <c r="AA148" s="24">
        <v>14.097645006782841</v>
      </c>
      <c r="AB148" s="25">
        <v>0.01226939775224435</v>
      </c>
      <c r="AC148" s="89">
        <v>1231.0699892087123</v>
      </c>
      <c r="AD148" s="23">
        <v>0.9990457865212372</v>
      </c>
      <c r="AE148" s="24">
        <v>1374.9957641447854</v>
      </c>
      <c r="AF148" s="24">
        <v>6.173826117397994</v>
      </c>
      <c r="AG148" s="25">
        <v>0.005015008221722884</v>
      </c>
      <c r="AH148" s="89">
        <v>1383.1963663459642</v>
      </c>
      <c r="AI148" s="23">
        <v>0.9990457865212372</v>
      </c>
      <c r="AJ148" s="24">
        <v>1062.9922301859465</v>
      </c>
      <c r="AK148" s="24">
        <v>-0.6809365721069298</v>
      </c>
      <c r="AL148" s="25">
        <v>-0.0004922920480956602</v>
      </c>
      <c r="AM148" s="89">
        <v>1068.9252634695736</v>
      </c>
      <c r="AN148" s="23">
        <v>0.9990457865212372</v>
      </c>
      <c r="AO148" s="24">
        <v>1375.9908690280624</v>
      </c>
      <c r="AP148" s="24">
        <v>12.024668585667314</v>
      </c>
      <c r="AQ148" s="25">
        <v>0.011249307128018488</v>
      </c>
      <c r="AR148" s="89">
        <v>1398.2040212956297</v>
      </c>
      <c r="AS148" s="23">
        <v>0.9990457865212372</v>
      </c>
      <c r="AT148" s="24">
        <v>1472.9836180751042</v>
      </c>
      <c r="AU148" s="24">
        <v>39.64477532779529</v>
      </c>
      <c r="AV148" s="25">
        <v>0.028354070453222493</v>
      </c>
      <c r="AW148" s="89">
        <v>1464.52464570777</v>
      </c>
      <c r="AX148" s="23">
        <v>0.9990457865212372</v>
      </c>
      <c r="AY148" s="24">
        <v>1480.2384997056306</v>
      </c>
      <c r="AZ148" s="24">
        <v>13.402217951736702</v>
      </c>
      <c r="BA148" s="25">
        <v>0.009151240978440296</v>
      </c>
      <c r="BB148" s="96">
        <v>1484.5322638494897</v>
      </c>
      <c r="BC148" s="43">
        <v>0.011369283000457647</v>
      </c>
      <c r="BD148" s="17"/>
      <c r="BE148" s="17"/>
      <c r="BF148" s="17"/>
    </row>
    <row r="149" spans="1:58" ht="13.5" outlineLevel="1">
      <c r="A149" s="17"/>
      <c r="B149" s="53" t="s">
        <v>316</v>
      </c>
      <c r="C149" s="53" t="s">
        <v>317</v>
      </c>
      <c r="D149" s="89">
        <v>908.0208800432318</v>
      </c>
      <c r="E149" s="23">
        <v>0.9989737391406281</v>
      </c>
      <c r="F149" s="24">
        <v>959.1060098119787</v>
      </c>
      <c r="G149" s="24">
        <v>-0.06827094706807202</v>
      </c>
      <c r="H149" s="25">
        <v>-7.518653873336213E-05</v>
      </c>
      <c r="I149" s="89">
        <v>980.0224122947445</v>
      </c>
      <c r="J149" s="23">
        <v>0.9989737391406281</v>
      </c>
      <c r="K149" s="24">
        <v>1017.0518698061564</v>
      </c>
      <c r="L149" s="24">
        <v>5.005620130203283</v>
      </c>
      <c r="M149" s="25">
        <v>0.005107658832498035</v>
      </c>
      <c r="N149" s="89">
        <v>1036.0234508516778</v>
      </c>
      <c r="O149" s="23">
        <v>0.9989737391406281</v>
      </c>
      <c r="P149" s="24">
        <v>1079.9929413501122</v>
      </c>
      <c r="Q149" s="24">
        <v>10.063298286005647</v>
      </c>
      <c r="R149" s="25">
        <v>0.009713388512328528</v>
      </c>
      <c r="S149" s="89">
        <v>1077.024239014235</v>
      </c>
      <c r="T149" s="23">
        <v>0.9989737391406281</v>
      </c>
      <c r="U149" s="24">
        <v>1053.0179577332476</v>
      </c>
      <c r="V149" s="24">
        <v>29.051127088659086</v>
      </c>
      <c r="W149" s="25">
        <v>0.026973512792292056</v>
      </c>
      <c r="X149" s="89">
        <v>1062.9331538906438</v>
      </c>
      <c r="Y149" s="23">
        <v>0.9989737391406281</v>
      </c>
      <c r="Z149" s="24">
        <v>1147.9123204170505</v>
      </c>
      <c r="AA149" s="24">
        <v>3.083276962355285</v>
      </c>
      <c r="AB149" s="25">
        <v>0.002900725178313986</v>
      </c>
      <c r="AC149" s="89">
        <v>1162.0099654238334</v>
      </c>
      <c r="AD149" s="23">
        <v>0.9989737391406281</v>
      </c>
      <c r="AE149" s="24">
        <v>1229.895285631709</v>
      </c>
      <c r="AF149" s="24">
        <v>5.191074243913135</v>
      </c>
      <c r="AG149" s="25">
        <v>0.004467323343496228</v>
      </c>
      <c r="AH149" s="89">
        <v>1236.069111749107</v>
      </c>
      <c r="AI149" s="23">
        <v>0.9989737391406281</v>
      </c>
      <c r="AJ149" s="24">
        <v>1381.876501729421</v>
      </c>
      <c r="AK149" s="24">
        <v>6.273693538215866</v>
      </c>
      <c r="AL149" s="25">
        <v>0.005075520032482843</v>
      </c>
      <c r="AM149" s="89">
        <v>1381.1955651573141</v>
      </c>
      <c r="AN149" s="23">
        <v>0.9989737391406281</v>
      </c>
      <c r="AO149" s="24">
        <v>1067.9052805753809</v>
      </c>
      <c r="AP149" s="24">
        <v>22.429370534208147</v>
      </c>
      <c r="AQ149" s="25">
        <v>0.016239098285588185</v>
      </c>
      <c r="AR149" s="89">
        <v>1079.9299491610482</v>
      </c>
      <c r="AS149" s="23">
        <v>0.9989737391406281</v>
      </c>
      <c r="AT149" s="24">
        <v>1396.8698361724491</v>
      </c>
      <c r="AU149" s="24">
        <v>16.570749863803258</v>
      </c>
      <c r="AV149" s="25">
        <v>0.015344282170039242</v>
      </c>
      <c r="AW149" s="89">
        <v>1436.5146115002444</v>
      </c>
      <c r="AX149" s="23">
        <v>0.9989737391406281</v>
      </c>
      <c r="AY149" s="24">
        <v>1463.1271765508554</v>
      </c>
      <c r="AZ149" s="24">
        <v>-8.528911696063233</v>
      </c>
      <c r="BA149" s="25">
        <v>-0.005937225857491239</v>
      </c>
      <c r="BB149" s="96">
        <v>1476.5293945025921</v>
      </c>
      <c r="BC149" s="43">
        <v>0.0062418573475260565</v>
      </c>
      <c r="BD149" s="17"/>
      <c r="BE149" s="17"/>
      <c r="BF149" s="17"/>
    </row>
    <row r="150" spans="1:58" ht="13.5" outlineLevel="1">
      <c r="A150" s="17"/>
      <c r="B150" s="54" t="s">
        <v>318</v>
      </c>
      <c r="C150" s="54" t="s">
        <v>319</v>
      </c>
      <c r="D150" s="90">
        <v>881.020259160889</v>
      </c>
      <c r="E150" s="26">
        <v>0.998870430518963</v>
      </c>
      <c r="F150" s="27">
        <v>907.089013754551</v>
      </c>
      <c r="G150" s="27">
        <v>7.99522271943556</v>
      </c>
      <c r="H150" s="28">
        <v>0.009074958987947062</v>
      </c>
      <c r="I150" s="90">
        <v>907.020742807483</v>
      </c>
      <c r="J150" s="26">
        <v>0.998870430518963</v>
      </c>
      <c r="K150" s="27">
        <v>979.0166536516992</v>
      </c>
      <c r="L150" s="27">
        <v>7.024466771199968</v>
      </c>
      <c r="M150" s="28">
        <v>0.007744549203425357</v>
      </c>
      <c r="N150" s="90">
        <v>984.0222737819025</v>
      </c>
      <c r="O150" s="26">
        <v>0.998870430518963</v>
      </c>
      <c r="P150" s="27">
        <v>1034.9602205346773</v>
      </c>
      <c r="Q150" s="27">
        <v>7.111528735237698</v>
      </c>
      <c r="R150" s="28">
        <v>0.007226999758761445</v>
      </c>
      <c r="S150" s="90">
        <v>1045.023518820683</v>
      </c>
      <c r="T150" s="26">
        <v>0.998870430518963</v>
      </c>
      <c r="U150" s="27">
        <v>1075.91893119314</v>
      </c>
      <c r="V150" s="27">
        <v>5.077760280068105</v>
      </c>
      <c r="W150" s="28">
        <v>0.004858991389780774</v>
      </c>
      <c r="X150" s="90">
        <v>1104.970058281799</v>
      </c>
      <c r="Y150" s="26">
        <v>0.998870430518963</v>
      </c>
      <c r="Z150" s="27">
        <v>1061.8423071986772</v>
      </c>
      <c r="AA150" s="27">
        <v>7.243682191114203</v>
      </c>
      <c r="AB150" s="28">
        <v>0.006555546131610072</v>
      </c>
      <c r="AC150" s="90">
        <v>1064.9255841610325</v>
      </c>
      <c r="AD150" s="26">
        <v>0.998870430518963</v>
      </c>
      <c r="AE150" s="27">
        <v>1160.8174400781188</v>
      </c>
      <c r="AF150" s="27">
        <v>0.19753849241988064</v>
      </c>
      <c r="AG150" s="28">
        <v>0.00018549511379755706</v>
      </c>
      <c r="AH150" s="90">
        <v>1166.008514322032</v>
      </c>
      <c r="AI150" s="26">
        <v>0.998870430518963</v>
      </c>
      <c r="AJ150" s="27">
        <v>1234.8005824002403</v>
      </c>
      <c r="AK150" s="27">
        <v>-1.6847261731033996</v>
      </c>
      <c r="AL150" s="28">
        <v>-0.001444866098669076</v>
      </c>
      <c r="AM150" s="90">
        <v>1241.0742759384561</v>
      </c>
      <c r="AN150" s="26">
        <v>0.998870430518963</v>
      </c>
      <c r="AO150" s="27">
        <v>1379.7780982096551</v>
      </c>
      <c r="AP150" s="27">
        <v>4.398898225975017</v>
      </c>
      <c r="AQ150" s="28">
        <v>0.003544427848727045</v>
      </c>
      <c r="AR150" s="90">
        <v>1402.2074687438633</v>
      </c>
      <c r="AS150" s="26">
        <v>0.998870430518963</v>
      </c>
      <c r="AT150" s="27">
        <v>1078.8216593233608</v>
      </c>
      <c r="AU150" s="27">
        <v>6.880640947076245</v>
      </c>
      <c r="AV150" s="28">
        <v>0.004907006345673023</v>
      </c>
      <c r="AW150" s="90">
        <v>1095.392409187164</v>
      </c>
      <c r="AX150" s="26">
        <v>0.998870430518963</v>
      </c>
      <c r="AY150" s="27">
        <v>1435.040372780546</v>
      </c>
      <c r="AZ150" s="27">
        <v>5.239089178060112</v>
      </c>
      <c r="BA150" s="28">
        <v>0.004782842325836253</v>
      </c>
      <c r="BB150" s="97">
        <v>1426.5114610844828</v>
      </c>
      <c r="BC150" s="44">
        <v>0.004502676685687333</v>
      </c>
      <c r="BD150" s="17"/>
      <c r="BE150" s="17"/>
      <c r="BF150" s="17"/>
    </row>
    <row r="151" spans="1:58" ht="13.5" outlineLevel="1">
      <c r="A151" s="17"/>
      <c r="B151" s="55" t="s">
        <v>109</v>
      </c>
      <c r="C151" s="55" t="s">
        <v>320</v>
      </c>
      <c r="D151" s="91">
        <v>914.0210180170858</v>
      </c>
      <c r="E151" s="29">
        <v>0.998803523199145</v>
      </c>
      <c r="F151" s="30">
        <v>880.0250855639656</v>
      </c>
      <c r="G151" s="30">
        <v>8.093649909587725</v>
      </c>
      <c r="H151" s="31">
        <v>0.008854993211366645</v>
      </c>
      <c r="I151" s="91">
        <v>888.0203082834012</v>
      </c>
      <c r="J151" s="29">
        <v>0.998803523199145</v>
      </c>
      <c r="K151" s="30">
        <v>905.9961998577401</v>
      </c>
      <c r="L151" s="30">
        <v>-0.9377571277568677</v>
      </c>
      <c r="M151" s="31">
        <v>-0.0010560086509390882</v>
      </c>
      <c r="N151" s="91">
        <v>913.02066662894</v>
      </c>
      <c r="O151" s="29">
        <v>0.998803523199145</v>
      </c>
      <c r="P151" s="30">
        <v>982.9107522527778</v>
      </c>
      <c r="Q151" s="30">
        <v>-8.907935620821377</v>
      </c>
      <c r="R151" s="31">
        <v>-0.009756554201244213</v>
      </c>
      <c r="S151" s="91">
        <v>990.0222809880155</v>
      </c>
      <c r="T151" s="29">
        <v>0.998803523199145</v>
      </c>
      <c r="U151" s="30">
        <v>1043.843092146857</v>
      </c>
      <c r="V151" s="30">
        <v>11.040055007426872</v>
      </c>
      <c r="W151" s="31">
        <v>0.01115131974242963</v>
      </c>
      <c r="X151" s="91">
        <v>1048.9208524269252</v>
      </c>
      <c r="Y151" s="29">
        <v>0.998803523199145</v>
      </c>
      <c r="Z151" s="30">
        <v>1103.7219178265043</v>
      </c>
      <c r="AA151" s="30">
        <v>4.24843237093387</v>
      </c>
      <c r="AB151" s="31">
        <v>0.0040502887907167846</v>
      </c>
      <c r="AC151" s="91">
        <v>1110.9656000176185</v>
      </c>
      <c r="AD151" s="29">
        <v>0.998803523199145</v>
      </c>
      <c r="AE151" s="30">
        <v>1063.7226767215886</v>
      </c>
      <c r="AF151" s="30">
        <v>0.323680929722741</v>
      </c>
      <c r="AG151" s="31">
        <v>0.00029135099207176876</v>
      </c>
      <c r="AH151" s="91">
        <v>1063.9202152140085</v>
      </c>
      <c r="AI151" s="29">
        <v>0.998803523199145</v>
      </c>
      <c r="AJ151" s="30">
        <v>1164.6914266896244</v>
      </c>
      <c r="AK151" s="30">
        <v>7.278870462592522</v>
      </c>
      <c r="AL151" s="31">
        <v>0.0068415566867750235</v>
      </c>
      <c r="AM151" s="91">
        <v>1163.006700516521</v>
      </c>
      <c r="AN151" s="29">
        <v>0.998803523199145</v>
      </c>
      <c r="AO151" s="30">
        <v>1239.672396312656</v>
      </c>
      <c r="AP151" s="30">
        <v>4.3888793179592085</v>
      </c>
      <c r="AQ151" s="31">
        <v>0.00377373519517127</v>
      </c>
      <c r="AR151" s="91">
        <v>1244.071294538631</v>
      </c>
      <c r="AS151" s="29">
        <v>0.998803523199145</v>
      </c>
      <c r="AT151" s="30">
        <v>1400.623577981088</v>
      </c>
      <c r="AU151" s="30">
        <v>17.86874724254858</v>
      </c>
      <c r="AV151" s="31">
        <v>0.014363121567864226</v>
      </c>
      <c r="AW151" s="91">
        <v>1407.5042189281642</v>
      </c>
      <c r="AX151" s="29">
        <v>0.998803523199145</v>
      </c>
      <c r="AY151" s="30">
        <v>1094.1550873519866</v>
      </c>
      <c r="AZ151" s="30">
        <v>-4.317678407683161</v>
      </c>
      <c r="BA151" s="31">
        <v>-0.0030676131194627173</v>
      </c>
      <c r="BB151" s="98">
        <v>1099.3941765300467</v>
      </c>
      <c r="BC151" s="45">
        <v>0.0025305727102003643</v>
      </c>
      <c r="BD151" s="17"/>
      <c r="BE151" s="17"/>
      <c r="BF151" s="17"/>
    </row>
    <row r="152" spans="1:58" ht="13.5" outlineLevel="1">
      <c r="A152" s="17"/>
      <c r="B152" s="53" t="s">
        <v>321</v>
      </c>
      <c r="C152" s="53" t="s">
        <v>322</v>
      </c>
      <c r="D152" s="89">
        <v>1029.0236625159532</v>
      </c>
      <c r="E152" s="23">
        <v>0.9986950430346779</v>
      </c>
      <c r="F152" s="24">
        <v>912.9274130735345</v>
      </c>
      <c r="G152" s="24">
        <v>5.342793468164018</v>
      </c>
      <c r="H152" s="25">
        <v>0.00519209971819398</v>
      </c>
      <c r="I152" s="89">
        <v>921.0210629831222</v>
      </c>
      <c r="J152" s="23">
        <v>0.9986950430346779</v>
      </c>
      <c r="K152" s="24">
        <v>886.957812585852</v>
      </c>
      <c r="L152" s="24">
        <v>1.2016775848237558</v>
      </c>
      <c r="M152" s="25">
        <v>0.0013047232393704514</v>
      </c>
      <c r="N152" s="89">
        <v>886.0200554580952</v>
      </c>
      <c r="O152" s="23">
        <v>0.9986950430346779</v>
      </c>
      <c r="P152" s="24">
        <v>911.9282585826173</v>
      </c>
      <c r="Q152" s="24">
        <v>5.156192967855418</v>
      </c>
      <c r="R152" s="25">
        <v>0.005819499159293334</v>
      </c>
      <c r="S152" s="89">
        <v>903.020322961796</v>
      </c>
      <c r="T152" s="23">
        <v>0.9986950430346779</v>
      </c>
      <c r="U152" s="24">
        <v>988.8377422964838</v>
      </c>
      <c r="V152" s="24">
        <v>55.99897261123567</v>
      </c>
      <c r="W152" s="25">
        <v>0.06201297045847862</v>
      </c>
      <c r="X152" s="89">
        <v>999.8777973039107</v>
      </c>
      <c r="Y152" s="23">
        <v>0.9986950430346779</v>
      </c>
      <c r="Z152" s="24">
        <v>1047.6658429610634</v>
      </c>
      <c r="AA152" s="24">
        <v>2.296910117934317</v>
      </c>
      <c r="AB152" s="25">
        <v>0.0022971908408485004</v>
      </c>
      <c r="AC152" s="89">
        <v>1051.9142753319973</v>
      </c>
      <c r="AD152" s="23">
        <v>0.9986950430346779</v>
      </c>
      <c r="AE152" s="24">
        <v>1109.6363554506495</v>
      </c>
      <c r="AF152" s="24">
        <v>-3.636073775476234</v>
      </c>
      <c r="AG152" s="25">
        <v>-0.003456625564215909</v>
      </c>
      <c r="AH152" s="89">
        <v>1109.9600363803722</v>
      </c>
      <c r="AI152" s="23">
        <v>0.9986950430346779</v>
      </c>
      <c r="AJ152" s="24">
        <v>1062.6472593585443</v>
      </c>
      <c r="AK152" s="24">
        <v>-0.5525351191274694</v>
      </c>
      <c r="AL152" s="25">
        <v>-0.0004977973089277253</v>
      </c>
      <c r="AM152" s="89">
        <v>1069.9261298211368</v>
      </c>
      <c r="AN152" s="23">
        <v>0.9986950430346779</v>
      </c>
      <c r="AO152" s="24">
        <v>1161.615189980114</v>
      </c>
      <c r="AP152" s="24">
        <v>10.399165033343252</v>
      </c>
      <c r="AQ152" s="25">
        <v>0.009719516837187364</v>
      </c>
      <c r="AR152" s="89">
        <v>1166.0040692980733</v>
      </c>
      <c r="AS152" s="23">
        <v>0.9986950430346779</v>
      </c>
      <c r="AT152" s="24">
        <v>1242.582792096106</v>
      </c>
      <c r="AU152" s="24">
        <v>33.946836570027244</v>
      </c>
      <c r="AV152" s="25">
        <v>0.029113823410979185</v>
      </c>
      <c r="AW152" s="89">
        <v>1260.4515393386546</v>
      </c>
      <c r="AX152" s="23">
        <v>0.9986950430346779</v>
      </c>
      <c r="AY152" s="24">
        <v>1405.820172783111</v>
      </c>
      <c r="AZ152" s="24">
        <v>11.648804497037418</v>
      </c>
      <c r="BA152" s="25">
        <v>0.009241771011005644</v>
      </c>
      <c r="BB152" s="96">
        <v>1401.502494375428</v>
      </c>
      <c r="BC152" s="43">
        <v>0.007054626312860791</v>
      </c>
      <c r="BD152" s="17"/>
      <c r="BE152" s="17"/>
      <c r="BF152" s="17"/>
    </row>
    <row r="153" spans="1:58" ht="13.5" outlineLevel="1">
      <c r="A153" s="17"/>
      <c r="B153" s="53" t="s">
        <v>323</v>
      </c>
      <c r="C153" s="53" t="s">
        <v>324</v>
      </c>
      <c r="D153" s="89">
        <v>919.0211329952974</v>
      </c>
      <c r="E153" s="23">
        <v>0.9985759537437413</v>
      </c>
      <c r="F153" s="24">
        <v>1027.680830920072</v>
      </c>
      <c r="G153" s="24">
        <v>11.308841549197382</v>
      </c>
      <c r="H153" s="25">
        <v>0.012305311753103341</v>
      </c>
      <c r="I153" s="89">
        <v>1033.023624388236</v>
      </c>
      <c r="J153" s="23">
        <v>0.9985759537437413</v>
      </c>
      <c r="K153" s="24">
        <v>919.8191701317741</v>
      </c>
      <c r="L153" s="24">
        <v>7.4709677962503065</v>
      </c>
      <c r="M153" s="25">
        <v>0.007232136438965438</v>
      </c>
      <c r="N153" s="89">
        <v>921.0208477165978</v>
      </c>
      <c r="O153" s="23">
        <v>0.9985759537437413</v>
      </c>
      <c r="P153" s="24">
        <v>884.8638374153101</v>
      </c>
      <c r="Q153" s="24">
        <v>9.311636692586262</v>
      </c>
      <c r="R153" s="25">
        <v>0.010110125862700877</v>
      </c>
      <c r="S153" s="89">
        <v>890.0200303831655</v>
      </c>
      <c r="T153" s="23">
        <v>0.9985759537437413</v>
      </c>
      <c r="U153" s="24">
        <v>901.8419203015196</v>
      </c>
      <c r="V153" s="24">
        <v>-10.982001856539114</v>
      </c>
      <c r="W153" s="25">
        <v>-0.012339050225432809</v>
      </c>
      <c r="X153" s="89">
        <v>957.8408929127553</v>
      </c>
      <c r="Y153" s="23">
        <v>0.9985759537437413</v>
      </c>
      <c r="Z153" s="24">
        <v>998.5729998078481</v>
      </c>
      <c r="AA153" s="24">
        <v>1.3556206238622508</v>
      </c>
      <c r="AB153" s="25">
        <v>0.0014152878979094988</v>
      </c>
      <c r="AC153" s="89">
        <v>1000.8699099257824</v>
      </c>
      <c r="AD153" s="23">
        <v>0.9985759537437413</v>
      </c>
      <c r="AE153" s="24">
        <v>1050.541572471481</v>
      </c>
      <c r="AF153" s="24">
        <v>-3.5832757355575495</v>
      </c>
      <c r="AG153" s="25">
        <v>-0.0035801613176913876</v>
      </c>
      <c r="AH153" s="89">
        <v>1046.9054986960048</v>
      </c>
      <c r="AI153" s="23">
        <v>0.9985759537437413</v>
      </c>
      <c r="AJ153" s="24">
        <v>1108.5115862996686</v>
      </c>
      <c r="AK153" s="24">
        <v>10.499344059320947</v>
      </c>
      <c r="AL153" s="25">
        <v>0.010028932002361842</v>
      </c>
      <c r="AM153" s="89">
        <v>1107.959051180541</v>
      </c>
      <c r="AN153" s="23">
        <v>0.9985759537437413</v>
      </c>
      <c r="AO153" s="24">
        <v>1068.5299222656465</v>
      </c>
      <c r="AP153" s="24">
        <v>-2.430632391168956</v>
      </c>
      <c r="AQ153" s="25">
        <v>-0.002193792621287848</v>
      </c>
      <c r="AR153" s="89">
        <v>1078.9290872989898</v>
      </c>
      <c r="AS153" s="23">
        <v>0.9985759537437413</v>
      </c>
      <c r="AT153" s="24">
        <v>1164.482484166249</v>
      </c>
      <c r="AU153" s="24">
        <v>5.995466441057033</v>
      </c>
      <c r="AV153" s="25">
        <v>0.005556867927313175</v>
      </c>
      <c r="AW153" s="89">
        <v>1198.4293207362762</v>
      </c>
      <c r="AX153" s="23">
        <v>0.9985759537437413</v>
      </c>
      <c r="AY153" s="24">
        <v>1258.8067043229437</v>
      </c>
      <c r="AZ153" s="24">
        <v>7.709134759385506</v>
      </c>
      <c r="BA153" s="25">
        <v>0.006432698721564375</v>
      </c>
      <c r="BB153" s="96">
        <v>1270.455508819981</v>
      </c>
      <c r="BC153" s="43">
        <v>0.005736514845878726</v>
      </c>
      <c r="BD153" s="17"/>
      <c r="BE153" s="17"/>
      <c r="BF153" s="17"/>
    </row>
    <row r="154" spans="1:58" ht="13.5" outlineLevel="1">
      <c r="A154" s="17"/>
      <c r="B154" s="53" t="s">
        <v>325</v>
      </c>
      <c r="C154" s="53" t="s">
        <v>326</v>
      </c>
      <c r="D154" s="89">
        <v>1067.0245363503616</v>
      </c>
      <c r="E154" s="23">
        <v>0.9984359207950921</v>
      </c>
      <c r="F154" s="24">
        <v>917.7124043914329</v>
      </c>
      <c r="G154" s="24">
        <v>10.66898232291237</v>
      </c>
      <c r="H154" s="25">
        <v>0.009998816296581552</v>
      </c>
      <c r="I154" s="89">
        <v>929.0212459406303</v>
      </c>
      <c r="J154" s="23">
        <v>0.9984359207950921</v>
      </c>
      <c r="K154" s="24">
        <v>1031.5525509632992</v>
      </c>
      <c r="L154" s="24">
        <v>7.452981491062019</v>
      </c>
      <c r="M154" s="25">
        <v>0.008022401558229064</v>
      </c>
      <c r="N154" s="89">
        <v>1039.0235187595495</v>
      </c>
      <c r="O154" s="23">
        <v>0.9984359207950921</v>
      </c>
      <c r="P154" s="24">
        <v>919.7092714264708</v>
      </c>
      <c r="Q154" s="24">
        <v>17.62534020072053</v>
      </c>
      <c r="R154" s="25">
        <v>0.016963369820312393</v>
      </c>
      <c r="S154" s="89">
        <v>929.020908119057</v>
      </c>
      <c r="T154" s="23">
        <v>0.9984359207950921</v>
      </c>
      <c r="U154" s="24">
        <v>888.7526006909031</v>
      </c>
      <c r="V154" s="24">
        <v>7.252837529474391</v>
      </c>
      <c r="W154" s="25">
        <v>0.007806969107034259</v>
      </c>
      <c r="X154" s="89">
        <v>877.770598834364</v>
      </c>
      <c r="Y154" s="23">
        <v>0.9984359207950921</v>
      </c>
      <c r="Z154" s="24">
        <v>956.4768831751114</v>
      </c>
      <c r="AA154" s="24">
        <v>10.373044100195557</v>
      </c>
      <c r="AB154" s="25">
        <v>0.011817488662721726</v>
      </c>
      <c r="AC154" s="89">
        <v>957.8325037989737</v>
      </c>
      <c r="AD154" s="23">
        <v>0.9984359207950921</v>
      </c>
      <c r="AE154" s="24">
        <v>999.4446248775506</v>
      </c>
      <c r="AF154" s="24">
        <v>4.496672530458682</v>
      </c>
      <c r="AG154" s="25">
        <v>0.004694633469446791</v>
      </c>
      <c r="AH154" s="89">
        <v>995.8613491419931</v>
      </c>
      <c r="AI154" s="23">
        <v>0.9984359207950921</v>
      </c>
      <c r="AJ154" s="24">
        <v>1045.41465683993</v>
      </c>
      <c r="AK154" s="24">
        <v>3.5600093937526935</v>
      </c>
      <c r="AL154" s="25">
        <v>0.003574804260472505</v>
      </c>
      <c r="AM154" s="89">
        <v>1055.914000899251</v>
      </c>
      <c r="AN154" s="23">
        <v>0.9984359207950921</v>
      </c>
      <c r="AO154" s="24">
        <v>1106.3812662416194</v>
      </c>
      <c r="AP154" s="24">
        <v>-1.3557888828029263</v>
      </c>
      <c r="AQ154" s="25">
        <v>-0.0012839955542291246</v>
      </c>
      <c r="AR154" s="89">
        <v>1103.9506338504505</v>
      </c>
      <c r="AS154" s="23">
        <v>0.9984359207950921</v>
      </c>
      <c r="AT154" s="24">
        <v>1077.3926423714531</v>
      </c>
      <c r="AU154" s="24">
        <v>15.176325586562598</v>
      </c>
      <c r="AV154" s="25">
        <v>0.01374728644670401</v>
      </c>
      <c r="AW154" s="89">
        <v>1083.3881088125102</v>
      </c>
      <c r="AX154" s="23">
        <v>0.9984359207950921</v>
      </c>
      <c r="AY154" s="24">
        <v>1196.722701948691</v>
      </c>
      <c r="AZ154" s="24">
        <v>9.697703182477198</v>
      </c>
      <c r="BA154" s="25">
        <v>0.008951273420479708</v>
      </c>
      <c r="BB154" s="96">
        <v>1204.4318367080766</v>
      </c>
      <c r="BC154" s="43">
        <v>0.008083573714749612</v>
      </c>
      <c r="BD154" s="17"/>
      <c r="BE154" s="17"/>
      <c r="BF154" s="17"/>
    </row>
    <row r="155" spans="1:58" ht="13.5" outlineLevel="1">
      <c r="A155" s="17"/>
      <c r="B155" s="56" t="s">
        <v>327</v>
      </c>
      <c r="C155" s="56" t="s">
        <v>328</v>
      </c>
      <c r="D155" s="92">
        <v>1135.0261000540397</v>
      </c>
      <c r="E155" s="32">
        <v>0.9982091982695587</v>
      </c>
      <c r="F155" s="33">
        <v>1065.3556254619295</v>
      </c>
      <c r="G155" s="33">
        <v>16.03278392213656</v>
      </c>
      <c r="H155" s="34">
        <v>0.014125475988061615</v>
      </c>
      <c r="I155" s="92">
        <v>1076.024607784842</v>
      </c>
      <c r="J155" s="32">
        <v>0.9982091982695587</v>
      </c>
      <c r="K155" s="33">
        <v>927.5681831289369</v>
      </c>
      <c r="L155" s="33">
        <v>5.926785778572139</v>
      </c>
      <c r="M155" s="34">
        <v>0.005508039254579239</v>
      </c>
      <c r="N155" s="92">
        <v>935.0211646199989</v>
      </c>
      <c r="O155" s="32">
        <v>0.9982091982695587</v>
      </c>
      <c r="P155" s="33">
        <v>1037.3984036804475</v>
      </c>
      <c r="Q155" s="33">
        <v>-1.3257514631956155</v>
      </c>
      <c r="R155" s="34">
        <v>-0.001417883908258283</v>
      </c>
      <c r="S155" s="92">
        <v>1055.023743881168</v>
      </c>
      <c r="T155" s="32">
        <v>0.9982091982695587</v>
      </c>
      <c r="U155" s="33">
        <v>927.5678458357434</v>
      </c>
      <c r="V155" s="33">
        <v>0.7908402718558136</v>
      </c>
      <c r="W155" s="34">
        <v>0.0007495947616747566</v>
      </c>
      <c r="X155" s="92">
        <v>934.8206833652177</v>
      </c>
      <c r="Y155" s="32">
        <v>0.9982091982695587</v>
      </c>
      <c r="Z155" s="33">
        <v>876.3976960940477</v>
      </c>
      <c r="AA155" s="33">
        <v>0.6650210929599325</v>
      </c>
      <c r="AB155" s="34">
        <v>0.0007113889377863932</v>
      </c>
      <c r="AC155" s="92">
        <v>886.7707401942432</v>
      </c>
      <c r="AD155" s="32">
        <v>0.9982091982695587</v>
      </c>
      <c r="AE155" s="33">
        <v>956.3343778979969</v>
      </c>
      <c r="AF155" s="33">
        <v>7.5894747382413925</v>
      </c>
      <c r="AG155" s="34">
        <v>0.00855855340533558</v>
      </c>
      <c r="AH155" s="92">
        <v>960.8310504284556</v>
      </c>
      <c r="AI155" s="32">
        <v>0.9982091982695587</v>
      </c>
      <c r="AJ155" s="33">
        <v>994.3037431148285</v>
      </c>
      <c r="AK155" s="33">
        <v>12.730834847249639</v>
      </c>
      <c r="AL155" s="34">
        <v>0.013249816231035291</v>
      </c>
      <c r="AM155" s="92">
        <v>997.8637525085812</v>
      </c>
      <c r="AN155" s="32">
        <v>0.9982091982695587</v>
      </c>
      <c r="AO155" s="33">
        <v>1054.2624677682734</v>
      </c>
      <c r="AP155" s="33">
        <v>11.791118718996927</v>
      </c>
      <c r="AQ155" s="34">
        <v>0.011816361391376954</v>
      </c>
      <c r="AR155" s="92">
        <v>1052.9066788854705</v>
      </c>
      <c r="AS155" s="32">
        <v>0.9982091982695587</v>
      </c>
      <c r="AT155" s="33">
        <v>1102.2239676208</v>
      </c>
      <c r="AU155" s="33">
        <v>25.364468477699575</v>
      </c>
      <c r="AV155" s="34">
        <v>0.02408994926743986</v>
      </c>
      <c r="AW155" s="92">
        <v>1117.4002932073627</v>
      </c>
      <c r="AX155" s="32">
        <v>0.9982091982695587</v>
      </c>
      <c r="AY155" s="33">
        <v>1081.693604000672</v>
      </c>
      <c r="AZ155" s="33">
        <v>1.001023063512548</v>
      </c>
      <c r="BA155" s="34">
        <v>0.0008958500097035344</v>
      </c>
      <c r="BB155" s="99">
        <v>1091.3913071831491</v>
      </c>
      <c r="BC155" s="46">
        <v>0.009603270204909224</v>
      </c>
      <c r="BD155" s="17"/>
      <c r="BE155" s="17"/>
      <c r="BF155" s="17"/>
    </row>
    <row r="156" spans="1:58" ht="13.5" outlineLevel="1">
      <c r="A156" s="17"/>
      <c r="B156" s="52" t="s">
        <v>108</v>
      </c>
      <c r="C156" s="52" t="s">
        <v>329</v>
      </c>
      <c r="D156" s="88">
        <v>1198.0275487795063</v>
      </c>
      <c r="E156" s="20">
        <v>0.9981076963637008</v>
      </c>
      <c r="F156" s="21">
        <v>1132.993493349967</v>
      </c>
      <c r="G156" s="21">
        <v>0.2668352548994335</v>
      </c>
      <c r="H156" s="22">
        <v>0.00022272881385012607</v>
      </c>
      <c r="I156" s="88">
        <v>1149.0262772721035</v>
      </c>
      <c r="J156" s="20">
        <v>0.9981076963637008</v>
      </c>
      <c r="K156" s="21">
        <v>1074.0976610552234</v>
      </c>
      <c r="L156" s="21">
        <v>6.174128589254451</v>
      </c>
      <c r="M156" s="22">
        <v>0.0053733571732688425</v>
      </c>
      <c r="N156" s="88">
        <v>1080.0244468337955</v>
      </c>
      <c r="O156" s="20">
        <v>0.9981076963637008</v>
      </c>
      <c r="P156" s="21">
        <v>933.3467271003981</v>
      </c>
      <c r="Q156" s="21">
        <v>1.0435713805720752</v>
      </c>
      <c r="R156" s="22">
        <v>0.0009662479248793059</v>
      </c>
      <c r="S156" s="88">
        <v>932.0209756372025</v>
      </c>
      <c r="T156" s="20">
        <v>0.9981076963637008</v>
      </c>
      <c r="U156" s="21">
        <v>1053.134405534969</v>
      </c>
      <c r="V156" s="21">
        <v>21.57831190097886</v>
      </c>
      <c r="W156" s="22">
        <v>0.023152174108770716</v>
      </c>
      <c r="X156" s="88">
        <v>1053.9252458068247</v>
      </c>
      <c r="Y156" s="20">
        <v>0.9981076963637008</v>
      </c>
      <c r="Z156" s="21">
        <v>933.146604867795</v>
      </c>
      <c r="AA156" s="21">
        <v>1.9851159200518396</v>
      </c>
      <c r="AB156" s="22">
        <v>0.0018835452779500967</v>
      </c>
      <c r="AC156" s="88">
        <v>933.8116259607549</v>
      </c>
      <c r="AD156" s="20">
        <v>0.9981076963637008</v>
      </c>
      <c r="AE156" s="21">
        <v>885.1827096181986</v>
      </c>
      <c r="AF156" s="21">
        <v>-4.242087755353509</v>
      </c>
      <c r="AG156" s="22">
        <v>-0.004542766054116134</v>
      </c>
      <c r="AH156" s="88">
        <v>892.77218435644</v>
      </c>
      <c r="AI156" s="20">
        <v>0.9981076963637008</v>
      </c>
      <c r="AJ156" s="21">
        <v>959.1103925206866</v>
      </c>
      <c r="AK156" s="21">
        <v>0.6891309372790602</v>
      </c>
      <c r="AL156" s="22">
        <v>0.0007719000987646408</v>
      </c>
      <c r="AM156" s="88">
        <v>971.8412273679362</v>
      </c>
      <c r="AN156" s="20">
        <v>0.9981076963637008</v>
      </c>
      <c r="AO156" s="21">
        <v>996.0767763738442</v>
      </c>
      <c r="AP156" s="21">
        <v>13.84500172395633</v>
      </c>
      <c r="AQ156" s="22">
        <v>0.01424615599139905</v>
      </c>
      <c r="AR156" s="88">
        <v>1007.8678950928411</v>
      </c>
      <c r="AS156" s="20">
        <v>0.9981076963637008</v>
      </c>
      <c r="AT156" s="21">
        <v>1051.0211317829292</v>
      </c>
      <c r="AU156" s="21">
        <v>-5.602338455559902</v>
      </c>
      <c r="AV156" s="22">
        <v>-0.005558603942874711</v>
      </c>
      <c r="AW156" s="88">
        <v>1076.3856002606287</v>
      </c>
      <c r="AX156" s="20">
        <v>0.9981076963637008</v>
      </c>
      <c r="AY156" s="21">
        <v>1115.3992508286913</v>
      </c>
      <c r="AZ156" s="21">
        <v>6.038609955969605</v>
      </c>
      <c r="BA156" s="22">
        <v>0.005610080583117664</v>
      </c>
      <c r="BB156" s="95">
        <v>1116.4002738922038</v>
      </c>
      <c r="BC156" s="42">
        <v>0.002136137573536098</v>
      </c>
      <c r="BD156" s="17"/>
      <c r="BE156" s="17"/>
      <c r="BF156" s="17"/>
    </row>
    <row r="157" spans="1:58" ht="13.5" outlineLevel="1">
      <c r="A157" s="17"/>
      <c r="B157" s="53" t="s">
        <v>330</v>
      </c>
      <c r="C157" s="53" t="s">
        <v>331</v>
      </c>
      <c r="D157" s="89">
        <v>1310.0301242914468</v>
      </c>
      <c r="E157" s="23">
        <v>0.9979448409953536</v>
      </c>
      <c r="F157" s="24">
        <v>1195.7605168925643</v>
      </c>
      <c r="G157" s="24">
        <v>5.692223815868829</v>
      </c>
      <c r="H157" s="25">
        <v>0.004345109101172441</v>
      </c>
      <c r="I157" s="89">
        <v>1196.0273521474637</v>
      </c>
      <c r="J157" s="23">
        <v>0.9979448409953536</v>
      </c>
      <c r="K157" s="24">
        <v>1146.851970669418</v>
      </c>
      <c r="L157" s="24">
        <v>14.458018471424793</v>
      </c>
      <c r="M157" s="25">
        <v>0.01208836774967183</v>
      </c>
      <c r="N157" s="89">
        <v>1153.0260992586725</v>
      </c>
      <c r="O157" s="23">
        <v>0.9979448409953536</v>
      </c>
      <c r="P157" s="24">
        <v>1077.98071264576</v>
      </c>
      <c r="Q157" s="24">
        <v>7.369614715974876</v>
      </c>
      <c r="R157" s="25">
        <v>0.006391541978722859</v>
      </c>
      <c r="S157" s="89">
        <v>1079.024284026332</v>
      </c>
      <c r="T157" s="23">
        <v>0.9979448409953536</v>
      </c>
      <c r="U157" s="24">
        <v>930.2573089558971</v>
      </c>
      <c r="V157" s="24">
        <v>-23.882350421938327</v>
      </c>
      <c r="W157" s="25">
        <v>-0.022133283537254952</v>
      </c>
      <c r="X157" s="89">
        <v>951.835620856876</v>
      </c>
      <c r="Y157" s="23">
        <v>0.9979448409953536</v>
      </c>
      <c r="Z157" s="24">
        <v>1051.930899231797</v>
      </c>
      <c r="AA157" s="24">
        <v>-0.05390279016137356</v>
      </c>
      <c r="AB157" s="25">
        <v>-5.6630356103765445E-05</v>
      </c>
      <c r="AC157" s="89">
        <v>1053.9160151518488</v>
      </c>
      <c r="AD157" s="23">
        <v>0.9979448409953536</v>
      </c>
      <c r="AE157" s="24">
        <v>932.0445708253309</v>
      </c>
      <c r="AF157" s="24">
        <v>7.165836663192067</v>
      </c>
      <c r="AG157" s="25">
        <v>0.006799248289399615</v>
      </c>
      <c r="AH157" s="89">
        <v>927.8024830699774</v>
      </c>
      <c r="AI157" s="23">
        <v>0.9979448409953536</v>
      </c>
      <c r="AJ157" s="24">
        <v>891.0827883055955</v>
      </c>
      <c r="AK157" s="24">
        <v>0.9065401052262132</v>
      </c>
      <c r="AL157" s="25">
        <v>0.0009770830772370756</v>
      </c>
      <c r="AM157" s="89">
        <v>891.7719192428746</v>
      </c>
      <c r="AN157" s="23">
        <v>0.9979448409953536</v>
      </c>
      <c r="AO157" s="24">
        <v>970.0022086794824</v>
      </c>
      <c r="AP157" s="24">
        <v>-5.177300093297845</v>
      </c>
      <c r="AQ157" s="25">
        <v>-0.0058056325631933295</v>
      </c>
      <c r="AR157" s="89">
        <v>983.8472104034387</v>
      </c>
      <c r="AS157" s="23">
        <v>0.9979448409953536</v>
      </c>
      <c r="AT157" s="24">
        <v>1005.9607030100476</v>
      </c>
      <c r="AU157" s="24">
        <v>-9.476917602819867</v>
      </c>
      <c r="AV157" s="25">
        <v>-0.00963250950209407</v>
      </c>
      <c r="AW157" s="89">
        <v>1000.3583645544877</v>
      </c>
      <c r="AX157" s="23">
        <v>0.9979448409953536</v>
      </c>
      <c r="AY157" s="24">
        <v>1074.3487518751954</v>
      </c>
      <c r="AZ157" s="24">
        <v>-9.948104711856786</v>
      </c>
      <c r="BA157" s="25">
        <v>-0.009944540940872925</v>
      </c>
      <c r="BB157" s="96">
        <v>1080.387361831165</v>
      </c>
      <c r="BC157" s="43">
        <v>0.0006523333987554373</v>
      </c>
      <c r="BD157" s="17"/>
      <c r="BE157" s="17"/>
      <c r="BF157" s="17"/>
    </row>
    <row r="158" spans="1:58" ht="13.5" outlineLevel="1">
      <c r="A158" s="17"/>
      <c r="B158" s="53" t="s">
        <v>332</v>
      </c>
      <c r="C158" s="53" t="s">
        <v>333</v>
      </c>
      <c r="D158" s="89">
        <v>1551.0356662412473</v>
      </c>
      <c r="E158" s="23">
        <v>0.9977707045983494</v>
      </c>
      <c r="F158" s="24">
        <v>1307.3378040851512</v>
      </c>
      <c r="G158" s="24">
        <v>8.457635672629522</v>
      </c>
      <c r="H158" s="25">
        <v>0.00545289567268663</v>
      </c>
      <c r="I158" s="89">
        <v>1313.03002790102</v>
      </c>
      <c r="J158" s="23">
        <v>0.9977707045983494</v>
      </c>
      <c r="K158" s="24">
        <v>1193.5693257648945</v>
      </c>
      <c r="L158" s="24">
        <v>14.927096545722861</v>
      </c>
      <c r="M158" s="25">
        <v>0.01136843501559898</v>
      </c>
      <c r="N158" s="89">
        <v>1208.0273442363193</v>
      </c>
      <c r="O158" s="23">
        <v>0.9977707045983494</v>
      </c>
      <c r="P158" s="24">
        <v>1150.6564472881887</v>
      </c>
      <c r="Q158" s="24">
        <v>17.693230464571116</v>
      </c>
      <c r="R158" s="25">
        <v>0.014646382425851688</v>
      </c>
      <c r="S158" s="89">
        <v>1158.0260620041636</v>
      </c>
      <c r="T158" s="23">
        <v>0.9977707045983494</v>
      </c>
      <c r="U158" s="24">
        <v>1076.806717552783</v>
      </c>
      <c r="V158" s="24">
        <v>-3.43312377629195</v>
      </c>
      <c r="W158" s="25">
        <v>-0.0029646342935929593</v>
      </c>
      <c r="X158" s="89">
        <v>1052.9243671308448</v>
      </c>
      <c r="Y158" s="23">
        <v>0.9977707045983494</v>
      </c>
      <c r="Z158" s="24">
        <v>949.8794473097288</v>
      </c>
      <c r="AA158" s="24">
        <v>1.3371876510832408</v>
      </c>
      <c r="AB158" s="25">
        <v>0.0012699750265320541</v>
      </c>
      <c r="AC158" s="89">
        <v>949.8255445195674</v>
      </c>
      <c r="AD158" s="23">
        <v>0.9977707045983494</v>
      </c>
      <c r="AE158" s="24">
        <v>1051.7500501631685</v>
      </c>
      <c r="AF158" s="24">
        <v>-1.890037535288684</v>
      </c>
      <c r="AG158" s="25">
        <v>-0.0019898786110713485</v>
      </c>
      <c r="AH158" s="89">
        <v>1058.9158868263605</v>
      </c>
      <c r="AI158" s="23">
        <v>0.9977707045983494</v>
      </c>
      <c r="AJ158" s="24">
        <v>925.8957014423628</v>
      </c>
      <c r="AK158" s="24">
        <v>-0.6412496098726024</v>
      </c>
      <c r="AL158" s="25">
        <v>-0.0006055718096689143</v>
      </c>
      <c r="AM158" s="89">
        <v>926.802241547589</v>
      </c>
      <c r="AN158" s="23">
        <v>0.9977707045983494</v>
      </c>
      <c r="AO158" s="24">
        <v>889.9391861529518</v>
      </c>
      <c r="AP158" s="24">
        <v>-0.9406268923346488</v>
      </c>
      <c r="AQ158" s="25">
        <v>-0.0010149165055578363</v>
      </c>
      <c r="AR158" s="89">
        <v>884.761886059654</v>
      </c>
      <c r="AS158" s="23">
        <v>0.9977707045983494</v>
      </c>
      <c r="AT158" s="24">
        <v>981.8252479497819</v>
      </c>
      <c r="AU158" s="24">
        <v>11.530887456206642</v>
      </c>
      <c r="AV158" s="25">
        <v>0.0130327578955285</v>
      </c>
      <c r="AW158" s="89">
        <v>972.348330346962</v>
      </c>
      <c r="AX158" s="23">
        <v>0.9977707045983494</v>
      </c>
      <c r="AY158" s="24">
        <v>998.3024690537003</v>
      </c>
      <c r="AZ158" s="24">
        <v>1.1675882943693523</v>
      </c>
      <c r="BA158" s="25">
        <v>0.0012007922037082358</v>
      </c>
      <c r="BB158" s="96">
        <v>988.3543643418435</v>
      </c>
      <c r="BC158" s="43">
        <v>0.005261362035884492</v>
      </c>
      <c r="BD158" s="17"/>
      <c r="BE158" s="17"/>
      <c r="BF158" s="17"/>
    </row>
    <row r="159" spans="1:58" ht="13.5" outlineLevel="1">
      <c r="A159" s="17"/>
      <c r="B159" s="53" t="s">
        <v>334</v>
      </c>
      <c r="C159" s="53" t="s">
        <v>335</v>
      </c>
      <c r="D159" s="89">
        <v>1660.0381727662607</v>
      </c>
      <c r="E159" s="23">
        <v>0.9976109251790681</v>
      </c>
      <c r="F159" s="24">
        <v>1547.5779495626996</v>
      </c>
      <c r="G159" s="24">
        <v>3.9657463170156007</v>
      </c>
      <c r="H159" s="25">
        <v>0.002388948870017335</v>
      </c>
      <c r="I159" s="89">
        <v>1556.035585235329</v>
      </c>
      <c r="J159" s="23">
        <v>0.9976109251790681</v>
      </c>
      <c r="K159" s="24">
        <v>1310.1028960975912</v>
      </c>
      <c r="L159" s="24">
        <v>11.717302838919522</v>
      </c>
      <c r="M159" s="25">
        <v>0.007530228068111592</v>
      </c>
      <c r="N159" s="89">
        <v>1325.029992643314</v>
      </c>
      <c r="O159" s="23">
        <v>0.9976109251790681</v>
      </c>
      <c r="P159" s="24">
        <v>1205.334294432745</v>
      </c>
      <c r="Q159" s="24">
        <v>12.165626217789395</v>
      </c>
      <c r="R159" s="25">
        <v>0.009181396862964649</v>
      </c>
      <c r="S159" s="89">
        <v>1223.0275248973162</v>
      </c>
      <c r="T159" s="23">
        <v>0.9976109251790681</v>
      </c>
      <c r="U159" s="24">
        <v>1155.444479829146</v>
      </c>
      <c r="V159" s="24">
        <v>-2.03627196475054</v>
      </c>
      <c r="W159" s="25">
        <v>-0.0016649436936601266</v>
      </c>
      <c r="X159" s="89">
        <v>1152.0113560528541</v>
      </c>
      <c r="Y159" s="23">
        <v>0.9976109251790681</v>
      </c>
      <c r="Z159" s="24">
        <v>1050.577087680914</v>
      </c>
      <c r="AA159" s="24">
        <v>11.749980785226853</v>
      </c>
      <c r="AB159" s="25">
        <v>0.01019953555448091</v>
      </c>
      <c r="AC159" s="89">
        <v>1051.9142753319973</v>
      </c>
      <c r="AD159" s="23">
        <v>0.9976109251790681</v>
      </c>
      <c r="AE159" s="24">
        <v>947.7081028007997</v>
      </c>
      <c r="AF159" s="24">
        <v>6.5121163707487995</v>
      </c>
      <c r="AG159" s="25">
        <v>0.006190729152994424</v>
      </c>
      <c r="AH159" s="89">
        <v>945.818065265511</v>
      </c>
      <c r="AI159" s="23">
        <v>0.9976109251790681</v>
      </c>
      <c r="AJ159" s="24">
        <v>1056.5552505091237</v>
      </c>
      <c r="AK159" s="24">
        <v>-0.742331968001281</v>
      </c>
      <c r="AL159" s="25">
        <v>-0.0007848570409710802</v>
      </c>
      <c r="AM159" s="89">
        <v>1055.914000899251</v>
      </c>
      <c r="AN159" s="23">
        <v>0.9976109251790681</v>
      </c>
      <c r="AO159" s="24">
        <v>924.7361255722675</v>
      </c>
      <c r="AP159" s="24">
        <v>0.5161974008956349</v>
      </c>
      <c r="AQ159" s="25">
        <v>0.0004888631086016705</v>
      </c>
      <c r="AR159" s="89">
        <v>923.7954986799328</v>
      </c>
      <c r="AS159" s="23">
        <v>0.9976109251790681</v>
      </c>
      <c r="AT159" s="24">
        <v>882.7894904555054</v>
      </c>
      <c r="AU159" s="24">
        <v>-2.259145088772243</v>
      </c>
      <c r="AV159" s="25">
        <v>-0.0024455034604525263</v>
      </c>
      <c r="AW159" s="89">
        <v>894.3203779117121</v>
      </c>
      <c r="AX159" s="23">
        <v>0.9976109251790681</v>
      </c>
      <c r="AY159" s="24">
        <v>970.1806786853169</v>
      </c>
      <c r="AZ159" s="24">
        <v>-9.867434119545464</v>
      </c>
      <c r="BA159" s="25">
        <v>-0.01103344434864212</v>
      </c>
      <c r="BB159" s="96">
        <v>971.3482669796863</v>
      </c>
      <c r="BC159" s="43">
        <v>0.0014395451515779934</v>
      </c>
      <c r="BD159" s="17"/>
      <c r="BE159" s="17"/>
      <c r="BF159" s="17"/>
    </row>
    <row r="160" spans="1:58" ht="13.5" outlineLevel="1">
      <c r="A160" s="17"/>
      <c r="B160" s="54" t="s">
        <v>336</v>
      </c>
      <c r="C160" s="54" t="s">
        <v>337</v>
      </c>
      <c r="D160" s="90">
        <v>1744.0401044002163</v>
      </c>
      <c r="E160" s="26">
        <v>0.9975636238806951</v>
      </c>
      <c r="F160" s="27">
        <v>1656.072217365919</v>
      </c>
      <c r="G160" s="27">
        <v>3.248895128335789</v>
      </c>
      <c r="H160" s="28">
        <v>0.001862855745196926</v>
      </c>
      <c r="I160" s="90">
        <v>1660.0379636829346</v>
      </c>
      <c r="J160" s="26">
        <v>0.9975636238806951</v>
      </c>
      <c r="K160" s="27">
        <v>1552.3180997981694</v>
      </c>
      <c r="L160" s="27">
        <v>-2.9560695937964283</v>
      </c>
      <c r="M160" s="28">
        <v>-0.0017807240909347266</v>
      </c>
      <c r="N160" s="90">
        <v>1564.035402637089</v>
      </c>
      <c r="O160" s="26">
        <v>0.9975636238806951</v>
      </c>
      <c r="P160" s="27">
        <v>1321.8643968509102</v>
      </c>
      <c r="Q160" s="27">
        <v>17.810690412177337</v>
      </c>
      <c r="R160" s="28">
        <v>0.01138765170030492</v>
      </c>
      <c r="S160" s="90">
        <v>1334.0300230686996</v>
      </c>
      <c r="T160" s="26">
        <v>0.9975636238806951</v>
      </c>
      <c r="U160" s="27">
        <v>1220.1056206322774</v>
      </c>
      <c r="V160" s="27">
        <v>-9.619971884603729</v>
      </c>
      <c r="W160" s="28">
        <v>-0.0072112109309764175</v>
      </c>
      <c r="X160" s="90">
        <v>1218.0693486675268</v>
      </c>
      <c r="Y160" s="26">
        <v>0.9975636238806951</v>
      </c>
      <c r="Z160" s="27">
        <v>1149.2591147286807</v>
      </c>
      <c r="AA160" s="27">
        <v>-0.045602944876236506</v>
      </c>
      <c r="AB160" s="28">
        <v>-3.743870981247708E-05</v>
      </c>
      <c r="AC160" s="90">
        <v>1161.0090955139076</v>
      </c>
      <c r="AD160" s="26">
        <v>0.9975636238806951</v>
      </c>
      <c r="AE160" s="27">
        <v>1049.4011734230228</v>
      </c>
      <c r="AF160" s="27">
        <v>-1.1797174550363252</v>
      </c>
      <c r="AG160" s="28">
        <v>-0.0010161138785171502</v>
      </c>
      <c r="AH160" s="90">
        <v>1055.9132897937716</v>
      </c>
      <c r="AI160" s="26">
        <v>0.9975636238806951</v>
      </c>
      <c r="AJ160" s="27">
        <v>943.5584351406027</v>
      </c>
      <c r="AK160" s="27">
        <v>-12.43968224465948</v>
      </c>
      <c r="AL160" s="28">
        <v>-0.011780969483857004</v>
      </c>
      <c r="AM160" s="90">
        <v>942.8161031726014</v>
      </c>
      <c r="AN160" s="26">
        <v>0.9975636238806951</v>
      </c>
      <c r="AO160" s="27">
        <v>1053.3913433466332</v>
      </c>
      <c r="AP160" s="27">
        <v>5.29541111128276</v>
      </c>
      <c r="AQ160" s="28">
        <v>0.0056165895909749105</v>
      </c>
      <c r="AR160" s="90">
        <v>1053.9075407475289</v>
      </c>
      <c r="AS160" s="26">
        <v>0.9975636238806951</v>
      </c>
      <c r="AT160" s="27">
        <v>921.5884821143464</v>
      </c>
      <c r="AU160" s="27">
        <v>-7.966051352965678</v>
      </c>
      <c r="AV160" s="28">
        <v>-0.007558586541012333</v>
      </c>
      <c r="AW160" s="90">
        <v>919.3293370255742</v>
      </c>
      <c r="AX160" s="26">
        <v>0.9975636238806951</v>
      </c>
      <c r="AY160" s="27">
        <v>892.1837796149969</v>
      </c>
      <c r="AZ160" s="27">
        <v>-1.761323431665005</v>
      </c>
      <c r="BA160" s="28">
        <v>-0.0019158786310068641</v>
      </c>
      <c r="BB160" s="97">
        <v>882.3163454954514</v>
      </c>
      <c r="BC160" s="44">
        <v>-0.0006481469486064152</v>
      </c>
      <c r="BD160" s="17"/>
      <c r="BE160" s="17"/>
      <c r="BF160" s="17"/>
    </row>
    <row r="161" spans="1:58" ht="13.5" outlineLevel="1">
      <c r="A161" s="17"/>
      <c r="B161" s="55" t="s">
        <v>107</v>
      </c>
      <c r="C161" s="55" t="s">
        <v>338</v>
      </c>
      <c r="D161" s="91">
        <v>1255.0288595311188</v>
      </c>
      <c r="E161" s="29">
        <v>0.9972619562302677</v>
      </c>
      <c r="F161" s="30">
        <v>1739.7909667387455</v>
      </c>
      <c r="G161" s="30">
        <v>18.436508922968414</v>
      </c>
      <c r="H161" s="31">
        <v>0.014690107548488032</v>
      </c>
      <c r="I161" s="91">
        <v>1743.0398618670813</v>
      </c>
      <c r="J161" s="29">
        <v>0.9972619562302677</v>
      </c>
      <c r="K161" s="30">
        <v>1655.993486831078</v>
      </c>
      <c r="L161" s="30">
        <v>9.772225220315931</v>
      </c>
      <c r="M161" s="31">
        <v>0.0056064266997590505</v>
      </c>
      <c r="N161" s="91">
        <v>1653.0374172372815</v>
      </c>
      <c r="O161" s="29">
        <v>0.9972619562302677</v>
      </c>
      <c r="P161" s="30">
        <v>1560.2248241323566</v>
      </c>
      <c r="Q161" s="30">
        <v>14.526099122775804</v>
      </c>
      <c r="R161" s="31">
        <v>0.00878751985363601</v>
      </c>
      <c r="S161" s="91">
        <v>1578.035514544534</v>
      </c>
      <c r="T161" s="29">
        <v>0.9972619562302677</v>
      </c>
      <c r="U161" s="30">
        <v>1330.7798241780592</v>
      </c>
      <c r="V161" s="30">
        <v>6.672645136728306</v>
      </c>
      <c r="W161" s="31">
        <v>0.004228450548309885</v>
      </c>
      <c r="X161" s="91">
        <v>1321.1598522934555</v>
      </c>
      <c r="Y161" s="29">
        <v>0.9972619562302677</v>
      </c>
      <c r="Z161" s="30">
        <v>1215.101673594776</v>
      </c>
      <c r="AA161" s="30">
        <v>19.61974086978239</v>
      </c>
      <c r="AB161" s="31">
        <v>0.01485039137067606</v>
      </c>
      <c r="AC161" s="91">
        <v>1215.0560706498998</v>
      </c>
      <c r="AD161" s="29">
        <v>0.9972619562302677</v>
      </c>
      <c r="AE161" s="30">
        <v>1158.1804406793017</v>
      </c>
      <c r="AF161" s="30">
        <v>-2.6834554899746763</v>
      </c>
      <c r="AG161" s="31">
        <v>-0.0022085034220185166</v>
      </c>
      <c r="AH161" s="91">
        <v>1157.0007232242654</v>
      </c>
      <c r="AI161" s="29">
        <v>0.9972619562302677</v>
      </c>
      <c r="AJ161" s="30">
        <v>1053.3406878704614</v>
      </c>
      <c r="AK161" s="30">
        <v>2.16783145311274</v>
      </c>
      <c r="AL161" s="31">
        <v>0.0018736647346870687</v>
      </c>
      <c r="AM161" s="91">
        <v>1040.9010056258019</v>
      </c>
      <c r="AN161" s="29">
        <v>0.9972619562302677</v>
      </c>
      <c r="AO161" s="30">
        <v>940.5190485339356</v>
      </c>
      <c r="AP161" s="30">
        <v>5.847949014504593</v>
      </c>
      <c r="AQ161" s="31">
        <v>0.0056181605963467555</v>
      </c>
      <c r="AR161" s="91">
        <v>945.8144596452183</v>
      </c>
      <c r="AS161" s="29">
        <v>0.9972619562302677</v>
      </c>
      <c r="AT161" s="30">
        <v>1051.3398255832963</v>
      </c>
      <c r="AU161" s="30">
        <v>6.11530970554486</v>
      </c>
      <c r="AV161" s="31">
        <v>0.006465654699166637</v>
      </c>
      <c r="AW161" s="91">
        <v>1043.3737742303306</v>
      </c>
      <c r="AX161" s="29">
        <v>0.9972619562302677</v>
      </c>
      <c r="AY161" s="30">
        <v>917.0895049830687</v>
      </c>
      <c r="AZ161" s="30">
        <v>2.85711993346672</v>
      </c>
      <c r="BA161" s="31">
        <v>0.0027383474685994886</v>
      </c>
      <c r="BB161" s="98">
        <v>915.3281815514036</v>
      </c>
      <c r="BC161" s="45">
        <v>0.005446422272333065</v>
      </c>
      <c r="BD161" s="17"/>
      <c r="BE161" s="17"/>
      <c r="BF161" s="17"/>
    </row>
    <row r="162" spans="1:58" ht="13.5" outlineLevel="1">
      <c r="A162" s="17"/>
      <c r="B162" s="53" t="s">
        <v>339</v>
      </c>
      <c r="C162" s="53" t="s">
        <v>340</v>
      </c>
      <c r="D162" s="89">
        <v>1170.0269049015212</v>
      </c>
      <c r="E162" s="23">
        <v>0.9970776101275175</v>
      </c>
      <c r="F162" s="24">
        <v>1251.5925355814454</v>
      </c>
      <c r="G162" s="24">
        <v>-8.581147024804977</v>
      </c>
      <c r="H162" s="25">
        <v>-0.007334145043038335</v>
      </c>
      <c r="I162" s="89">
        <v>1270.0290445044138</v>
      </c>
      <c r="J162" s="23">
        <v>0.9970776101275175</v>
      </c>
      <c r="K162" s="24">
        <v>1738.2673424329012</v>
      </c>
      <c r="L162" s="24">
        <v>19.71158535398672</v>
      </c>
      <c r="M162" s="25">
        <v>0.015520578398802292</v>
      </c>
      <c r="N162" s="89">
        <v>1748.039567653217</v>
      </c>
      <c r="O162" s="23">
        <v>0.9970776101275175</v>
      </c>
      <c r="P162" s="24">
        <v>1648.5113284358806</v>
      </c>
      <c r="Q162" s="24">
        <v>10.10833857901298</v>
      </c>
      <c r="R162" s="25">
        <v>0.005782671494435137</v>
      </c>
      <c r="S162" s="89">
        <v>1663.0374275586564</v>
      </c>
      <c r="T162" s="23">
        <v>0.9970776101275175</v>
      </c>
      <c r="U162" s="24">
        <v>1573.714784235519</v>
      </c>
      <c r="V162" s="24">
        <v>35.30933593517534</v>
      </c>
      <c r="W162" s="25">
        <v>0.021231834804228997</v>
      </c>
      <c r="X162" s="89">
        <v>1580.3874293722472</v>
      </c>
      <c r="Y162" s="23">
        <v>0.9970776101275175</v>
      </c>
      <c r="Z162" s="24">
        <v>1317.542458791063</v>
      </c>
      <c r="AA162" s="24">
        <v>21.619455087497727</v>
      </c>
      <c r="AB162" s="25">
        <v>0.013679845008692133</v>
      </c>
      <c r="AC162" s="89">
        <v>1337.1621996608453</v>
      </c>
      <c r="AD162" s="23">
        <v>0.9970776101275175</v>
      </c>
      <c r="AE162" s="24">
        <v>1211.7291939457814</v>
      </c>
      <c r="AF162" s="24">
        <v>-6.10660198638584</v>
      </c>
      <c r="AG162" s="25">
        <v>-0.004566837133097768</v>
      </c>
      <c r="AH162" s="89">
        <v>1209.0457384558067</v>
      </c>
      <c r="AI162" s="23">
        <v>0.9970776101275175</v>
      </c>
      <c r="AJ162" s="24">
        <v>1153.8328046024653</v>
      </c>
      <c r="AK162" s="24">
        <v>4.534983605619345</v>
      </c>
      <c r="AL162" s="25">
        <v>0.003750878450149807</v>
      </c>
      <c r="AM162" s="89">
        <v>1156.000636055578</v>
      </c>
      <c r="AN162" s="23">
        <v>0.9970776101275175</v>
      </c>
      <c r="AO162" s="24">
        <v>1038.05097311244</v>
      </c>
      <c r="AP162" s="24">
        <v>0.3705135871277889</v>
      </c>
      <c r="AQ162" s="25">
        <v>0.00032051330732137714</v>
      </c>
      <c r="AR162" s="89">
        <v>1043.8989221269446</v>
      </c>
      <c r="AS162" s="23">
        <v>0.9970776101275175</v>
      </c>
      <c r="AT162" s="24">
        <v>943.224778256664</v>
      </c>
      <c r="AU162" s="24">
        <v>2.5255317413050307</v>
      </c>
      <c r="AV162" s="25">
        <v>0.002419325940254118</v>
      </c>
      <c r="AW162" s="89">
        <v>949.3400879622088</v>
      </c>
      <c r="AX162" s="23">
        <v>0.9970776101275175</v>
      </c>
      <c r="AY162" s="24">
        <v>1040.5169711682972</v>
      </c>
      <c r="AZ162" s="24">
        <v>0.7739128353873639</v>
      </c>
      <c r="BA162" s="25">
        <v>0.0008152113717736227</v>
      </c>
      <c r="BB162" s="96">
        <v>1043.374091101764</v>
      </c>
      <c r="BC162" s="43">
        <v>0.002088524598325031</v>
      </c>
      <c r="BD162" s="17"/>
      <c r="BE162" s="17"/>
      <c r="BF162" s="17"/>
    </row>
    <row r="163" spans="1:58" ht="13.5" outlineLevel="1">
      <c r="A163" s="17"/>
      <c r="B163" s="53" t="s">
        <v>341</v>
      </c>
      <c r="C163" s="53" t="s">
        <v>342</v>
      </c>
      <c r="D163" s="89">
        <v>1413.0324928426064</v>
      </c>
      <c r="E163" s="23">
        <v>0.9968656249148776</v>
      </c>
      <c r="F163" s="24">
        <v>1166.607630124105</v>
      </c>
      <c r="G163" s="24">
        <v>-19.57175300522522</v>
      </c>
      <c r="H163" s="25">
        <v>-0.013850886730745023</v>
      </c>
      <c r="I163" s="89">
        <v>1158.0264830993</v>
      </c>
      <c r="J163" s="23">
        <v>0.9968656249148776</v>
      </c>
      <c r="K163" s="24">
        <v>1266.3175244869956</v>
      </c>
      <c r="L163" s="24">
        <v>-6.370807663875439</v>
      </c>
      <c r="M163" s="25">
        <v>-0.005501435206235388</v>
      </c>
      <c r="N163" s="89">
        <v>1286.0291098409823</v>
      </c>
      <c r="O163" s="23">
        <v>0.9968656249148776</v>
      </c>
      <c r="P163" s="24">
        <v>1742.9311145240085</v>
      </c>
      <c r="Q163" s="24">
        <v>-2.9694270043223696</v>
      </c>
      <c r="R163" s="25">
        <v>-0.0023089889502497653</v>
      </c>
      <c r="S163" s="89">
        <v>1753.0394531030215</v>
      </c>
      <c r="T163" s="23">
        <v>0.9968656249148776</v>
      </c>
      <c r="U163" s="24">
        <v>1658.1773838227996</v>
      </c>
      <c r="V163" s="24">
        <v>-12.021145768848555</v>
      </c>
      <c r="W163" s="25">
        <v>-0.006857316158840667</v>
      </c>
      <c r="X163" s="89">
        <v>1693.486719757975</v>
      </c>
      <c r="Y163" s="23">
        <v>0.9968656249148776</v>
      </c>
      <c r="Z163" s="24">
        <v>1575.768921154051</v>
      </c>
      <c r="AA163" s="24">
        <v>20.306239066730768</v>
      </c>
      <c r="AB163" s="25">
        <v>0.011990787308702863</v>
      </c>
      <c r="AC163" s="89">
        <v>1597.3883762415487</v>
      </c>
      <c r="AD163" s="23">
        <v>0.9968656249148776</v>
      </c>
      <c r="AE163" s="24">
        <v>1333.25449039069</v>
      </c>
      <c r="AF163" s="24">
        <v>12.006119166221879</v>
      </c>
      <c r="AG163" s="25">
        <v>0.007516092732858585</v>
      </c>
      <c r="AH163" s="89">
        <v>1327.1478884043042</v>
      </c>
      <c r="AI163" s="23">
        <v>0.9968656249148776</v>
      </c>
      <c r="AJ163" s="24">
        <v>1205.5124354343754</v>
      </c>
      <c r="AK163" s="24">
        <v>3.1598066927172113</v>
      </c>
      <c r="AL163" s="25">
        <v>0.002380900214908531</v>
      </c>
      <c r="AM163" s="89">
        <v>1210.0474190399948</v>
      </c>
      <c r="AN163" s="23">
        <v>0.9968656249148776</v>
      </c>
      <c r="AO163" s="24">
        <v>1152.6223515041859</v>
      </c>
      <c r="AP163" s="24">
        <v>9.792485843055829</v>
      </c>
      <c r="AQ163" s="25">
        <v>0.008092646361598631</v>
      </c>
      <c r="AR163" s="89">
        <v>1152.9928650913137</v>
      </c>
      <c r="AS163" s="23">
        <v>0.9968656249148776</v>
      </c>
      <c r="AT163" s="24">
        <v>1040.8482424890256</v>
      </c>
      <c r="AU163" s="24">
        <v>-1.9679088376503842</v>
      </c>
      <c r="AV163" s="25">
        <v>-0.0017067831876778625</v>
      </c>
      <c r="AW163" s="89">
        <v>1043.3737742303306</v>
      </c>
      <c r="AX163" s="23">
        <v>0.9968656249148776</v>
      </c>
      <c r="AY163" s="24">
        <v>946.5657461036064</v>
      </c>
      <c r="AZ163" s="24">
        <v>-10.73437972321949</v>
      </c>
      <c r="BA163" s="25">
        <v>-0.010288144084451384</v>
      </c>
      <c r="BB163" s="96">
        <v>947.3396589389938</v>
      </c>
      <c r="BC163" s="43">
        <v>-0.0019583248562492096</v>
      </c>
      <c r="BD163" s="17"/>
      <c r="BE163" s="17"/>
      <c r="BF163" s="17"/>
    </row>
    <row r="164" spans="1:58" ht="13.5" outlineLevel="1">
      <c r="A164" s="17"/>
      <c r="B164" s="53" t="s">
        <v>343</v>
      </c>
      <c r="C164" s="53" t="s">
        <v>344</v>
      </c>
      <c r="D164" s="89">
        <v>1526.035091350189</v>
      </c>
      <c r="E164" s="23">
        <v>0.9966412417174293</v>
      </c>
      <c r="F164" s="24">
        <v>1408.6035190025723</v>
      </c>
      <c r="G164" s="24">
        <v>-3.8748150301462374</v>
      </c>
      <c r="H164" s="25">
        <v>-0.002539138878332031</v>
      </c>
      <c r="I164" s="89">
        <v>1389.031765997347</v>
      </c>
      <c r="J164" s="23">
        <v>0.9966412417174293</v>
      </c>
      <c r="K164" s="24">
        <v>1154.3967937427617</v>
      </c>
      <c r="L164" s="24">
        <v>21.665482107298885</v>
      </c>
      <c r="M164" s="25">
        <v>0.015597542574372101</v>
      </c>
      <c r="N164" s="89">
        <v>1148.0259860788863</v>
      </c>
      <c r="O164" s="23">
        <v>0.9966412417174293</v>
      </c>
      <c r="P164" s="24">
        <v>1281.9982122403546</v>
      </c>
      <c r="Q164" s="24">
        <v>-8.144477418440829</v>
      </c>
      <c r="R164" s="25">
        <v>-0.007094331937780007</v>
      </c>
      <c r="S164" s="89">
        <v>1279.0287852360323</v>
      </c>
      <c r="T164" s="23">
        <v>0.9966412417174293</v>
      </c>
      <c r="U164" s="24">
        <v>1747.5447699179788</v>
      </c>
      <c r="V164" s="24">
        <v>-8.621311595412863</v>
      </c>
      <c r="W164" s="25">
        <v>-0.0067405141267574235</v>
      </c>
      <c r="X164" s="89">
        <v>1735.5236241491302</v>
      </c>
      <c r="Y164" s="23">
        <v>0.9966412417174293</v>
      </c>
      <c r="Z164" s="24">
        <v>1688.1786971765798</v>
      </c>
      <c r="AA164" s="24">
        <v>5.814004009384462</v>
      </c>
      <c r="AB164" s="25">
        <v>0.0033499999242216456</v>
      </c>
      <c r="AC164" s="89">
        <v>1708.4849362433106</v>
      </c>
      <c r="AD164" s="23">
        <v>0.9966412417174293</v>
      </c>
      <c r="AE164" s="24">
        <v>1592.3815619137931</v>
      </c>
      <c r="AF164" s="24">
        <v>-7.280090577843794</v>
      </c>
      <c r="AG164" s="25">
        <v>-0.004261138288905003</v>
      </c>
      <c r="AH164" s="89">
        <v>1604.387681080015</v>
      </c>
      <c r="AI164" s="23">
        <v>0.9966412417174293</v>
      </c>
      <c r="AJ164" s="24">
        <v>1322.988109128617</v>
      </c>
      <c r="AK164" s="24">
        <v>5.389830888190545</v>
      </c>
      <c r="AL164" s="25">
        <v>0.0033594317332094623</v>
      </c>
      <c r="AM164" s="89">
        <v>1326.1479158213342</v>
      </c>
      <c r="AN164" s="23">
        <v>0.9966412417174293</v>
      </c>
      <c r="AO164" s="24">
        <v>1206.254676557939</v>
      </c>
      <c r="AP164" s="24">
        <v>3.447399840208618</v>
      </c>
      <c r="AQ164" s="25">
        <v>0.002599559068094988</v>
      </c>
      <c r="AR164" s="89">
        <v>1216.047162400995</v>
      </c>
      <c r="AS164" s="23">
        <v>0.9966412417174293</v>
      </c>
      <c r="AT164" s="24">
        <v>1149.3789529816477</v>
      </c>
      <c r="AU164" s="24">
        <v>32.483051583498764</v>
      </c>
      <c r="AV164" s="25">
        <v>0.026711999820272916</v>
      </c>
      <c r="AW164" s="89">
        <v>1147.4110441439973</v>
      </c>
      <c r="AX164" s="23">
        <v>0.9966412417174293</v>
      </c>
      <c r="AY164" s="24">
        <v>1040.103449467913</v>
      </c>
      <c r="AZ164" s="24">
        <v>-1.1475685263449122</v>
      </c>
      <c r="BA164" s="25">
        <v>-0.001000137250030596</v>
      </c>
      <c r="BB164" s="96">
        <v>1029.3690697446934</v>
      </c>
      <c r="BC164" s="43">
        <v>0.004171723355112729</v>
      </c>
      <c r="BD164" s="17"/>
      <c r="BE164" s="17"/>
      <c r="BF164" s="17"/>
    </row>
    <row r="165" spans="1:58" ht="13.5" outlineLevel="1">
      <c r="A165" s="17"/>
      <c r="B165" s="56" t="s">
        <v>345</v>
      </c>
      <c r="C165" s="56" t="s">
        <v>346</v>
      </c>
      <c r="D165" s="92">
        <v>1533.0352523196855</v>
      </c>
      <c r="E165" s="32">
        <v>0.9968771345337138</v>
      </c>
      <c r="F165" s="33">
        <v>1520.9095083476232</v>
      </c>
      <c r="G165" s="33">
        <v>2.7872240214990143</v>
      </c>
      <c r="H165" s="34">
        <v>0.0018181082380731787</v>
      </c>
      <c r="I165" s="92">
        <v>1517.034693317477</v>
      </c>
      <c r="J165" s="32">
        <v>0.9968771345337138</v>
      </c>
      <c r="K165" s="33">
        <v>1384.3663440485498</v>
      </c>
      <c r="L165" s="33">
        <v>0.7370501407131087</v>
      </c>
      <c r="M165" s="34">
        <v>0.00048584923203128275</v>
      </c>
      <c r="N165" s="92">
        <v>1406.0318261558486</v>
      </c>
      <c r="O165" s="32">
        <v>0.9968771345337138</v>
      </c>
      <c r="P165" s="33">
        <v>1144.1700442895374</v>
      </c>
      <c r="Q165" s="33">
        <v>-3.6095144656435423</v>
      </c>
      <c r="R165" s="34">
        <v>-0.002567164127082464</v>
      </c>
      <c r="S165" s="92">
        <v>1136.0255668710965</v>
      </c>
      <c r="T165" s="32">
        <v>0.9968771345337138</v>
      </c>
      <c r="U165" s="33">
        <v>1274.7328367099744</v>
      </c>
      <c r="V165" s="33">
        <v>70.57825666833196</v>
      </c>
      <c r="W165" s="34">
        <v>0.06212734882606774</v>
      </c>
      <c r="X165" s="92">
        <v>1266.1115251145616</v>
      </c>
      <c r="Y165" s="32">
        <v>0.9968771345337138</v>
      </c>
      <c r="Z165" s="33">
        <v>1729.694419801922</v>
      </c>
      <c r="AA165" s="33">
        <v>12.950636089132331</v>
      </c>
      <c r="AB165" s="34">
        <v>0.010228669301434973</v>
      </c>
      <c r="AC165" s="92">
        <v>1735.5084238113066</v>
      </c>
      <c r="AD165" s="32">
        <v>0.9968771345337138</v>
      </c>
      <c r="AE165" s="33">
        <v>1702.746548313056</v>
      </c>
      <c r="AF165" s="33">
        <v>18.423674156145808</v>
      </c>
      <c r="AG165" s="34">
        <v>0.010615721539216754</v>
      </c>
      <c r="AH165" s="92">
        <v>1695.4664577352123</v>
      </c>
      <c r="AI165" s="32">
        <v>0.9968771345337138</v>
      </c>
      <c r="AJ165" s="33">
        <v>1598.998930667733</v>
      </c>
      <c r="AK165" s="33">
        <v>10.300187220892894</v>
      </c>
      <c r="AL165" s="34">
        <v>0.006075134765362321</v>
      </c>
      <c r="AM165" s="92">
        <v>1604.3887615559236</v>
      </c>
      <c r="AN165" s="32">
        <v>0.9968771345337138</v>
      </c>
      <c r="AO165" s="33">
        <v>1321.6937055251553</v>
      </c>
      <c r="AP165" s="33">
        <v>-2.0029394527052773</v>
      </c>
      <c r="AQ165" s="34">
        <v>-0.0012484127916496015</v>
      </c>
      <c r="AR165" s="92">
        <v>1325.141105365364</v>
      </c>
      <c r="AS165" s="32">
        <v>0.9968771345337138</v>
      </c>
      <c r="AT165" s="33">
        <v>1211.962753922284</v>
      </c>
      <c r="AU165" s="33">
        <v>21.478057262660286</v>
      </c>
      <c r="AV165" s="34">
        <v>0.016208128459450678</v>
      </c>
      <c r="AW165" s="92">
        <v>1244.4458055057828</v>
      </c>
      <c r="AX165" s="32">
        <v>0.9968771345337138</v>
      </c>
      <c r="AY165" s="33">
        <v>1143.5571677959656</v>
      </c>
      <c r="AZ165" s="33">
        <v>-3.115895911075313</v>
      </c>
      <c r="BA165" s="34">
        <v>-0.0025038421900654105</v>
      </c>
      <c r="BB165" s="99">
        <v>1142.4095992696207</v>
      </c>
      <c r="BC165" s="46">
        <v>0.0036104403906670923</v>
      </c>
      <c r="BD165" s="17"/>
      <c r="BE165" s="17"/>
      <c r="BF165" s="17"/>
    </row>
    <row r="166" spans="1:58" ht="13.5" outlineLevel="1">
      <c r="A166" s="17"/>
      <c r="B166" s="52" t="s">
        <v>106</v>
      </c>
      <c r="C166" s="52" t="s">
        <v>347</v>
      </c>
      <c r="D166" s="88">
        <v>1556.0357812194588</v>
      </c>
      <c r="E166" s="20">
        <v>0.996111889773645</v>
      </c>
      <c r="F166" s="21">
        <v>1528.2477894716171</v>
      </c>
      <c r="G166" s="21">
        <v>4.049796910026771</v>
      </c>
      <c r="H166" s="22">
        <v>0.002602637393629189</v>
      </c>
      <c r="I166" s="88">
        <v>1531.0350134931161</v>
      </c>
      <c r="J166" s="20">
        <v>0.996111889773645</v>
      </c>
      <c r="K166" s="21">
        <v>1512.2971980625578</v>
      </c>
      <c r="L166" s="21">
        <v>15.952701409827114</v>
      </c>
      <c r="M166" s="22">
        <v>0.010419553615191597</v>
      </c>
      <c r="N166" s="88">
        <v>1513.0342482032709</v>
      </c>
      <c r="O166" s="20">
        <v>0.996111889773645</v>
      </c>
      <c r="P166" s="21">
        <v>1401.6409779214473</v>
      </c>
      <c r="Q166" s="21">
        <v>-7.117645197255342</v>
      </c>
      <c r="R166" s="22">
        <v>-0.004704219488559198</v>
      </c>
      <c r="S166" s="88">
        <v>1398.0314634558038</v>
      </c>
      <c r="T166" s="20">
        <v>0.996111889773645</v>
      </c>
      <c r="U166" s="21">
        <v>1132.4779118594965</v>
      </c>
      <c r="V166" s="21">
        <v>28.6519568654694</v>
      </c>
      <c r="W166" s="22">
        <v>0.020494500742239685</v>
      </c>
      <c r="X166" s="88">
        <v>1203.0561685278285</v>
      </c>
      <c r="Y166" s="20">
        <v>0.996111889773645</v>
      </c>
      <c r="Z166" s="21">
        <v>1262.1576291563144</v>
      </c>
      <c r="AA166" s="21">
        <v>0.6635985549912675</v>
      </c>
      <c r="AB166" s="22">
        <v>0.0005515939923264833</v>
      </c>
      <c r="AC166" s="88">
        <v>1275.1082652454468</v>
      </c>
      <c r="AD166" s="20">
        <v>0.996111889773645</v>
      </c>
      <c r="AE166" s="21">
        <v>1730.0886644881375</v>
      </c>
      <c r="AF166" s="21">
        <v>-1.0528246520511857</v>
      </c>
      <c r="AG166" s="22">
        <v>-0.0008256747138632393</v>
      </c>
      <c r="AH166" s="88">
        <v>1748.5123386442833</v>
      </c>
      <c r="AI166" s="20">
        <v>0.996111889773645</v>
      </c>
      <c r="AJ166" s="21">
        <v>1690.1717440851046</v>
      </c>
      <c r="AK166" s="21">
        <v>5.798719889978656</v>
      </c>
      <c r="AL166" s="22">
        <v>0.003316373446054558</v>
      </c>
      <c r="AM166" s="88">
        <v>1700.4719313059975</v>
      </c>
      <c r="AN166" s="20">
        <v>0.996111889773645</v>
      </c>
      <c r="AO166" s="21">
        <v>1599.378471297963</v>
      </c>
      <c r="AP166" s="21">
        <v>-1.402900259448188</v>
      </c>
      <c r="AQ166" s="22">
        <v>-0.0008250064194654079</v>
      </c>
      <c r="AR166" s="88">
        <v>1597.3755318452577</v>
      </c>
      <c r="AS166" s="20">
        <v>0.996111889773645</v>
      </c>
      <c r="AT166" s="21">
        <v>1321.0028679694622</v>
      </c>
      <c r="AU166" s="21">
        <v>-1.5953184274796968</v>
      </c>
      <c r="AV166" s="22">
        <v>-0.000998712197398451</v>
      </c>
      <c r="AW166" s="88">
        <v>1342.4809252321224</v>
      </c>
      <c r="AX166" s="20">
        <v>0.996111889773645</v>
      </c>
      <c r="AY166" s="21">
        <v>1240.5595686751042</v>
      </c>
      <c r="AZ166" s="21">
        <v>2.2190455189313525</v>
      </c>
      <c r="BA166" s="22">
        <v>0.0016529437977285727</v>
      </c>
      <c r="BB166" s="95">
        <v>1237.4436727640289</v>
      </c>
      <c r="BC166" s="42">
        <v>0.0013297369291647024</v>
      </c>
      <c r="BD166" s="17"/>
      <c r="BE166" s="17"/>
      <c r="BF166" s="17"/>
    </row>
    <row r="167" spans="1:58" ht="13.5" outlineLevel="1">
      <c r="A167" s="17"/>
      <c r="B167" s="53" t="s">
        <v>348</v>
      </c>
      <c r="C167" s="53" t="s">
        <v>349</v>
      </c>
      <c r="D167" s="89">
        <v>1436.0330217423798</v>
      </c>
      <c r="E167" s="23">
        <v>0.9958004272746013</v>
      </c>
      <c r="F167" s="24">
        <v>1549.9857425859252</v>
      </c>
      <c r="G167" s="24">
        <v>-1.9696387162994142</v>
      </c>
      <c r="H167" s="25">
        <v>-0.0013715831645080107</v>
      </c>
      <c r="I167" s="89">
        <v>1554.035539495952</v>
      </c>
      <c r="J167" s="23">
        <v>0.9958004272746013</v>
      </c>
      <c r="K167" s="24">
        <v>1525.082180600246</v>
      </c>
      <c r="L167" s="24">
        <v>-0.47423640416809576</v>
      </c>
      <c r="M167" s="25">
        <v>-0.0003051644522376324</v>
      </c>
      <c r="N167" s="89">
        <v>1541.034882010073</v>
      </c>
      <c r="O167" s="23">
        <v>0.9958004272746013</v>
      </c>
      <c r="P167" s="24">
        <v>1507.1514042700062</v>
      </c>
      <c r="Q167" s="24">
        <v>6.471487870043802</v>
      </c>
      <c r="R167" s="25">
        <v>0.004199442819621718</v>
      </c>
      <c r="S167" s="89">
        <v>1500.0337590727509</v>
      </c>
      <c r="T167" s="23">
        <v>0.9958004272746013</v>
      </c>
      <c r="U167" s="24">
        <v>1392.5957630259752</v>
      </c>
      <c r="V167" s="24">
        <v>2.579362378964788</v>
      </c>
      <c r="W167" s="25">
        <v>0.0017195362193443077</v>
      </c>
      <c r="X167" s="89">
        <v>1421.2477198914446</v>
      </c>
      <c r="Y167" s="23">
        <v>0.9958004272746013</v>
      </c>
      <c r="Z167" s="24">
        <v>1198.378553536096</v>
      </c>
      <c r="AA167" s="24">
        <v>0.9518358140287546</v>
      </c>
      <c r="AB167" s="25">
        <v>0.0006697184457762621</v>
      </c>
      <c r="AC167" s="89">
        <v>1199.0421520910872</v>
      </c>
      <c r="AD167" s="23">
        <v>0.9958004272746013</v>
      </c>
      <c r="AE167" s="24">
        <v>1270.1505037596362</v>
      </c>
      <c r="AF167" s="24">
        <v>2.027797275359262</v>
      </c>
      <c r="AG167" s="25">
        <v>0.0016911809745994795</v>
      </c>
      <c r="AH167" s="89">
        <v>1269.097679107585</v>
      </c>
      <c r="AI167" s="23">
        <v>0.9958004272746013</v>
      </c>
      <c r="AJ167" s="24">
        <v>1741.7139299394926</v>
      </c>
      <c r="AK167" s="24">
        <v>3.3287899705630934</v>
      </c>
      <c r="AL167" s="25">
        <v>0.00262295804756641</v>
      </c>
      <c r="AM167" s="89">
        <v>1747.5126498294712</v>
      </c>
      <c r="AN167" s="23">
        <v>0.9958004272746013</v>
      </c>
      <c r="AO167" s="24">
        <v>1693.8603090002568</v>
      </c>
      <c r="AP167" s="24">
        <v>-5.680236420695337</v>
      </c>
      <c r="AQ167" s="25">
        <v>-0.0032504694150566724</v>
      </c>
      <c r="AR167" s="89">
        <v>1692.4574087408087</v>
      </c>
      <c r="AS167" s="23">
        <v>0.9958004272746013</v>
      </c>
      <c r="AT167" s="24">
        <v>1591.1647597045608</v>
      </c>
      <c r="AU167" s="24">
        <v>-10.7499085039492</v>
      </c>
      <c r="AV167" s="25">
        <v>-0.006351656737966099</v>
      </c>
      <c r="AW167" s="89">
        <v>1589.569441277081</v>
      </c>
      <c r="AX167" s="23">
        <v>0.9958004272746013</v>
      </c>
      <c r="AY167" s="24">
        <v>1337.2612114180408</v>
      </c>
      <c r="AZ167" s="24">
        <v>-5.328308799193337</v>
      </c>
      <c r="BA167" s="25">
        <v>-0.0033520453154361747</v>
      </c>
      <c r="BB167" s="96">
        <v>1339.4802569369722</v>
      </c>
      <c r="BC167" s="43">
        <v>-0.0007646671554271227</v>
      </c>
      <c r="BD167" s="17"/>
      <c r="BE167" s="17"/>
      <c r="BF167" s="17"/>
    </row>
    <row r="168" spans="1:58" ht="13.5" outlineLevel="1">
      <c r="A168" s="17"/>
      <c r="B168" s="53" t="s">
        <v>350</v>
      </c>
      <c r="C168" s="53" t="s">
        <v>351</v>
      </c>
      <c r="D168" s="89">
        <v>1270.0292044657538</v>
      </c>
      <c r="E168" s="23">
        <v>0.9954532872013315</v>
      </c>
      <c r="F168" s="24">
        <v>1430.0022966314987</v>
      </c>
      <c r="G168" s="24">
        <v>-5.225953489286439</v>
      </c>
      <c r="H168" s="25">
        <v>-0.004114829384167407</v>
      </c>
      <c r="I168" s="89">
        <v>1428.0326579151993</v>
      </c>
      <c r="J168" s="23">
        <v>0.9954532872013315</v>
      </c>
      <c r="K168" s="24">
        <v>1547.5092542299844</v>
      </c>
      <c r="L168" s="24">
        <v>3.4924526864958807</v>
      </c>
      <c r="M168" s="25">
        <v>0.0024456392276032057</v>
      </c>
      <c r="N168" s="89">
        <v>1547.0350178258163</v>
      </c>
      <c r="O168" s="23">
        <v>0.9954532872013315</v>
      </c>
      <c r="P168" s="24">
        <v>1534.5631939506954</v>
      </c>
      <c r="Q168" s="24">
        <v>22.034060537478354</v>
      </c>
      <c r="R168" s="25">
        <v>0.014242767800075235</v>
      </c>
      <c r="S168" s="89">
        <v>1541.0346818207393</v>
      </c>
      <c r="T168" s="23">
        <v>0.9954532872013315</v>
      </c>
      <c r="U168" s="24">
        <v>1493.7342582109716</v>
      </c>
      <c r="V168" s="24">
        <v>-9.68981619233955</v>
      </c>
      <c r="W168" s="25">
        <v>-0.0062878638012812205</v>
      </c>
      <c r="X168" s="89">
        <v>1496.3136205899364</v>
      </c>
      <c r="Y168" s="23">
        <v>0.9954532872013315</v>
      </c>
      <c r="Z168" s="24">
        <v>1415.2790867309534</v>
      </c>
      <c r="AA168" s="24">
        <v>18.800641957775724</v>
      </c>
      <c r="AB168" s="25">
        <v>0.012564639991957961</v>
      </c>
      <c r="AC168" s="89">
        <v>1416.2309225449821</v>
      </c>
      <c r="AD168" s="23">
        <v>0.9954532872013315</v>
      </c>
      <c r="AE168" s="24">
        <v>1194.006687372562</v>
      </c>
      <c r="AF168" s="24">
        <v>-6.578047387019751</v>
      </c>
      <c r="AG168" s="25">
        <v>-0.004644756220404318</v>
      </c>
      <c r="AH168" s="89">
        <v>1196.0344846479213</v>
      </c>
      <c r="AI168" s="23">
        <v>0.9954532872013315</v>
      </c>
      <c r="AJ168" s="24">
        <v>1263.768011108538</v>
      </c>
      <c r="AK168" s="24">
        <v>-12.576763558953871</v>
      </c>
      <c r="AL168" s="25">
        <v>-0.010515385400995452</v>
      </c>
      <c r="AM168" s="89">
        <v>1267.0968010791012</v>
      </c>
      <c r="AN168" s="23">
        <v>0.9954532872013315</v>
      </c>
      <c r="AO168" s="24">
        <v>1740.1738433679582</v>
      </c>
      <c r="AP168" s="24">
        <v>-7.2557626772677395</v>
      </c>
      <c r="AQ168" s="25">
        <v>-0.005726289160456008</v>
      </c>
      <c r="AR168" s="89">
        <v>1734.4936069472628</v>
      </c>
      <c r="AS168" s="23">
        <v>0.9954532872013315</v>
      </c>
      <c r="AT168" s="24">
        <v>1685.3498107681617</v>
      </c>
      <c r="AU168" s="24">
        <v>15.016550024015942</v>
      </c>
      <c r="AV168" s="25">
        <v>0.008657598946383733</v>
      </c>
      <c r="AW168" s="89">
        <v>1674.5999022642125</v>
      </c>
      <c r="AX168" s="23">
        <v>0.9954532872013315</v>
      </c>
      <c r="AY168" s="24">
        <v>1582.8939288063666</v>
      </c>
      <c r="AZ168" s="24">
        <v>5.6137160456426045</v>
      </c>
      <c r="BA168" s="25">
        <v>0.003352273004466527</v>
      </c>
      <c r="BB168" s="96">
        <v>1577.5656200071733</v>
      </c>
      <c r="BC168" s="43">
        <v>0.0004621273515631895</v>
      </c>
      <c r="BD168" s="17"/>
      <c r="BE168" s="17"/>
      <c r="BF168" s="17"/>
    </row>
    <row r="169" spans="1:58" ht="13.5" outlineLevel="1">
      <c r="A169" s="17"/>
      <c r="B169" s="53" t="s">
        <v>352</v>
      </c>
      <c r="C169" s="53" t="s">
        <v>353</v>
      </c>
      <c r="D169" s="89">
        <v>1226.0281926574914</v>
      </c>
      <c r="E169" s="23">
        <v>0.995053491560392</v>
      </c>
      <c r="F169" s="24">
        <v>1264.2547464271265</v>
      </c>
      <c r="G169" s="24">
        <v>-10.935984401899532</v>
      </c>
      <c r="H169" s="25">
        <v>-0.008919847412476799</v>
      </c>
      <c r="I169" s="89">
        <v>1259.02879293784</v>
      </c>
      <c r="J169" s="23">
        <v>0.995053491560392</v>
      </c>
      <c r="K169" s="24">
        <v>1421.5398035525398</v>
      </c>
      <c r="L169" s="24">
        <v>-3.7727240772981077</v>
      </c>
      <c r="M169" s="25">
        <v>-0.0029965351852635287</v>
      </c>
      <c r="N169" s="89">
        <v>1425.0322562390356</v>
      </c>
      <c r="O169" s="23">
        <v>0.995053491560392</v>
      </c>
      <c r="P169" s="24">
        <v>1540.0010939102795</v>
      </c>
      <c r="Q169" s="24">
        <v>0.04859141993824778</v>
      </c>
      <c r="R169" s="25">
        <v>3.409847021041539E-05</v>
      </c>
      <c r="S169" s="89">
        <v>1562.0351544477578</v>
      </c>
      <c r="T169" s="23">
        <v>0.995053491560392</v>
      </c>
      <c r="U169" s="24">
        <v>1534.0280397097129</v>
      </c>
      <c r="V169" s="24">
        <v>2.0578067754122458</v>
      </c>
      <c r="W169" s="25">
        <v>0.0013173882607909442</v>
      </c>
      <c r="X169" s="89">
        <v>1524.3382235173733</v>
      </c>
      <c r="Y169" s="23">
        <v>0.995053491560392</v>
      </c>
      <c r="Z169" s="24">
        <v>1489.5103123003782</v>
      </c>
      <c r="AA169" s="24">
        <v>-6.485377551922056</v>
      </c>
      <c r="AB169" s="25">
        <v>-0.004254552862262553</v>
      </c>
      <c r="AC169" s="89">
        <v>1508.310954258154</v>
      </c>
      <c r="AD169" s="23">
        <v>0.995053491560392</v>
      </c>
      <c r="AE169" s="24">
        <v>1409.7917272835768</v>
      </c>
      <c r="AF169" s="24">
        <v>3.451031933688</v>
      </c>
      <c r="AG169" s="25">
        <v>0.0022880109197279896</v>
      </c>
      <c r="AH169" s="89">
        <v>1403.213679896557</v>
      </c>
      <c r="AI169" s="23">
        <v>0.995053491560392</v>
      </c>
      <c r="AJ169" s="24">
        <v>1190.5964593489239</v>
      </c>
      <c r="AK169" s="24">
        <v>8.943686008457007</v>
      </c>
      <c r="AL169" s="25">
        <v>0.0063737163744842645</v>
      </c>
      <c r="AM169" s="89">
        <v>1178.01969578997</v>
      </c>
      <c r="AN169" s="23">
        <v>0.995053491560392</v>
      </c>
      <c r="AO169" s="24">
        <v>1261.335675836483</v>
      </c>
      <c r="AP169" s="24">
        <v>7.823523944170802</v>
      </c>
      <c r="AQ169" s="25">
        <v>0.006641250542865001</v>
      </c>
      <c r="AR169" s="89">
        <v>1254.0799131592153</v>
      </c>
      <c r="AS169" s="23">
        <v>0.995053491560392</v>
      </c>
      <c r="AT169" s="24">
        <v>1726.6073626653472</v>
      </c>
      <c r="AU169" s="24">
        <v>19.57745160570562</v>
      </c>
      <c r="AV169" s="25">
        <v>0.015611008038863396</v>
      </c>
      <c r="AW169" s="89">
        <v>1741.6239126893631</v>
      </c>
      <c r="AX169" s="23">
        <v>0.995053491560392</v>
      </c>
      <c r="AY169" s="24">
        <v>1666.9859774559388</v>
      </c>
      <c r="AZ169" s="24">
        <v>8.615486311950463</v>
      </c>
      <c r="BA169" s="25">
        <v>0.004946812138475228</v>
      </c>
      <c r="BB169" s="96">
        <v>1672.5996935015814</v>
      </c>
      <c r="BC169" s="43">
        <v>0.002997314235860746</v>
      </c>
      <c r="BD169" s="17"/>
      <c r="BE169" s="17"/>
      <c r="BF169" s="17"/>
    </row>
    <row r="170" spans="1:58" ht="13.5" outlineLevel="1">
      <c r="A170" s="17"/>
      <c r="B170" s="54" t="s">
        <v>354</v>
      </c>
      <c r="C170" s="54" t="s">
        <v>355</v>
      </c>
      <c r="D170" s="90">
        <v>1348.0309981258551</v>
      </c>
      <c r="E170" s="26">
        <v>0.9949560022532986</v>
      </c>
      <c r="F170" s="27">
        <v>1219.963633855314</v>
      </c>
      <c r="G170" s="27">
        <v>-1.2008874262148765</v>
      </c>
      <c r="H170" s="28">
        <v>-0.0008908455576202997</v>
      </c>
      <c r="I170" s="90">
        <v>1209.0276494534144</v>
      </c>
      <c r="J170" s="26">
        <v>0.9949560022532986</v>
      </c>
      <c r="K170" s="27">
        <v>1252.8009963878635</v>
      </c>
      <c r="L170" s="27">
        <v>-2.9021535652100283</v>
      </c>
      <c r="M170" s="28">
        <v>-0.002400402973846011</v>
      </c>
      <c r="N170" s="90">
        <v>1249.0282723105654</v>
      </c>
      <c r="O170" s="26">
        <v>0.9949560022532986</v>
      </c>
      <c r="P170" s="27">
        <v>1417.9833221568356</v>
      </c>
      <c r="Q170" s="27">
        <v>-5.700336537469411</v>
      </c>
      <c r="R170" s="28">
        <v>-0.004563817059900825</v>
      </c>
      <c r="S170" s="90">
        <v>1418.0319135767738</v>
      </c>
      <c r="T170" s="26">
        <v>0.9949560022532986</v>
      </c>
      <c r="U170" s="27">
        <v>1554.3085343733176</v>
      </c>
      <c r="V170" s="27">
        <v>5.363962711603108</v>
      </c>
      <c r="W170" s="28">
        <v>0.0037826812360472993</v>
      </c>
      <c r="X170" s="90">
        <v>1556.3663411487298</v>
      </c>
      <c r="Y170" s="26">
        <v>0.9949560022532986</v>
      </c>
      <c r="Z170" s="27">
        <v>1516.7980716299276</v>
      </c>
      <c r="AA170" s="27">
        <v>4.8340673738805435</v>
      </c>
      <c r="AB170" s="28">
        <v>0.0031059958353459338</v>
      </c>
      <c r="AC170" s="90">
        <v>1510.3126940780055</v>
      </c>
      <c r="AD170" s="26">
        <v>0.9949560022532986</v>
      </c>
      <c r="AE170" s="27">
        <v>1500.8500813933629</v>
      </c>
      <c r="AF170" s="27">
        <v>-2.397029635329318</v>
      </c>
      <c r="AG170" s="28">
        <v>-0.001587108182781065</v>
      </c>
      <c r="AH170" s="90">
        <v>1504.3011133270509</v>
      </c>
      <c r="AI170" s="26">
        <v>0.9949560022532986</v>
      </c>
      <c r="AJ170" s="27">
        <v>1396.2726715863755</v>
      </c>
      <c r="AK170" s="27">
        <v>-12.42862253273779</v>
      </c>
      <c r="AL170" s="28">
        <v>-0.008262057657625145</v>
      </c>
      <c r="AM170" s="90">
        <v>1405.2163575948325</v>
      </c>
      <c r="AN170" s="26">
        <v>0.9949560022532986</v>
      </c>
      <c r="AO170" s="27">
        <v>1172.1926114227206</v>
      </c>
      <c r="AP170" s="27">
        <v>-6.930461192275516</v>
      </c>
      <c r="AQ170" s="28">
        <v>-0.004931953115132882</v>
      </c>
      <c r="AR170" s="90">
        <v>1180.0161353668914</v>
      </c>
      <c r="AS170" s="26">
        <v>0.9949560022532986</v>
      </c>
      <c r="AT170" s="27">
        <v>1247.8765962848304</v>
      </c>
      <c r="AU170" s="27">
        <v>1.3569417124933807</v>
      </c>
      <c r="AV170" s="28">
        <v>0.0011499348795527102</v>
      </c>
      <c r="AW170" s="90">
        <v>1267.454047890536</v>
      </c>
      <c r="AX170" s="26">
        <v>0.9949560022532986</v>
      </c>
      <c r="AY170" s="27">
        <v>1733.008955306622</v>
      </c>
      <c r="AZ170" s="27">
        <v>1.3916269441549503</v>
      </c>
      <c r="BA170" s="28">
        <v>0.0010979703338918512</v>
      </c>
      <c r="BB170" s="97">
        <v>1741.6244416185725</v>
      </c>
      <c r="BC170" s="44">
        <v>-0.0025485349166827083</v>
      </c>
      <c r="BD170" s="17"/>
      <c r="BE170" s="17"/>
      <c r="BF170" s="17"/>
    </row>
    <row r="171" spans="1:58" ht="13.5" outlineLevel="1">
      <c r="A171" s="17"/>
      <c r="B171" s="55" t="s">
        <v>105</v>
      </c>
      <c r="C171" s="55" t="s">
        <v>356</v>
      </c>
      <c r="D171" s="91">
        <v>1282.0294804134617</v>
      </c>
      <c r="E171" s="29">
        <v>0.9940739611672974</v>
      </c>
      <c r="F171" s="30">
        <v>1341.2315328088248</v>
      </c>
      <c r="G171" s="30">
        <v>8.597217882502491</v>
      </c>
      <c r="H171" s="31">
        <v>0.006705943984790303</v>
      </c>
      <c r="I171" s="91">
        <v>1340.03064538261</v>
      </c>
      <c r="J171" s="29">
        <v>0.9940739611672974</v>
      </c>
      <c r="K171" s="30">
        <v>1202.9293167138717</v>
      </c>
      <c r="L171" s="30">
        <v>-3.0594885539182997</v>
      </c>
      <c r="M171" s="31">
        <v>-0.002283148198483733</v>
      </c>
      <c r="N171" s="91">
        <v>1200.0271631486617</v>
      </c>
      <c r="O171" s="29">
        <v>0.9940739611672974</v>
      </c>
      <c r="P171" s="30">
        <v>1242.7281765194646</v>
      </c>
      <c r="Q171" s="30">
        <v>-4.889018393926108</v>
      </c>
      <c r="R171" s="31">
        <v>-0.004074089774016596</v>
      </c>
      <c r="S171" s="91">
        <v>1237.0278399819952</v>
      </c>
      <c r="T171" s="29">
        <v>0.9940739611672974</v>
      </c>
      <c r="U171" s="30">
        <v>1410.879363799942</v>
      </c>
      <c r="V171" s="30">
        <v>24.403816037675142</v>
      </c>
      <c r="W171" s="31">
        <v>0.019727782390112043</v>
      </c>
      <c r="X171" s="91">
        <v>1416.243326511545</v>
      </c>
      <c r="Y171" s="29">
        <v>0.9940739611672974</v>
      </c>
      <c r="Z171" s="30">
        <v>1548.5160328309337</v>
      </c>
      <c r="AA171" s="30">
        <v>4.376829343197187</v>
      </c>
      <c r="AB171" s="31">
        <v>0.0030904501092888343</v>
      </c>
      <c r="AC171" s="91">
        <v>1553.3501002048142</v>
      </c>
      <c r="AD171" s="29">
        <v>0.9940739611672974</v>
      </c>
      <c r="AE171" s="30">
        <v>1502.6946802522616</v>
      </c>
      <c r="AF171" s="30">
        <v>-1.8108781170408292</v>
      </c>
      <c r="AG171" s="31">
        <v>-0.0011657887792340305</v>
      </c>
      <c r="AH171" s="91">
        <v>1500.2976506169323</v>
      </c>
      <c r="AI171" s="29">
        <v>0.9940739611672974</v>
      </c>
      <c r="AJ171" s="30">
        <v>1496.7134219010688</v>
      </c>
      <c r="AK171" s="30">
        <v>-5.120296407306341</v>
      </c>
      <c r="AL171" s="31">
        <v>-0.0034128537128621387</v>
      </c>
      <c r="AM171" s="91">
        <v>1484.284799368331</v>
      </c>
      <c r="AN171" s="29">
        <v>0.9940739611672974</v>
      </c>
      <c r="AO171" s="30">
        <v>1398.1284494534962</v>
      </c>
      <c r="AP171" s="30">
        <v>4.785823975936864</v>
      </c>
      <c r="AQ171" s="31">
        <v>0.0032243299789727507</v>
      </c>
      <c r="AR171" s="91">
        <v>1391.1979882612206</v>
      </c>
      <c r="AS171" s="29">
        <v>0.9940739611672974</v>
      </c>
      <c r="AT171" s="30">
        <v>1174.0641366390296</v>
      </c>
      <c r="AU171" s="30">
        <v>24.5505239693573</v>
      </c>
      <c r="AV171" s="31">
        <v>0.01764703814734638</v>
      </c>
      <c r="AW171" s="91">
        <v>1175.421078351523</v>
      </c>
      <c r="AX171" s="29">
        <v>0.9940739611672974</v>
      </c>
      <c r="AY171" s="30">
        <v>1261.0610125289286</v>
      </c>
      <c r="AZ171" s="30">
        <v>-7.0390734279321805</v>
      </c>
      <c r="BA171" s="31">
        <v>-0.005988554703990995</v>
      </c>
      <c r="BB171" s="98">
        <v>1262.4526394730835</v>
      </c>
      <c r="BC171" s="45">
        <v>0.0013316096178152426</v>
      </c>
      <c r="BD171" s="17"/>
      <c r="BE171" s="17"/>
      <c r="BF171" s="17"/>
    </row>
    <row r="172" spans="1:58" ht="13.5" outlineLevel="1">
      <c r="A172" s="17"/>
      <c r="B172" s="53" t="s">
        <v>357</v>
      </c>
      <c r="C172" s="53" t="s">
        <v>358</v>
      </c>
      <c r="D172" s="89">
        <v>1331.0306071999355</v>
      </c>
      <c r="E172" s="23">
        <v>0.9934687158281397</v>
      </c>
      <c r="F172" s="24">
        <v>1274.432123927862</v>
      </c>
      <c r="G172" s="24">
        <v>7.693148622855915</v>
      </c>
      <c r="H172" s="25">
        <v>0.005779843514673077</v>
      </c>
      <c r="I172" s="89">
        <v>1283.0293418103645</v>
      </c>
      <c r="J172" s="23">
        <v>0.9934687158281397</v>
      </c>
      <c r="K172" s="24">
        <v>1332.089571741061</v>
      </c>
      <c r="L172" s="24">
        <v>1.3793709032443076</v>
      </c>
      <c r="M172" s="25">
        <v>0.0010750891334238735</v>
      </c>
      <c r="N172" s="89">
        <v>1329.0300831871427</v>
      </c>
      <c r="O172" s="23">
        <v>0.9934687158281397</v>
      </c>
      <c r="P172" s="24">
        <v>1192.9157555795448</v>
      </c>
      <c r="Q172" s="24">
        <v>-6.320237093166497</v>
      </c>
      <c r="R172" s="25">
        <v>-0.0047555259832869675</v>
      </c>
      <c r="S172" s="89">
        <v>1188.0267371856187</v>
      </c>
      <c r="T172" s="23">
        <v>0.9934687158281397</v>
      </c>
      <c r="U172" s="24">
        <v>1229.6971649651277</v>
      </c>
      <c r="V172" s="24">
        <v>3.772076722919337</v>
      </c>
      <c r="W172" s="25">
        <v>0.0031750772982224416</v>
      </c>
      <c r="X172" s="89">
        <v>1254.1009810028029</v>
      </c>
      <c r="Y172" s="23">
        <v>0.9934687158281397</v>
      </c>
      <c r="Z172" s="24">
        <v>1407.8506135620817</v>
      </c>
      <c r="AA172" s="24">
        <v>11.18251575111799</v>
      </c>
      <c r="AB172" s="25">
        <v>0.00891675863468047</v>
      </c>
      <c r="AC172" s="89">
        <v>1412.2274429052788</v>
      </c>
      <c r="AD172" s="23">
        <v>0.9934687158281397</v>
      </c>
      <c r="AE172" s="24">
        <v>1544.144887190218</v>
      </c>
      <c r="AF172" s="24">
        <v>4.213358446310849</v>
      </c>
      <c r="AG172" s="25">
        <v>0.0029834843300049424</v>
      </c>
      <c r="AH172" s="89">
        <v>1542.3340090731772</v>
      </c>
      <c r="AI172" s="23">
        <v>0.9934687158281397</v>
      </c>
      <c r="AJ172" s="24">
        <v>1491.4068284787638</v>
      </c>
      <c r="AK172" s="24">
        <v>3.068395926062294</v>
      </c>
      <c r="AL172" s="25">
        <v>0.001989449696376832</v>
      </c>
      <c r="AM172" s="89">
        <v>1486.2865320714575</v>
      </c>
      <c r="AN172" s="23">
        <v>0.9934687158281397</v>
      </c>
      <c r="AO172" s="24">
        <v>1475.4888700084841</v>
      </c>
      <c r="AP172" s="24">
        <v>-1.30878769556125</v>
      </c>
      <c r="AQ172" s="25">
        <v>-0.0008805756274580347</v>
      </c>
      <c r="AR172" s="89">
        <v>1480.274693984421</v>
      </c>
      <c r="AS172" s="23">
        <v>0.9934687158281397</v>
      </c>
      <c r="AT172" s="24">
        <v>1382.9536949588069</v>
      </c>
      <c r="AU172" s="24">
        <v>9.923780235046706</v>
      </c>
      <c r="AV172" s="25">
        <v>0.006704012623721276</v>
      </c>
      <c r="AW172" s="89">
        <v>1407.5042189281642</v>
      </c>
      <c r="AX172" s="23">
        <v>0.9934687158281397</v>
      </c>
      <c r="AY172" s="24">
        <v>1168.4554873964346</v>
      </c>
      <c r="AZ172" s="24">
        <v>-4.811783872721435</v>
      </c>
      <c r="BA172" s="25">
        <v>-0.0034186639073705096</v>
      </c>
      <c r="BB172" s="96">
        <v>1161.4164139685024</v>
      </c>
      <c r="BC172" s="43">
        <v>0.0011846392225105611</v>
      </c>
      <c r="BD172" s="17"/>
      <c r="BE172" s="17"/>
      <c r="BF172" s="17"/>
    </row>
    <row r="173" spans="1:58" ht="13.5" outlineLevel="1">
      <c r="A173" s="17"/>
      <c r="B173" s="53" t="s">
        <v>359</v>
      </c>
      <c r="C173" s="53" t="s">
        <v>360</v>
      </c>
      <c r="D173" s="89">
        <v>1165.0267899233095</v>
      </c>
      <c r="E173" s="23">
        <v>0.9927865858982515</v>
      </c>
      <c r="F173" s="24">
        <v>1322.3372680628688</v>
      </c>
      <c r="G173" s="24">
        <v>-3.5966004971044185</v>
      </c>
      <c r="H173" s="25">
        <v>-0.0030871397363670693</v>
      </c>
      <c r="I173" s="89">
        <v>1330.0304166857247</v>
      </c>
      <c r="J173" s="23">
        <v>0.9927865858982515</v>
      </c>
      <c r="K173" s="24">
        <v>1274.649512578166</v>
      </c>
      <c r="L173" s="24">
        <v>2.593590849149905</v>
      </c>
      <c r="M173" s="25">
        <v>0.0019500237111966358</v>
      </c>
      <c r="N173" s="89">
        <v>1276.0288834814103</v>
      </c>
      <c r="O173" s="23">
        <v>0.9927865858982515</v>
      </c>
      <c r="P173" s="24">
        <v>1320.3498100408963</v>
      </c>
      <c r="Q173" s="24">
        <v>-0.7958660816652809</v>
      </c>
      <c r="R173" s="25">
        <v>-0.0006237053815693471</v>
      </c>
      <c r="S173" s="89">
        <v>1314.0295729477298</v>
      </c>
      <c r="T173" s="23">
        <v>0.9927865858982515</v>
      </c>
      <c r="U173" s="24">
        <v>1180.2673969612913</v>
      </c>
      <c r="V173" s="24">
        <v>-22.425349565874285</v>
      </c>
      <c r="W173" s="25">
        <v>-0.017066091987235917</v>
      </c>
      <c r="X173" s="89">
        <v>1184.0394736842106</v>
      </c>
      <c r="Y173" s="23">
        <v>0.9927865858982515</v>
      </c>
      <c r="Z173" s="24">
        <v>1245.9100911156647</v>
      </c>
      <c r="AA173" s="24">
        <v>11.533206524267598</v>
      </c>
      <c r="AB173" s="25">
        <v>0.009740559145702573</v>
      </c>
      <c r="AC173" s="89">
        <v>1257.0926068667827</v>
      </c>
      <c r="AD173" s="23">
        <v>0.9927865858982515</v>
      </c>
      <c r="AE173" s="24">
        <v>1403.0037841603648</v>
      </c>
      <c r="AF173" s="24">
        <v>-7.952102869980536</v>
      </c>
      <c r="AG173" s="25">
        <v>-0.006325789227096488</v>
      </c>
      <c r="AH173" s="89">
        <v>1407.2171426066757</v>
      </c>
      <c r="AI173" s="23">
        <v>0.9927865858982515</v>
      </c>
      <c r="AJ173" s="24">
        <v>1532.2605873719956</v>
      </c>
      <c r="AK173" s="24">
        <v>3.145723211041741</v>
      </c>
      <c r="AL173" s="25">
        <v>0.0022354213261037473</v>
      </c>
      <c r="AM173" s="89">
        <v>1535.328983298058</v>
      </c>
      <c r="AN173" s="23">
        <v>0.9927865858982515</v>
      </c>
      <c r="AO173" s="24">
        <v>1476.57917236969</v>
      </c>
      <c r="AP173" s="24">
        <v>5.062905666171673</v>
      </c>
      <c r="AQ173" s="25">
        <v>0.0032976031334313685</v>
      </c>
      <c r="AR173" s="89">
        <v>1475.2703846741288</v>
      </c>
      <c r="AS173" s="23">
        <v>0.9927865858982515</v>
      </c>
      <c r="AT173" s="24">
        <v>1470.6065993055952</v>
      </c>
      <c r="AU173" s="24">
        <v>19.903164521431336</v>
      </c>
      <c r="AV173" s="25">
        <v>0.013491197768351955</v>
      </c>
      <c r="AW173" s="89">
        <v>1480.530379540642</v>
      </c>
      <c r="AX173" s="23">
        <v>0.9927865858982515</v>
      </c>
      <c r="AY173" s="24">
        <v>1398.311408901252</v>
      </c>
      <c r="AZ173" s="24">
        <v>5.678335011433546</v>
      </c>
      <c r="BA173" s="25">
        <v>0.003835338396227533</v>
      </c>
      <c r="BB173" s="96">
        <v>1393.4996250285305</v>
      </c>
      <c r="BC173" s="43">
        <v>0.001846618748784792</v>
      </c>
      <c r="BD173" s="17"/>
      <c r="BE173" s="17"/>
      <c r="BF173" s="17"/>
    </row>
    <row r="174" spans="1:58" ht="13.5" outlineLevel="1">
      <c r="A174" s="17"/>
      <c r="B174" s="53" t="s">
        <v>361</v>
      </c>
      <c r="C174" s="53" t="s">
        <v>362</v>
      </c>
      <c r="D174" s="89">
        <v>1265.029089487542</v>
      </c>
      <c r="E174" s="23">
        <v>0.9919802711000177</v>
      </c>
      <c r="F174" s="24">
        <v>1156.622969247962</v>
      </c>
      <c r="G174" s="24">
        <v>-10.855449246748094</v>
      </c>
      <c r="H174" s="25">
        <v>-0.008581185473881547</v>
      </c>
      <c r="I174" s="89">
        <v>1153.0263687508575</v>
      </c>
      <c r="J174" s="23">
        <v>0.9919802711000177</v>
      </c>
      <c r="K174" s="24">
        <v>1320.4363565222495</v>
      </c>
      <c r="L174" s="24">
        <v>-6.753672775587802</v>
      </c>
      <c r="M174" s="25">
        <v>-0.005857344600804282</v>
      </c>
      <c r="N174" s="89">
        <v>1323.0299473713994</v>
      </c>
      <c r="O174" s="23">
        <v>0.9919802711000177</v>
      </c>
      <c r="P174" s="24">
        <v>1266.824358739067</v>
      </c>
      <c r="Q174" s="24">
        <v>-6.390212967581419</v>
      </c>
      <c r="R174" s="25">
        <v>-0.004829983614715236</v>
      </c>
      <c r="S174" s="89">
        <v>1266.0284926574018</v>
      </c>
      <c r="T174" s="23">
        <v>0.9919802711000177</v>
      </c>
      <c r="U174" s="24">
        <v>1304.550933496114</v>
      </c>
      <c r="V174" s="24">
        <v>7.2336017199857</v>
      </c>
      <c r="W174" s="25">
        <v>0.005713616843490089</v>
      </c>
      <c r="X174" s="89">
        <v>1282.1255839302398</v>
      </c>
      <c r="Y174" s="23">
        <v>0.9919802711000177</v>
      </c>
      <c r="Z174" s="24">
        <v>1175.4985066477102</v>
      </c>
      <c r="AA174" s="24">
        <v>7.268460553761997</v>
      </c>
      <c r="AB174" s="25">
        <v>0.005669070678303751</v>
      </c>
      <c r="AC174" s="89">
        <v>1187.0317131719778</v>
      </c>
      <c r="AD174" s="23">
        <v>0.9919802711000177</v>
      </c>
      <c r="AE174" s="24">
        <v>1248.024677329206</v>
      </c>
      <c r="AF174" s="24">
        <v>-6.499197926976876</v>
      </c>
      <c r="AG174" s="25">
        <v>-0.00547516789556512</v>
      </c>
      <c r="AH174" s="89">
        <v>1240.0725744592255</v>
      </c>
      <c r="AI174" s="23">
        <v>0.9919802711000177</v>
      </c>
      <c r="AJ174" s="24">
        <v>1397.0663026259745</v>
      </c>
      <c r="AK174" s="24">
        <v>-3.0653815791890793</v>
      </c>
      <c r="AL174" s="25">
        <v>-0.0024719372416778427</v>
      </c>
      <c r="AM174" s="89">
        <v>1400.2120258370162</v>
      </c>
      <c r="AN174" s="23">
        <v>0.9919802711000177</v>
      </c>
      <c r="AO174" s="24">
        <v>1524.2540195591125</v>
      </c>
      <c r="AP174" s="24">
        <v>3.2161451359706916</v>
      </c>
      <c r="AQ174" s="25">
        <v>0.002296898667220166</v>
      </c>
      <c r="AR174" s="89">
        <v>1529.3169252252842</v>
      </c>
      <c r="AS174" s="23">
        <v>0.9919802711000177</v>
      </c>
      <c r="AT174" s="24">
        <v>1464.6286484774284</v>
      </c>
      <c r="AU174" s="24">
        <v>-13.513596157427855</v>
      </c>
      <c r="AV174" s="25">
        <v>-0.008836360818695028</v>
      </c>
      <c r="AW174" s="89">
        <v>1484.5318129988598</v>
      </c>
      <c r="AX174" s="23">
        <v>0.9919802711000177</v>
      </c>
      <c r="AY174" s="24">
        <v>1469.8507008227964</v>
      </c>
      <c r="AZ174" s="24">
        <v>1.9024068506580534</v>
      </c>
      <c r="BA174" s="25">
        <v>0.0012814860779676094</v>
      </c>
      <c r="BB174" s="96">
        <v>1475.52903583423</v>
      </c>
      <c r="BC174" s="43">
        <v>-0.004059199362518909</v>
      </c>
      <c r="BD174" s="17"/>
      <c r="BE174" s="17"/>
      <c r="BF174" s="17"/>
    </row>
    <row r="175" spans="1:58" ht="13.5" outlineLevel="1">
      <c r="A175" s="17"/>
      <c r="B175" s="56" t="s">
        <v>363</v>
      </c>
      <c r="C175" s="56" t="s">
        <v>364</v>
      </c>
      <c r="D175" s="92">
        <v>1191.02738781001</v>
      </c>
      <c r="E175" s="32">
        <v>0.9918122799061471</v>
      </c>
      <c r="F175" s="33">
        <v>1254.8838991392606</v>
      </c>
      <c r="G175" s="33">
        <v>-7.248739920192293</v>
      </c>
      <c r="H175" s="34">
        <v>-0.006086123622665674</v>
      </c>
      <c r="I175" s="92">
        <v>1244.0284498925125</v>
      </c>
      <c r="J175" s="32">
        <v>0.9918122799061471</v>
      </c>
      <c r="K175" s="33">
        <v>1143.7794098589447</v>
      </c>
      <c r="L175" s="33">
        <v>-9.81498674436807</v>
      </c>
      <c r="M175" s="34">
        <v>-0.007889680292453209</v>
      </c>
      <c r="N175" s="92">
        <v>1137.025737083357</v>
      </c>
      <c r="O175" s="32">
        <v>0.9918122799061471</v>
      </c>
      <c r="P175" s="33">
        <v>1312.4196058669231</v>
      </c>
      <c r="Q175" s="33">
        <v>-3.690791810097153</v>
      </c>
      <c r="R175" s="34">
        <v>-0.0032460055122099456</v>
      </c>
      <c r="S175" s="92">
        <v>1306.0293928993417</v>
      </c>
      <c r="T175" s="32">
        <v>0.9918122799061471</v>
      </c>
      <c r="U175" s="33">
        <v>1255.8752873666363</v>
      </c>
      <c r="V175" s="33">
        <v>8.808925005860146</v>
      </c>
      <c r="W175" s="34">
        <v>0.006744813749026449</v>
      </c>
      <c r="X175" s="92">
        <v>1263.108889086622</v>
      </c>
      <c r="Y175" s="32">
        <v>0.9918122799061471</v>
      </c>
      <c r="Z175" s="33">
        <v>1271.8432843313878</v>
      </c>
      <c r="AA175" s="33">
        <v>6.327439631911147</v>
      </c>
      <c r="AB175" s="34">
        <v>0.005009417387986747</v>
      </c>
      <c r="AC175" s="92">
        <v>1279.1117448851498</v>
      </c>
      <c r="AD175" s="32">
        <v>0.9918122799061471</v>
      </c>
      <c r="AE175" s="33">
        <v>1177.512040636657</v>
      </c>
      <c r="AF175" s="33">
        <v>17.473659676318675</v>
      </c>
      <c r="AG175" s="34">
        <v>0.013660776508535317</v>
      </c>
      <c r="AH175" s="92">
        <v>1171.0128427096802</v>
      </c>
      <c r="AI175" s="32">
        <v>0.9918122799061471</v>
      </c>
      <c r="AJ175" s="33">
        <v>1230.1275285957595</v>
      </c>
      <c r="AK175" s="33">
        <v>-7.426013974814623</v>
      </c>
      <c r="AL175" s="34">
        <v>-0.00634153077060291</v>
      </c>
      <c r="AM175" s="92">
        <v>1227.0621470165704</v>
      </c>
      <c r="AN175" s="32">
        <v>0.9918122799061471</v>
      </c>
      <c r="AO175" s="33">
        <v>1388.9827049873084</v>
      </c>
      <c r="AP175" s="33">
        <v>4.036166092250596</v>
      </c>
      <c r="AQ175" s="34">
        <v>0.003289292316663804</v>
      </c>
      <c r="AR175" s="92">
        <v>1392.198850123279</v>
      </c>
      <c r="AS175" s="32">
        <v>0.9918122799061471</v>
      </c>
      <c r="AT175" s="33">
        <v>1517.052218082823</v>
      </c>
      <c r="AU175" s="33">
        <v>0.6949858262616999</v>
      </c>
      <c r="AV175" s="34">
        <v>0.0004992001151273462</v>
      </c>
      <c r="AW175" s="92">
        <v>1503.538621925395</v>
      </c>
      <c r="AX175" s="32">
        <v>0.9918122799061471</v>
      </c>
      <c r="AY175" s="33">
        <v>1472.6262703152097</v>
      </c>
      <c r="AZ175" s="33">
        <v>-10.69723936273158</v>
      </c>
      <c r="BA175" s="34">
        <v>-0.007114708732279157</v>
      </c>
      <c r="BB175" s="99">
        <v>1474.5286771658677</v>
      </c>
      <c r="BC175" s="46">
        <v>-0.0016535974987355532</v>
      </c>
      <c r="BD175" s="17"/>
      <c r="BE175" s="17"/>
      <c r="BF175" s="17"/>
    </row>
    <row r="176" spans="1:58" ht="13.5" outlineLevel="1">
      <c r="A176" s="17"/>
      <c r="B176" s="52" t="s">
        <v>104</v>
      </c>
      <c r="C176" s="52" t="s">
        <v>365</v>
      </c>
      <c r="D176" s="88">
        <v>1195.0274797925792</v>
      </c>
      <c r="E176" s="20">
        <v>0.9900008273972085</v>
      </c>
      <c r="F176" s="21">
        <v>1181.2755889345087</v>
      </c>
      <c r="G176" s="21">
        <v>-5.051253263983881</v>
      </c>
      <c r="H176" s="22">
        <v>-0.004226892978946916</v>
      </c>
      <c r="I176" s="88">
        <v>1174.0268490143164</v>
      </c>
      <c r="J176" s="20">
        <v>0.9900008273972085</v>
      </c>
      <c r="K176" s="21">
        <v>1233.842693156003</v>
      </c>
      <c r="L176" s="21">
        <v>-5.261362108209596</v>
      </c>
      <c r="M176" s="22">
        <v>-0.004481466597315815</v>
      </c>
      <c r="N176" s="88">
        <v>1224.0277064116349</v>
      </c>
      <c r="O176" s="20">
        <v>0.9900008273972085</v>
      </c>
      <c r="P176" s="21">
        <v>1127.7160886086117</v>
      </c>
      <c r="Q176" s="21">
        <v>0.23883522615665242</v>
      </c>
      <c r="R176" s="22">
        <v>0.00019512240197309163</v>
      </c>
      <c r="S176" s="88">
        <v>1124.0252967985145</v>
      </c>
      <c r="T176" s="20">
        <v>0.9900008273972085</v>
      </c>
      <c r="U176" s="21">
        <v>1295.3359897959372</v>
      </c>
      <c r="V176" s="21">
        <v>21.209566039293804</v>
      </c>
      <c r="W176" s="22">
        <v>0.018869296002237298</v>
      </c>
      <c r="X176" s="88">
        <v>1304.1449148017973</v>
      </c>
      <c r="Y176" s="20">
        <v>0.9900008273972085</v>
      </c>
      <c r="Z176" s="21">
        <v>1252.766907054723</v>
      </c>
      <c r="AA176" s="21">
        <v>5.0219886542467975</v>
      </c>
      <c r="AB176" s="22">
        <v>0.003850790351017114</v>
      </c>
      <c r="AC176" s="88">
        <v>1259.0943466866343</v>
      </c>
      <c r="AD176" s="20">
        <v>0.9900008273972085</v>
      </c>
      <c r="AE176" s="21">
        <v>1268.6387359492703</v>
      </c>
      <c r="AF176" s="21">
        <v>-5.431004854160392</v>
      </c>
      <c r="AG176" s="22">
        <v>-0.0043134216815859236</v>
      </c>
      <c r="AH176" s="88">
        <v>1286.112395625589</v>
      </c>
      <c r="AI176" s="20">
        <v>0.9900008273972085</v>
      </c>
      <c r="AJ176" s="21">
        <v>1161.4249173272663</v>
      </c>
      <c r="AK176" s="21">
        <v>-0.1503366066583567</v>
      </c>
      <c r="AL176" s="22">
        <v>-0.00011689227719886035</v>
      </c>
      <c r="AM176" s="88">
        <v>1153.9989033524516</v>
      </c>
      <c r="AN176" s="20">
        <v>0.9900008273972085</v>
      </c>
      <c r="AO176" s="21">
        <v>1217.0153056190366</v>
      </c>
      <c r="AP176" s="21">
        <v>0.5243773363310993</v>
      </c>
      <c r="AQ176" s="22">
        <v>0.00045440020333446123</v>
      </c>
      <c r="AR176" s="88">
        <v>1221.0514717112871</v>
      </c>
      <c r="AS176" s="20">
        <v>0.9900008273972085</v>
      </c>
      <c r="AT176" s="21">
        <v>1380.7999156234857</v>
      </c>
      <c r="AU176" s="21">
        <v>1.5916538221765677</v>
      </c>
      <c r="AV176" s="22">
        <v>0.0013035108339420666</v>
      </c>
      <c r="AW176" s="88">
        <v>1381.4949014497474</v>
      </c>
      <c r="AX176" s="20">
        <v>0.9900008273972085</v>
      </c>
      <c r="AY176" s="21">
        <v>1491.2280685387725</v>
      </c>
      <c r="AZ176" s="21">
        <v>2.8102801759250724</v>
      </c>
      <c r="BA176" s="22">
        <v>0.002034231304781473</v>
      </c>
      <c r="BB176" s="95">
        <v>1480.530829176041</v>
      </c>
      <c r="BC176" s="42">
        <v>-0.0011439260988770526</v>
      </c>
      <c r="BD176" s="17"/>
      <c r="BE176" s="17"/>
      <c r="BF176" s="17"/>
    </row>
    <row r="177" spans="1:58" ht="13.5" outlineLevel="1">
      <c r="A177" s="17"/>
      <c r="B177" s="53" t="s">
        <v>366</v>
      </c>
      <c r="C177" s="53" t="s">
        <v>367</v>
      </c>
      <c r="D177" s="89">
        <v>1092.0251112414198</v>
      </c>
      <c r="E177" s="23">
        <v>0.9888083856945823</v>
      </c>
      <c r="F177" s="24">
        <v>1183.0781937570544</v>
      </c>
      <c r="G177" s="24">
        <v>-12.779185426929644</v>
      </c>
      <c r="H177" s="25">
        <v>-0.011702281655778225</v>
      </c>
      <c r="I177" s="89">
        <v>1178.0269404930705</v>
      </c>
      <c r="J177" s="23">
        <v>0.9888083856945823</v>
      </c>
      <c r="K177" s="24">
        <v>1162.2875519107108</v>
      </c>
      <c r="L177" s="24">
        <v>2.1834988283926577</v>
      </c>
      <c r="M177" s="25">
        <v>0.0018535219809818109</v>
      </c>
      <c r="N177" s="89">
        <v>1157.0261898025012</v>
      </c>
      <c r="O177" s="23">
        <v>0.9888083856945823</v>
      </c>
      <c r="P177" s="24">
        <v>1211.788442104626</v>
      </c>
      <c r="Q177" s="24">
        <v>-8.05163207386795</v>
      </c>
      <c r="R177" s="25">
        <v>-0.006958902179424585</v>
      </c>
      <c r="S177" s="89">
        <v>1212.0272773307827</v>
      </c>
      <c r="T177" s="23">
        <v>0.9888083856945823</v>
      </c>
      <c r="U177" s="24">
        <v>1112.7859738459222</v>
      </c>
      <c r="V177" s="24">
        <v>29.61539991207451</v>
      </c>
      <c r="W177" s="25">
        <v>0.024434598516046405</v>
      </c>
      <c r="X177" s="89">
        <v>1133.995539885216</v>
      </c>
      <c r="Y177" s="23">
        <v>0.9888083856945823</v>
      </c>
      <c r="Z177" s="24">
        <v>1291.1045446996413</v>
      </c>
      <c r="AA177" s="24">
        <v>4.674349487748486</v>
      </c>
      <c r="AB177" s="25">
        <v>0.004122017524179705</v>
      </c>
      <c r="AC177" s="89">
        <v>1296.1265333538881</v>
      </c>
      <c r="AD177" s="23">
        <v>0.9888083856945823</v>
      </c>
      <c r="AE177" s="24">
        <v>1246.5044449909155</v>
      </c>
      <c r="AF177" s="24">
        <v>3.4907448464859954</v>
      </c>
      <c r="AG177" s="25">
        <v>0.002693213013279853</v>
      </c>
      <c r="AH177" s="89">
        <v>1241.0734401367552</v>
      </c>
      <c r="AI177" s="23">
        <v>0.9888083856945823</v>
      </c>
      <c r="AJ177" s="24">
        <v>1273.252335795139</v>
      </c>
      <c r="AK177" s="24">
        <v>1.8800548496501506</v>
      </c>
      <c r="AL177" s="25">
        <v>0.001514861883953447</v>
      </c>
      <c r="AM177" s="89">
        <v>1273.1019991884807</v>
      </c>
      <c r="AN177" s="23">
        <v>0.9888083856945823</v>
      </c>
      <c r="AO177" s="24">
        <v>1142.4598691343983</v>
      </c>
      <c r="AP177" s="24">
        <v>0.23028982740038373</v>
      </c>
      <c r="AQ177" s="25">
        <v>0.00018088874854267642</v>
      </c>
      <c r="AR177" s="89">
        <v>1142.9842464707294</v>
      </c>
      <c r="AS177" s="23">
        <v>0.9888083856945823</v>
      </c>
      <c r="AT177" s="24">
        <v>1208.8419672887535</v>
      </c>
      <c r="AU177" s="24">
        <v>6.214694506837532</v>
      </c>
      <c r="AV177" s="25">
        <v>0.005437252985793171</v>
      </c>
      <c r="AW177" s="89">
        <v>1210.43362111093</v>
      </c>
      <c r="AX177" s="23">
        <v>0.9888083856945823</v>
      </c>
      <c r="AY177" s="24">
        <v>1367.681095480275</v>
      </c>
      <c r="AZ177" s="24">
        <v>-16.463686213762458</v>
      </c>
      <c r="BA177" s="25">
        <v>-0.013601477955191104</v>
      </c>
      <c r="BB177" s="96">
        <v>1370.4913756562</v>
      </c>
      <c r="BC177" s="43">
        <v>-0.00257286539723037</v>
      </c>
      <c r="BD177" s="17"/>
      <c r="BE177" s="17"/>
      <c r="BF177" s="17"/>
    </row>
    <row r="178" spans="1:58" ht="13.5" outlineLevel="1">
      <c r="A178" s="17"/>
      <c r="B178" s="53" t="s">
        <v>368</v>
      </c>
      <c r="C178" s="53" t="s">
        <v>369</v>
      </c>
      <c r="D178" s="89">
        <v>1007.0231566118221</v>
      </c>
      <c r="E178" s="23">
        <v>0.9874633408128439</v>
      </c>
      <c r="F178" s="24">
        <v>1079.803587384575</v>
      </c>
      <c r="G178" s="24">
        <v>-3.3757866424873555</v>
      </c>
      <c r="H178" s="25">
        <v>-0.003352243312701321</v>
      </c>
      <c r="I178" s="89">
        <v>1067.0244019576453</v>
      </c>
      <c r="J178" s="23">
        <v>0.9874633408128439</v>
      </c>
      <c r="K178" s="24">
        <v>1164.8429173336808</v>
      </c>
      <c r="L178" s="24">
        <v>9.376581336599429</v>
      </c>
      <c r="M178" s="25">
        <v>0.008787597846306448</v>
      </c>
      <c r="N178" s="89">
        <v>1167.0264161620735</v>
      </c>
      <c r="O178" s="23">
        <v>0.9874633408128439</v>
      </c>
      <c r="P178" s="24">
        <v>1144.0771989449645</v>
      </c>
      <c r="Q178" s="24">
        <v>-1.369899258417263</v>
      </c>
      <c r="R178" s="25">
        <v>-0.0011738374037173593</v>
      </c>
      <c r="S178" s="89">
        <v>1136.0255668710965</v>
      </c>
      <c r="T178" s="23">
        <v>0.9874633408128439</v>
      </c>
      <c r="U178" s="24">
        <v>1198.462735515251</v>
      </c>
      <c r="V178" s="24">
        <v>1.2022729380994406</v>
      </c>
      <c r="W178" s="25">
        <v>0.001058315035471258</v>
      </c>
      <c r="X178" s="89">
        <v>1228.0781354273256</v>
      </c>
      <c r="Y178" s="23">
        <v>0.9874633408128439</v>
      </c>
      <c r="Z178" s="24">
        <v>1121.3042991787568</v>
      </c>
      <c r="AA178" s="24">
        <v>4.375672081476068</v>
      </c>
      <c r="AB178" s="25">
        <v>0.003563024171872824</v>
      </c>
      <c r="AC178" s="89">
        <v>1125.9786486665053</v>
      </c>
      <c r="AD178" s="23">
        <v>0.9874633408128439</v>
      </c>
      <c r="AE178" s="24">
        <v>1281.6207851015733</v>
      </c>
      <c r="AF178" s="24">
        <v>2.1008609943319243</v>
      </c>
      <c r="AG178" s="25">
        <v>0.0018658089092719215</v>
      </c>
      <c r="AH178" s="89">
        <v>1285.1115299480593</v>
      </c>
      <c r="AI178" s="23">
        <v>0.9874633408128439</v>
      </c>
      <c r="AJ178" s="24">
        <v>1227.1838248700467</v>
      </c>
      <c r="AK178" s="24">
        <v>-4.906322655204576</v>
      </c>
      <c r="AL178" s="25">
        <v>-0.0038178185635007696</v>
      </c>
      <c r="AM178" s="89">
        <v>1229.0638797196968</v>
      </c>
      <c r="AN178" s="23">
        <v>0.9874633408128439</v>
      </c>
      <c r="AO178" s="24">
        <v>1258.853932642107</v>
      </c>
      <c r="AP178" s="24">
        <v>5.394223246763204</v>
      </c>
      <c r="AQ178" s="25">
        <v>0.004388887620709692</v>
      </c>
      <c r="AR178" s="89">
        <v>1259.0842224695075</v>
      </c>
      <c r="AS178" s="23">
        <v>0.9874633408128439</v>
      </c>
      <c r="AT178" s="24">
        <v>1130.1924076270604</v>
      </c>
      <c r="AU178" s="24">
        <v>0.14593445674631766</v>
      </c>
      <c r="AV178" s="25">
        <v>0.0001159052382215455</v>
      </c>
      <c r="AW178" s="89">
        <v>1136.407102133898</v>
      </c>
      <c r="AX178" s="23">
        <v>0.9874633408128439</v>
      </c>
      <c r="AY178" s="24">
        <v>1196.8869148811464</v>
      </c>
      <c r="AZ178" s="24">
        <v>-6.7604383727400545</v>
      </c>
      <c r="BA178" s="25">
        <v>-0.005948958221086075</v>
      </c>
      <c r="BB178" s="96">
        <v>1180.423228667384</v>
      </c>
      <c r="BC178" s="43">
        <v>0.00010816776418801034</v>
      </c>
      <c r="BD178" s="17"/>
      <c r="BE178" s="17"/>
      <c r="BF178" s="17"/>
    </row>
    <row r="179" spans="1:58" ht="13.5" outlineLevel="1">
      <c r="A179" s="17"/>
      <c r="B179" s="53" t="s">
        <v>370</v>
      </c>
      <c r="C179" s="53" t="s">
        <v>371</v>
      </c>
      <c r="D179" s="89">
        <v>1060.0243753808654</v>
      </c>
      <c r="E179" s="23">
        <v>0.985942542547882</v>
      </c>
      <c r="F179" s="24">
        <v>994.3984505038055</v>
      </c>
      <c r="G179" s="24">
        <v>-18.09964065563622</v>
      </c>
      <c r="H179" s="25">
        <v>-0.017074740049381452</v>
      </c>
      <c r="I179" s="89">
        <v>991.0226638613182</v>
      </c>
      <c r="J179" s="23">
        <v>0.985942542547882</v>
      </c>
      <c r="K179" s="24">
        <v>1053.6474806859233</v>
      </c>
      <c r="L179" s="24">
        <v>-4.069380143629928</v>
      </c>
      <c r="M179" s="25">
        <v>-0.0041062432697294895</v>
      </c>
      <c r="N179" s="89">
        <v>1063.0240620225227</v>
      </c>
      <c r="O179" s="23">
        <v>0.985942542547882</v>
      </c>
      <c r="P179" s="24">
        <v>1152.3958037202415</v>
      </c>
      <c r="Q179" s="24">
        <v>4.943052369007546</v>
      </c>
      <c r="R179" s="25">
        <v>0.004649991044984282</v>
      </c>
      <c r="S179" s="89">
        <v>1151.0259044618242</v>
      </c>
      <c r="T179" s="23">
        <v>0.985942542547882</v>
      </c>
      <c r="U179" s="24">
        <v>1121.7836015113378</v>
      </c>
      <c r="V179" s="24">
        <v>25.17297867712682</v>
      </c>
      <c r="W179" s="25">
        <v>0.021870036616505818</v>
      </c>
      <c r="X179" s="89">
        <v>1122.9858744494372</v>
      </c>
      <c r="Y179" s="23">
        <v>0.985942542547882</v>
      </c>
      <c r="Z179" s="24">
        <v>1212.6821383882752</v>
      </c>
      <c r="AA179" s="24">
        <v>-1.2382978320454185</v>
      </c>
      <c r="AB179" s="25">
        <v>-0.0011026833553472032</v>
      </c>
      <c r="AC179" s="89">
        <v>1217.0578104697513</v>
      </c>
      <c r="AD179" s="23">
        <v>0.985942542547882</v>
      </c>
      <c r="AE179" s="24">
        <v>1111.8626380961587</v>
      </c>
      <c r="AF179" s="24">
        <v>3.0914723083240006</v>
      </c>
      <c r="AG179" s="25">
        <v>0.002540119525736231</v>
      </c>
      <c r="AH179" s="89">
        <v>1113.9634990904906</v>
      </c>
      <c r="AI179" s="23">
        <v>0.985942542547882</v>
      </c>
      <c r="AJ179" s="24">
        <v>1269.0005246796159</v>
      </c>
      <c r="AK179" s="24">
        <v>-11.363146801101266</v>
      </c>
      <c r="AL179" s="25">
        <v>-0.010200645542137466</v>
      </c>
      <c r="AM179" s="89">
        <v>1264.0942020244113</v>
      </c>
      <c r="AN179" s="23">
        <v>0.985942542547882</v>
      </c>
      <c r="AO179" s="24">
        <v>1213.6555247404071</v>
      </c>
      <c r="AP179" s="24">
        <v>8.756523457289859</v>
      </c>
      <c r="AQ179" s="25">
        <v>0.006927113061088749</v>
      </c>
      <c r="AR179" s="89">
        <v>1219.0497479871703</v>
      </c>
      <c r="AS179" s="23">
        <v>0.985942542547882</v>
      </c>
      <c r="AT179" s="24">
        <v>1243.299512684482</v>
      </c>
      <c r="AU179" s="24">
        <v>-13.487270932094134</v>
      </c>
      <c r="AV179" s="25">
        <v>-0.011063757614784462</v>
      </c>
      <c r="AW179" s="89">
        <v>1243.4454471412282</v>
      </c>
      <c r="AX179" s="23">
        <v>0.985942542547882</v>
      </c>
      <c r="AY179" s="24">
        <v>1122.1603535965817</v>
      </c>
      <c r="AZ179" s="24">
        <v>-3.5274729354146075</v>
      </c>
      <c r="BA179" s="25">
        <v>-0.00283685379485246</v>
      </c>
      <c r="BB179" s="96">
        <v>1115.3999152238416</v>
      </c>
      <c r="BC179" s="43">
        <v>-0.0038956270798845083</v>
      </c>
      <c r="BD179" s="17"/>
      <c r="BE179" s="17"/>
      <c r="BF179" s="17"/>
    </row>
    <row r="180" spans="1:58" ht="13.5" outlineLevel="1">
      <c r="A180" s="17"/>
      <c r="B180" s="54" t="s">
        <v>372</v>
      </c>
      <c r="C180" s="54" t="s">
        <v>373</v>
      </c>
      <c r="D180" s="90">
        <v>985.0226507076909</v>
      </c>
      <c r="E180" s="26">
        <v>0.9852189593098072</v>
      </c>
      <c r="F180" s="27">
        <v>1045.123127825741</v>
      </c>
      <c r="G180" s="27">
        <v>-4.440898707713586</v>
      </c>
      <c r="H180" s="28">
        <v>-0.004508422932734609</v>
      </c>
      <c r="I180" s="90">
        <v>1027.0234871701048</v>
      </c>
      <c r="J180" s="26">
        <v>0.9852189593098072</v>
      </c>
      <c r="K180" s="27">
        <v>977.0914049300031</v>
      </c>
      <c r="L180" s="27">
        <v>6.180032187988218</v>
      </c>
      <c r="M180" s="28">
        <v>0.006017420502248578</v>
      </c>
      <c r="N180" s="90">
        <v>973.0220247863732</v>
      </c>
      <c r="O180" s="26">
        <v>0.9852189593098072</v>
      </c>
      <c r="P180" s="27">
        <v>1048.0806465000635</v>
      </c>
      <c r="Q180" s="27">
        <v>5.381949185202529</v>
      </c>
      <c r="R180" s="28">
        <v>0.0055311689233181905</v>
      </c>
      <c r="S180" s="90">
        <v>1053.023698869071</v>
      </c>
      <c r="T180" s="26">
        <v>0.9852189593098072</v>
      </c>
      <c r="U180" s="27">
        <v>1134.8454067835664</v>
      </c>
      <c r="V180" s="27">
        <v>-15.561784552881704</v>
      </c>
      <c r="W180" s="28">
        <v>-0.014778190243576463</v>
      </c>
      <c r="X180" s="90">
        <v>1160.0183854606933</v>
      </c>
      <c r="Y180" s="26">
        <v>0.9852189593098072</v>
      </c>
      <c r="Z180" s="27">
        <v>1107.1995483000348</v>
      </c>
      <c r="AA180" s="27">
        <v>11.130899640600092</v>
      </c>
      <c r="AB180" s="28">
        <v>0.009595451055010246</v>
      </c>
      <c r="AC180" s="90">
        <v>1105.9612504679894</v>
      </c>
      <c r="AD180" s="26">
        <v>0.9852189593098072</v>
      </c>
      <c r="AE180" s="27">
        <v>1199.9490720823048</v>
      </c>
      <c r="AF180" s="27">
        <v>-2.673866425855067</v>
      </c>
      <c r="AG180" s="28">
        <v>-0.002417685452111108</v>
      </c>
      <c r="AH180" s="90">
        <v>1203.0405443906288</v>
      </c>
      <c r="AI180" s="26">
        <v>0.9852189593098072</v>
      </c>
      <c r="AJ180" s="27">
        <v>1098.3040045988137</v>
      </c>
      <c r="AK180" s="27">
        <v>-1.2334592526894994</v>
      </c>
      <c r="AL180" s="28">
        <v>-0.0010252848571402707</v>
      </c>
      <c r="AM180" s="90">
        <v>1086.9408577977124</v>
      </c>
      <c r="AN180" s="26">
        <v>0.9852189593098072</v>
      </c>
      <c r="AO180" s="27">
        <v>1246.324251563984</v>
      </c>
      <c r="AP180" s="27">
        <v>3.05003723792629</v>
      </c>
      <c r="AQ180" s="28">
        <v>0.002806074696746678</v>
      </c>
      <c r="AR180" s="90">
        <v>1255.080775021274</v>
      </c>
      <c r="AS180" s="26">
        <v>0.9852189593098072</v>
      </c>
      <c r="AT180" s="27">
        <v>1201.9130080228256</v>
      </c>
      <c r="AU180" s="27">
        <v>28.923956145221155</v>
      </c>
      <c r="AV180" s="28">
        <v>0.023045493741015104</v>
      </c>
      <c r="AW180" s="90">
        <v>1188.4257370907314</v>
      </c>
      <c r="AX180" s="26">
        <v>0.9852189593098072</v>
      </c>
      <c r="AY180" s="27">
        <v>1225.9657656740105</v>
      </c>
      <c r="AZ180" s="27">
        <v>-9.443153945018594</v>
      </c>
      <c r="BA180" s="28">
        <v>-0.007945935240459747</v>
      </c>
      <c r="BB180" s="97">
        <v>1222.438292738596</v>
      </c>
      <c r="BC180" s="44">
        <v>0.002687853672610352</v>
      </c>
      <c r="BD180" s="17"/>
      <c r="BE180" s="17"/>
      <c r="BF180" s="17"/>
    </row>
    <row r="181" spans="1:58" ht="13.5" outlineLevel="1">
      <c r="A181" s="17"/>
      <c r="B181" s="55" t="s">
        <v>103</v>
      </c>
      <c r="C181" s="55" t="s">
        <v>374</v>
      </c>
      <c r="D181" s="91">
        <v>875.0201211870351</v>
      </c>
      <c r="E181" s="29">
        <v>0.982168342601377</v>
      </c>
      <c r="F181" s="30">
        <v>970.4629908268189</v>
      </c>
      <c r="G181" s="30">
        <v>-1.3974399763806105</v>
      </c>
      <c r="H181" s="31">
        <v>-0.001597037533816789</v>
      </c>
      <c r="I181" s="91">
        <v>966.0220921191053</v>
      </c>
      <c r="J181" s="29">
        <v>0.982168342601377</v>
      </c>
      <c r="K181" s="30">
        <v>1011.8430112164598</v>
      </c>
      <c r="L181" s="30">
        <v>-3.7749261533653</v>
      </c>
      <c r="M181" s="31">
        <v>-0.003907701681112145</v>
      </c>
      <c r="N181" s="91">
        <v>1018.023043404448</v>
      </c>
      <c r="O181" s="29">
        <v>0.982168342601377</v>
      </c>
      <c r="P181" s="30">
        <v>958.639746645552</v>
      </c>
      <c r="Q181" s="30">
        <v>-2.847566740201273</v>
      </c>
      <c r="R181" s="31">
        <v>-0.0027971535208854504</v>
      </c>
      <c r="S181" s="91">
        <v>964.0216958307545</v>
      </c>
      <c r="T181" s="29">
        <v>0.982168342601377</v>
      </c>
      <c r="U181" s="30">
        <v>1037.45891272835</v>
      </c>
      <c r="V181" s="30">
        <v>12.010180362874166</v>
      </c>
      <c r="W181" s="31">
        <v>0.012458412932837868</v>
      </c>
      <c r="X181" s="91">
        <v>1021.8971281754683</v>
      </c>
      <c r="Y181" s="29">
        <v>0.982168342601377</v>
      </c>
      <c r="Z181" s="30">
        <v>1142.872106503827</v>
      </c>
      <c r="AA181" s="30">
        <v>2.1992507862046295</v>
      </c>
      <c r="AB181" s="31">
        <v>0.0021521254200324944</v>
      </c>
      <c r="AC181" s="91">
        <v>1154.003006144427</v>
      </c>
      <c r="AD181" s="29">
        <v>0.982168342601377</v>
      </c>
      <c r="AE181" s="30">
        <v>1089.6139922230454</v>
      </c>
      <c r="AF181" s="30">
        <v>8.562518159442106</v>
      </c>
      <c r="AG181" s="31">
        <v>0.007419840428362351</v>
      </c>
      <c r="AH181" s="91">
        <v>1086.9401257971904</v>
      </c>
      <c r="AI181" s="29">
        <v>0.982168342601377</v>
      </c>
      <c r="AJ181" s="30">
        <v>1185.2583531520393</v>
      </c>
      <c r="AK181" s="30">
        <v>0.36621525685177403</v>
      </c>
      <c r="AL181" s="31">
        <v>0.0003369231185417708</v>
      </c>
      <c r="AM181" s="91">
        <v>1184.0248938993498</v>
      </c>
      <c r="AN181" s="29">
        <v>0.982168342601377</v>
      </c>
      <c r="AO181" s="30">
        <v>1070.8747407507713</v>
      </c>
      <c r="AP181" s="30">
        <v>3.092301658177803</v>
      </c>
      <c r="AQ181" s="31">
        <v>0.002611686353986971</v>
      </c>
      <c r="AR181" s="91">
        <v>1073.9247779886975</v>
      </c>
      <c r="AS181" s="29">
        <v>0.982168342601377</v>
      </c>
      <c r="AT181" s="30">
        <v>1236.5293750162057</v>
      </c>
      <c r="AU181" s="30">
        <v>59.62429883798859</v>
      </c>
      <c r="AV181" s="31">
        <v>0.05551999549694355</v>
      </c>
      <c r="AW181" s="91">
        <v>1265.4533311614268</v>
      </c>
      <c r="AX181" s="29">
        <v>0.982168342601377</v>
      </c>
      <c r="AY181" s="30">
        <v>1170.859567913521</v>
      </c>
      <c r="AZ181" s="30">
        <v>5.559417209803087</v>
      </c>
      <c r="BA181" s="31">
        <v>0.004393221838296226</v>
      </c>
      <c r="BB181" s="98">
        <v>1161.4164139685024</v>
      </c>
      <c r="BC181" s="45">
        <v>0.0077474718125395605</v>
      </c>
      <c r="BD181" s="17"/>
      <c r="BE181" s="17"/>
      <c r="BF181" s="17"/>
    </row>
    <row r="182" spans="1:58" ht="13.5" outlineLevel="1">
      <c r="A182" s="17"/>
      <c r="B182" s="53" t="s">
        <v>375</v>
      </c>
      <c r="C182" s="53" t="s">
        <v>376</v>
      </c>
      <c r="D182" s="89">
        <v>895.0205810998816</v>
      </c>
      <c r="E182" s="23">
        <v>0.9798070794194839</v>
      </c>
      <c r="F182" s="24">
        <v>859.4170621691263</v>
      </c>
      <c r="G182" s="24">
        <v>7.07271521684288</v>
      </c>
      <c r="H182" s="25">
        <v>0.007902293384305524</v>
      </c>
      <c r="I182" s="89">
        <v>858.0196221927457</v>
      </c>
      <c r="J182" s="23">
        <v>0.9798070794194839</v>
      </c>
      <c r="K182" s="24">
        <v>948.7963171329363</v>
      </c>
      <c r="L182" s="24">
        <v>8.325517822395</v>
      </c>
      <c r="M182" s="25">
        <v>0.009703178816724955</v>
      </c>
      <c r="N182" s="89">
        <v>945.021390979571</v>
      </c>
      <c r="O182" s="23">
        <v>0.9798070794194839</v>
      </c>
      <c r="P182" s="24">
        <v>999.8700052705564</v>
      </c>
      <c r="Q182" s="24">
        <v>7.082349058619229</v>
      </c>
      <c r="R182" s="25">
        <v>0.007494379625923549</v>
      </c>
      <c r="S182" s="89">
        <v>997.0224385303551</v>
      </c>
      <c r="T182" s="23">
        <v>0.9798070794194839</v>
      </c>
      <c r="U182" s="24">
        <v>946.831591225861</v>
      </c>
      <c r="V182" s="24">
        <v>38.00133383148989</v>
      </c>
      <c r="W182" s="25">
        <v>0.03811482306005584</v>
      </c>
      <c r="X182" s="89">
        <v>958.8417715887351</v>
      </c>
      <c r="Y182" s="23">
        <v>0.9798070794194839</v>
      </c>
      <c r="Z182" s="24">
        <v>1003.6750086892066</v>
      </c>
      <c r="AA182" s="24">
        <v>1.3377594844729401</v>
      </c>
      <c r="AB182" s="25">
        <v>0.0013951827341192743</v>
      </c>
      <c r="AC182" s="89">
        <v>1005.8742594754112</v>
      </c>
      <c r="AD182" s="23">
        <v>0.9798070794194839</v>
      </c>
      <c r="AE182" s="24">
        <v>1133.4252199018786</v>
      </c>
      <c r="AF182" s="24">
        <v>-0.7108937506718576</v>
      </c>
      <c r="AG182" s="25">
        <v>-0.000706742163819369</v>
      </c>
      <c r="AH182" s="89">
        <v>1141.9877380613207</v>
      </c>
      <c r="AI182" s="23">
        <v>0.9798070794194839</v>
      </c>
      <c r="AJ182" s="24">
        <v>1067.5581818611586</v>
      </c>
      <c r="AK182" s="24">
        <v>0.04091068501179507</v>
      </c>
      <c r="AL182" s="25">
        <v>3.582410182551217E-05</v>
      </c>
      <c r="AM182" s="89">
        <v>1067.9243971180103</v>
      </c>
      <c r="AN182" s="23">
        <v>0.9798070794194839</v>
      </c>
      <c r="AO182" s="24">
        <v>1162.9117676398955</v>
      </c>
      <c r="AP182" s="24">
        <v>0.54162313210918</v>
      </c>
      <c r="AQ182" s="25">
        <v>0.0005071736665730732</v>
      </c>
      <c r="AR182" s="89">
        <v>1166.0040692980733</v>
      </c>
      <c r="AS182" s="23">
        <v>0.9798070794194839</v>
      </c>
      <c r="AT182" s="24">
        <v>1054.7749192757108</v>
      </c>
      <c r="AU182" s="24">
        <v>-3.050864502617287</v>
      </c>
      <c r="AV182" s="25">
        <v>-0.002616512740349086</v>
      </c>
      <c r="AW182" s="89">
        <v>1114.3992181136994</v>
      </c>
      <c r="AX182" s="23">
        <v>0.9798070794194839</v>
      </c>
      <c r="AY182" s="24">
        <v>1242.88820090621</v>
      </c>
      <c r="AZ182" s="24">
        <v>9.49865065943095</v>
      </c>
      <c r="BA182" s="25">
        <v>0.00852356184842713</v>
      </c>
      <c r="BB182" s="96">
        <v>1248.447618116013</v>
      </c>
      <c r="BC182" s="43">
        <v>0.0038553945674514116</v>
      </c>
      <c r="BD182" s="17"/>
      <c r="BE182" s="17"/>
      <c r="BF182" s="17"/>
    </row>
    <row r="183" spans="1:58" ht="13.5" outlineLevel="1">
      <c r="A183" s="17"/>
      <c r="B183" s="53" t="s">
        <v>377</v>
      </c>
      <c r="C183" s="53" t="s">
        <v>378</v>
      </c>
      <c r="D183" s="89">
        <v>791.0181895530797</v>
      </c>
      <c r="E183" s="23">
        <v>0.9770444213667713</v>
      </c>
      <c r="F183" s="24">
        <v>876.9475015878043</v>
      </c>
      <c r="G183" s="24">
        <v>-7.842413990765863</v>
      </c>
      <c r="H183" s="25">
        <v>-0.009914328259880822</v>
      </c>
      <c r="I183" s="89">
        <v>884.0202168046471</v>
      </c>
      <c r="J183" s="23">
        <v>0.9770444213667713</v>
      </c>
      <c r="K183" s="24">
        <v>840.6937001052831</v>
      </c>
      <c r="L183" s="24">
        <v>-4.707576917173924</v>
      </c>
      <c r="M183" s="25">
        <v>-0.005325191469251449</v>
      </c>
      <c r="N183" s="89">
        <v>849.0192179276781</v>
      </c>
      <c r="O183" s="23">
        <v>0.9770444213667713</v>
      </c>
      <c r="P183" s="24">
        <v>925.9386490846317</v>
      </c>
      <c r="Q183" s="24">
        <v>-10.511058055695003</v>
      </c>
      <c r="R183" s="25">
        <v>-0.012380235728174488</v>
      </c>
      <c r="S183" s="89">
        <v>933.020998143251</v>
      </c>
      <c r="T183" s="23">
        <v>0.9770444213667713</v>
      </c>
      <c r="U183" s="24">
        <v>976.8896436121191</v>
      </c>
      <c r="V183" s="24">
        <v>-16.817424927897946</v>
      </c>
      <c r="W183" s="25">
        <v>-0.018024701439051525</v>
      </c>
      <c r="X183" s="89">
        <v>1014.890977443609</v>
      </c>
      <c r="Y183" s="23">
        <v>0.9770444213667713</v>
      </c>
      <c r="Z183" s="24">
        <v>939.4799558457624</v>
      </c>
      <c r="AA183" s="24">
        <v>2.2702527495540608</v>
      </c>
      <c r="AB183" s="25">
        <v>0.0022369424894017292</v>
      </c>
      <c r="AC183" s="89">
        <v>940.8177153302354</v>
      </c>
      <c r="AD183" s="23">
        <v>0.9770444213667713</v>
      </c>
      <c r="AE183" s="24">
        <v>985.5627204398388</v>
      </c>
      <c r="AF183" s="24">
        <v>5.5791857509509555</v>
      </c>
      <c r="AG183" s="25">
        <v>0.005930145298117194</v>
      </c>
      <c r="AH183" s="89">
        <v>984.851826689167</v>
      </c>
      <c r="AI183" s="23">
        <v>0.9770444213667713</v>
      </c>
      <c r="AJ183" s="24">
        <v>1118.9276703627252</v>
      </c>
      <c r="AK183" s="24">
        <v>1.5903134159051433</v>
      </c>
      <c r="AL183" s="25">
        <v>0.0016147742968111167</v>
      </c>
      <c r="AM183" s="89">
        <v>1118.968581047737</v>
      </c>
      <c r="AN183" s="23">
        <v>0.9770444213667713</v>
      </c>
      <c r="AO183" s="24">
        <v>1046.3598845810109</v>
      </c>
      <c r="AP183" s="24">
        <v>9.667762191008705</v>
      </c>
      <c r="AQ183" s="25">
        <v>0.008639887084189958</v>
      </c>
      <c r="AR183" s="89">
        <v>1046.90150771312</v>
      </c>
      <c r="AS183" s="23">
        <v>0.9770444213667713</v>
      </c>
      <c r="AT183" s="24">
        <v>1142.4590417301788</v>
      </c>
      <c r="AU183" s="24">
        <v>44.513097148072575</v>
      </c>
      <c r="AV183" s="25">
        <v>0.042518896782666966</v>
      </c>
      <c r="AW183" s="89">
        <v>1139.4081772275615</v>
      </c>
      <c r="AX183" s="23">
        <v>0.9770444213667713</v>
      </c>
      <c r="AY183" s="24">
        <v>1091.8962432073401</v>
      </c>
      <c r="AZ183" s="24">
        <v>-7.856074679650646</v>
      </c>
      <c r="BA183" s="25">
        <v>-0.006894873002198613</v>
      </c>
      <c r="BB183" s="96">
        <v>1101.394893866771</v>
      </c>
      <c r="BC183" s="43">
        <v>0.0030236343752849835</v>
      </c>
      <c r="BD183" s="17"/>
      <c r="BE183" s="17"/>
      <c r="BF183" s="17"/>
    </row>
    <row r="184" spans="1:58" ht="13.5" outlineLevel="1">
      <c r="A184" s="17"/>
      <c r="B184" s="53" t="s">
        <v>379</v>
      </c>
      <c r="C184" s="53" t="s">
        <v>380</v>
      </c>
      <c r="D184" s="89">
        <v>735.0169017971094</v>
      </c>
      <c r="E184" s="23">
        <v>0.9738303463905257</v>
      </c>
      <c r="F184" s="24">
        <v>772.8599093024798</v>
      </c>
      <c r="G184" s="24">
        <v>4.234702095760554</v>
      </c>
      <c r="H184" s="25">
        <v>0.005761366963680355</v>
      </c>
      <c r="I184" s="89">
        <v>765.0174953117139</v>
      </c>
      <c r="J184" s="23">
        <v>0.9738303463905257</v>
      </c>
      <c r="K184" s="24">
        <v>863.7270212044242</v>
      </c>
      <c r="L184" s="24">
        <v>-0.9804113020485374</v>
      </c>
      <c r="M184" s="25">
        <v>-0.0012815540926277237</v>
      </c>
      <c r="N184" s="89">
        <v>859.0194442872503</v>
      </c>
      <c r="O184" s="23">
        <v>0.9738303463905257</v>
      </c>
      <c r="P184" s="24">
        <v>829.529490509417</v>
      </c>
      <c r="Q184" s="24">
        <v>-5.520500460145854</v>
      </c>
      <c r="R184" s="25">
        <v>-0.006426513971085195</v>
      </c>
      <c r="S184" s="89">
        <v>819.018432453722</v>
      </c>
      <c r="T184" s="23">
        <v>0.9738303463905257</v>
      </c>
      <c r="U184" s="24">
        <v>911.6029612539201</v>
      </c>
      <c r="V184" s="24">
        <v>8.122330387178408</v>
      </c>
      <c r="W184" s="25">
        <v>0.009917152124213461</v>
      </c>
      <c r="X184" s="89">
        <v>894.7855363260221</v>
      </c>
      <c r="Y184" s="23">
        <v>0.9738303463905257</v>
      </c>
      <c r="Z184" s="24">
        <v>991.5935678067478</v>
      </c>
      <c r="AA184" s="24">
        <v>3.3909924895314134</v>
      </c>
      <c r="AB184" s="25">
        <v>0.003789726534309869</v>
      </c>
      <c r="AC184" s="89">
        <v>993.8638205563019</v>
      </c>
      <c r="AD184" s="23">
        <v>0.9738303463905257</v>
      </c>
      <c r="AE184" s="24">
        <v>919.2207002864376</v>
      </c>
      <c r="AF184" s="24">
        <v>11.992749664163966</v>
      </c>
      <c r="AG184" s="25">
        <v>0.012066793675466711</v>
      </c>
      <c r="AH184" s="89">
        <v>924.7998860373885</v>
      </c>
      <c r="AI184" s="23">
        <v>0.9738303463905257</v>
      </c>
      <c r="AJ184" s="24">
        <v>962.2439831395249</v>
      </c>
      <c r="AK184" s="24">
        <v>9.189320209304583</v>
      </c>
      <c r="AL184" s="25">
        <v>0.009936549893706485</v>
      </c>
      <c r="AM184" s="89">
        <v>963.83429655543</v>
      </c>
      <c r="AN184" s="23">
        <v>0.9738303463905257</v>
      </c>
      <c r="AO184" s="24">
        <v>1093.2820097973834</v>
      </c>
      <c r="AP184" s="24">
        <v>4.20078718139996</v>
      </c>
      <c r="AQ184" s="25">
        <v>0.0043584122254342016</v>
      </c>
      <c r="AR184" s="89">
        <v>1102.949771988392</v>
      </c>
      <c r="AS184" s="23">
        <v>0.9738303463905257</v>
      </c>
      <c r="AT184" s="24">
        <v>1022.8692778315658</v>
      </c>
      <c r="AU184" s="24">
        <v>-25.710392453704117</v>
      </c>
      <c r="AV184" s="25">
        <v>-0.023310574159105684</v>
      </c>
      <c r="AW184" s="89">
        <v>1067.3823749796384</v>
      </c>
      <c r="AX184" s="23">
        <v>0.9738303463905257</v>
      </c>
      <c r="AY184" s="24">
        <v>1113.2524032198703</v>
      </c>
      <c r="AZ184" s="24">
        <v>14.928688496184805</v>
      </c>
      <c r="BA184" s="25">
        <v>0.01398626101210411</v>
      </c>
      <c r="BB184" s="96">
        <v>1105.3963285402197</v>
      </c>
      <c r="BC184" s="43">
        <v>0.0018863426934466574</v>
      </c>
      <c r="BD184" s="17"/>
      <c r="BE184" s="17"/>
      <c r="BF184" s="17"/>
    </row>
    <row r="185" spans="1:58" ht="13.5" outlineLevel="1">
      <c r="A185" s="17"/>
      <c r="B185" s="56" t="s">
        <v>381</v>
      </c>
      <c r="C185" s="56" t="s">
        <v>382</v>
      </c>
      <c r="D185" s="92">
        <v>670.0154070803583</v>
      </c>
      <c r="E185" s="32">
        <v>0.9705832692699826</v>
      </c>
      <c r="F185" s="33">
        <v>715.7817640799701</v>
      </c>
      <c r="G185" s="33">
        <v>6.709281120041965</v>
      </c>
      <c r="H185" s="34">
        <v>0.010013622148299773</v>
      </c>
      <c r="I185" s="92">
        <v>720.0164661757307</v>
      </c>
      <c r="J185" s="32">
        <v>0.9705832692699826</v>
      </c>
      <c r="K185" s="33">
        <v>744.9972524542187</v>
      </c>
      <c r="L185" s="33">
        <v>-2.8201810428367935</v>
      </c>
      <c r="M185" s="34">
        <v>-0.003916828538402463</v>
      </c>
      <c r="N185" s="92">
        <v>744.0168411521702</v>
      </c>
      <c r="O185" s="32">
        <v>0.9705832692699826</v>
      </c>
      <c r="P185" s="33">
        <v>836.5392029864498</v>
      </c>
      <c r="Q185" s="33">
        <v>-4.114138734575363</v>
      </c>
      <c r="R185" s="34">
        <v>-0.005529631195181397</v>
      </c>
      <c r="S185" s="92">
        <v>831.018702526304</v>
      </c>
      <c r="T185" s="32">
        <v>0.9705832692699826</v>
      </c>
      <c r="U185" s="33">
        <v>797.5850037766335</v>
      </c>
      <c r="V185" s="33">
        <v>16.149422532990798</v>
      </c>
      <c r="W185" s="34">
        <v>0.019433284093241722</v>
      </c>
      <c r="X185" s="92">
        <v>805.7073341638119</v>
      </c>
      <c r="Y185" s="32">
        <v>0.9705832692699826</v>
      </c>
      <c r="Z185" s="33">
        <v>871.3693087856024</v>
      </c>
      <c r="AA185" s="33">
        <v>11.683780103630511</v>
      </c>
      <c r="AB185" s="34">
        <v>0.014501270632910773</v>
      </c>
      <c r="AC185" s="92">
        <v>874.7603012751338</v>
      </c>
      <c r="AD185" s="32">
        <v>0.9705832692699826</v>
      </c>
      <c r="AE185" s="33">
        <v>967.8547486373548</v>
      </c>
      <c r="AF185" s="33">
        <v>13.718500991336441</v>
      </c>
      <c r="AG185" s="34">
        <v>0.015682582955969825</v>
      </c>
      <c r="AH185" s="92">
        <v>979.8474983015187</v>
      </c>
      <c r="AI185" s="32">
        <v>0.9705832692699826</v>
      </c>
      <c r="AJ185" s="33">
        <v>900.5981933617088</v>
      </c>
      <c r="AK185" s="33">
        <v>4.803777455422164</v>
      </c>
      <c r="AL185" s="34">
        <v>0.004902576639476142</v>
      </c>
      <c r="AM185" s="92">
        <v>909.7875135710134</v>
      </c>
      <c r="AN185" s="32">
        <v>0.9705832692699826</v>
      </c>
      <c r="AO185" s="33">
        <v>938.6110868776431</v>
      </c>
      <c r="AP185" s="33">
        <v>0.7364849348326743</v>
      </c>
      <c r="AQ185" s="34">
        <v>0.0008095131267980279</v>
      </c>
      <c r="AR185" s="92">
        <v>942.811874059043</v>
      </c>
      <c r="AS185" s="32">
        <v>0.9705832692699826</v>
      </c>
      <c r="AT185" s="33">
        <v>1074.0859585068072</v>
      </c>
      <c r="AU185" s="33">
        <v>54.269824222513535</v>
      </c>
      <c r="AV185" s="34">
        <v>0.05756166815005018</v>
      </c>
      <c r="AW185" s="92">
        <v>1048.375566053103</v>
      </c>
      <c r="AX185" s="32">
        <v>0.9705832692699826</v>
      </c>
      <c r="AY185" s="33">
        <v>1039.4493479575633</v>
      </c>
      <c r="AZ185" s="33">
        <v>14.834361427190402</v>
      </c>
      <c r="BA185" s="34">
        <v>0.014149854219741517</v>
      </c>
      <c r="BB185" s="99">
        <v>1054.378036453748</v>
      </c>
      <c r="BC185" s="46">
        <v>0.01170916968834395</v>
      </c>
      <c r="BD185" s="17"/>
      <c r="BE185" s="17"/>
      <c r="BF185" s="17"/>
    </row>
    <row r="186" spans="1:58" ht="13.5" outlineLevel="1">
      <c r="A186" s="17"/>
      <c r="B186" s="52" t="s">
        <v>102</v>
      </c>
      <c r="C186" s="52" t="s">
        <v>383</v>
      </c>
      <c r="D186" s="88">
        <v>661.0152001195773</v>
      </c>
      <c r="E186" s="20">
        <v>0.9660458271965919</v>
      </c>
      <c r="F186" s="21">
        <v>650.3057442653123</v>
      </c>
      <c r="G186" s="21">
        <v>3.4437065509886224</v>
      </c>
      <c r="H186" s="22">
        <v>0.005209723695257927</v>
      </c>
      <c r="I186" s="88">
        <v>657.0150253853543</v>
      </c>
      <c r="J186" s="20">
        <v>0.9660458271965919</v>
      </c>
      <c r="K186" s="21">
        <v>698.8359356690605</v>
      </c>
      <c r="L186" s="21">
        <v>0.30775015384904236</v>
      </c>
      <c r="M186" s="22">
        <v>0.0004684065690408524</v>
      </c>
      <c r="N186" s="88">
        <v>696.0157546262237</v>
      </c>
      <c r="O186" s="20">
        <v>0.9660458271965919</v>
      </c>
      <c r="P186" s="21">
        <v>722.1302980773987</v>
      </c>
      <c r="Q186" s="21">
        <v>1.6320536569389787</v>
      </c>
      <c r="R186" s="22">
        <v>0.002344851601549492</v>
      </c>
      <c r="S186" s="88">
        <v>718.0161593428234</v>
      </c>
      <c r="T186" s="20">
        <v>0.9660458271965919</v>
      </c>
      <c r="U186" s="21">
        <v>806.5728491224793</v>
      </c>
      <c r="V186" s="21">
        <v>22.992617408743854</v>
      </c>
      <c r="W186" s="22">
        <v>0.03202242332510767</v>
      </c>
      <c r="X186" s="88">
        <v>822.7222716554701</v>
      </c>
      <c r="Y186" s="20">
        <v>0.9660458271965919</v>
      </c>
      <c r="Z186" s="21">
        <v>782.0060584675149</v>
      </c>
      <c r="AA186" s="21">
        <v>6.9093803760838455</v>
      </c>
      <c r="AB186" s="22">
        <v>0.008398192943264911</v>
      </c>
      <c r="AC186" s="88">
        <v>793.6898385711454</v>
      </c>
      <c r="AD186" s="20">
        <v>0.9660458271965919</v>
      </c>
      <c r="AE186" s="21">
        <v>849.0277130392143</v>
      </c>
      <c r="AF186" s="21">
        <v>6.928412090421034</v>
      </c>
      <c r="AG186" s="22">
        <v>0.008729369778620367</v>
      </c>
      <c r="AH186" s="88">
        <v>862.7462140305507</v>
      </c>
      <c r="AI186" s="20">
        <v>0.9660458271965919</v>
      </c>
      <c r="AJ186" s="21">
        <v>951.0235882875018</v>
      </c>
      <c r="AK186" s="21">
        <v>1.2701572098967517</v>
      </c>
      <c r="AL186" s="22">
        <v>0.0014722257707314311</v>
      </c>
      <c r="AM186" s="88">
        <v>955.8273657429239</v>
      </c>
      <c r="AN186" s="20">
        <v>0.9660458271965919</v>
      </c>
      <c r="AO186" s="21">
        <v>883.0245392627628</v>
      </c>
      <c r="AP186" s="21">
        <v>10.431079104254763</v>
      </c>
      <c r="AQ186" s="22">
        <v>0.010913141303656995</v>
      </c>
      <c r="AR186" s="88">
        <v>883.7610241975955</v>
      </c>
      <c r="AS186" s="20">
        <v>0.9660458271965919</v>
      </c>
      <c r="AT186" s="21">
        <v>915.0774310307851</v>
      </c>
      <c r="AU186" s="21">
        <v>44.56816170485649</v>
      </c>
      <c r="AV186" s="22">
        <v>0.050430105520122746</v>
      </c>
      <c r="AW186" s="88">
        <v>969.3472552532986</v>
      </c>
      <c r="AX186" s="20">
        <v>0.9660458271965919</v>
      </c>
      <c r="AY186" s="21">
        <v>1017.5357843225894</v>
      </c>
      <c r="AZ186" s="21">
        <v>-1.098516123271338</v>
      </c>
      <c r="BA186" s="22">
        <v>-0.0011332534520709884</v>
      </c>
      <c r="BB186" s="95">
        <v>1032.3701457497798</v>
      </c>
      <c r="BC186" s="42">
        <v>0.009804321348363603</v>
      </c>
      <c r="BD186" s="17"/>
      <c r="BE186" s="17"/>
      <c r="BF186" s="17"/>
    </row>
    <row r="187" spans="1:58" ht="13.5" outlineLevel="1">
      <c r="A187" s="17"/>
      <c r="B187" s="53" t="s">
        <v>384</v>
      </c>
      <c r="C187" s="53" t="s">
        <v>385</v>
      </c>
      <c r="D187" s="89">
        <v>588.0135214376876</v>
      </c>
      <c r="E187" s="23">
        <v>0.9614946392806403</v>
      </c>
      <c r="F187" s="24">
        <v>638.5709757890379</v>
      </c>
      <c r="G187" s="24">
        <v>-5.359041661300125</v>
      </c>
      <c r="H187" s="25">
        <v>-0.009113806852939908</v>
      </c>
      <c r="I187" s="89">
        <v>642.0146823400265</v>
      </c>
      <c r="J187" s="23">
        <v>0.9614946392806403</v>
      </c>
      <c r="K187" s="24">
        <v>634.7066236789844</v>
      </c>
      <c r="L187" s="24">
        <v>-1.2797316597524286</v>
      </c>
      <c r="M187" s="25">
        <v>-0.0019933059086562318</v>
      </c>
      <c r="N187" s="89">
        <v>635.0143738328335</v>
      </c>
      <c r="O187" s="23">
        <v>0.9614946392806403</v>
      </c>
      <c r="P187" s="24">
        <v>672.3831154197504</v>
      </c>
      <c r="Q187" s="24">
        <v>-12.54945768941866</v>
      </c>
      <c r="R187" s="25">
        <v>-0.01976247815253751</v>
      </c>
      <c r="S187" s="89">
        <v>674.0151690766894</v>
      </c>
      <c r="T187" s="23">
        <v>0.9614946392806403</v>
      </c>
      <c r="U187" s="24">
        <v>693.6365145928578</v>
      </c>
      <c r="V187" s="24">
        <v>-9.501376585901085</v>
      </c>
      <c r="W187" s="25">
        <v>-0.01409668064135218</v>
      </c>
      <c r="X187" s="89">
        <v>716.6291320016016</v>
      </c>
      <c r="Y187" s="23">
        <v>0.9614946392806403</v>
      </c>
      <c r="Z187" s="24">
        <v>794.7874174744678</v>
      </c>
      <c r="AA187" s="24">
        <v>0.5642991669857338</v>
      </c>
      <c r="AB187" s="25">
        <v>0.0007874354275964218</v>
      </c>
      <c r="AC187" s="89">
        <v>801.6967978505517</v>
      </c>
      <c r="AD187" s="23">
        <v>0.9614946392806403</v>
      </c>
      <c r="AE187" s="24">
        <v>766.7407566399917</v>
      </c>
      <c r="AF187" s="24">
        <v>9.84805501135952</v>
      </c>
      <c r="AG187" s="25">
        <v>0.012284014402656184</v>
      </c>
      <c r="AH187" s="89">
        <v>773.6691687304127</v>
      </c>
      <c r="AI187" s="23">
        <v>0.9614946392806403</v>
      </c>
      <c r="AJ187" s="24">
        <v>833.4523799938713</v>
      </c>
      <c r="AK187" s="24">
        <v>-0.2350590994905133</v>
      </c>
      <c r="AL187" s="25">
        <v>-0.00030382379056961015</v>
      </c>
      <c r="AM187" s="89">
        <v>834.7225372037681</v>
      </c>
      <c r="AN187" s="23">
        <v>0.9614946392806403</v>
      </c>
      <c r="AO187" s="24">
        <v>923.3730381962623</v>
      </c>
      <c r="AP187" s="24">
        <v>4.113416010938408</v>
      </c>
      <c r="AQ187" s="25">
        <v>0.004927884210144745</v>
      </c>
      <c r="AR187" s="89">
        <v>933.8041173005171</v>
      </c>
      <c r="AS187" s="23">
        <v>0.9614946392806403</v>
      </c>
      <c r="AT187" s="24">
        <v>853.7536496650735</v>
      </c>
      <c r="AU187" s="24">
        <v>-0.5261999172619198</v>
      </c>
      <c r="AV187" s="25">
        <v>-0.0005635013891168977</v>
      </c>
      <c r="AW187" s="89">
        <v>898.32181136993</v>
      </c>
      <c r="AX187" s="23">
        <v>0.9614946392806403</v>
      </c>
      <c r="AY187" s="24">
        <v>936.4338710419188</v>
      </c>
      <c r="AZ187" s="24">
        <v>8.581152830767337</v>
      </c>
      <c r="BA187" s="25">
        <v>0.009552426226500259</v>
      </c>
      <c r="BB187" s="96">
        <v>935.3353549186475</v>
      </c>
      <c r="BC187" s="43">
        <v>-0.0006215739068148711</v>
      </c>
      <c r="BD187" s="17"/>
      <c r="BE187" s="17"/>
      <c r="BF187" s="17"/>
    </row>
    <row r="188" spans="1:58" ht="13.5" outlineLevel="1">
      <c r="A188" s="17"/>
      <c r="B188" s="53" t="s">
        <v>386</v>
      </c>
      <c r="C188" s="53" t="s">
        <v>387</v>
      </c>
      <c r="D188" s="89">
        <v>559.0128545640601</v>
      </c>
      <c r="E188" s="23">
        <v>0.9564360543184847</v>
      </c>
      <c r="F188" s="24">
        <v>565.3718486868685</v>
      </c>
      <c r="G188" s="24">
        <v>5.352300699235343</v>
      </c>
      <c r="H188" s="25">
        <v>0.009574557464173654</v>
      </c>
      <c r="I188" s="89">
        <v>560.0128070255683</v>
      </c>
      <c r="J188" s="23">
        <v>0.9564360543184847</v>
      </c>
      <c r="K188" s="24">
        <v>617.2936754093987</v>
      </c>
      <c r="L188" s="24">
        <v>4.39578389754422</v>
      </c>
      <c r="M188" s="25">
        <v>0.007849434588633476</v>
      </c>
      <c r="N188" s="89">
        <v>616.0139437496463</v>
      </c>
      <c r="O188" s="23">
        <v>0.9564360543184847</v>
      </c>
      <c r="P188" s="24">
        <v>610.5629163064219</v>
      </c>
      <c r="Q188" s="24">
        <v>11.835580370068215</v>
      </c>
      <c r="R188" s="25">
        <v>0.01921316958837916</v>
      </c>
      <c r="S188" s="89">
        <v>598.0134586170033</v>
      </c>
      <c r="T188" s="23">
        <v>0.9564360543184847</v>
      </c>
      <c r="U188" s="24">
        <v>648.0619718610712</v>
      </c>
      <c r="V188" s="24">
        <v>27.564694122957462</v>
      </c>
      <c r="W188" s="25">
        <v>0.04609376883708436</v>
      </c>
      <c r="X188" s="89">
        <v>638.5605952751702</v>
      </c>
      <c r="Y188" s="23">
        <v>0.9564360543184847</v>
      </c>
      <c r="Z188" s="24">
        <v>689.0350687718783</v>
      </c>
      <c r="AA188" s="24">
        <v>-1.2126010434451473</v>
      </c>
      <c r="AB188" s="25">
        <v>-0.0018989600241815896</v>
      </c>
      <c r="AC188" s="89">
        <v>689.599367938864</v>
      </c>
      <c r="AD188" s="23">
        <v>0.9564360543184847</v>
      </c>
      <c r="AE188" s="24">
        <v>770.8271734617606</v>
      </c>
      <c r="AF188" s="24">
        <v>10.021439735361923</v>
      </c>
      <c r="AG188" s="25">
        <v>0.014532263516010599</v>
      </c>
      <c r="AH188" s="89">
        <v>780.6752284731201</v>
      </c>
      <c r="AI188" s="23">
        <v>0.9564360543184847</v>
      </c>
      <c r="AJ188" s="24">
        <v>743.878758311001</v>
      </c>
      <c r="AK188" s="24">
        <v>-3.022236013502038</v>
      </c>
      <c r="AL188" s="25">
        <v>-0.0038713102494786003</v>
      </c>
      <c r="AM188" s="89">
        <v>743.6436992115105</v>
      </c>
      <c r="AN188" s="23">
        <v>0.9564360543184847</v>
      </c>
      <c r="AO188" s="24">
        <v>802.5812448081579</v>
      </c>
      <c r="AP188" s="24">
        <v>9.37289518941202</v>
      </c>
      <c r="AQ188" s="25">
        <v>0.012604013453418826</v>
      </c>
      <c r="AR188" s="89">
        <v>806.6946608190963</v>
      </c>
      <c r="AS188" s="23">
        <v>0.9564360543184847</v>
      </c>
      <c r="AT188" s="24">
        <v>897.8476529226374</v>
      </c>
      <c r="AU188" s="24">
        <v>38.73841685553032</v>
      </c>
      <c r="AV188" s="25">
        <v>0.048021164310417475</v>
      </c>
      <c r="AW188" s="89">
        <v>897.3214530053755</v>
      </c>
      <c r="AX188" s="23">
        <v>0.9564360543184847</v>
      </c>
      <c r="AY188" s="24">
        <v>863.7316059810622</v>
      </c>
      <c r="AZ188" s="24">
        <v>8.080016833865443</v>
      </c>
      <c r="BA188" s="25">
        <v>0.009004595629362535</v>
      </c>
      <c r="BB188" s="96">
        <v>872.3127588118296</v>
      </c>
      <c r="BC188" s="43">
        <v>0.014615986037614642</v>
      </c>
      <c r="BD188" s="17"/>
      <c r="BE188" s="17"/>
      <c r="BF188" s="17"/>
    </row>
    <row r="189" spans="1:58" ht="13.5" outlineLevel="1">
      <c r="A189" s="17"/>
      <c r="B189" s="53" t="s">
        <v>388</v>
      </c>
      <c r="C189" s="53" t="s">
        <v>389</v>
      </c>
      <c r="D189" s="89">
        <v>437.0100490956964</v>
      </c>
      <c r="E189" s="23">
        <v>0.9508334521600768</v>
      </c>
      <c r="F189" s="24">
        <v>534.6600489325626</v>
      </c>
      <c r="G189" s="24">
        <v>0.4857401801165224</v>
      </c>
      <c r="H189" s="25">
        <v>0.0011115080331028158</v>
      </c>
      <c r="I189" s="89">
        <v>540.012349631798</v>
      </c>
      <c r="J189" s="23">
        <v>0.9508334521600768</v>
      </c>
      <c r="K189" s="24">
        <v>535.6164395193535</v>
      </c>
      <c r="L189" s="24">
        <v>13.550122539976996</v>
      </c>
      <c r="M189" s="25">
        <v>0.025092245666633387</v>
      </c>
      <c r="N189" s="89">
        <v>540.0122234168978</v>
      </c>
      <c r="O189" s="23">
        <v>0.9508334521600768</v>
      </c>
      <c r="P189" s="24">
        <v>589.1779457650806</v>
      </c>
      <c r="Q189" s="24">
        <v>-3.450208515392319</v>
      </c>
      <c r="R189" s="25">
        <v>-0.006389130404421799</v>
      </c>
      <c r="S189" s="89">
        <v>601.0135261351488</v>
      </c>
      <c r="T189" s="23">
        <v>0.9508334521600768</v>
      </c>
      <c r="U189" s="24">
        <v>571.961632788997</v>
      </c>
      <c r="V189" s="24">
        <v>0.037958134533482735</v>
      </c>
      <c r="W189" s="25">
        <v>6.315687232128476E-05</v>
      </c>
      <c r="X189" s="89">
        <v>599.5263269119545</v>
      </c>
      <c r="Y189" s="23">
        <v>0.9508334521600768</v>
      </c>
      <c r="Z189" s="24">
        <v>610.7423761882466</v>
      </c>
      <c r="AA189" s="24">
        <v>7.452250948632013</v>
      </c>
      <c r="AB189" s="25">
        <v>0.01243023135784067</v>
      </c>
      <c r="AC189" s="89">
        <v>609.5297751448014</v>
      </c>
      <c r="AD189" s="23">
        <v>0.9508334521600768</v>
      </c>
      <c r="AE189" s="24">
        <v>659.5576985319681</v>
      </c>
      <c r="AF189" s="24">
        <v>9.948583769671814</v>
      </c>
      <c r="AG189" s="25">
        <v>0.016321735500629816</v>
      </c>
      <c r="AH189" s="89">
        <v>669.57913826733</v>
      </c>
      <c r="AI189" s="23">
        <v>0.9508334521600768</v>
      </c>
      <c r="AJ189" s="24">
        <v>746.6659352250125</v>
      </c>
      <c r="AK189" s="24">
        <v>-1.108110290417585</v>
      </c>
      <c r="AL189" s="25">
        <v>-0.001654935506630392</v>
      </c>
      <c r="AM189" s="89">
        <v>743.6436992115105</v>
      </c>
      <c r="AN189" s="23">
        <v>0.9508334521600768</v>
      </c>
      <c r="AO189" s="24">
        <v>711.2476454926591</v>
      </c>
      <c r="AP189" s="24">
        <v>5.532340087233365</v>
      </c>
      <c r="AQ189" s="25">
        <v>0.007439503747694407</v>
      </c>
      <c r="AR189" s="89">
        <v>720.6205406820711</v>
      </c>
      <c r="AS189" s="23">
        <v>0.9508334521600768</v>
      </c>
      <c r="AT189" s="24">
        <v>771.5518584336047</v>
      </c>
      <c r="AU189" s="24">
        <v>8.058230242065292</v>
      </c>
      <c r="AV189" s="25">
        <v>0.01118234880515359</v>
      </c>
      <c r="AW189" s="89">
        <v>810.290275289135</v>
      </c>
      <c r="AX189" s="23">
        <v>0.9508334521600768</v>
      </c>
      <c r="AY189" s="24">
        <v>858.2305899677909</v>
      </c>
      <c r="AZ189" s="24">
        <v>9.828661617600915</v>
      </c>
      <c r="BA189" s="25">
        <v>0.012129803253647297</v>
      </c>
      <c r="BB189" s="96">
        <v>866.3106068016564</v>
      </c>
      <c r="BC189" s="43">
        <v>0.00815413488697614</v>
      </c>
      <c r="BD189" s="17"/>
      <c r="BE189" s="17"/>
      <c r="BF189" s="17"/>
    </row>
    <row r="190" spans="1:58" ht="13.5" outlineLevel="1">
      <c r="A190" s="17"/>
      <c r="B190" s="54" t="s">
        <v>390</v>
      </c>
      <c r="C190" s="54" t="s">
        <v>391</v>
      </c>
      <c r="D190" s="90">
        <v>443.01018706955034</v>
      </c>
      <c r="E190" s="26">
        <v>0.9439182128957642</v>
      </c>
      <c r="F190" s="27">
        <v>415.5237736103056</v>
      </c>
      <c r="G190" s="27">
        <v>8.84438128368771</v>
      </c>
      <c r="H190" s="28">
        <v>0.019964284212496422</v>
      </c>
      <c r="I190" s="90">
        <v>416.00951379042215</v>
      </c>
      <c r="J190" s="26">
        <v>0.9439182128957642</v>
      </c>
      <c r="K190" s="27">
        <v>513.4618066094769</v>
      </c>
      <c r="L190" s="27">
        <v>9.330142850110633</v>
      </c>
      <c r="M190" s="28">
        <v>0.022427715090215426</v>
      </c>
      <c r="N190" s="90">
        <v>527.0119291494539</v>
      </c>
      <c r="O190" s="26">
        <v>0.9439182128957642</v>
      </c>
      <c r="P190" s="27">
        <v>513.4616866001276</v>
      </c>
      <c r="Q190" s="27">
        <v>17.5554322774762</v>
      </c>
      <c r="R190" s="28">
        <v>0.03331126167449182</v>
      </c>
      <c r="S190" s="90">
        <v>510.01147808473524</v>
      </c>
      <c r="T190" s="26">
        <v>0.9439182128957642</v>
      </c>
      <c r="U190" s="27">
        <v>571.463765849984</v>
      </c>
      <c r="V190" s="27">
        <v>61.067119431030164</v>
      </c>
      <c r="W190" s="28">
        <v>0.11973675506354828</v>
      </c>
      <c r="X190" s="90">
        <v>571.5017239845175</v>
      </c>
      <c r="Y190" s="26">
        <v>0.9439182128957642</v>
      </c>
      <c r="Z190" s="27">
        <v>570.0496870785444</v>
      </c>
      <c r="AA190" s="27">
        <v>9.025824669014696</v>
      </c>
      <c r="AB190" s="28">
        <v>0.01579317137678348</v>
      </c>
      <c r="AC190" s="90">
        <v>577.5019380271764</v>
      </c>
      <c r="AD190" s="26">
        <v>0.9439182128957642</v>
      </c>
      <c r="AE190" s="27">
        <v>579.5613002952869</v>
      </c>
      <c r="AF190" s="27">
        <v>9.364988064968657</v>
      </c>
      <c r="AG190" s="28">
        <v>0.016216375129338448</v>
      </c>
      <c r="AH190" s="90">
        <v>589.5098840649587</v>
      </c>
      <c r="AI190" s="26">
        <v>0.9439182128957642</v>
      </c>
      <c r="AJ190" s="27">
        <v>636.6582435330947</v>
      </c>
      <c r="AK190" s="27">
        <v>9.040372382263172</v>
      </c>
      <c r="AL190" s="28">
        <v>0.015335404251283095</v>
      </c>
      <c r="AM190" s="90">
        <v>635.5501332426771</v>
      </c>
      <c r="AN190" s="26">
        <v>0.9439182128957642</v>
      </c>
      <c r="AO190" s="27">
        <v>707.0813056983702</v>
      </c>
      <c r="AP190" s="27">
        <v>24.63045594836899</v>
      </c>
      <c r="AQ190" s="28">
        <v>0.03875454454348159</v>
      </c>
      <c r="AR190" s="90">
        <v>712.6136457856036</v>
      </c>
      <c r="AS190" s="26">
        <v>0.9439182128957642</v>
      </c>
      <c r="AT190" s="27">
        <v>685.1901163941947</v>
      </c>
      <c r="AU190" s="27">
        <v>24.600781079395915</v>
      </c>
      <c r="AV190" s="28">
        <v>0.034521905698669836</v>
      </c>
      <c r="AW190" s="90">
        <v>693.24834663626</v>
      </c>
      <c r="AX190" s="26">
        <v>0.9439182128957642</v>
      </c>
      <c r="AY190" s="27">
        <v>770.4510997049072</v>
      </c>
      <c r="AZ190" s="27">
        <v>6.8673393375656815</v>
      </c>
      <c r="BA190" s="28">
        <v>0.009906030603443907</v>
      </c>
      <c r="BB190" s="97">
        <v>780.2797613225081</v>
      </c>
      <c r="BC190" s="44">
        <v>0.02380469015042757</v>
      </c>
      <c r="BD190" s="17"/>
      <c r="BE190" s="17"/>
      <c r="BF190" s="17"/>
    </row>
    <row r="191" spans="1:58" ht="13.5" outlineLevel="1">
      <c r="A191" s="17"/>
      <c r="B191" s="55" t="s">
        <v>101</v>
      </c>
      <c r="C191" s="55" t="s">
        <v>392</v>
      </c>
      <c r="D191" s="91">
        <v>433.0099571131271</v>
      </c>
      <c r="E191" s="29">
        <v>0.9376746011032782</v>
      </c>
      <c r="F191" s="30">
        <v>418.16538407330813</v>
      </c>
      <c r="G191" s="30">
        <v>9.987074980623106</v>
      </c>
      <c r="H191" s="31">
        <v>0.023064307913856837</v>
      </c>
      <c r="I191" s="91">
        <v>427.00976535699584</v>
      </c>
      <c r="J191" s="29">
        <v>0.9376746011032782</v>
      </c>
      <c r="K191" s="30">
        <v>392.67895680469104</v>
      </c>
      <c r="L191" s="30">
        <v>4.61295616434785</v>
      </c>
      <c r="M191" s="31">
        <v>0.010802928969297104</v>
      </c>
      <c r="N191" s="91">
        <v>402.0090996548017</v>
      </c>
      <c r="O191" s="29">
        <v>0.9376746011032782</v>
      </c>
      <c r="P191" s="30">
        <v>497.45615833750156</v>
      </c>
      <c r="Q191" s="30">
        <v>-2.9453048965650055</v>
      </c>
      <c r="R191" s="31">
        <v>-0.007326463254424063</v>
      </c>
      <c r="S191" s="91">
        <v>515.0115906149778</v>
      </c>
      <c r="T191" s="29">
        <v>0.9376746011032782</v>
      </c>
      <c r="U191" s="30">
        <v>481.40912295007047</v>
      </c>
      <c r="V191" s="30">
        <v>7.517263436682299</v>
      </c>
      <c r="W191" s="31">
        <v>0.014596299527367722</v>
      </c>
      <c r="X191" s="91">
        <v>542.4762423811006</v>
      </c>
      <c r="Y191" s="29">
        <v>0.9376746011032782</v>
      </c>
      <c r="Z191" s="30">
        <v>539.4508859703141</v>
      </c>
      <c r="AA191" s="30">
        <v>6.781809429074201</v>
      </c>
      <c r="AB191" s="31">
        <v>0.012501578685375573</v>
      </c>
      <c r="AC191" s="91">
        <v>548.4767106393288</v>
      </c>
      <c r="AD191" s="29">
        <v>0.9376746011032782</v>
      </c>
      <c r="AE191" s="30">
        <v>545.1145972864526</v>
      </c>
      <c r="AF191" s="30">
        <v>9.16006848483164</v>
      </c>
      <c r="AG191" s="31">
        <v>0.016700925138925696</v>
      </c>
      <c r="AH191" s="91">
        <v>554.4795853514213</v>
      </c>
      <c r="AI191" s="29">
        <v>0.9376746011032782</v>
      </c>
      <c r="AJ191" s="30">
        <v>556.449116250985</v>
      </c>
      <c r="AK191" s="30">
        <v>2.5308115017224964</v>
      </c>
      <c r="AL191" s="31">
        <v>0.004564300595699126</v>
      </c>
      <c r="AM191" s="91">
        <v>565.4894886332481</v>
      </c>
      <c r="AN191" s="29">
        <v>0.9376746011032782</v>
      </c>
      <c r="AO191" s="30">
        <v>599.9073459760926</v>
      </c>
      <c r="AP191" s="30">
        <v>3.2142417948665525</v>
      </c>
      <c r="AQ191" s="31">
        <v>0.005683999189154106</v>
      </c>
      <c r="AR191" s="91">
        <v>624.5378019244616</v>
      </c>
      <c r="AS191" s="29">
        <v>0.9376746011032782</v>
      </c>
      <c r="AT191" s="30">
        <v>672.648999015082</v>
      </c>
      <c r="AU191" s="30">
        <v>-19.410399955597654</v>
      </c>
      <c r="AV191" s="31">
        <v>-0.031079623836677478</v>
      </c>
      <c r="AW191" s="91">
        <v>697.249780094478</v>
      </c>
      <c r="AX191" s="29">
        <v>0.9376746011032782</v>
      </c>
      <c r="AY191" s="30">
        <v>654.3697404498417</v>
      </c>
      <c r="AZ191" s="30">
        <v>7.443670367969389</v>
      </c>
      <c r="BA191" s="31">
        <v>0.010675758645575715</v>
      </c>
      <c r="BB191" s="98">
        <v>661.2370797874074</v>
      </c>
      <c r="BC191" s="45">
        <v>0.004135766670175879</v>
      </c>
      <c r="BD191" s="17"/>
      <c r="BE191" s="17"/>
      <c r="BF191" s="17"/>
    </row>
    <row r="192" spans="1:58" ht="13.5" outlineLevel="1">
      <c r="A192" s="17"/>
      <c r="B192" s="53" t="s">
        <v>393</v>
      </c>
      <c r="C192" s="53" t="s">
        <v>394</v>
      </c>
      <c r="D192" s="89">
        <v>365.0083934094489</v>
      </c>
      <c r="E192" s="23">
        <v>0.9299865443087805</v>
      </c>
      <c r="F192" s="24">
        <v>406.02243880979904</v>
      </c>
      <c r="G192" s="24">
        <v>3.5549498726073807</v>
      </c>
      <c r="H192" s="25">
        <v>0.009739364729127224</v>
      </c>
      <c r="I192" s="89">
        <v>416.00951379042215</v>
      </c>
      <c r="J192" s="23">
        <v>0.9299865443087805</v>
      </c>
      <c r="K192" s="24">
        <v>400.3962113983255</v>
      </c>
      <c r="L192" s="24">
        <v>4.125600529741575</v>
      </c>
      <c r="M192" s="25">
        <v>0.009917082165144848</v>
      </c>
      <c r="N192" s="89">
        <v>405.0091675626733</v>
      </c>
      <c r="O192" s="23">
        <v>0.9299865443087805</v>
      </c>
      <c r="P192" s="24">
        <v>376.9537221587042</v>
      </c>
      <c r="Q192" s="24">
        <v>0.35540862529830974</v>
      </c>
      <c r="R192" s="25">
        <v>0.000877532297446852</v>
      </c>
      <c r="S192" s="89">
        <v>374.0084172621392</v>
      </c>
      <c r="T192" s="23">
        <v>0.9299865443087805</v>
      </c>
      <c r="U192" s="24">
        <v>482.91328779346406</v>
      </c>
      <c r="V192" s="24">
        <v>32.51110136034515</v>
      </c>
      <c r="W192" s="25">
        <v>0.08692612214007582</v>
      </c>
      <c r="X192" s="89">
        <v>490.43055123014636</v>
      </c>
      <c r="Y192" s="23">
        <v>0.9299865443087805</v>
      </c>
      <c r="Z192" s="24">
        <v>508.66619418270375</v>
      </c>
      <c r="AA192" s="24">
        <v>14.315044103143578</v>
      </c>
      <c r="AB192" s="25">
        <v>0.02918872828627248</v>
      </c>
      <c r="AC192" s="89">
        <v>515.448003611778</v>
      </c>
      <c r="AD192" s="23">
        <v>0.9299865443087805</v>
      </c>
      <c r="AE192" s="24">
        <v>514.2926808631707</v>
      </c>
      <c r="AF192" s="24">
        <v>14.067071372335931</v>
      </c>
      <c r="AG192" s="25">
        <v>0.02729096101598423</v>
      </c>
      <c r="AH192" s="89">
        <v>523.4527493480024</v>
      </c>
      <c r="AI192" s="23">
        <v>0.9299865443087805</v>
      </c>
      <c r="AJ192" s="24">
        <v>519.921424014305</v>
      </c>
      <c r="AK192" s="24">
        <v>-10.391630130961971</v>
      </c>
      <c r="AL192" s="25">
        <v>-0.019852088166325395</v>
      </c>
      <c r="AM192" s="89">
        <v>522.4522355160275</v>
      </c>
      <c r="AN192" s="23">
        <v>0.9299865443087805</v>
      </c>
      <c r="AO192" s="24">
        <v>530.2451306822777</v>
      </c>
      <c r="AP192" s="24">
        <v>11.554796369093197</v>
      </c>
      <c r="AQ192" s="25">
        <v>0.022116464594472435</v>
      </c>
      <c r="AR192" s="89">
        <v>533.4593724771443</v>
      </c>
      <c r="AS192" s="23">
        <v>0.9299865443087805</v>
      </c>
      <c r="AT192" s="24">
        <v>585.6132342934377</v>
      </c>
      <c r="AU192" s="24">
        <v>42.082761791164444</v>
      </c>
      <c r="AV192" s="25">
        <v>0.07888653562454272</v>
      </c>
      <c r="AW192" s="89">
        <v>566.20283433784</v>
      </c>
      <c r="AX192" s="23">
        <v>0.9299865443087805</v>
      </c>
      <c r="AY192" s="24">
        <v>653.793409419438</v>
      </c>
      <c r="AZ192" s="24">
        <v>7.630511621724622</v>
      </c>
      <c r="BA192" s="25">
        <v>0.013476639746334569</v>
      </c>
      <c r="BB192" s="96">
        <v>661.2370797874074</v>
      </c>
      <c r="BC192" s="43">
        <v>0.017806561500840937</v>
      </c>
      <c r="BD192" s="17"/>
      <c r="BE192" s="17"/>
      <c r="BF192" s="17"/>
    </row>
    <row r="193" spans="1:58" ht="13.5" outlineLevel="1">
      <c r="A193" s="17"/>
      <c r="B193" s="53" t="s">
        <v>395</v>
      </c>
      <c r="C193" s="53" t="s">
        <v>396</v>
      </c>
      <c r="D193" s="89">
        <v>338.0077725271061</v>
      </c>
      <c r="E193" s="23">
        <v>0.9214466244875317</v>
      </c>
      <c r="F193" s="24">
        <v>339.4528944305532</v>
      </c>
      <c r="G193" s="24">
        <v>-5.449122920965806</v>
      </c>
      <c r="H193" s="25">
        <v>-0.016121294727117024</v>
      </c>
      <c r="I193" s="89">
        <v>343.0078443031606</v>
      </c>
      <c r="J193" s="23">
        <v>0.9214466244875317</v>
      </c>
      <c r="K193" s="24">
        <v>386.88325012953067</v>
      </c>
      <c r="L193" s="24">
        <v>-2.056312615325737</v>
      </c>
      <c r="M193" s="25">
        <v>-0.0059949434086653325</v>
      </c>
      <c r="N193" s="89">
        <v>391.00885065927224</v>
      </c>
      <c r="O193" s="23">
        <v>0.9214466244875317</v>
      </c>
      <c r="P193" s="24">
        <v>376.65307615498637</v>
      </c>
      <c r="Q193" s="24">
        <v>12.714609171354937</v>
      </c>
      <c r="R193" s="25">
        <v>0.03251744596041007</v>
      </c>
      <c r="S193" s="89">
        <v>377.0084847802847</v>
      </c>
      <c r="T193" s="23">
        <v>0.9214466244875317</v>
      </c>
      <c r="U193" s="24">
        <v>347.8227955120133</v>
      </c>
      <c r="V193" s="24">
        <v>15.925763676747977</v>
      </c>
      <c r="W193" s="25">
        <v>0.04224245426738683</v>
      </c>
      <c r="X193" s="89">
        <v>380.3338968723584</v>
      </c>
      <c r="Y193" s="23">
        <v>0.9214466244875317</v>
      </c>
      <c r="Z193" s="24">
        <v>456.0938135619741</v>
      </c>
      <c r="AA193" s="24">
        <v>-0.15291697719982267</v>
      </c>
      <c r="AB193" s="25">
        <v>-0.0004020598175900746</v>
      </c>
      <c r="AC193" s="89">
        <v>470.4088576651177</v>
      </c>
      <c r="AD193" s="23">
        <v>0.9214466244875317</v>
      </c>
      <c r="AE193" s="24">
        <v>479.3597076497772</v>
      </c>
      <c r="AF193" s="24">
        <v>6.924244088483704</v>
      </c>
      <c r="AG193" s="25">
        <v>0.014719629479028745</v>
      </c>
      <c r="AH193" s="89">
        <v>493.4267790221131</v>
      </c>
      <c r="AI193" s="23">
        <v>0.9214466244875317</v>
      </c>
      <c r="AJ193" s="24">
        <v>486.804013475079</v>
      </c>
      <c r="AK193" s="24">
        <v>-7.279180812899199</v>
      </c>
      <c r="AL193" s="25">
        <v>-0.0147523019065266</v>
      </c>
      <c r="AM193" s="89">
        <v>476.412383344117</v>
      </c>
      <c r="AN193" s="23">
        <v>0.9214466244875317</v>
      </c>
      <c r="AO193" s="24">
        <v>485.8735490739475</v>
      </c>
      <c r="AP193" s="24">
        <v>12.400117291856304</v>
      </c>
      <c r="AQ193" s="25">
        <v>0.026028117079609128</v>
      </c>
      <c r="AR193" s="89">
        <v>497.4283454430407</v>
      </c>
      <c r="AS193" s="23">
        <v>0.9214466244875317</v>
      </c>
      <c r="AT193" s="24">
        <v>496.1100383391499</v>
      </c>
      <c r="AU193" s="24">
        <v>14.815836601364992</v>
      </c>
      <c r="AV193" s="25">
        <v>0.029784865975357885</v>
      </c>
      <c r="AW193" s="89">
        <v>538.1928001303144</v>
      </c>
      <c r="AX193" s="23">
        <v>0.9214466244875317</v>
      </c>
      <c r="AY193" s="24">
        <v>526.5610172836848</v>
      </c>
      <c r="AZ193" s="24">
        <v>3.2630365091617364</v>
      </c>
      <c r="BA193" s="25">
        <v>0.0060629508762875435</v>
      </c>
      <c r="BB193" s="96">
        <v>534.1915289054094</v>
      </c>
      <c r="BC193" s="43">
        <v>0.009030558666048051</v>
      </c>
      <c r="BD193" s="17"/>
      <c r="BE193" s="17"/>
      <c r="BF193" s="17"/>
    </row>
    <row r="194" spans="1:58" ht="13.5" outlineLevel="1">
      <c r="A194" s="17"/>
      <c r="B194" s="53" t="s">
        <v>397</v>
      </c>
      <c r="C194" s="53" t="s">
        <v>398</v>
      </c>
      <c r="D194" s="89">
        <v>279.0064157842089</v>
      </c>
      <c r="E194" s="23">
        <v>0.9120051624897996</v>
      </c>
      <c r="F194" s="24">
        <v>311.45612104565134</v>
      </c>
      <c r="G194" s="24">
        <v>3.550608816662816</v>
      </c>
      <c r="H194" s="25">
        <v>0.012725903835161098</v>
      </c>
      <c r="I194" s="89">
        <v>306.00699812468554</v>
      </c>
      <c r="J194" s="23">
        <v>0.9120051624897996</v>
      </c>
      <c r="K194" s="24">
        <v>316.0634203058922</v>
      </c>
      <c r="L194" s="24">
        <v>-1.073669251613012</v>
      </c>
      <c r="M194" s="25">
        <v>-0.0035086428029189546</v>
      </c>
      <c r="N194" s="89">
        <v>314.00710769056644</v>
      </c>
      <c r="O194" s="23">
        <v>0.9120051624897996</v>
      </c>
      <c r="P194" s="24">
        <v>360.29378558473576</v>
      </c>
      <c r="Q194" s="24">
        <v>-3.3697340605613704</v>
      </c>
      <c r="R194" s="25">
        <v>-0.010731394220165308</v>
      </c>
      <c r="S194" s="89">
        <v>373.0083947560907</v>
      </c>
      <c r="T194" s="23">
        <v>0.9120051624897996</v>
      </c>
      <c r="U194" s="24">
        <v>347.3931957039523</v>
      </c>
      <c r="V194" s="24">
        <v>7.119318895434219</v>
      </c>
      <c r="W194" s="25">
        <v>0.0190862162769541</v>
      </c>
      <c r="X194" s="89">
        <v>363.3189593807003</v>
      </c>
      <c r="Y194" s="23">
        <v>0.9120051624897996</v>
      </c>
      <c r="Z194" s="24">
        <v>350.4573854512237</v>
      </c>
      <c r="AA194" s="24">
        <v>-2.062566220038093</v>
      </c>
      <c r="AB194" s="25">
        <v>-0.005677012351774499</v>
      </c>
      <c r="AC194" s="89">
        <v>350.30446847402385</v>
      </c>
      <c r="AD194" s="23">
        <v>0.9120051624897996</v>
      </c>
      <c r="AE194" s="24">
        <v>433.4566540245584</v>
      </c>
      <c r="AF194" s="24">
        <v>6.802727183108061</v>
      </c>
      <c r="AG194" s="25">
        <v>0.01941947019043665</v>
      </c>
      <c r="AH194" s="89">
        <v>440.3808981130421</v>
      </c>
      <c r="AI194" s="23">
        <v>0.9120051624897996</v>
      </c>
      <c r="AJ194" s="24">
        <v>454.66643996168136</v>
      </c>
      <c r="AK194" s="24">
        <v>3.7212198421359517</v>
      </c>
      <c r="AL194" s="25">
        <v>0.008450002845447545</v>
      </c>
      <c r="AM194" s="89">
        <v>447.38725914878216</v>
      </c>
      <c r="AN194" s="23">
        <v>0.9120051624897996</v>
      </c>
      <c r="AO194" s="24">
        <v>438.9885824964966</v>
      </c>
      <c r="AP194" s="24">
        <v>5.336459054281249</v>
      </c>
      <c r="AQ194" s="25">
        <v>0.01192805325845582</v>
      </c>
      <c r="AR194" s="89">
        <v>451.3886997883529</v>
      </c>
      <c r="AS194" s="23">
        <v>0.9120051624897996</v>
      </c>
      <c r="AT194" s="24">
        <v>458.3536698329077</v>
      </c>
      <c r="AU194" s="24">
        <v>7.4813302517942475</v>
      </c>
      <c r="AV194" s="25">
        <v>0.016574030885802178</v>
      </c>
      <c r="AW194" s="89">
        <v>473.1695064342727</v>
      </c>
      <c r="AX194" s="23">
        <v>0.9120051624897996</v>
      </c>
      <c r="AY194" s="24">
        <v>495.915939003571</v>
      </c>
      <c r="AZ194" s="24">
        <v>-9.381674551963044</v>
      </c>
      <c r="BA194" s="25">
        <v>-0.019827301684467783</v>
      </c>
      <c r="BB194" s="96">
        <v>499.17897551273273</v>
      </c>
      <c r="BC194" s="43">
        <v>0.0043787652884689065</v>
      </c>
      <c r="BD194" s="17"/>
      <c r="BE194" s="17"/>
      <c r="BF194" s="17"/>
    </row>
    <row r="195" spans="1:58" ht="13.5" outlineLevel="1">
      <c r="A195" s="17"/>
      <c r="B195" s="56" t="s">
        <v>399</v>
      </c>
      <c r="C195" s="56" t="s">
        <v>400</v>
      </c>
      <c r="D195" s="92">
        <v>295.0067837144861</v>
      </c>
      <c r="E195" s="32">
        <v>0.9015575546649544</v>
      </c>
      <c r="F195" s="33">
        <v>254.45529156297403</v>
      </c>
      <c r="G195" s="33">
        <v>0.04048880193977311</v>
      </c>
      <c r="H195" s="34">
        <v>0.00013724701998364566</v>
      </c>
      <c r="I195" s="92">
        <v>258.00590037963684</v>
      </c>
      <c r="J195" s="32">
        <v>0.9015575546649544</v>
      </c>
      <c r="K195" s="33">
        <v>279.0799620477196</v>
      </c>
      <c r="L195" s="33">
        <v>5.398218722422683</v>
      </c>
      <c r="M195" s="34">
        <v>0.020922849882423614</v>
      </c>
      <c r="N195" s="92">
        <v>278.0062927961066</v>
      </c>
      <c r="O195" s="32">
        <v>0.9015575546649544</v>
      </c>
      <c r="P195" s="33">
        <v>286.376103272287</v>
      </c>
      <c r="Q195" s="33">
        <v>3.367043021591968</v>
      </c>
      <c r="R195" s="34">
        <v>0.01211139139235744</v>
      </c>
      <c r="S195" s="92">
        <v>283.00636921172566</v>
      </c>
      <c r="T195" s="32">
        <v>0.9015575546649544</v>
      </c>
      <c r="U195" s="33">
        <v>340.1855816695878</v>
      </c>
      <c r="V195" s="33">
        <v>23.097741741278952</v>
      </c>
      <c r="W195" s="34">
        <v>0.0816156251381001</v>
      </c>
      <c r="X195" s="92">
        <v>347.304900565022</v>
      </c>
      <c r="Y195" s="32">
        <v>0.9015575546649544</v>
      </c>
      <c r="Z195" s="33">
        <v>331.34876658562047</v>
      </c>
      <c r="AA195" s="33">
        <v>2.158664750065043</v>
      </c>
      <c r="AB195" s="34">
        <v>0.006215474491011105</v>
      </c>
      <c r="AC195" s="92">
        <v>329.2862003655824</v>
      </c>
      <c r="AD195" s="32">
        <v>0.9015575546649544</v>
      </c>
      <c r="AE195" s="33">
        <v>319.479483691555</v>
      </c>
      <c r="AF195" s="33">
        <v>7.392704382502245</v>
      </c>
      <c r="AG195" s="34">
        <v>0.02245069600333894</v>
      </c>
      <c r="AH195" s="92">
        <v>326.28221087466306</v>
      </c>
      <c r="AI195" s="32">
        <v>0.9015575546649544</v>
      </c>
      <c r="AJ195" s="33">
        <v>401.62965254098884</v>
      </c>
      <c r="AK195" s="33">
        <v>-6.913549268177462</v>
      </c>
      <c r="AL195" s="34">
        <v>-0.021188863620987323</v>
      </c>
      <c r="AM195" s="92">
        <v>405.3508723831248</v>
      </c>
      <c r="AN195" s="32">
        <v>0.9015575546649544</v>
      </c>
      <c r="AO195" s="33">
        <v>408.0194899758512</v>
      </c>
      <c r="AP195" s="33">
        <v>5.872609536642358</v>
      </c>
      <c r="AQ195" s="34">
        <v>0.014487719002838986</v>
      </c>
      <c r="AR195" s="92">
        <v>413.3559490301324</v>
      </c>
      <c r="AS195" s="32">
        <v>0.9015575546649544</v>
      </c>
      <c r="AT195" s="33">
        <v>411.6688244965361</v>
      </c>
      <c r="AU195" s="33">
        <v>20.476658656095992</v>
      </c>
      <c r="AV195" s="34">
        <v>0.049537592731254736</v>
      </c>
      <c r="AW195" s="92">
        <v>419.15015474833035</v>
      </c>
      <c r="AX195" s="32">
        <v>0.9015575546649544</v>
      </c>
      <c r="AY195" s="33">
        <v>431.53303260080713</v>
      </c>
      <c r="AZ195" s="33">
        <v>4.24902276201459</v>
      </c>
      <c r="BA195" s="34">
        <v>0.010137232955492582</v>
      </c>
      <c r="BB195" s="99">
        <v>422.1513580488441</v>
      </c>
      <c r="BC195" s="46">
        <v>0.013574483170837827</v>
      </c>
      <c r="BD195" s="17"/>
      <c r="BE195" s="17"/>
      <c r="BF195" s="17"/>
    </row>
    <row r="196" spans="1:58" ht="13.5">
      <c r="A196" s="17"/>
      <c r="B196" s="52" t="s">
        <v>100</v>
      </c>
      <c r="C196" s="52" t="s">
        <v>401</v>
      </c>
      <c r="D196" s="88">
        <v>200.00459912846514</v>
      </c>
      <c r="E196" s="20">
        <v>0.8899511291009359</v>
      </c>
      <c r="F196" s="21">
        <v>265.9655945352052</v>
      </c>
      <c r="G196" s="21">
        <v>2.0097977241750584</v>
      </c>
      <c r="H196" s="22">
        <v>0.01004875754324101</v>
      </c>
      <c r="I196" s="88">
        <v>266.00608333714496</v>
      </c>
      <c r="J196" s="20">
        <v>0.8899511291009359</v>
      </c>
      <c r="K196" s="21">
        <v>232.6071686353952</v>
      </c>
      <c r="L196" s="21">
        <v>9.273154231865846</v>
      </c>
      <c r="M196" s="22">
        <v>0.034860684821680345</v>
      </c>
      <c r="N196" s="88">
        <v>238.00538735781788</v>
      </c>
      <c r="O196" s="20">
        <v>0.8899511291009359</v>
      </c>
      <c r="P196" s="21">
        <v>250.63867351472717</v>
      </c>
      <c r="Q196" s="21">
        <v>-1.808436941010541</v>
      </c>
      <c r="R196" s="22">
        <v>-0.0075983025472097085</v>
      </c>
      <c r="S196" s="88">
        <v>254.00571653631914</v>
      </c>
      <c r="T196" s="20">
        <v>0.8899511291009359</v>
      </c>
      <c r="U196" s="21">
        <v>255.1465301811306</v>
      </c>
      <c r="V196" s="21">
        <v>39.180174905081486</v>
      </c>
      <c r="W196" s="22">
        <v>0.15424918556696848</v>
      </c>
      <c r="X196" s="88">
        <v>278.24427192240955</v>
      </c>
      <c r="Y196" s="20">
        <v>0.8899511291009359</v>
      </c>
      <c r="Z196" s="21">
        <v>313.1153568765564</v>
      </c>
      <c r="AA196" s="21">
        <v>-3.4115459413253006</v>
      </c>
      <c r="AB196" s="22">
        <v>-0.012260974566537115</v>
      </c>
      <c r="AC196" s="88">
        <v>315.27402162662145</v>
      </c>
      <c r="AD196" s="20">
        <v>0.8899511291009359</v>
      </c>
      <c r="AE196" s="21">
        <v>296.87046158650867</v>
      </c>
      <c r="AF196" s="21">
        <v>-7.342141557212585</v>
      </c>
      <c r="AG196" s="22">
        <v>-0.02328812732280198</v>
      </c>
      <c r="AH196" s="88">
        <v>304.2631659690109</v>
      </c>
      <c r="AI196" s="20">
        <v>0.8899511291009359</v>
      </c>
      <c r="AJ196" s="21">
        <v>294.16219216683623</v>
      </c>
      <c r="AK196" s="21">
        <v>3.4580322303895628</v>
      </c>
      <c r="AL196" s="22">
        <v>0.011365267364442537</v>
      </c>
      <c r="AM196" s="88">
        <v>287.2486428986588</v>
      </c>
      <c r="AN196" s="20">
        <v>0.8899511291009359</v>
      </c>
      <c r="AO196" s="21">
        <v>365.44714128703595</v>
      </c>
      <c r="AP196" s="21">
        <v>4.586830054819444</v>
      </c>
      <c r="AQ196" s="22">
        <v>0.015968152220087864</v>
      </c>
      <c r="AR196" s="88">
        <v>371.3197508236783</v>
      </c>
      <c r="AS196" s="20">
        <v>0.8899511291009359</v>
      </c>
      <c r="AT196" s="21">
        <v>372.6641786138177</v>
      </c>
      <c r="AU196" s="21">
        <v>-9.341396481020126</v>
      </c>
      <c r="AV196" s="22">
        <v>-0.025157284147419082</v>
      </c>
      <c r="AW196" s="88">
        <v>393.1408372699137</v>
      </c>
      <c r="AX196" s="20">
        <v>0.8899511291009359</v>
      </c>
      <c r="AY196" s="21">
        <v>377.88798855234194</v>
      </c>
      <c r="AZ196" s="21">
        <v>-9.754184780902449</v>
      </c>
      <c r="BA196" s="22">
        <v>-0.024810917249498667</v>
      </c>
      <c r="BB196" s="95">
        <v>382.1370113143565</v>
      </c>
      <c r="BC196" s="42">
        <v>-0.0010764711646847106</v>
      </c>
      <c r="BD196" s="17"/>
      <c r="BE196" s="17"/>
      <c r="BF196" s="17"/>
    </row>
    <row r="197" spans="1:58" ht="13.5">
      <c r="A197" s="17"/>
      <c r="B197" s="53" t="s">
        <v>402</v>
      </c>
      <c r="C197" s="53" t="s">
        <v>403</v>
      </c>
      <c r="D197" s="89">
        <v>217.0049900543847</v>
      </c>
      <c r="E197" s="23">
        <v>0.877057096163316</v>
      </c>
      <c r="F197" s="24">
        <v>177.9943188197576</v>
      </c>
      <c r="G197" s="24">
        <v>10.678830377343587</v>
      </c>
      <c r="H197" s="25">
        <v>0.04921006827846361</v>
      </c>
      <c r="I197" s="89">
        <v>180.00411654393267</v>
      </c>
      <c r="J197" s="23">
        <v>0.877057096163316</v>
      </c>
      <c r="K197" s="24">
        <v>236.7324142136098</v>
      </c>
      <c r="L197" s="24">
        <v>-2.870379180095881</v>
      </c>
      <c r="M197" s="25">
        <v>-0.015946186316218622</v>
      </c>
      <c r="N197" s="89">
        <v>246.00556844547563</v>
      </c>
      <c r="O197" s="23">
        <v>0.877057096163316</v>
      </c>
      <c r="P197" s="24">
        <v>211.81316321119564</v>
      </c>
      <c r="Q197" s="24">
        <v>13.244224384311877</v>
      </c>
      <c r="R197" s="25">
        <v>0.05383709185122495</v>
      </c>
      <c r="S197" s="89">
        <v>210.0047262701851</v>
      </c>
      <c r="T197" s="23">
        <v>0.877057096163316</v>
      </c>
      <c r="U197" s="24">
        <v>226.05267422958948</v>
      </c>
      <c r="V197" s="24">
        <v>33.004537284535644</v>
      </c>
      <c r="W197" s="25">
        <v>0.15716092618826638</v>
      </c>
      <c r="X197" s="89">
        <v>265.23284913467097</v>
      </c>
      <c r="Y197" s="23">
        <v>0.877057096163316</v>
      </c>
      <c r="Z197" s="24">
        <v>247.6238039632162</v>
      </c>
      <c r="AA197" s="24">
        <v>12.58877546263929</v>
      </c>
      <c r="AB197" s="25">
        <v>0.0474631083733048</v>
      </c>
      <c r="AC197" s="89">
        <v>244.2122580218909</v>
      </c>
      <c r="AD197" s="23">
        <v>0.877057096163316</v>
      </c>
      <c r="AE197" s="24">
        <v>280.57847152280465</v>
      </c>
      <c r="AF197" s="24">
        <v>5.001489510825337</v>
      </c>
      <c r="AG197" s="25">
        <v>0.020480091995943174</v>
      </c>
      <c r="AH197" s="89">
        <v>273.23632996559206</v>
      </c>
      <c r="AI197" s="23">
        <v>0.877057096163316</v>
      </c>
      <c r="AJ197" s="24">
        <v>270.7793480979467</v>
      </c>
      <c r="AK197" s="24">
        <v>3.5666613039310846</v>
      </c>
      <c r="AL197" s="25">
        <v>0.013053393391648266</v>
      </c>
      <c r="AM197" s="89">
        <v>274.23738032833626</v>
      </c>
      <c r="AN197" s="23">
        <v>0.877057096163316</v>
      </c>
      <c r="AO197" s="24">
        <v>255.6372540803729</v>
      </c>
      <c r="AP197" s="24">
        <v>7.691901340285682</v>
      </c>
      <c r="AQ197" s="25">
        <v>0.02804833291171465</v>
      </c>
      <c r="AR197" s="89">
        <v>260.22408413519236</v>
      </c>
      <c r="AS197" s="23">
        <v>0.877057096163316</v>
      </c>
      <c r="AT197" s="24">
        <v>330.45643150301066</v>
      </c>
      <c r="AU197" s="24">
        <v>22.858569919806172</v>
      </c>
      <c r="AV197" s="25">
        <v>0.08784186904057129</v>
      </c>
      <c r="AW197" s="89">
        <v>321.11503502199054</v>
      </c>
      <c r="AX197" s="23">
        <v>0.877057096163316</v>
      </c>
      <c r="AY197" s="24">
        <v>349.87613202404697</v>
      </c>
      <c r="AZ197" s="24">
        <v>2.4656416640934253</v>
      </c>
      <c r="BA197" s="25">
        <v>0.007678375021974831</v>
      </c>
      <c r="BB197" s="96">
        <v>340.1219472431445</v>
      </c>
      <c r="BC197" s="43">
        <v>0.030525379521915266</v>
      </c>
      <c r="BD197" s="17"/>
      <c r="BE197" s="17"/>
      <c r="BF197" s="17"/>
    </row>
    <row r="198" spans="1:58" ht="13.5">
      <c r="A198" s="17"/>
      <c r="B198" s="53" t="s">
        <v>404</v>
      </c>
      <c r="C198" s="53" t="s">
        <v>405</v>
      </c>
      <c r="D198" s="89">
        <v>158.00363331148748</v>
      </c>
      <c r="E198" s="23">
        <v>0.8629486100252943</v>
      </c>
      <c r="F198" s="24">
        <v>190.3257664300479</v>
      </c>
      <c r="G198" s="24">
        <v>8.654300359740233</v>
      </c>
      <c r="H198" s="25">
        <v>0.05477279337418269</v>
      </c>
      <c r="I198" s="89">
        <v>201.0045968073915</v>
      </c>
      <c r="J198" s="23">
        <v>0.8629486100252943</v>
      </c>
      <c r="K198" s="24">
        <v>157.8738877534647</v>
      </c>
      <c r="L198" s="24">
        <v>6.5474370486660405</v>
      </c>
      <c r="M198" s="25">
        <v>0.03257356872758481</v>
      </c>
      <c r="N198" s="89">
        <v>155.0035085733688</v>
      </c>
      <c r="O198" s="23">
        <v>0.8629486100252943</v>
      </c>
      <c r="P198" s="24">
        <v>215.76092950079473</v>
      </c>
      <c r="Q198" s="24">
        <v>-11.75731653451534</v>
      </c>
      <c r="R198" s="25">
        <v>-0.075851938080164</v>
      </c>
      <c r="S198" s="89">
        <v>229.0051538851066</v>
      </c>
      <c r="T198" s="23">
        <v>0.8629486100252943</v>
      </c>
      <c r="U198" s="24">
        <v>184.1861354031006</v>
      </c>
      <c r="V198" s="24">
        <v>7.560449342096206</v>
      </c>
      <c r="W198" s="25">
        <v>0.03301431960736278</v>
      </c>
      <c r="X198" s="89">
        <v>217.19067268763624</v>
      </c>
      <c r="Y198" s="23">
        <v>0.8629486100252943</v>
      </c>
      <c r="Z198" s="24">
        <v>232.62435246917738</v>
      </c>
      <c r="AA198" s="24">
        <v>8.74611323919899</v>
      </c>
      <c r="AB198" s="25">
        <v>0.04026928565103556</v>
      </c>
      <c r="AC198" s="89">
        <v>245.21312793181667</v>
      </c>
      <c r="AD198" s="23">
        <v>0.8629486100252943</v>
      </c>
      <c r="AE198" s="24">
        <v>214.1880938681661</v>
      </c>
      <c r="AF198" s="24">
        <v>1.5780614050977135</v>
      </c>
      <c r="AG198" s="25">
        <v>0.006435468681499406</v>
      </c>
      <c r="AH198" s="89">
        <v>219.18958337899144</v>
      </c>
      <c r="AI198" s="23">
        <v>0.8629486100252943</v>
      </c>
      <c r="AJ198" s="24">
        <v>239.6438621259438</v>
      </c>
      <c r="AK198" s="24">
        <v>5.018725894350581</v>
      </c>
      <c r="AL198" s="25">
        <v>0.022896735405865135</v>
      </c>
      <c r="AM198" s="89">
        <v>243.21052342987488</v>
      </c>
      <c r="AN198" s="23">
        <v>0.8629486100252943</v>
      </c>
      <c r="AO198" s="24">
        <v>240.52184045020547</v>
      </c>
      <c r="AP198" s="24">
        <v>7.308840929344939</v>
      </c>
      <c r="AQ198" s="25">
        <v>0.030051499525070115</v>
      </c>
      <c r="AR198" s="89">
        <v>248.21374179049116</v>
      </c>
      <c r="AS198" s="23">
        <v>0.8629486100252943</v>
      </c>
      <c r="AT198" s="24">
        <v>228.23137958337023</v>
      </c>
      <c r="AU198" s="24">
        <v>1.8817032764876842</v>
      </c>
      <c r="AV198" s="25">
        <v>0.007580979453087519</v>
      </c>
      <c r="AW198" s="89">
        <v>251.0899495031764</v>
      </c>
      <c r="AX198" s="23">
        <v>0.8629486100252943</v>
      </c>
      <c r="AY198" s="24">
        <v>281.6362201507685</v>
      </c>
      <c r="AZ198" s="24">
        <v>8.402977466405275</v>
      </c>
      <c r="BA198" s="25">
        <v>0.03346600484420813</v>
      </c>
      <c r="BB198" s="96">
        <v>284.10186181486193</v>
      </c>
      <c r="BC198" s="43">
        <v>0.013990638991416724</v>
      </c>
      <c r="BD198" s="17"/>
      <c r="BE198" s="17"/>
      <c r="BF198" s="17"/>
    </row>
    <row r="199" spans="1:58" ht="13.5">
      <c r="A199" s="17"/>
      <c r="B199" s="53" t="s">
        <v>406</v>
      </c>
      <c r="C199" s="53" t="s">
        <v>407</v>
      </c>
      <c r="D199" s="89">
        <v>116.0026674945098</v>
      </c>
      <c r="E199" s="23">
        <v>0.8479414449247433</v>
      </c>
      <c r="F199" s="24">
        <v>136.34901574509442</v>
      </c>
      <c r="G199" s="24">
        <v>0.6387946087437797</v>
      </c>
      <c r="H199" s="25">
        <v>0.005506723444734689</v>
      </c>
      <c r="I199" s="89">
        <v>145.00331610483465</v>
      </c>
      <c r="J199" s="23">
        <v>0.8479414449247433</v>
      </c>
      <c r="K199" s="24">
        <v>173.4566374236332</v>
      </c>
      <c r="L199" s="24">
        <v>0.04846284592501604</v>
      </c>
      <c r="M199" s="25">
        <v>0.0003342188801391157</v>
      </c>
      <c r="N199" s="89">
        <v>180.00407447229924</v>
      </c>
      <c r="O199" s="23">
        <v>0.8479414449247433</v>
      </c>
      <c r="P199" s="24">
        <v>133.7600622724324</v>
      </c>
      <c r="Q199" s="24">
        <v>2.37057343713505</v>
      </c>
      <c r="R199" s="25">
        <v>0.01316955432305982</v>
      </c>
      <c r="S199" s="89">
        <v>122.00274573791707</v>
      </c>
      <c r="T199" s="23">
        <v>0.8479414449247433</v>
      </c>
      <c r="U199" s="24">
        <v>197.61967923378137</v>
      </c>
      <c r="V199" s="24">
        <v>38.67358748334898</v>
      </c>
      <c r="W199" s="25">
        <v>0.31698948453526216</v>
      </c>
      <c r="X199" s="89">
        <v>205.18012857587757</v>
      </c>
      <c r="Y199" s="23">
        <v>0.8479414449247433</v>
      </c>
      <c r="Z199" s="24">
        <v>187.42438910625435</v>
      </c>
      <c r="AA199" s="24">
        <v>8.177588912018138</v>
      </c>
      <c r="AB199" s="25">
        <v>0.03985565741077108</v>
      </c>
      <c r="AC199" s="89">
        <v>196.17050234545334</v>
      </c>
      <c r="AD199" s="23">
        <v>0.8479414449247433</v>
      </c>
      <c r="AE199" s="24">
        <v>211.60632790871588</v>
      </c>
      <c r="AF199" s="24">
        <v>4.806931647152197</v>
      </c>
      <c r="AG199" s="25">
        <v>0.024503845326792617</v>
      </c>
      <c r="AH199" s="89">
        <v>213.1843893138136</v>
      </c>
      <c r="AI199" s="23">
        <v>0.8479414449247433</v>
      </c>
      <c r="AJ199" s="24">
        <v>189.149346308924</v>
      </c>
      <c r="AK199" s="24">
        <v>4.392395929051048</v>
      </c>
      <c r="AL199" s="25">
        <v>0.020603740936140095</v>
      </c>
      <c r="AM199" s="89">
        <v>194.1680722032746</v>
      </c>
      <c r="AN199" s="23">
        <v>0.8479414449247433</v>
      </c>
      <c r="AO199" s="24">
        <v>209.87818313733482</v>
      </c>
      <c r="AP199" s="24">
        <v>4.502498985578455</v>
      </c>
      <c r="AQ199" s="25">
        <v>0.023188668118746054</v>
      </c>
      <c r="AR199" s="89">
        <v>217.18702406667975</v>
      </c>
      <c r="AS199" s="23">
        <v>0.8479414449247433</v>
      </c>
      <c r="AT199" s="24">
        <v>214.19570346728165</v>
      </c>
      <c r="AU199" s="24">
        <v>12.908718811228653</v>
      </c>
      <c r="AV199" s="25">
        <v>0.05943595786489288</v>
      </c>
      <c r="AW199" s="89">
        <v>216.07740674376933</v>
      </c>
      <c r="AX199" s="23">
        <v>0.8479414449247433</v>
      </c>
      <c r="AY199" s="24">
        <v>216.67772291508743</v>
      </c>
      <c r="AZ199" s="24">
        <v>7.847517167275015</v>
      </c>
      <c r="BA199" s="25">
        <v>0.036318082883051356</v>
      </c>
      <c r="BB199" s="96">
        <v>225.0807003814927</v>
      </c>
      <c r="BC199" s="43">
        <v>0.022882598972194575</v>
      </c>
      <c r="BD199" s="17"/>
      <c r="BE199" s="17"/>
      <c r="BF199" s="17"/>
    </row>
    <row r="200" spans="1:58" ht="13.5">
      <c r="A200" s="17"/>
      <c r="B200" s="54" t="s">
        <v>408</v>
      </c>
      <c r="C200" s="54" t="s">
        <v>409</v>
      </c>
      <c r="D200" s="90">
        <v>99.00227656859025</v>
      </c>
      <c r="E200" s="26">
        <v>0.8002469906671525</v>
      </c>
      <c r="F200" s="27">
        <v>98.36346949041919</v>
      </c>
      <c r="G200" s="27">
        <v>16.3158678513023</v>
      </c>
      <c r="H200" s="28">
        <v>0.04770611890663328</v>
      </c>
      <c r="I200" s="90">
        <v>99.00226409916297</v>
      </c>
      <c r="J200" s="26">
        <v>0.8002469906671525</v>
      </c>
      <c r="K200" s="27">
        <v>122.9543213768128</v>
      </c>
      <c r="L200" s="27">
        <v>14.70418070815964</v>
      </c>
      <c r="M200" s="28">
        <v>0.037799085953258156</v>
      </c>
      <c r="N200" s="90">
        <v>123.00278422273782</v>
      </c>
      <c r="O200" s="26">
        <v>0.8002469906671525</v>
      </c>
      <c r="P200" s="27">
        <v>152.63291500038252</v>
      </c>
      <c r="Q200" s="27">
        <v>14.689385106454324</v>
      </c>
      <c r="R200" s="28">
        <v>0.032715039210886344</v>
      </c>
      <c r="S200" s="90">
        <v>155.00348843751757</v>
      </c>
      <c r="T200" s="26">
        <v>0.8002469906671525</v>
      </c>
      <c r="U200" s="27">
        <v>103.45118450579547</v>
      </c>
      <c r="V200" s="27">
        <v>-40.00365266294784</v>
      </c>
      <c r="W200" s="28">
        <v>-0.07561956967686785</v>
      </c>
      <c r="X200" s="90">
        <v>142.12477198914445</v>
      </c>
      <c r="Y200" s="26">
        <v>0.8002469906671525</v>
      </c>
      <c r="Z200" s="27">
        <v>173.98073469447425</v>
      </c>
      <c r="AA200" s="27">
        <v>24.888281967161674</v>
      </c>
      <c r="AB200" s="28">
        <v>0.0473646332005326</v>
      </c>
      <c r="AC200" s="90">
        <v>182.1583236064924</v>
      </c>
      <c r="AD200" s="26">
        <v>0.8002469906671525</v>
      </c>
      <c r="AE200" s="27">
        <v>166.34109921041644</v>
      </c>
      <c r="AF200" s="27">
        <v>28.267464406642944</v>
      </c>
      <c r="AG200" s="28">
        <v>0.04504449064019195</v>
      </c>
      <c r="AH200" s="90">
        <v>171.14803085756864</v>
      </c>
      <c r="AI200" s="26">
        <v>0.8002469906671525</v>
      </c>
      <c r="AJ200" s="27">
        <v>180.7678791101541</v>
      </c>
      <c r="AK200" s="27">
        <v>30.053251473792784</v>
      </c>
      <c r="AL200" s="28">
        <v>0.042834889517337466</v>
      </c>
      <c r="AM200" s="90">
        <v>185.16027503920515</v>
      </c>
      <c r="AN200" s="26">
        <v>0.8002469906671525</v>
      </c>
      <c r="AO200" s="27">
        <v>164.64315570229655</v>
      </c>
      <c r="AP200" s="27">
        <v>25.027101032495466</v>
      </c>
      <c r="AQ200" s="28">
        <v>0.03222350197499848</v>
      </c>
      <c r="AR200" s="90">
        <v>169.145654687875</v>
      </c>
      <c r="AS200" s="26">
        <v>0.8002469906671525</v>
      </c>
      <c r="AT200" s="27">
        <v>184.16187900600542</v>
      </c>
      <c r="AU200" s="27">
        <v>-74.55627023391935</v>
      </c>
      <c r="AV200" s="28">
        <v>-0.09140131085467157</v>
      </c>
      <c r="AW200" s="90">
        <v>197.07059781723407</v>
      </c>
      <c r="AX200" s="26">
        <v>0.8002469906671525</v>
      </c>
      <c r="AY200" s="27">
        <v>183.22098848990325</v>
      </c>
      <c r="AZ200" s="27">
        <v>-4.192732677059439</v>
      </c>
      <c r="BA200" s="28">
        <v>-0.0054080395981174</v>
      </c>
      <c r="BB200" s="97">
        <v>191.06850565717826</v>
      </c>
      <c r="BC200" s="44">
        <v>0.01768922196881459</v>
      </c>
      <c r="BD200" s="17"/>
      <c r="BE200" s="17"/>
      <c r="BF200" s="17"/>
    </row>
    <row r="201" spans="1:58" ht="13.5">
      <c r="A201" s="17"/>
      <c r="B201" s="57" t="s">
        <v>410</v>
      </c>
      <c r="C201" s="18"/>
      <c r="D201" s="93">
        <v>243.00558794108517</v>
      </c>
      <c r="E201" s="47"/>
      <c r="F201" s="48">
        <v>273.690764358367</v>
      </c>
      <c r="G201" s="47"/>
      <c r="H201" s="49"/>
      <c r="I201" s="93">
        <v>290.0066322096693</v>
      </c>
      <c r="J201" s="47"/>
      <c r="K201" s="48">
        <v>311.3031986138934</v>
      </c>
      <c r="L201" s="47"/>
      <c r="M201" s="49"/>
      <c r="N201" s="93">
        <v>326.00737932205305</v>
      </c>
      <c r="O201" s="47"/>
      <c r="P201" s="48">
        <v>359.3190321556849</v>
      </c>
      <c r="Q201" s="47"/>
      <c r="R201" s="49"/>
      <c r="S201" s="93">
        <v>374.00841726213923</v>
      </c>
      <c r="T201" s="47"/>
      <c r="U201" s="48">
        <v>423.3401855632459</v>
      </c>
      <c r="V201" s="47"/>
      <c r="W201" s="49"/>
      <c r="X201" s="93">
        <v>383.33653290029804</v>
      </c>
      <c r="Y201" s="47"/>
      <c r="Z201" s="48">
        <v>420.4988279498115</v>
      </c>
      <c r="AA201" s="47"/>
      <c r="AB201" s="49"/>
      <c r="AC201" s="93">
        <v>445.3871099169732</v>
      </c>
      <c r="AD201" s="47"/>
      <c r="AE201" s="48">
        <v>502.19134468406696</v>
      </c>
      <c r="AF201" s="47"/>
      <c r="AG201" s="49"/>
      <c r="AH201" s="93">
        <v>530.4588090907099</v>
      </c>
      <c r="AI201" s="47"/>
      <c r="AJ201" s="48">
        <v>561.4587623001005</v>
      </c>
      <c r="AK201" s="47"/>
      <c r="AL201" s="49"/>
      <c r="AM201" s="93">
        <v>591.5120137738933</v>
      </c>
      <c r="AN201" s="47"/>
      <c r="AO201" s="48">
        <v>621.5296618572517</v>
      </c>
      <c r="AP201" s="47"/>
      <c r="AQ201" s="49"/>
      <c r="AR201" s="93">
        <v>646.5567628897471</v>
      </c>
      <c r="AS201" s="47"/>
      <c r="AT201" s="48">
        <v>652.7634049464132</v>
      </c>
      <c r="AU201" s="47"/>
      <c r="AV201" s="49"/>
      <c r="AW201" s="93">
        <v>578.2071347124938</v>
      </c>
      <c r="AX201" s="47"/>
      <c r="AY201" s="48">
        <v>620.4136723881684</v>
      </c>
      <c r="AZ201" s="47"/>
      <c r="BA201" s="49"/>
      <c r="BB201" s="100">
        <v>616.2209397111089</v>
      </c>
      <c r="BC201" s="50"/>
      <c r="BD201" s="17"/>
      <c r="BE201" s="17"/>
      <c r="BF201" s="17"/>
    </row>
    <row r="204" spans="5:55" ht="13.5">
      <c r="E204" s="138"/>
      <c r="J204" s="138"/>
      <c r="O204" s="138"/>
      <c r="T204" s="138"/>
      <c r="Y204" s="138"/>
      <c r="AD204" s="138"/>
      <c r="AI204" s="138"/>
      <c r="AN204" s="138"/>
      <c r="AS204" s="138"/>
      <c r="AX204" s="138"/>
      <c r="BC204" s="138"/>
    </row>
    <row r="205" spans="5:55" ht="13.5">
      <c r="E205" s="138"/>
      <c r="J205" s="138"/>
      <c r="O205" s="138"/>
      <c r="T205" s="138"/>
      <c r="Y205" s="138"/>
      <c r="AD205" s="138"/>
      <c r="AI205" s="138"/>
      <c r="AN205" s="138"/>
      <c r="AS205" s="138"/>
      <c r="AX205" s="138"/>
      <c r="BC205" s="138"/>
    </row>
    <row r="206" spans="5:55" ht="13.5">
      <c r="E206" s="138"/>
      <c r="J206" s="138"/>
      <c r="O206" s="138"/>
      <c r="T206" s="138"/>
      <c r="Y206" s="138"/>
      <c r="AD206" s="138"/>
      <c r="AI206" s="138"/>
      <c r="AN206" s="138"/>
      <c r="AS206" s="138"/>
      <c r="AX206" s="138"/>
      <c r="BC206" s="138"/>
    </row>
  </sheetData>
  <sheetProtection/>
  <mergeCells count="20">
    <mergeCell ref="AW102:BA102"/>
    <mergeCell ref="AW1:BA1"/>
    <mergeCell ref="D102:H102"/>
    <mergeCell ref="I102:M102"/>
    <mergeCell ref="N102:R102"/>
    <mergeCell ref="S102:W102"/>
    <mergeCell ref="X102:AB102"/>
    <mergeCell ref="AC102:AG102"/>
    <mergeCell ref="AH102:AL102"/>
    <mergeCell ref="AM102:AQ102"/>
    <mergeCell ref="AR102:AV102"/>
    <mergeCell ref="AR1:AV1"/>
    <mergeCell ref="D1:H1"/>
    <mergeCell ref="I1:M1"/>
    <mergeCell ref="N1:R1"/>
    <mergeCell ref="S1:W1"/>
    <mergeCell ref="X1:AB1"/>
    <mergeCell ref="AC1:AG1"/>
    <mergeCell ref="AH1:AL1"/>
    <mergeCell ref="AM1:AQ1"/>
  </mergeCells>
  <printOptions/>
  <pageMargins left="0.75" right="0.75" top="1" bottom="1" header="0.512" footer="0.512"/>
  <pageSetup fitToHeight="1" fitToWidth="1" horizontalDpi="300" verticalDpi="300" orientation="landscape" paperSize="9" scale="23" r:id="rId1"/>
  <headerFooter alignWithMargins="0">
    <oddHeader>&amp;L&amp;A&amp;R&amp;F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296"/>
  <sheetViews>
    <sheetView zoomScale="50" zoomScaleNormal="50" zoomScalePageLayoutView="0" workbookViewId="0" topLeftCell="A1">
      <selection activeCell="B1" sqref="B1"/>
    </sheetView>
  </sheetViews>
  <sheetFormatPr defaultColWidth="9.00390625" defaultRowHeight="13.5" outlineLevelRow="1"/>
  <cols>
    <col min="1" max="1" width="4.75390625" style="0" customWidth="1"/>
    <col min="2" max="2" width="16.375" style="0" customWidth="1"/>
    <col min="3" max="4" width="11.625" style="0" customWidth="1"/>
    <col min="5" max="23" width="11.625" style="0" bestFit="1" customWidth="1"/>
  </cols>
  <sheetData>
    <row r="1" spans="2:23" ht="13.5">
      <c r="B1" s="110" t="s">
        <v>98</v>
      </c>
      <c r="C1" s="106" t="s">
        <v>463</v>
      </c>
      <c r="D1" s="106" t="s">
        <v>464</v>
      </c>
      <c r="E1" s="106" t="s">
        <v>465</v>
      </c>
      <c r="F1" s="106" t="s">
        <v>466</v>
      </c>
      <c r="G1" s="106" t="s">
        <v>467</v>
      </c>
      <c r="H1" s="106" t="s">
        <v>468</v>
      </c>
      <c r="I1" s="106" t="s">
        <v>469</v>
      </c>
      <c r="J1" s="106" t="s">
        <v>470</v>
      </c>
      <c r="K1" s="106" t="s">
        <v>471</v>
      </c>
      <c r="L1" s="106" t="s">
        <v>472</v>
      </c>
      <c r="M1" s="106" t="s">
        <v>473</v>
      </c>
      <c r="N1" s="106" t="s">
        <v>474</v>
      </c>
      <c r="O1" s="106" t="s">
        <v>475</v>
      </c>
      <c r="P1" s="106" t="s">
        <v>476</v>
      </c>
      <c r="Q1" s="106" t="s">
        <v>477</v>
      </c>
      <c r="R1" s="106" t="s">
        <v>478</v>
      </c>
      <c r="S1" s="106" t="s">
        <v>479</v>
      </c>
      <c r="T1" s="106" t="s">
        <v>480</v>
      </c>
      <c r="U1" s="106" t="s">
        <v>481</v>
      </c>
      <c r="V1" s="106" t="s">
        <v>510</v>
      </c>
      <c r="W1" s="106" t="s">
        <v>515</v>
      </c>
    </row>
    <row r="2" spans="2:23" s="2" customFormat="1" ht="14.25" thickBot="1">
      <c r="B2" s="11" t="s">
        <v>98</v>
      </c>
      <c r="C2" s="11">
        <v>174185.9635226123</v>
      </c>
      <c r="D2" s="11">
        <v>174300.49076726378</v>
      </c>
      <c r="E2" s="11">
        <v>174301.056073406</v>
      </c>
      <c r="F2" s="11">
        <v>174198.24339158885</v>
      </c>
      <c r="G2" s="11">
        <v>173980.15276636503</v>
      </c>
      <c r="H2" s="11">
        <v>173655.09305638634</v>
      </c>
      <c r="I2" s="11">
        <v>173231.82189721367</v>
      </c>
      <c r="J2" s="11">
        <v>172708.03337532887</v>
      </c>
      <c r="K2" s="11">
        <v>172089.3864337522</v>
      </c>
      <c r="L2" s="11">
        <v>171394.18897537296</v>
      </c>
      <c r="M2" s="11">
        <v>170622.15703861124</v>
      </c>
      <c r="N2" s="11">
        <v>169782.56457445805</v>
      </c>
      <c r="O2" s="11">
        <v>168877.97798874357</v>
      </c>
      <c r="P2" s="11">
        <v>167929.73420062446</v>
      </c>
      <c r="Q2" s="11">
        <v>166939.4202727669</v>
      </c>
      <c r="R2" s="11">
        <v>165916.2860933823</v>
      </c>
      <c r="S2" s="11">
        <v>164870.9602356201</v>
      </c>
      <c r="T2" s="11">
        <v>163808.22722075332</v>
      </c>
      <c r="U2" s="11">
        <v>162732.76737933856</v>
      </c>
      <c r="V2" s="11">
        <v>161649.7247503263</v>
      </c>
      <c r="W2" s="11">
        <v>160570.250870794</v>
      </c>
    </row>
    <row r="3" spans="2:23" ht="13.5" customHeight="1" thickTop="1">
      <c r="B3" s="12" t="s">
        <v>1</v>
      </c>
      <c r="C3" s="12">
        <v>1208.5534224582486</v>
      </c>
      <c r="D3" s="12">
        <v>1146.8305533146877</v>
      </c>
      <c r="E3" s="12">
        <v>1105.38973583312</v>
      </c>
      <c r="F3" s="12">
        <v>1069.3416158237605</v>
      </c>
      <c r="G3" s="12">
        <v>1037.674466516798</v>
      </c>
      <c r="H3" s="12">
        <v>1007.2630146080023</v>
      </c>
      <c r="I3" s="12">
        <v>979.3011979436635</v>
      </c>
      <c r="J3" s="12">
        <v>952.8254582814706</v>
      </c>
      <c r="K3" s="12">
        <v>932.2352811950152</v>
      </c>
      <c r="L3" s="12">
        <v>917.9871983514437</v>
      </c>
      <c r="M3" s="12">
        <v>904.6248283035088</v>
      </c>
      <c r="N3" s="12">
        <v>894.8402772296859</v>
      </c>
      <c r="O3" s="12">
        <v>887.9913806950028</v>
      </c>
      <c r="P3" s="12">
        <v>883.076162432646</v>
      </c>
      <c r="Q3" s="12">
        <v>884.2443754796489</v>
      </c>
      <c r="R3" s="12">
        <v>885.9596288931234</v>
      </c>
      <c r="S3" s="12">
        <v>890.1420316835753</v>
      </c>
      <c r="T3" s="12">
        <v>898.0653029398015</v>
      </c>
      <c r="U3" s="12">
        <v>902.8210607649737</v>
      </c>
      <c r="V3" s="12">
        <v>911.5348362642709</v>
      </c>
      <c r="W3" s="12">
        <v>921.9900721495478</v>
      </c>
    </row>
    <row r="4" spans="2:23" ht="13.5">
      <c r="B4" s="13" t="s">
        <v>2</v>
      </c>
      <c r="C4" s="13">
        <v>1289.5792630102019</v>
      </c>
      <c r="D4" s="13">
        <v>1241.1115186028205</v>
      </c>
      <c r="E4" s="13">
        <v>1177.4872835813344</v>
      </c>
      <c r="F4" s="13">
        <v>1134.9386826003738</v>
      </c>
      <c r="G4" s="13">
        <v>1097.9269350624727</v>
      </c>
      <c r="H4" s="13">
        <v>1065.4132690213587</v>
      </c>
      <c r="I4" s="13">
        <v>1034.1888673045112</v>
      </c>
      <c r="J4" s="13">
        <v>1005.4795837465092</v>
      </c>
      <c r="K4" s="13">
        <v>978.2961025552056</v>
      </c>
      <c r="L4" s="13">
        <v>957.1555150325637</v>
      </c>
      <c r="M4" s="13">
        <v>942.5265567132825</v>
      </c>
      <c r="N4" s="13">
        <v>928.8069877983497</v>
      </c>
      <c r="O4" s="13">
        <v>918.7608790408885</v>
      </c>
      <c r="P4" s="13">
        <v>911.7288998589207</v>
      </c>
      <c r="Q4" s="13">
        <v>906.6822894566917</v>
      </c>
      <c r="R4" s="13">
        <v>907.8817308243671</v>
      </c>
      <c r="S4" s="13">
        <v>909.6428358774618</v>
      </c>
      <c r="T4" s="13">
        <v>913.937041404458</v>
      </c>
      <c r="U4" s="13">
        <v>922.0721151706798</v>
      </c>
      <c r="V4" s="13">
        <v>926.9550024871604</v>
      </c>
      <c r="W4" s="13">
        <v>935.9017120187032</v>
      </c>
    </row>
    <row r="5" spans="2:23" ht="13.5">
      <c r="B5" s="13" t="s">
        <v>3</v>
      </c>
      <c r="C5" s="13">
        <v>1340.6105903549974</v>
      </c>
      <c r="D5" s="13">
        <v>1325.2031387622428</v>
      </c>
      <c r="E5" s="13">
        <v>1274.4926611412202</v>
      </c>
      <c r="F5" s="13">
        <v>1209.5027355749953</v>
      </c>
      <c r="G5" s="13">
        <v>1165.797253571965</v>
      </c>
      <c r="H5" s="13">
        <v>1127.7791700480846</v>
      </c>
      <c r="I5" s="13">
        <v>1094.3814692247765</v>
      </c>
      <c r="J5" s="13">
        <v>1062.308087354907</v>
      </c>
      <c r="K5" s="13">
        <v>1032.8182087940204</v>
      </c>
      <c r="L5" s="13">
        <v>1004.8956186125511</v>
      </c>
      <c r="M5" s="13">
        <v>983.1802261859527</v>
      </c>
      <c r="N5" s="13">
        <v>968.1535117980338</v>
      </c>
      <c r="O5" s="13">
        <v>954.060912782399</v>
      </c>
      <c r="P5" s="13">
        <v>943.7416539730159</v>
      </c>
      <c r="Q5" s="13">
        <v>936.518477828618</v>
      </c>
      <c r="R5" s="13">
        <v>931.3346519206964</v>
      </c>
      <c r="S5" s="13">
        <v>932.5667056639461</v>
      </c>
      <c r="T5" s="13">
        <v>934.3756945244239</v>
      </c>
      <c r="U5" s="13">
        <v>938.7866579415625</v>
      </c>
      <c r="V5" s="13">
        <v>947.1429214117063</v>
      </c>
      <c r="W5" s="13">
        <v>952.1585726625844</v>
      </c>
    </row>
    <row r="6" spans="2:23" ht="13.5">
      <c r="B6" s="13" t="s">
        <v>4</v>
      </c>
      <c r="C6" s="13">
        <v>1322.6075348266495</v>
      </c>
      <c r="D6" s="13">
        <v>1369.421248201811</v>
      </c>
      <c r="E6" s="13">
        <v>1353.5317830685522</v>
      </c>
      <c r="F6" s="13">
        <v>1301.9296889534535</v>
      </c>
      <c r="G6" s="13">
        <v>1235.467057284554</v>
      </c>
      <c r="H6" s="13">
        <v>1190.8233523558365</v>
      </c>
      <c r="I6" s="13">
        <v>1151.9891369437337</v>
      </c>
      <c r="J6" s="13">
        <v>1117.874489706804</v>
      </c>
      <c r="K6" s="13">
        <v>1085.1125904977926</v>
      </c>
      <c r="L6" s="13">
        <v>1054.9896545062697</v>
      </c>
      <c r="M6" s="13">
        <v>1026.4676517785433</v>
      </c>
      <c r="N6" s="13">
        <v>1004.286096342611</v>
      </c>
      <c r="O6" s="13">
        <v>988.9368043902684</v>
      </c>
      <c r="P6" s="13">
        <v>974.54168040813</v>
      </c>
      <c r="Q6" s="13">
        <v>964.0008986971027</v>
      </c>
      <c r="R6" s="13">
        <v>956.6226630694465</v>
      </c>
      <c r="S6" s="13">
        <v>951.3275562858387</v>
      </c>
      <c r="T6" s="13">
        <v>952.5860584519089</v>
      </c>
      <c r="U6" s="13">
        <v>954.4338807663022</v>
      </c>
      <c r="V6" s="13">
        <v>958.9395340670128</v>
      </c>
      <c r="W6" s="13">
        <v>967.4751809371664</v>
      </c>
    </row>
    <row r="7" spans="2:23" ht="13.5">
      <c r="B7" s="14" t="s">
        <v>5</v>
      </c>
      <c r="C7" s="14">
        <v>1390.6358915278115</v>
      </c>
      <c r="D7" s="14">
        <v>1352.5977514804244</v>
      </c>
      <c r="E7" s="14">
        <v>1400.5180553109744</v>
      </c>
      <c r="F7" s="14">
        <v>1384.3504735462552</v>
      </c>
      <c r="G7" s="14">
        <v>1331.467980006819</v>
      </c>
      <c r="H7" s="14">
        <v>1263.5377832925578</v>
      </c>
      <c r="I7" s="14">
        <v>1217.879740343537</v>
      </c>
      <c r="J7" s="14">
        <v>1178.163182813009</v>
      </c>
      <c r="K7" s="14">
        <v>1143.2734255399182</v>
      </c>
      <c r="L7" s="14">
        <v>1109.7671517312156</v>
      </c>
      <c r="M7" s="14">
        <v>1078.9598003376072</v>
      </c>
      <c r="N7" s="14">
        <v>1049.7897565965259</v>
      </c>
      <c r="O7" s="14">
        <v>1027.1042198027724</v>
      </c>
      <c r="P7" s="14">
        <v>1011.4061805760523</v>
      </c>
      <c r="Q7" s="14">
        <v>996.6839887220744</v>
      </c>
      <c r="R7" s="14">
        <v>985.9037126485097</v>
      </c>
      <c r="S7" s="14">
        <v>978.3578380461797</v>
      </c>
      <c r="T7" s="14">
        <v>972.9424225171226</v>
      </c>
      <c r="U7" s="14">
        <v>974.2295187839226</v>
      </c>
      <c r="V7" s="14">
        <v>976.1193249890177</v>
      </c>
      <c r="W7" s="14">
        <v>980.7273500677094</v>
      </c>
    </row>
    <row r="8" spans="2:23" ht="13.5" customHeight="1" outlineLevel="1">
      <c r="B8" s="12" t="s">
        <v>6</v>
      </c>
      <c r="C8" s="12">
        <v>1418.6431004901433</v>
      </c>
      <c r="D8" s="12">
        <v>1431.4316179484972</v>
      </c>
      <c r="E8" s="12">
        <v>1392.425911229947</v>
      </c>
      <c r="F8" s="12">
        <v>1441.470021961527</v>
      </c>
      <c r="G8" s="12">
        <v>1424.3028287020325</v>
      </c>
      <c r="H8" s="12">
        <v>1370.565998640242</v>
      </c>
      <c r="I8" s="12">
        <v>1300.3840310627309</v>
      </c>
      <c r="J8" s="12">
        <v>1253.3945458842445</v>
      </c>
      <c r="K8" s="12">
        <v>1212.519806826659</v>
      </c>
      <c r="L8" s="12">
        <v>1176.6126231986752</v>
      </c>
      <c r="M8" s="12">
        <v>1142.1292670399748</v>
      </c>
      <c r="N8" s="12">
        <v>1110.4235370481153</v>
      </c>
      <c r="O8" s="12">
        <v>1080.4028605255194</v>
      </c>
      <c r="P8" s="12">
        <v>1057.0557867990722</v>
      </c>
      <c r="Q8" s="12">
        <v>1040.8999742865021</v>
      </c>
      <c r="R8" s="12">
        <v>1025.7484660037285</v>
      </c>
      <c r="S8" s="12">
        <v>1014.6538244014951</v>
      </c>
      <c r="T8" s="12">
        <v>1006.8879032212815</v>
      </c>
      <c r="U8" s="12">
        <v>1001.3145678064874</v>
      </c>
      <c r="V8" s="12">
        <v>1002.639197314143</v>
      </c>
      <c r="W8" s="12">
        <v>1004.5841124907238</v>
      </c>
    </row>
    <row r="9" spans="2:23" ht="13.5" customHeight="1" outlineLevel="1">
      <c r="B9" s="13" t="s">
        <v>7</v>
      </c>
      <c r="C9" s="13">
        <v>1392.6277297755328</v>
      </c>
      <c r="D9" s="13">
        <v>1454.8032979251348</v>
      </c>
      <c r="E9" s="13">
        <v>1467.8937788490389</v>
      </c>
      <c r="F9" s="13">
        <v>1427.8839168990185</v>
      </c>
      <c r="G9" s="13">
        <v>1478.197422332702</v>
      </c>
      <c r="H9" s="13">
        <v>1460.6304159760234</v>
      </c>
      <c r="I9" s="13">
        <v>1405.475045066888</v>
      </c>
      <c r="J9" s="13">
        <v>1333.5238423286835</v>
      </c>
      <c r="K9" s="13">
        <v>1285.336847312256</v>
      </c>
      <c r="L9" s="13">
        <v>1243.4204304844457</v>
      </c>
      <c r="M9" s="13">
        <v>1206.5981654189031</v>
      </c>
      <c r="N9" s="13">
        <v>1171.236013544769</v>
      </c>
      <c r="O9" s="13">
        <v>1138.7222746241007</v>
      </c>
      <c r="P9" s="13">
        <v>1107.936532143857</v>
      </c>
      <c r="Q9" s="13">
        <v>1083.9944667853804</v>
      </c>
      <c r="R9" s="13">
        <v>1067.4269293017824</v>
      </c>
      <c r="S9" s="13">
        <v>1051.8892903738365</v>
      </c>
      <c r="T9" s="13">
        <v>1040.5119058895173</v>
      </c>
      <c r="U9" s="13">
        <v>1032.5480730493086</v>
      </c>
      <c r="V9" s="13">
        <v>1026.8327032205598</v>
      </c>
      <c r="W9" s="13">
        <v>1028.1910904265817</v>
      </c>
    </row>
    <row r="10" spans="2:23" ht="13.5" customHeight="1" outlineLevel="1">
      <c r="B10" s="13" t="s">
        <v>8</v>
      </c>
      <c r="C10" s="13">
        <v>1387.6336820220013</v>
      </c>
      <c r="D10" s="13">
        <v>1417.576371653547</v>
      </c>
      <c r="E10" s="13">
        <v>1481.0348442239483</v>
      </c>
      <c r="F10" s="13">
        <v>1494.658554554447</v>
      </c>
      <c r="G10" s="13">
        <v>1454.0501765650142</v>
      </c>
      <c r="H10" s="13">
        <v>1505.0320134237368</v>
      </c>
      <c r="I10" s="13">
        <v>1486.6807210885254</v>
      </c>
      <c r="J10" s="13">
        <v>1431.1353127619534</v>
      </c>
      <c r="K10" s="13">
        <v>1357.6434611013742</v>
      </c>
      <c r="L10" s="13">
        <v>1308.5849016533966</v>
      </c>
      <c r="M10" s="13">
        <v>1265.9103371553965</v>
      </c>
      <c r="N10" s="13">
        <v>1228.4220630035998</v>
      </c>
      <c r="O10" s="13">
        <v>1192.4203112999667</v>
      </c>
      <c r="P10" s="13">
        <v>1159.3184921644956</v>
      </c>
      <c r="Q10" s="13">
        <v>1127.9759239652897</v>
      </c>
      <c r="R10" s="13">
        <v>1103.60081536398</v>
      </c>
      <c r="S10" s="13">
        <v>1086.7336186801317</v>
      </c>
      <c r="T10" s="13">
        <v>1070.9149484607506</v>
      </c>
      <c r="U10" s="13">
        <v>1059.3317797469472</v>
      </c>
      <c r="V10" s="13">
        <v>1051.22390402878</v>
      </c>
      <c r="W10" s="13">
        <v>1045.405159564319</v>
      </c>
    </row>
    <row r="11" spans="2:23" ht="13.5" customHeight="1" outlineLevel="1">
      <c r="B11" s="13" t="s">
        <v>9</v>
      </c>
      <c r="C11" s="13">
        <v>1473.6715174222797</v>
      </c>
      <c r="D11" s="13">
        <v>1407.0648121663935</v>
      </c>
      <c r="E11" s="13">
        <v>1437.7410966390748</v>
      </c>
      <c r="F11" s="13">
        <v>1501.9511442893888</v>
      </c>
      <c r="G11" s="13">
        <v>1515.5016234209038</v>
      </c>
      <c r="H11" s="13">
        <v>1474.2098926275198</v>
      </c>
      <c r="I11" s="13">
        <v>1526.1252387611084</v>
      </c>
      <c r="J11" s="13">
        <v>1507.9326628702765</v>
      </c>
      <c r="K11" s="13">
        <v>1451.0625206014286</v>
      </c>
      <c r="L11" s="13">
        <v>1376.750222507978</v>
      </c>
      <c r="M11" s="13">
        <v>1327.0012386465362</v>
      </c>
      <c r="N11" s="13">
        <v>1283.7260947288612</v>
      </c>
      <c r="O11" s="13">
        <v>1245.7102302852927</v>
      </c>
      <c r="P11" s="13">
        <v>1209.2018088265072</v>
      </c>
      <c r="Q11" s="13">
        <v>1175.6341320645918</v>
      </c>
      <c r="R11" s="13">
        <v>1143.850465013139</v>
      </c>
      <c r="S11" s="13">
        <v>1119.1323139285491</v>
      </c>
      <c r="T11" s="13">
        <v>1102.0277371726347</v>
      </c>
      <c r="U11" s="13">
        <v>1085.9864432922473</v>
      </c>
      <c r="V11" s="13">
        <v>1074.2402591422942</v>
      </c>
      <c r="W11" s="13">
        <v>1066.0182774373197</v>
      </c>
    </row>
    <row r="12" spans="2:23" ht="13.5" customHeight="1" outlineLevel="1">
      <c r="B12" s="15" t="s">
        <v>10</v>
      </c>
      <c r="C12" s="15">
        <v>1444.6475140310904</v>
      </c>
      <c r="D12" s="15">
        <v>1481.8286672004701</v>
      </c>
      <c r="E12" s="15">
        <v>1414.8274010953855</v>
      </c>
      <c r="F12" s="15">
        <v>1445.9025857843012</v>
      </c>
      <c r="G12" s="15">
        <v>1510.366737667498</v>
      </c>
      <c r="H12" s="15">
        <v>1523.7990642562966</v>
      </c>
      <c r="I12" s="15">
        <v>1482.1957131115882</v>
      </c>
      <c r="J12" s="15">
        <v>1534.5579364497455</v>
      </c>
      <c r="K12" s="15">
        <v>1516.5687403391414</v>
      </c>
      <c r="L12" s="15">
        <v>1458.98521232582</v>
      </c>
      <c r="M12" s="15">
        <v>1384.4154149783808</v>
      </c>
      <c r="N12" s="15">
        <v>1334.389448749135</v>
      </c>
      <c r="O12" s="15">
        <v>1290.8733662052005</v>
      </c>
      <c r="P12" s="15">
        <v>1252.6458446918714</v>
      </c>
      <c r="Q12" s="15">
        <v>1215.934159000622</v>
      </c>
      <c r="R12" s="15">
        <v>1182.1795908919992</v>
      </c>
      <c r="S12" s="15">
        <v>1150.2189651436227</v>
      </c>
      <c r="T12" s="15">
        <v>1125.3631933181907</v>
      </c>
      <c r="U12" s="15">
        <v>1108.163385146428</v>
      </c>
      <c r="V12" s="15">
        <v>1092.0327797823325</v>
      </c>
      <c r="W12" s="15">
        <v>1080.2211975951539</v>
      </c>
    </row>
    <row r="13" spans="2:23" ht="13.5" customHeight="1" outlineLevel="1">
      <c r="B13" s="16" t="s">
        <v>11</v>
      </c>
      <c r="C13" s="16">
        <v>1465.6711039936172</v>
      </c>
      <c r="D13" s="16">
        <v>1463.0575494352288</v>
      </c>
      <c r="E13" s="16">
        <v>1500.567775253455</v>
      </c>
      <c r="F13" s="16">
        <v>1432.7070410961173</v>
      </c>
      <c r="G13" s="16">
        <v>1464.2829911688832</v>
      </c>
      <c r="H13" s="16">
        <v>1529.514684068276</v>
      </c>
      <c r="I13" s="16">
        <v>1543.0259945936823</v>
      </c>
      <c r="J13" s="16">
        <v>1500.8574506359173</v>
      </c>
      <c r="K13" s="16">
        <v>1553.9568934759695</v>
      </c>
      <c r="L13" s="16">
        <v>1535.8832763211108</v>
      </c>
      <c r="M13" s="16">
        <v>1477.3840127432009</v>
      </c>
      <c r="N13" s="16">
        <v>1401.9435912557672</v>
      </c>
      <c r="O13" s="16">
        <v>1351.2842429180691</v>
      </c>
      <c r="P13" s="16">
        <v>1307.217200338961</v>
      </c>
      <c r="Q13" s="16">
        <v>1268.505677615819</v>
      </c>
      <c r="R13" s="16">
        <v>1231.3291828136093</v>
      </c>
      <c r="S13" s="16">
        <v>1197.1472458577646</v>
      </c>
      <c r="T13" s="16">
        <v>1164.7819644865224</v>
      </c>
      <c r="U13" s="16">
        <v>1139.6114920695245</v>
      </c>
      <c r="V13" s="16">
        <v>1122.193915974702</v>
      </c>
      <c r="W13" s="16">
        <v>1105.8590799358944</v>
      </c>
    </row>
    <row r="14" spans="2:23" ht="13.5" customHeight="1" outlineLevel="1">
      <c r="B14" s="13" t="s">
        <v>12</v>
      </c>
      <c r="C14" s="13">
        <v>1581.7168656929516</v>
      </c>
      <c r="D14" s="13">
        <v>1486.6979582800811</v>
      </c>
      <c r="E14" s="13">
        <v>1484.076287004521</v>
      </c>
      <c r="F14" s="13">
        <v>1522.1032128775587</v>
      </c>
      <c r="G14" s="13">
        <v>1453.266707661423</v>
      </c>
      <c r="H14" s="13">
        <v>1485.3123417322472</v>
      </c>
      <c r="I14" s="13">
        <v>1551.4729029022778</v>
      </c>
      <c r="J14" s="13">
        <v>1565.1641922397625</v>
      </c>
      <c r="K14" s="13">
        <v>1522.3844756495632</v>
      </c>
      <c r="L14" s="13">
        <v>1576.2574793831714</v>
      </c>
      <c r="M14" s="13">
        <v>1557.9464062551378</v>
      </c>
      <c r="N14" s="13">
        <v>1498.5788452639358</v>
      </c>
      <c r="O14" s="13">
        <v>1422.0668322772585</v>
      </c>
      <c r="P14" s="13">
        <v>1370.6803289506224</v>
      </c>
      <c r="Q14" s="13">
        <v>1325.9807561296025</v>
      </c>
      <c r="R14" s="13">
        <v>1286.7135753137059</v>
      </c>
      <c r="S14" s="13">
        <v>1249.0034559278074</v>
      </c>
      <c r="T14" s="13">
        <v>1214.3308777220336</v>
      </c>
      <c r="U14" s="13">
        <v>1181.5010310417274</v>
      </c>
      <c r="V14" s="13">
        <v>1155.9692662829896</v>
      </c>
      <c r="W14" s="13">
        <v>1138.301681497409</v>
      </c>
    </row>
    <row r="15" spans="2:23" ht="13.5" customHeight="1" outlineLevel="1">
      <c r="B15" s="13" t="s">
        <v>13</v>
      </c>
      <c r="C15" s="13">
        <v>1469.666304413085</v>
      </c>
      <c r="D15" s="13">
        <v>1598.334786893604</v>
      </c>
      <c r="E15" s="13">
        <v>1502.2604942134649</v>
      </c>
      <c r="F15" s="13">
        <v>1499.7314652376858</v>
      </c>
      <c r="G15" s="13">
        <v>1538.068852826621</v>
      </c>
      <c r="H15" s="13">
        <v>1468.5026806914639</v>
      </c>
      <c r="I15" s="13">
        <v>1500.9519784812896</v>
      </c>
      <c r="J15" s="13">
        <v>1567.7766465586333</v>
      </c>
      <c r="K15" s="13">
        <v>1581.554610024568</v>
      </c>
      <c r="L15" s="13">
        <v>1538.3016852526835</v>
      </c>
      <c r="M15" s="13">
        <v>1592.7867924557272</v>
      </c>
      <c r="N15" s="13">
        <v>1574.373283604102</v>
      </c>
      <c r="O15" s="13">
        <v>1514.2655121306825</v>
      </c>
      <c r="P15" s="13">
        <v>1436.9962960025034</v>
      </c>
      <c r="Q15" s="13">
        <v>1385.0703152617477</v>
      </c>
      <c r="R15" s="13">
        <v>1339.901467273191</v>
      </c>
      <c r="S15" s="13">
        <v>1300.222042856447</v>
      </c>
      <c r="T15" s="13">
        <v>1262.1160265642513</v>
      </c>
      <c r="U15" s="13">
        <v>1227.0794408541644</v>
      </c>
      <c r="V15" s="13">
        <v>1193.9049324505172</v>
      </c>
      <c r="W15" s="13">
        <v>1168.1051243430734</v>
      </c>
    </row>
    <row r="16" spans="2:23" ht="13.5" customHeight="1" outlineLevel="1">
      <c r="B16" s="13" t="s">
        <v>14</v>
      </c>
      <c r="C16" s="13">
        <v>1398.634793622176</v>
      </c>
      <c r="D16" s="13">
        <v>1482.6739346283225</v>
      </c>
      <c r="E16" s="13">
        <v>1612.4593552629672</v>
      </c>
      <c r="F16" s="13">
        <v>1515.962017826908</v>
      </c>
      <c r="G16" s="13">
        <v>1512.5139245122793</v>
      </c>
      <c r="H16" s="13">
        <v>1551.854574015203</v>
      </c>
      <c r="I16" s="13">
        <v>1481.72178825938</v>
      </c>
      <c r="J16" s="13">
        <v>1513.9580706670652</v>
      </c>
      <c r="K16" s="13">
        <v>1581.6045108542098</v>
      </c>
      <c r="L16" s="13">
        <v>1595.9307793256962</v>
      </c>
      <c r="M16" s="13">
        <v>1552.4728525852593</v>
      </c>
      <c r="N16" s="13">
        <v>1607.0954937559118</v>
      </c>
      <c r="O16" s="13">
        <v>1587.8481792984592</v>
      </c>
      <c r="P16" s="13">
        <v>1528.0782929727065</v>
      </c>
      <c r="Q16" s="13">
        <v>1449.7781749699416</v>
      </c>
      <c r="R16" s="13">
        <v>1397.3903199690085</v>
      </c>
      <c r="S16" s="13">
        <v>1351.8197014611442</v>
      </c>
      <c r="T16" s="13">
        <v>1311.787334171963</v>
      </c>
      <c r="U16" s="13">
        <v>1273.3423702502341</v>
      </c>
      <c r="V16" s="13">
        <v>1237.9941390618503</v>
      </c>
      <c r="W16" s="13">
        <v>1204.5245480943863</v>
      </c>
    </row>
    <row r="17" spans="2:23" ht="13.5" customHeight="1" outlineLevel="1">
      <c r="B17" s="14" t="s">
        <v>15</v>
      </c>
      <c r="C17" s="14">
        <v>1429.6483682596386</v>
      </c>
      <c r="D17" s="14">
        <v>1400.1034118049556</v>
      </c>
      <c r="E17" s="14">
        <v>1484.2298676884106</v>
      </c>
      <c r="F17" s="14">
        <v>1614.1566768742891</v>
      </c>
      <c r="G17" s="14">
        <v>1517.4566796310044</v>
      </c>
      <c r="H17" s="14">
        <v>1514.217750432979</v>
      </c>
      <c r="I17" s="14">
        <v>1553.4421293973637</v>
      </c>
      <c r="J17" s="14">
        <v>1483.224094546349</v>
      </c>
      <c r="K17" s="14">
        <v>1515.6129073521263</v>
      </c>
      <c r="L17" s="14">
        <v>1583.275680314934</v>
      </c>
      <c r="M17" s="14">
        <v>1597.5158075861682</v>
      </c>
      <c r="N17" s="14">
        <v>1553.9700793179968</v>
      </c>
      <c r="O17" s="14">
        <v>1608.7318393173794</v>
      </c>
      <c r="P17" s="14">
        <v>1589.6235152909665</v>
      </c>
      <c r="Q17" s="14">
        <v>1529.5844822751235</v>
      </c>
      <c r="R17" s="14">
        <v>1451.2845414743433</v>
      </c>
      <c r="S17" s="14">
        <v>1398.842253794416</v>
      </c>
      <c r="T17" s="14">
        <v>1353.2242859371888</v>
      </c>
      <c r="U17" s="14">
        <v>1313.1503237211305</v>
      </c>
      <c r="V17" s="14">
        <v>1274.665414236063</v>
      </c>
      <c r="W17" s="14">
        <v>1239.280455090002</v>
      </c>
    </row>
    <row r="18" spans="2:23" ht="13.5" customHeight="1" outlineLevel="1">
      <c r="B18" s="12" t="s">
        <v>16</v>
      </c>
      <c r="C18" s="12">
        <v>1391.6334164443642</v>
      </c>
      <c r="D18" s="12">
        <v>1429.5652250005533</v>
      </c>
      <c r="E18" s="12">
        <v>1400.0237582019545</v>
      </c>
      <c r="F18" s="12">
        <v>1484.145795624231</v>
      </c>
      <c r="G18" s="12">
        <v>1614.0631922116581</v>
      </c>
      <c r="H18" s="12">
        <v>1517.4087792535302</v>
      </c>
      <c r="I18" s="12">
        <v>1514.0858668466435</v>
      </c>
      <c r="J18" s="12">
        <v>1553.3703452763998</v>
      </c>
      <c r="K18" s="12">
        <v>1483.1608964219217</v>
      </c>
      <c r="L18" s="12">
        <v>1515.5009220122242</v>
      </c>
      <c r="M18" s="12">
        <v>1583.1814816633882</v>
      </c>
      <c r="N18" s="12">
        <v>1597.4608224744861</v>
      </c>
      <c r="O18" s="12">
        <v>1553.9342516570355</v>
      </c>
      <c r="P18" s="12">
        <v>1608.6605546418668</v>
      </c>
      <c r="Q18" s="12">
        <v>1589.490345474056</v>
      </c>
      <c r="R18" s="12">
        <v>1529.5363646319915</v>
      </c>
      <c r="S18" s="12">
        <v>1451.2082868004613</v>
      </c>
      <c r="T18" s="12">
        <v>1398.7687545895205</v>
      </c>
      <c r="U18" s="12">
        <v>1353.153183631842</v>
      </c>
      <c r="V18" s="12">
        <v>1313.081327017292</v>
      </c>
      <c r="W18" s="12">
        <v>1274.5984396403217</v>
      </c>
    </row>
    <row r="19" spans="2:23" ht="13.5" customHeight="1" outlineLevel="1">
      <c r="B19" s="13" t="s">
        <v>17</v>
      </c>
      <c r="C19" s="13">
        <v>1324.606551912288</v>
      </c>
      <c r="D19" s="13">
        <v>1390.1893953366744</v>
      </c>
      <c r="E19" s="13">
        <v>1428.2341559818803</v>
      </c>
      <c r="F19" s="13">
        <v>1398.6993334396898</v>
      </c>
      <c r="G19" s="13">
        <v>1482.7374621578565</v>
      </c>
      <c r="H19" s="13">
        <v>1612.5557565079525</v>
      </c>
      <c r="I19" s="13">
        <v>1515.5207291456913</v>
      </c>
      <c r="J19" s="13">
        <v>1513.1921864715882</v>
      </c>
      <c r="K19" s="13">
        <v>1551.7054401163841</v>
      </c>
      <c r="L19" s="13">
        <v>1481.508339648402</v>
      </c>
      <c r="M19" s="13">
        <v>1514.3706299265098</v>
      </c>
      <c r="N19" s="13">
        <v>1581.7323588562788</v>
      </c>
      <c r="O19" s="13">
        <v>1595.52683923774</v>
      </c>
      <c r="P19" s="13">
        <v>1551.8450061121107</v>
      </c>
      <c r="Q19" s="13">
        <v>1606.9004189475088</v>
      </c>
      <c r="R19" s="13">
        <v>1588.4899583144875</v>
      </c>
      <c r="S19" s="13">
        <v>1527.631274900696</v>
      </c>
      <c r="T19" s="13">
        <v>1449.7611214938283</v>
      </c>
      <c r="U19" s="13">
        <v>1397.3738827216735</v>
      </c>
      <c r="V19" s="13">
        <v>1351.8038002526791</v>
      </c>
      <c r="W19" s="13">
        <v>1311.7719038569294</v>
      </c>
    </row>
    <row r="20" spans="2:23" ht="13.5" customHeight="1" outlineLevel="1">
      <c r="B20" s="13" t="s">
        <v>18</v>
      </c>
      <c r="C20" s="13">
        <v>1439.6545997782828</v>
      </c>
      <c r="D20" s="13">
        <v>1341.0902646032714</v>
      </c>
      <c r="E20" s="13">
        <v>1407.6955254515594</v>
      </c>
      <c r="F20" s="13">
        <v>1446.3203415354578</v>
      </c>
      <c r="G20" s="13">
        <v>1416.3976816376985</v>
      </c>
      <c r="H20" s="13">
        <v>1501.496311539486</v>
      </c>
      <c r="I20" s="13">
        <v>1632.9730291530418</v>
      </c>
      <c r="J20" s="13">
        <v>1534.3972682606875</v>
      </c>
      <c r="K20" s="13">
        <v>1532.696315206254</v>
      </c>
      <c r="L20" s="13">
        <v>1571.2103066534833</v>
      </c>
      <c r="M20" s="13">
        <v>1500.0891306160893</v>
      </c>
      <c r="N20" s="13">
        <v>1533.7337146700092</v>
      </c>
      <c r="O20" s="13">
        <v>1601.7788983800006</v>
      </c>
      <c r="P20" s="13">
        <v>1615.4354813164528</v>
      </c>
      <c r="Q20" s="13">
        <v>1571.0707099393717</v>
      </c>
      <c r="R20" s="13">
        <v>1627.0752371720116</v>
      </c>
      <c r="S20" s="13">
        <v>1608.923413991604</v>
      </c>
      <c r="T20" s="13">
        <v>1546.6573638604905</v>
      </c>
      <c r="U20" s="13">
        <v>1468.0563122071467</v>
      </c>
      <c r="V20" s="13">
        <v>1415.0079751960673</v>
      </c>
      <c r="W20" s="13">
        <v>1368.8628232640895</v>
      </c>
    </row>
    <row r="21" spans="2:23" ht="13.5" customHeight="1" outlineLevel="1">
      <c r="B21" s="13" t="s">
        <v>19</v>
      </c>
      <c r="C21" s="13">
        <v>1311.5962217199606</v>
      </c>
      <c r="D21" s="13">
        <v>1454.597393394068</v>
      </c>
      <c r="E21" s="13">
        <v>1354.6127924052623</v>
      </c>
      <c r="F21" s="13">
        <v>1422.3828300965379</v>
      </c>
      <c r="G21" s="13">
        <v>1461.6520023154433</v>
      </c>
      <c r="H21" s="13">
        <v>1431.3790956019502</v>
      </c>
      <c r="I21" s="13">
        <v>1517.370965168118</v>
      </c>
      <c r="J21" s="13">
        <v>1650.2760370213696</v>
      </c>
      <c r="K21" s="13">
        <v>1549.9097079616101</v>
      </c>
      <c r="L21" s="13">
        <v>1549.761272402403</v>
      </c>
      <c r="M21" s="13">
        <v>1587.519576641796</v>
      </c>
      <c r="N21" s="13">
        <v>1515.5604742715643</v>
      </c>
      <c r="O21" s="13">
        <v>1550.4368755938501</v>
      </c>
      <c r="P21" s="13">
        <v>1618.7980664022664</v>
      </c>
      <c r="Q21" s="13">
        <v>1631.8522816978978</v>
      </c>
      <c r="R21" s="13">
        <v>1586.7070195028482</v>
      </c>
      <c r="S21" s="13">
        <v>1643.9073852293777</v>
      </c>
      <c r="T21" s="13">
        <v>1626.7385877118877</v>
      </c>
      <c r="U21" s="13">
        <v>1562.2906598493255</v>
      </c>
      <c r="V21" s="13">
        <v>1483.4663727344432</v>
      </c>
      <c r="W21" s="13">
        <v>1429.8611919038076</v>
      </c>
    </row>
    <row r="22" spans="2:23" ht="13.5" customHeight="1" outlineLevel="1">
      <c r="B22" s="15" t="s">
        <v>20</v>
      </c>
      <c r="C22" s="15">
        <v>1312.5980917226211</v>
      </c>
      <c r="D22" s="15">
        <v>1314.4095423887188</v>
      </c>
      <c r="E22" s="15">
        <v>1457.7049148708684</v>
      </c>
      <c r="F22" s="15">
        <v>1357.5476412243495</v>
      </c>
      <c r="G22" s="15">
        <v>1425.4136758332381</v>
      </c>
      <c r="H22" s="15">
        <v>1464.7416558420691</v>
      </c>
      <c r="I22" s="15">
        <v>1434.4081629112402</v>
      </c>
      <c r="J22" s="15">
        <v>1520.582714047433</v>
      </c>
      <c r="K22" s="15">
        <v>1653.7651533809571</v>
      </c>
      <c r="L22" s="15">
        <v>1553.263478900989</v>
      </c>
      <c r="M22" s="15">
        <v>1552.9529398845816</v>
      </c>
      <c r="N22" s="15">
        <v>1590.9109623604354</v>
      </c>
      <c r="O22" s="15">
        <v>1518.8084063586039</v>
      </c>
      <c r="P22" s="15">
        <v>1553.668374379379</v>
      </c>
      <c r="Q22" s="15">
        <v>1622.2158199187324</v>
      </c>
      <c r="R22" s="15">
        <v>1635.3745951477676</v>
      </c>
      <c r="S22" s="15">
        <v>1590.165860059305</v>
      </c>
      <c r="T22" s="15">
        <v>1647.4251045802187</v>
      </c>
      <c r="U22" s="15">
        <v>1630.0989274652682</v>
      </c>
      <c r="V22" s="15">
        <v>1565.6715398494102</v>
      </c>
      <c r="W22" s="15">
        <v>1486.6177971139607</v>
      </c>
    </row>
    <row r="23" spans="2:23" ht="13.5" customHeight="1" outlineLevel="1">
      <c r="B23" s="16" t="s">
        <v>21</v>
      </c>
      <c r="C23" s="16">
        <v>1387.6231026819123</v>
      </c>
      <c r="D23" s="16">
        <v>1327.9193983753357</v>
      </c>
      <c r="E23" s="16">
        <v>1329.846631163393</v>
      </c>
      <c r="F23" s="16">
        <v>1474.9111372244415</v>
      </c>
      <c r="G23" s="16">
        <v>1373.2900896757778</v>
      </c>
      <c r="H23" s="16">
        <v>1442.2927746717974</v>
      </c>
      <c r="I23" s="16">
        <v>1482.2575278000588</v>
      </c>
      <c r="J23" s="16">
        <v>1451.5378734282144</v>
      </c>
      <c r="K23" s="16">
        <v>1538.7366606537887</v>
      </c>
      <c r="L23" s="16">
        <v>1673.5362887730453</v>
      </c>
      <c r="M23" s="16">
        <v>1571.3043879508455</v>
      </c>
      <c r="N23" s="16">
        <v>1572.103125925497</v>
      </c>
      <c r="O23" s="16">
        <v>1609.6902118398307</v>
      </c>
      <c r="P23" s="16">
        <v>1536.6658950565752</v>
      </c>
      <c r="Q23" s="16">
        <v>1572.5629308539678</v>
      </c>
      <c r="R23" s="16">
        <v>1641.6428661385448</v>
      </c>
      <c r="S23" s="16">
        <v>1654.4295319322598</v>
      </c>
      <c r="T23" s="16">
        <v>1608.4603454488397</v>
      </c>
      <c r="U23" s="16">
        <v>1666.8310474776647</v>
      </c>
      <c r="V23" s="16">
        <v>1650.130672071385</v>
      </c>
      <c r="W23" s="16">
        <v>1583.8543753045578</v>
      </c>
    </row>
    <row r="24" spans="2:23" ht="13.5" customHeight="1" outlineLevel="1">
      <c r="B24" s="13" t="s">
        <v>22</v>
      </c>
      <c r="C24" s="13">
        <v>1351.607923619426</v>
      </c>
      <c r="D24" s="13">
        <v>1390.1479884055054</v>
      </c>
      <c r="E24" s="13">
        <v>1330.112383808826</v>
      </c>
      <c r="F24" s="13">
        <v>1332.0796368932815</v>
      </c>
      <c r="G24" s="13">
        <v>1477.4212782451368</v>
      </c>
      <c r="H24" s="13">
        <v>1375.5177027335776</v>
      </c>
      <c r="I24" s="13">
        <v>1444.7684312755982</v>
      </c>
      <c r="J24" s="13">
        <v>1484.8683599051901</v>
      </c>
      <c r="K24" s="13">
        <v>1454.0854813656574</v>
      </c>
      <c r="L24" s="13">
        <v>1541.4354204258216</v>
      </c>
      <c r="M24" s="13">
        <v>1676.4820358719512</v>
      </c>
      <c r="N24" s="13">
        <v>1573.8644471606713</v>
      </c>
      <c r="O24" s="13">
        <v>1575.0976983173655</v>
      </c>
      <c r="P24" s="13">
        <v>1612.4300091698865</v>
      </c>
      <c r="Q24" s="13">
        <v>1539.2539011577169</v>
      </c>
      <c r="R24" s="13">
        <v>1575.4555088747143</v>
      </c>
      <c r="S24" s="13">
        <v>1644.545351338923</v>
      </c>
      <c r="T24" s="13">
        <v>1657.148504187904</v>
      </c>
      <c r="U24" s="13">
        <v>1611.0128039296821</v>
      </c>
      <c r="V24" s="13">
        <v>1669.6523769741996</v>
      </c>
      <c r="W24" s="13">
        <v>1653.2467348506225</v>
      </c>
    </row>
    <row r="25" spans="2:23" ht="13.5" customHeight="1" outlineLevel="1">
      <c r="B25" s="13" t="s">
        <v>23</v>
      </c>
      <c r="C25" s="13">
        <v>1340.5966105127372</v>
      </c>
      <c r="D25" s="13">
        <v>1343.7084804286092</v>
      </c>
      <c r="E25" s="13">
        <v>1382.025467023695</v>
      </c>
      <c r="F25" s="13">
        <v>1322.32807662281</v>
      </c>
      <c r="G25" s="13">
        <v>1324.2858907794866</v>
      </c>
      <c r="H25" s="13">
        <v>1468.7790547170002</v>
      </c>
      <c r="I25" s="13">
        <v>1367.4653978205415</v>
      </c>
      <c r="J25" s="13">
        <v>1436.31839559638</v>
      </c>
      <c r="K25" s="13">
        <v>1476.1875396763721</v>
      </c>
      <c r="L25" s="13">
        <v>1445.5841104814804</v>
      </c>
      <c r="M25" s="13">
        <v>1532.4232480156784</v>
      </c>
      <c r="N25" s="13">
        <v>1666.6808933146124</v>
      </c>
      <c r="O25" s="13">
        <v>1564.6516502072998</v>
      </c>
      <c r="P25" s="13">
        <v>1565.9020751708658</v>
      </c>
      <c r="Q25" s="13">
        <v>1602.9980632868674</v>
      </c>
      <c r="R25" s="13">
        <v>1530.2484523025742</v>
      </c>
      <c r="S25" s="13">
        <v>1566.2520060815064</v>
      </c>
      <c r="T25" s="13">
        <v>1634.9316437542052</v>
      </c>
      <c r="U25" s="13">
        <v>1647.449516536063</v>
      </c>
      <c r="V25" s="13">
        <v>1601.5787181901685</v>
      </c>
      <c r="W25" s="13">
        <v>1659.8848221792873</v>
      </c>
    </row>
    <row r="26" spans="2:23" ht="13.5" customHeight="1" outlineLevel="1">
      <c r="B26" s="13" t="s">
        <v>24</v>
      </c>
      <c r="C26" s="13">
        <v>1372.6169669893304</v>
      </c>
      <c r="D26" s="13">
        <v>1325.883584968621</v>
      </c>
      <c r="E26" s="13">
        <v>1328.4350624843005</v>
      </c>
      <c r="F26" s="13">
        <v>1366.4292135094684</v>
      </c>
      <c r="G26" s="13">
        <v>1306.7522581559108</v>
      </c>
      <c r="H26" s="13">
        <v>1308.7948138110767</v>
      </c>
      <c r="I26" s="13">
        <v>1451.695924139818</v>
      </c>
      <c r="J26" s="13">
        <v>1351.2399688508142</v>
      </c>
      <c r="K26" s="13">
        <v>1419.674345067303</v>
      </c>
      <c r="L26" s="13">
        <v>1459.276305812727</v>
      </c>
      <c r="M26" s="13">
        <v>1428.996799028203</v>
      </c>
      <c r="N26" s="13">
        <v>1514.8339684873567</v>
      </c>
      <c r="O26" s="13">
        <v>1647.5815077676805</v>
      </c>
      <c r="P26" s="13">
        <v>1546.119456601631</v>
      </c>
      <c r="Q26" s="13">
        <v>1548.6228669363904</v>
      </c>
      <c r="R26" s="13">
        <v>1584.354663038962</v>
      </c>
      <c r="S26" s="13">
        <v>1512.3706841973449</v>
      </c>
      <c r="T26" s="13">
        <v>1548.6679739568144</v>
      </c>
      <c r="U26" s="13">
        <v>1616.2337682515415</v>
      </c>
      <c r="V26" s="13">
        <v>1628.0053573065875</v>
      </c>
      <c r="W26" s="13">
        <v>1582.4097453945628</v>
      </c>
    </row>
    <row r="27" spans="2:23" ht="13.5" customHeight="1" outlineLevel="1">
      <c r="B27" s="14" t="s">
        <v>25</v>
      </c>
      <c r="C27" s="14">
        <v>1367.614229063583</v>
      </c>
      <c r="D27" s="14">
        <v>1348.6120059333603</v>
      </c>
      <c r="E27" s="14">
        <v>1303.7791274326864</v>
      </c>
      <c r="F27" s="14">
        <v>1305.2996893145598</v>
      </c>
      <c r="G27" s="14">
        <v>1342.8439067594645</v>
      </c>
      <c r="H27" s="14">
        <v>1282.9696869527554</v>
      </c>
      <c r="I27" s="14">
        <v>1285.177707539477</v>
      </c>
      <c r="J27" s="14">
        <v>1425.6847166062698</v>
      </c>
      <c r="K27" s="14">
        <v>1326.4260493112513</v>
      </c>
      <c r="L27" s="14">
        <v>1394.352545936354</v>
      </c>
      <c r="M27" s="14">
        <v>1433.614288852296</v>
      </c>
      <c r="N27" s="14">
        <v>1403.8171427694972</v>
      </c>
      <c r="O27" s="14">
        <v>1488.1314162527774</v>
      </c>
      <c r="P27" s="14">
        <v>1618.5970567485401</v>
      </c>
      <c r="Q27" s="14">
        <v>1517.7886835564977</v>
      </c>
      <c r="R27" s="14">
        <v>1522.6294794680985</v>
      </c>
      <c r="S27" s="14">
        <v>1555.9680238059905</v>
      </c>
      <c r="T27" s="14">
        <v>1485.122532584288</v>
      </c>
      <c r="U27" s="14">
        <v>1522.1085301278213</v>
      </c>
      <c r="V27" s="14">
        <v>1587.8715924444923</v>
      </c>
      <c r="W27" s="14">
        <v>1598.3033004422955</v>
      </c>
    </row>
    <row r="28" spans="2:23" ht="13.5" customHeight="1" outlineLevel="1">
      <c r="B28" s="12" t="s">
        <v>26</v>
      </c>
      <c r="C28" s="12">
        <v>1389.6181525150178</v>
      </c>
      <c r="D28" s="12">
        <v>1360.6838702988737</v>
      </c>
      <c r="E28" s="12">
        <v>1341.887016855296</v>
      </c>
      <c r="F28" s="12">
        <v>1297.7891705379209</v>
      </c>
      <c r="G28" s="12">
        <v>1298.836442359162</v>
      </c>
      <c r="H28" s="12">
        <v>1336.2947363847966</v>
      </c>
      <c r="I28" s="12">
        <v>1276.1331474875005</v>
      </c>
      <c r="J28" s="12">
        <v>1278.42515344808</v>
      </c>
      <c r="K28" s="12">
        <v>1418.281098251176</v>
      </c>
      <c r="L28" s="12">
        <v>1319.2531947549514</v>
      </c>
      <c r="M28" s="12">
        <v>1387.1662686793175</v>
      </c>
      <c r="N28" s="12">
        <v>1426.3986058520136</v>
      </c>
      <c r="O28" s="12">
        <v>1396.7277681832338</v>
      </c>
      <c r="P28" s="12">
        <v>1480.6113368832835</v>
      </c>
      <c r="Q28" s="12">
        <v>1610.4451200557128</v>
      </c>
      <c r="R28" s="12">
        <v>1509.610249048063</v>
      </c>
      <c r="S28" s="12">
        <v>1515.5512431121356</v>
      </c>
      <c r="T28" s="12">
        <v>1547.8885597667404</v>
      </c>
      <c r="U28" s="12">
        <v>1477.3394955947124</v>
      </c>
      <c r="V28" s="12">
        <v>1514.7659839704577</v>
      </c>
      <c r="W28" s="12">
        <v>1579.9078369077502</v>
      </c>
    </row>
    <row r="29" spans="2:23" ht="13.5" customHeight="1" outlineLevel="1">
      <c r="B29" s="13" t="s">
        <v>27</v>
      </c>
      <c r="C29" s="13">
        <v>1458.6638703953993</v>
      </c>
      <c r="D29" s="13">
        <v>1383.1218097111237</v>
      </c>
      <c r="E29" s="13">
        <v>1354.561981039249</v>
      </c>
      <c r="F29" s="13">
        <v>1335.7800146845423</v>
      </c>
      <c r="G29" s="13">
        <v>1291.5561399078795</v>
      </c>
      <c r="H29" s="13">
        <v>1292.8961341968825</v>
      </c>
      <c r="I29" s="13">
        <v>1330.119247636377</v>
      </c>
      <c r="J29" s="13">
        <v>1270.605747832571</v>
      </c>
      <c r="K29" s="13">
        <v>1272.8266404682022</v>
      </c>
      <c r="L29" s="13">
        <v>1412.0144168522888</v>
      </c>
      <c r="M29" s="13">
        <v>1313.605962428322</v>
      </c>
      <c r="N29" s="13">
        <v>1381.0021625642007</v>
      </c>
      <c r="O29" s="13">
        <v>1419.949671566511</v>
      </c>
      <c r="P29" s="13">
        <v>1390.4280984819882</v>
      </c>
      <c r="Q29" s="13">
        <v>1473.9364644258346</v>
      </c>
      <c r="R29" s="13">
        <v>1603.1674070227014</v>
      </c>
      <c r="S29" s="13">
        <v>1503.1294808548973</v>
      </c>
      <c r="T29" s="13">
        <v>1508.3252234485185</v>
      </c>
      <c r="U29" s="13">
        <v>1541.0487478535333</v>
      </c>
      <c r="V29" s="13">
        <v>1470.8570722090476</v>
      </c>
      <c r="W29" s="13">
        <v>1507.7140355401648</v>
      </c>
    </row>
    <row r="30" spans="2:23" ht="13.5" customHeight="1" outlineLevel="1">
      <c r="B30" s="13" t="s">
        <v>28</v>
      </c>
      <c r="C30" s="13">
        <v>1533.6964380261825</v>
      </c>
      <c r="D30" s="13">
        <v>1427.1066959107143</v>
      </c>
      <c r="E30" s="13">
        <v>1354.181219686812</v>
      </c>
      <c r="F30" s="13">
        <v>1325.866218276136</v>
      </c>
      <c r="G30" s="13">
        <v>1307.5848904352722</v>
      </c>
      <c r="H30" s="13">
        <v>1264.7762721973495</v>
      </c>
      <c r="I30" s="13">
        <v>1265.6492923312862</v>
      </c>
      <c r="J30" s="13">
        <v>1302.1821328777708</v>
      </c>
      <c r="K30" s="13">
        <v>1243.3728755356608</v>
      </c>
      <c r="L30" s="13">
        <v>1245.636375235848</v>
      </c>
      <c r="M30" s="13">
        <v>1381.9329414868866</v>
      </c>
      <c r="N30" s="13">
        <v>1285.3527821455218</v>
      </c>
      <c r="O30" s="13">
        <v>1351.6328372094858</v>
      </c>
      <c r="P30" s="13">
        <v>1389.9149820559992</v>
      </c>
      <c r="Q30" s="13">
        <v>1360.9955532304398</v>
      </c>
      <c r="R30" s="13">
        <v>1442.7315893232885</v>
      </c>
      <c r="S30" s="13">
        <v>1569.2524120265005</v>
      </c>
      <c r="T30" s="13">
        <v>1470.827558903918</v>
      </c>
      <c r="U30" s="13">
        <v>1476.972741784129</v>
      </c>
      <c r="V30" s="13">
        <v>1508.219009698496</v>
      </c>
      <c r="W30" s="13">
        <v>1439.4553596607366</v>
      </c>
    </row>
    <row r="31" spans="2:23" ht="13.5" customHeight="1" outlineLevel="1">
      <c r="B31" s="13" t="s">
        <v>29</v>
      </c>
      <c r="C31" s="13">
        <v>1556.7029871474272</v>
      </c>
      <c r="D31" s="13">
        <v>1531.5328678337223</v>
      </c>
      <c r="E31" s="13">
        <v>1425.0135674316439</v>
      </c>
      <c r="F31" s="13">
        <v>1354.185172055471</v>
      </c>
      <c r="G31" s="13">
        <v>1325.1559067194107</v>
      </c>
      <c r="H31" s="13">
        <v>1307.092452671259</v>
      </c>
      <c r="I31" s="13">
        <v>1265.2755563469375</v>
      </c>
      <c r="J31" s="13">
        <v>1265.2599341571558</v>
      </c>
      <c r="K31" s="13">
        <v>1301.9722306596723</v>
      </c>
      <c r="L31" s="13">
        <v>1242.0674742933163</v>
      </c>
      <c r="M31" s="13">
        <v>1244.511321372247</v>
      </c>
      <c r="N31" s="13">
        <v>1380.851144848125</v>
      </c>
      <c r="O31" s="13">
        <v>1283.803410610923</v>
      </c>
      <c r="P31" s="13">
        <v>1350.678996916372</v>
      </c>
      <c r="Q31" s="13">
        <v>1389.2640800761178</v>
      </c>
      <c r="R31" s="13">
        <v>1360.3130481023732</v>
      </c>
      <c r="S31" s="13">
        <v>1441.99872579453</v>
      </c>
      <c r="T31" s="13">
        <v>1568.5076131935932</v>
      </c>
      <c r="U31" s="13">
        <v>1469.11042616537</v>
      </c>
      <c r="V31" s="13">
        <v>1477.397910753141</v>
      </c>
      <c r="W31" s="13">
        <v>1507.039726312712</v>
      </c>
    </row>
    <row r="32" spans="2:23" ht="13.5" customHeight="1" outlineLevel="1">
      <c r="B32" s="15" t="s">
        <v>30</v>
      </c>
      <c r="C32" s="15">
        <v>1536.6933578619485</v>
      </c>
      <c r="D32" s="15">
        <v>1561.5707876876904</v>
      </c>
      <c r="E32" s="15">
        <v>1536.296379860775</v>
      </c>
      <c r="F32" s="15">
        <v>1429.4381582562144</v>
      </c>
      <c r="G32" s="15">
        <v>1358.5794774788837</v>
      </c>
      <c r="H32" s="15">
        <v>1329.388060445331</v>
      </c>
      <c r="I32" s="15">
        <v>1311.2867259644295</v>
      </c>
      <c r="J32" s="15">
        <v>1269.4285059486692</v>
      </c>
      <c r="K32" s="15">
        <v>1269.328281083693</v>
      </c>
      <c r="L32" s="15">
        <v>1306.1767728665513</v>
      </c>
      <c r="M32" s="15">
        <v>1245.9734094694097</v>
      </c>
      <c r="N32" s="15">
        <v>1248.4423456874688</v>
      </c>
      <c r="O32" s="15">
        <v>1385.2286672770779</v>
      </c>
      <c r="P32" s="15">
        <v>1287.8215533923435</v>
      </c>
      <c r="Q32" s="15">
        <v>1354.970794381967</v>
      </c>
      <c r="R32" s="15">
        <v>1393.709898481816</v>
      </c>
      <c r="S32" s="15">
        <v>1364.6619220366883</v>
      </c>
      <c r="T32" s="15">
        <v>1446.607854063347</v>
      </c>
      <c r="U32" s="15">
        <v>1573.526089679115</v>
      </c>
      <c r="V32" s="15">
        <v>1473.7138732300796</v>
      </c>
      <c r="W32" s="15">
        <v>1482.2320826354091</v>
      </c>
    </row>
    <row r="33" spans="2:23" ht="13.5" customHeight="1" outlineLevel="1">
      <c r="B33" s="16" t="s">
        <v>31</v>
      </c>
      <c r="C33" s="16">
        <v>1688.7569434587917</v>
      </c>
      <c r="D33" s="16">
        <v>1541.9856258125508</v>
      </c>
      <c r="E33" s="16">
        <v>1566.939603916302</v>
      </c>
      <c r="F33" s="16">
        <v>1541.5377200203825</v>
      </c>
      <c r="G33" s="16">
        <v>1434.302852839866</v>
      </c>
      <c r="H33" s="16">
        <v>1363.5038471189678</v>
      </c>
      <c r="I33" s="16">
        <v>1334.0988409968872</v>
      </c>
      <c r="J33" s="16">
        <v>1315.9647840221114</v>
      </c>
      <c r="K33" s="16">
        <v>1274.1045271620746</v>
      </c>
      <c r="L33" s="16">
        <v>1273.8698293412758</v>
      </c>
      <c r="M33" s="16">
        <v>1310.8789503325788</v>
      </c>
      <c r="N33" s="16">
        <v>1250.2920699276033</v>
      </c>
      <c r="O33" s="16">
        <v>1252.79717125965</v>
      </c>
      <c r="P33" s="16">
        <v>1390.085762961828</v>
      </c>
      <c r="Q33" s="16">
        <v>1292.255061334953</v>
      </c>
      <c r="R33" s="16">
        <v>1359.737539843763</v>
      </c>
      <c r="S33" s="16">
        <v>1398.6627604989376</v>
      </c>
      <c r="T33" s="16">
        <v>1369.504738777569</v>
      </c>
      <c r="U33" s="16">
        <v>1451.7400599665698</v>
      </c>
      <c r="V33" s="16">
        <v>1579.1164723123607</v>
      </c>
      <c r="W33" s="16">
        <v>1478.7957756759301</v>
      </c>
    </row>
    <row r="34" spans="2:23" ht="13.5" customHeight="1" outlineLevel="1">
      <c r="B34" s="13" t="s">
        <v>32</v>
      </c>
      <c r="C34" s="13">
        <v>1727.7788660299839</v>
      </c>
      <c r="D34" s="13">
        <v>1722.905594082344</v>
      </c>
      <c r="E34" s="13">
        <v>1572.8519903794136</v>
      </c>
      <c r="F34" s="13">
        <v>1598.2756002560213</v>
      </c>
      <c r="G34" s="13">
        <v>1572.2328880162927</v>
      </c>
      <c r="H34" s="13">
        <v>1462.8232106401938</v>
      </c>
      <c r="I34" s="13">
        <v>1391.601151056453</v>
      </c>
      <c r="J34" s="13">
        <v>1361.2374620054743</v>
      </c>
      <c r="K34" s="13">
        <v>1342.837359032796</v>
      </c>
      <c r="L34" s="13">
        <v>1300.6043862517945</v>
      </c>
      <c r="M34" s="13">
        <v>1299.9259393267516</v>
      </c>
      <c r="N34" s="13">
        <v>1337.7862787441609</v>
      </c>
      <c r="O34" s="13">
        <v>1275.4099073287343</v>
      </c>
      <c r="P34" s="13">
        <v>1278.0557030638347</v>
      </c>
      <c r="Q34" s="13">
        <v>1418.194527305141</v>
      </c>
      <c r="R34" s="13">
        <v>1318.1170567000381</v>
      </c>
      <c r="S34" s="13">
        <v>1387.2841706082168</v>
      </c>
      <c r="T34" s="13">
        <v>1427.1610811161318</v>
      </c>
      <c r="U34" s="13">
        <v>1397.3866415200764</v>
      </c>
      <c r="V34" s="13">
        <v>1481.291570184039</v>
      </c>
      <c r="W34" s="13">
        <v>1611.2867116565371</v>
      </c>
    </row>
    <row r="35" spans="2:23" ht="13.5" customHeight="1" outlineLevel="1">
      <c r="B35" s="13" t="s">
        <v>33</v>
      </c>
      <c r="C35" s="13">
        <v>1858.8381311766052</v>
      </c>
      <c r="D35" s="13">
        <v>1750.2101004308747</v>
      </c>
      <c r="E35" s="13">
        <v>1745.4140468089413</v>
      </c>
      <c r="F35" s="13">
        <v>1593.2890600398614</v>
      </c>
      <c r="G35" s="13">
        <v>1619.0324595504658</v>
      </c>
      <c r="H35" s="13">
        <v>1592.6046011491128</v>
      </c>
      <c r="I35" s="13">
        <v>1481.7633106667206</v>
      </c>
      <c r="J35" s="13">
        <v>1409.9670262293484</v>
      </c>
      <c r="K35" s="13">
        <v>1379.078064114879</v>
      </c>
      <c r="L35" s="13">
        <v>1360.4731264176457</v>
      </c>
      <c r="M35" s="13">
        <v>1317.855741929922</v>
      </c>
      <c r="N35" s="13">
        <v>1317.0133735195573</v>
      </c>
      <c r="O35" s="13">
        <v>1355.4046568071135</v>
      </c>
      <c r="P35" s="13">
        <v>1292.0140532215005</v>
      </c>
      <c r="Q35" s="13">
        <v>1294.7262162392553</v>
      </c>
      <c r="R35" s="13">
        <v>1436.7220187661237</v>
      </c>
      <c r="S35" s="13">
        <v>1335.24227045079</v>
      </c>
      <c r="T35" s="13">
        <v>1405.4260470403162</v>
      </c>
      <c r="U35" s="13">
        <v>1445.8820481853957</v>
      </c>
      <c r="V35" s="13">
        <v>1415.7091592975648</v>
      </c>
      <c r="W35" s="13">
        <v>1500.71261303959</v>
      </c>
    </row>
    <row r="36" spans="2:23" ht="13.5" customHeight="1" outlineLevel="1">
      <c r="B36" s="13" t="s">
        <v>34</v>
      </c>
      <c r="C36" s="13">
        <v>2045.9195598361698</v>
      </c>
      <c r="D36" s="13">
        <v>1892.7452920299968</v>
      </c>
      <c r="E36" s="13">
        <v>1782.1593482665062</v>
      </c>
      <c r="F36" s="13">
        <v>1777.5089281265223</v>
      </c>
      <c r="G36" s="13">
        <v>1622.4023456473783</v>
      </c>
      <c r="H36" s="13">
        <v>1648.598619804852</v>
      </c>
      <c r="I36" s="13">
        <v>1621.6102529096847</v>
      </c>
      <c r="J36" s="13">
        <v>1508.727050688381</v>
      </c>
      <c r="K36" s="13">
        <v>1436.2018116586444</v>
      </c>
      <c r="L36" s="13">
        <v>1404.531432341466</v>
      </c>
      <c r="M36" s="13">
        <v>1385.6433846245434</v>
      </c>
      <c r="N36" s="13">
        <v>1342.5200628209386</v>
      </c>
      <c r="O36" s="13">
        <v>1341.40485619931</v>
      </c>
      <c r="P36" s="13">
        <v>1380.5623750922914</v>
      </c>
      <c r="Q36" s="13">
        <v>1315.6753074196577</v>
      </c>
      <c r="R36" s="13">
        <v>1318.490123484438</v>
      </c>
      <c r="S36" s="13">
        <v>1463.1403975420344</v>
      </c>
      <c r="T36" s="13">
        <v>1359.6372197342162</v>
      </c>
      <c r="U36" s="13">
        <v>1431.2991669474518</v>
      </c>
      <c r="V36" s="13">
        <v>1472.5955542402214</v>
      </c>
      <c r="W36" s="13">
        <v>1441.8521272937837</v>
      </c>
    </row>
    <row r="37" spans="2:23" ht="13.5" customHeight="1" outlineLevel="1">
      <c r="B37" s="14" t="s">
        <v>35</v>
      </c>
      <c r="C37" s="14">
        <v>2151.9668356051397</v>
      </c>
      <c r="D37" s="14">
        <v>2068.605848758915</v>
      </c>
      <c r="E37" s="14">
        <v>1913.5893022951068</v>
      </c>
      <c r="F37" s="14">
        <v>1801.8265908888948</v>
      </c>
      <c r="G37" s="14">
        <v>1797.5310389863694</v>
      </c>
      <c r="H37" s="14">
        <v>1640.3563128674896</v>
      </c>
      <c r="I37" s="14">
        <v>1666.8119640805119</v>
      </c>
      <c r="J37" s="14">
        <v>1639.3897528312996</v>
      </c>
      <c r="K37" s="14">
        <v>1525.2284888776016</v>
      </c>
      <c r="L37" s="14">
        <v>1452.9160854845409</v>
      </c>
      <c r="M37" s="14">
        <v>1420.5172400984716</v>
      </c>
      <c r="N37" s="14">
        <v>1401.5191947271464</v>
      </c>
      <c r="O37" s="14">
        <v>1358.3938242936033</v>
      </c>
      <c r="P37" s="14">
        <v>1356.8178315232522</v>
      </c>
      <c r="Q37" s="14">
        <v>1396.5214370446993</v>
      </c>
      <c r="R37" s="14">
        <v>1330.3272652567923</v>
      </c>
      <c r="S37" s="14">
        <v>1333.2657173295745</v>
      </c>
      <c r="T37" s="14">
        <v>1479.6210046166884</v>
      </c>
      <c r="U37" s="14">
        <v>1374.6777951707495</v>
      </c>
      <c r="V37" s="14">
        <v>1447.4737357267895</v>
      </c>
      <c r="W37" s="14">
        <v>1489.4033243211363</v>
      </c>
    </row>
    <row r="38" spans="2:23" ht="13.5" customHeight="1" outlineLevel="1">
      <c r="B38" s="12" t="s">
        <v>36</v>
      </c>
      <c r="C38" s="12">
        <v>2258.0141113741092</v>
      </c>
      <c r="D38" s="12">
        <v>2189.0710501617114</v>
      </c>
      <c r="E38" s="12">
        <v>2104.279189657059</v>
      </c>
      <c r="F38" s="12">
        <v>1946.57519290036</v>
      </c>
      <c r="G38" s="12">
        <v>1832.8899966918657</v>
      </c>
      <c r="H38" s="12">
        <v>1828.5604251436102</v>
      </c>
      <c r="I38" s="12">
        <v>1668.640881518089</v>
      </c>
      <c r="J38" s="12">
        <v>1695.5496980730213</v>
      </c>
      <c r="K38" s="12">
        <v>1667.6413234493173</v>
      </c>
      <c r="L38" s="12">
        <v>1551.5087385912507</v>
      </c>
      <c r="M38" s="12">
        <v>1478.049537261164</v>
      </c>
      <c r="N38" s="12">
        <v>1445.054785223203</v>
      </c>
      <c r="O38" s="12">
        <v>1425.7389174287878</v>
      </c>
      <c r="P38" s="12">
        <v>1381.9167714972755</v>
      </c>
      <c r="Q38" s="12">
        <v>1380.2694048963665</v>
      </c>
      <c r="R38" s="12">
        <v>1420.6687309320905</v>
      </c>
      <c r="S38" s="12">
        <v>1353.27512012588</v>
      </c>
      <c r="T38" s="12">
        <v>1356.2733552926302</v>
      </c>
      <c r="U38" s="12">
        <v>1505.162515431039</v>
      </c>
      <c r="V38" s="12">
        <v>1398.380736773814</v>
      </c>
      <c r="W38" s="12">
        <v>1472.465498961381</v>
      </c>
    </row>
    <row r="39" spans="2:23" ht="13.5" customHeight="1" outlineLevel="1">
      <c r="B39" s="13" t="s">
        <v>37</v>
      </c>
      <c r="C39" s="13">
        <v>2441.098828279907</v>
      </c>
      <c r="D39" s="13">
        <v>2293.9273277393995</v>
      </c>
      <c r="E39" s="13">
        <v>2223.8844068197413</v>
      </c>
      <c r="F39" s="13">
        <v>2137.758046315508</v>
      </c>
      <c r="G39" s="13">
        <v>1977.5142432256139</v>
      </c>
      <c r="H39" s="13">
        <v>1862.0309075103833</v>
      </c>
      <c r="I39" s="13">
        <v>1857.7193732850624</v>
      </c>
      <c r="J39" s="13">
        <v>1695.1810529023696</v>
      </c>
      <c r="K39" s="13">
        <v>1722.5113344135716</v>
      </c>
      <c r="L39" s="13">
        <v>1694.1301586711238</v>
      </c>
      <c r="M39" s="13">
        <v>1576.1442815333946</v>
      </c>
      <c r="N39" s="13">
        <v>1501.733855977218</v>
      </c>
      <c r="O39" s="13">
        <v>1468.1334740819066</v>
      </c>
      <c r="P39" s="13">
        <v>1448.5315599353694</v>
      </c>
      <c r="Q39" s="13">
        <v>1404.1140330586904</v>
      </c>
      <c r="R39" s="13">
        <v>1402.3445576573586</v>
      </c>
      <c r="S39" s="13">
        <v>1443.410560728134</v>
      </c>
      <c r="T39" s="13">
        <v>1374.819060246709</v>
      </c>
      <c r="U39" s="13">
        <v>1377.884762812193</v>
      </c>
      <c r="V39" s="13">
        <v>1529.1643443512912</v>
      </c>
      <c r="W39" s="13">
        <v>1420.6211609373959</v>
      </c>
    </row>
    <row r="40" spans="2:23" ht="13.5" customHeight="1" outlineLevel="1">
      <c r="B40" s="13" t="s">
        <v>38</v>
      </c>
      <c r="C40" s="13">
        <v>2594.168628965519</v>
      </c>
      <c r="D40" s="13">
        <v>2493.102156653752</v>
      </c>
      <c r="E40" s="13">
        <v>2342.7389784652487</v>
      </c>
      <c r="F40" s="13">
        <v>2271.2105230462694</v>
      </c>
      <c r="G40" s="13">
        <v>2183.2308732819733</v>
      </c>
      <c r="H40" s="13">
        <v>2019.6235054543358</v>
      </c>
      <c r="I40" s="13">
        <v>1901.6682029328117</v>
      </c>
      <c r="J40" s="13">
        <v>1897.137698462875</v>
      </c>
      <c r="K40" s="13">
        <v>1731.2510175957414</v>
      </c>
      <c r="L40" s="13">
        <v>1759.1723871237605</v>
      </c>
      <c r="M40" s="13">
        <v>1730.2296467394044</v>
      </c>
      <c r="N40" s="13">
        <v>1609.7423107588716</v>
      </c>
      <c r="O40" s="13">
        <v>1533.4306377779753</v>
      </c>
      <c r="P40" s="13">
        <v>1499.2336652627964</v>
      </c>
      <c r="Q40" s="13">
        <v>1479.183656854184</v>
      </c>
      <c r="R40" s="13">
        <v>1433.6722331677302</v>
      </c>
      <c r="S40" s="13">
        <v>1432.005523248918</v>
      </c>
      <c r="T40" s="13">
        <v>1473.910019672192</v>
      </c>
      <c r="U40" s="13">
        <v>1404.0434740083579</v>
      </c>
      <c r="V40" s="13">
        <v>1407.1454492251264</v>
      </c>
      <c r="W40" s="13">
        <v>1561.6112995066233</v>
      </c>
    </row>
    <row r="41" spans="2:23" ht="13.5" customHeight="1" outlineLevel="1">
      <c r="B41" s="13" t="s">
        <v>39</v>
      </c>
      <c r="C41" s="13">
        <v>2831.269691294279</v>
      </c>
      <c r="D41" s="13">
        <v>2640.8148347632205</v>
      </c>
      <c r="E41" s="13">
        <v>2537.9369491480247</v>
      </c>
      <c r="F41" s="13">
        <v>2384.909468123472</v>
      </c>
      <c r="G41" s="13">
        <v>2312.0900244225095</v>
      </c>
      <c r="H41" s="13">
        <v>2222.5412328892185</v>
      </c>
      <c r="I41" s="13">
        <v>2055.9563037312255</v>
      </c>
      <c r="J41" s="13">
        <v>1935.888057009799</v>
      </c>
      <c r="K41" s="13">
        <v>1931.3656162267707</v>
      </c>
      <c r="L41" s="13">
        <v>1762.4152453034308</v>
      </c>
      <c r="M41" s="13">
        <v>1790.8324961526896</v>
      </c>
      <c r="N41" s="13">
        <v>1761.3389428643256</v>
      </c>
      <c r="O41" s="13">
        <v>1638.6763498475116</v>
      </c>
      <c r="P41" s="13">
        <v>1561.2149447062873</v>
      </c>
      <c r="Q41" s="13">
        <v>1526.3190257993324</v>
      </c>
      <c r="R41" s="13">
        <v>1505.9299371592087</v>
      </c>
      <c r="S41" s="13">
        <v>1459.7040619169302</v>
      </c>
      <c r="T41" s="13">
        <v>1457.908444031012</v>
      </c>
      <c r="U41" s="13">
        <v>1500.592131873553</v>
      </c>
      <c r="V41" s="13">
        <v>1429.3380041353448</v>
      </c>
      <c r="W41" s="13">
        <v>1432.5162160633988</v>
      </c>
    </row>
    <row r="42" spans="2:23" ht="13.5" customHeight="1" outlineLevel="1">
      <c r="B42" s="15" t="s">
        <v>40</v>
      </c>
      <c r="C42" s="15">
        <v>2959.33165877156</v>
      </c>
      <c r="D42" s="15">
        <v>2859.5064464225334</v>
      </c>
      <c r="E42" s="15">
        <v>2667.0637838773714</v>
      </c>
      <c r="F42" s="15">
        <v>2563.1704631008643</v>
      </c>
      <c r="G42" s="15">
        <v>2408.6697853807636</v>
      </c>
      <c r="H42" s="15">
        <v>2335.1206806391274</v>
      </c>
      <c r="I42" s="15">
        <v>2244.6973876873444</v>
      </c>
      <c r="J42" s="15">
        <v>2076.4132869870637</v>
      </c>
      <c r="K42" s="15">
        <v>1955.1613489783922</v>
      </c>
      <c r="L42" s="15">
        <v>1950.7026800313727</v>
      </c>
      <c r="M42" s="15">
        <v>1779.9748021601486</v>
      </c>
      <c r="N42" s="15">
        <v>1808.6670100239103</v>
      </c>
      <c r="O42" s="15">
        <v>1778.8433950862182</v>
      </c>
      <c r="P42" s="15">
        <v>1654.9509410884652</v>
      </c>
      <c r="Q42" s="15">
        <v>1576.9897281600995</v>
      </c>
      <c r="R42" s="15">
        <v>1541.644888668855</v>
      </c>
      <c r="S42" s="15">
        <v>1521.07917842217</v>
      </c>
      <c r="T42" s="15">
        <v>1474.5200057957477</v>
      </c>
      <c r="U42" s="15">
        <v>1472.5863874121453</v>
      </c>
      <c r="V42" s="15">
        <v>1515.7255485554156</v>
      </c>
      <c r="W42" s="15">
        <v>1443.603723024703</v>
      </c>
    </row>
    <row r="43" spans="2:23" ht="13.5" customHeight="1" outlineLevel="1">
      <c r="B43" s="16" t="s">
        <v>41</v>
      </c>
      <c r="C43" s="16">
        <v>3014.3504409475436</v>
      </c>
      <c r="D43" s="16">
        <v>2995.066493131547</v>
      </c>
      <c r="E43" s="16">
        <v>2894.115947443149</v>
      </c>
      <c r="F43" s="16">
        <v>2699.259986710897</v>
      </c>
      <c r="G43" s="16">
        <v>2594.119286394327</v>
      </c>
      <c r="H43" s="16">
        <v>2437.799057502461</v>
      </c>
      <c r="I43" s="16">
        <v>2363.3565100557657</v>
      </c>
      <c r="J43" s="16">
        <v>2271.85648402726</v>
      </c>
      <c r="K43" s="16">
        <v>2101.499620198077</v>
      </c>
      <c r="L43" s="16">
        <v>1978.7932386059451</v>
      </c>
      <c r="M43" s="16">
        <v>1974.38422939397</v>
      </c>
      <c r="N43" s="16">
        <v>1801.5019062330136</v>
      </c>
      <c r="O43" s="16">
        <v>1830.5333392548334</v>
      </c>
      <c r="P43" s="16">
        <v>1800.3145746911064</v>
      </c>
      <c r="Q43" s="16">
        <v>1674.9164010757177</v>
      </c>
      <c r="R43" s="16">
        <v>1596.271175302962</v>
      </c>
      <c r="S43" s="16">
        <v>1560.402514591085</v>
      </c>
      <c r="T43" s="16">
        <v>1539.6133248142983</v>
      </c>
      <c r="U43" s="16">
        <v>1492.6121940083362</v>
      </c>
      <c r="V43" s="16">
        <v>1490.5408714660025</v>
      </c>
      <c r="W43" s="16">
        <v>1534.2305044613154</v>
      </c>
    </row>
    <row r="44" spans="2:23" ht="13.5" customHeight="1" outlineLevel="1">
      <c r="B44" s="13" t="s">
        <v>42</v>
      </c>
      <c r="C44" s="13">
        <v>2891.2999015682262</v>
      </c>
      <c r="D44" s="13">
        <v>3058.6032015594783</v>
      </c>
      <c r="E44" s="13">
        <v>3038.8063022600395</v>
      </c>
      <c r="F44" s="13">
        <v>2936.585622932842</v>
      </c>
      <c r="G44" s="13">
        <v>2738.655871365221</v>
      </c>
      <c r="H44" s="13">
        <v>2631.9979626764716</v>
      </c>
      <c r="I44" s="13">
        <v>2473.5123298885596</v>
      </c>
      <c r="J44" s="13">
        <v>2397.9690794531534</v>
      </c>
      <c r="K44" s="13">
        <v>2305.1714240658375</v>
      </c>
      <c r="L44" s="13">
        <v>2132.2229790544907</v>
      </c>
      <c r="M44" s="13">
        <v>2007.749351990923</v>
      </c>
      <c r="N44" s="13">
        <v>2003.539777427664</v>
      </c>
      <c r="O44" s="13">
        <v>1827.8960012439566</v>
      </c>
      <c r="P44" s="13">
        <v>1857.3329477907837</v>
      </c>
      <c r="Q44" s="13">
        <v>1826.583601801843</v>
      </c>
      <c r="R44" s="13">
        <v>1699.329443639855</v>
      </c>
      <c r="S44" s="13">
        <v>1620.1917887925601</v>
      </c>
      <c r="T44" s="13">
        <v>1583.5519929951001</v>
      </c>
      <c r="U44" s="13">
        <v>1562.5225619696753</v>
      </c>
      <c r="V44" s="13">
        <v>1515.1415705335194</v>
      </c>
      <c r="W44" s="13">
        <v>1512.7485036114235</v>
      </c>
    </row>
    <row r="45" spans="2:23" ht="13.5" customHeight="1" outlineLevel="1">
      <c r="B45" s="13" t="s">
        <v>43</v>
      </c>
      <c r="C45" s="13">
        <v>2875.293407207282</v>
      </c>
      <c r="D45" s="13">
        <v>2922.196040886264</v>
      </c>
      <c r="E45" s="13">
        <v>3090.9791235627195</v>
      </c>
      <c r="F45" s="13">
        <v>3071.2603973968417</v>
      </c>
      <c r="G45" s="13">
        <v>2967.6924460147</v>
      </c>
      <c r="H45" s="13">
        <v>2767.934415998212</v>
      </c>
      <c r="I45" s="13">
        <v>2660.1145518471058</v>
      </c>
      <c r="J45" s="13">
        <v>2499.789226126549</v>
      </c>
      <c r="K45" s="13">
        <v>2423.4561428214884</v>
      </c>
      <c r="L45" s="13">
        <v>2329.6190550690176</v>
      </c>
      <c r="M45" s="13">
        <v>2154.9533600451255</v>
      </c>
      <c r="N45" s="13">
        <v>2029.1193813006173</v>
      </c>
      <c r="O45" s="13">
        <v>2024.534568034522</v>
      </c>
      <c r="P45" s="13">
        <v>1847.3112464705275</v>
      </c>
      <c r="Q45" s="13">
        <v>1877.0856864256575</v>
      </c>
      <c r="R45" s="13">
        <v>1846.1196957142213</v>
      </c>
      <c r="S45" s="13">
        <v>1717.5373694091843</v>
      </c>
      <c r="T45" s="13">
        <v>1636.7331590919218</v>
      </c>
      <c r="U45" s="13">
        <v>1600.0116631929259</v>
      </c>
      <c r="V45" s="13">
        <v>1578.6783160130667</v>
      </c>
      <c r="W45" s="13">
        <v>1530.407541453356</v>
      </c>
    </row>
    <row r="46" spans="2:23" ht="13.5" customHeight="1" outlineLevel="1">
      <c r="B46" s="13" t="s">
        <v>44</v>
      </c>
      <c r="C46" s="13">
        <v>2933.326678480251</v>
      </c>
      <c r="D46" s="13">
        <v>2899.4198914146364</v>
      </c>
      <c r="E46" s="13">
        <v>2946.702493382124</v>
      </c>
      <c r="F46" s="13">
        <v>3117.0349069624954</v>
      </c>
      <c r="G46" s="13">
        <v>3097.024896283633</v>
      </c>
      <c r="H46" s="13">
        <v>2992.6991976938007</v>
      </c>
      <c r="I46" s="13">
        <v>2791.1412956811714</v>
      </c>
      <c r="J46" s="13">
        <v>2682.4268773985505</v>
      </c>
      <c r="K46" s="13">
        <v>2520.820524169157</v>
      </c>
      <c r="L46" s="13">
        <v>2443.8397189963734</v>
      </c>
      <c r="M46" s="13">
        <v>2349.236461202488</v>
      </c>
      <c r="N46" s="13">
        <v>2173.049091279666</v>
      </c>
      <c r="O46" s="13">
        <v>2046.1729716765308</v>
      </c>
      <c r="P46" s="13">
        <v>2041.6932428672135</v>
      </c>
      <c r="Q46" s="13">
        <v>1862.8544310017219</v>
      </c>
      <c r="R46" s="13">
        <v>1892.8686016445988</v>
      </c>
      <c r="S46" s="13">
        <v>1861.5942697226892</v>
      </c>
      <c r="T46" s="13">
        <v>1731.9198531008692</v>
      </c>
      <c r="U46" s="13">
        <v>1650.7947683573234</v>
      </c>
      <c r="V46" s="13">
        <v>1613.630658028856</v>
      </c>
      <c r="W46" s="13">
        <v>1592.1528232721985</v>
      </c>
    </row>
    <row r="47" spans="2:23" ht="13.5" customHeight="1" outlineLevel="1">
      <c r="B47" s="14" t="s">
        <v>45</v>
      </c>
      <c r="C47" s="14">
        <v>2891.313125743337</v>
      </c>
      <c r="D47" s="14">
        <v>2948.5996249940235</v>
      </c>
      <c r="E47" s="14">
        <v>2914.5170217426526</v>
      </c>
      <c r="F47" s="14">
        <v>2962.0457631204868</v>
      </c>
      <c r="G47" s="14">
        <v>3133.2656633138486</v>
      </c>
      <c r="H47" s="14">
        <v>3113.150918356045</v>
      </c>
      <c r="I47" s="14">
        <v>3008.2824816403813</v>
      </c>
      <c r="J47" s="14">
        <v>2805.6745439453744</v>
      </c>
      <c r="K47" s="14">
        <v>2696.394099129011</v>
      </c>
      <c r="L47" s="14">
        <v>2533.9465473182586</v>
      </c>
      <c r="M47" s="14">
        <v>2456.564875909028</v>
      </c>
      <c r="N47" s="14">
        <v>2361.469115393048</v>
      </c>
      <c r="O47" s="14">
        <v>2184.364104878229</v>
      </c>
      <c r="P47" s="14">
        <v>2056.8274071036644</v>
      </c>
      <c r="Q47" s="14">
        <v>2052.324972298539</v>
      </c>
      <c r="R47" s="14">
        <v>1872.5544015685768</v>
      </c>
      <c r="S47" s="14">
        <v>1902.7248108298318</v>
      </c>
      <c r="T47" s="14">
        <v>1871.287425668306</v>
      </c>
      <c r="U47" s="14">
        <v>1740.9377442114212</v>
      </c>
      <c r="V47" s="14">
        <v>1659.3917871242884</v>
      </c>
      <c r="W47" s="14">
        <v>1622.0335846158068</v>
      </c>
    </row>
    <row r="48" spans="2:23" ht="13.5" customHeight="1" outlineLevel="1">
      <c r="B48" s="12" t="s">
        <v>46</v>
      </c>
      <c r="C48" s="12">
        <v>2215.004733971729</v>
      </c>
      <c r="D48" s="12">
        <v>2900.4079526680516</v>
      </c>
      <c r="E48" s="12">
        <v>2957.887879631721</v>
      </c>
      <c r="F48" s="12">
        <v>2923.7162129816297</v>
      </c>
      <c r="G48" s="12">
        <v>2971.393492716151</v>
      </c>
      <c r="H48" s="12">
        <v>3143.168295826861</v>
      </c>
      <c r="I48" s="12">
        <v>3122.976375312738</v>
      </c>
      <c r="J48" s="12">
        <v>3017.7890440659903</v>
      </c>
      <c r="K48" s="12">
        <v>2814.5281513714817</v>
      </c>
      <c r="L48" s="12">
        <v>2704.9038858868707</v>
      </c>
      <c r="M48" s="12">
        <v>2541.9505847544724</v>
      </c>
      <c r="N48" s="12">
        <v>2464.3238862184226</v>
      </c>
      <c r="O48" s="12">
        <v>2368.930279168365</v>
      </c>
      <c r="P48" s="12">
        <v>2191.260167879797</v>
      </c>
      <c r="Q48" s="12">
        <v>2063.322414818008</v>
      </c>
      <c r="R48" s="12">
        <v>2058.8213841036395</v>
      </c>
      <c r="S48" s="12">
        <v>1878.4694288259166</v>
      </c>
      <c r="T48" s="12">
        <v>1908.7339667607778</v>
      </c>
      <c r="U48" s="12">
        <v>1877.1920783617345</v>
      </c>
      <c r="V48" s="12">
        <v>1746.429538131797</v>
      </c>
      <c r="W48" s="12">
        <v>1664.6650438810705</v>
      </c>
    </row>
    <row r="49" spans="2:23" ht="13.5" customHeight="1" outlineLevel="1">
      <c r="B49" s="13" t="s">
        <v>47</v>
      </c>
      <c r="C49" s="13">
        <v>2783.2587094668743</v>
      </c>
      <c r="D49" s="13">
        <v>2228.177194305608</v>
      </c>
      <c r="E49" s="13">
        <v>2917.7321352867816</v>
      </c>
      <c r="F49" s="13">
        <v>2975.2847740833395</v>
      </c>
      <c r="G49" s="13">
        <v>2940.537804153566</v>
      </c>
      <c r="H49" s="13">
        <v>2988.5196342939244</v>
      </c>
      <c r="I49" s="13">
        <v>3160.9866295601128</v>
      </c>
      <c r="J49" s="13">
        <v>3140.958510410303</v>
      </c>
      <c r="K49" s="13">
        <v>3034.91835652168</v>
      </c>
      <c r="L49" s="13">
        <v>2830.7632704205225</v>
      </c>
      <c r="M49" s="13">
        <v>2720.485678318568</v>
      </c>
      <c r="N49" s="13">
        <v>2556.45184790133</v>
      </c>
      <c r="O49" s="13">
        <v>2478.3945756957664</v>
      </c>
      <c r="P49" s="13">
        <v>2382.404919213792</v>
      </c>
      <c r="Q49" s="13">
        <v>2203.837326181435</v>
      </c>
      <c r="R49" s="13">
        <v>2075.1329383480916</v>
      </c>
      <c r="S49" s="13">
        <v>2070.286584067574</v>
      </c>
      <c r="T49" s="13">
        <v>1889.1827137810615</v>
      </c>
      <c r="U49" s="13">
        <v>1919.6438646586034</v>
      </c>
      <c r="V49" s="13">
        <v>1888.0284329032856</v>
      </c>
      <c r="W49" s="13">
        <v>1756.5428346782141</v>
      </c>
    </row>
    <row r="50" spans="2:23" ht="13.5" customHeight="1" outlineLevel="1">
      <c r="B50" s="13" t="s">
        <v>48</v>
      </c>
      <c r="C50" s="13">
        <v>2592.178868802458</v>
      </c>
      <c r="D50" s="13">
        <v>2793.432728812614</v>
      </c>
      <c r="E50" s="13">
        <v>2236.2330072737514</v>
      </c>
      <c r="F50" s="13">
        <v>2928.245920802622</v>
      </c>
      <c r="G50" s="13">
        <v>2986.131316873264</v>
      </c>
      <c r="H50" s="13">
        <v>2951.4311070505055</v>
      </c>
      <c r="I50" s="13">
        <v>2999.5766748320048</v>
      </c>
      <c r="J50" s="13">
        <v>3172.819792489885</v>
      </c>
      <c r="K50" s="13">
        <v>3152.587743034923</v>
      </c>
      <c r="L50" s="13">
        <v>3046.2695066853225</v>
      </c>
      <c r="M50" s="13">
        <v>2841.2305685171696</v>
      </c>
      <c r="N50" s="13">
        <v>2730.5549242368775</v>
      </c>
      <c r="O50" s="13">
        <v>2565.9796794313006</v>
      </c>
      <c r="P50" s="13">
        <v>2487.6258040513885</v>
      </c>
      <c r="Q50" s="13">
        <v>2391.3024241066596</v>
      </c>
      <c r="R50" s="13">
        <v>2212.015519051969</v>
      </c>
      <c r="S50" s="13">
        <v>2082.848496448711</v>
      </c>
      <c r="T50" s="13">
        <v>2078.1322053663757</v>
      </c>
      <c r="U50" s="13">
        <v>1896.2250243821495</v>
      </c>
      <c r="V50" s="13">
        <v>1926.7885998093648</v>
      </c>
      <c r="W50" s="13">
        <v>1895.0060337171499</v>
      </c>
    </row>
    <row r="51" spans="2:23" ht="13.5" customHeight="1" outlineLevel="1">
      <c r="B51" s="13" t="s">
        <v>49</v>
      </c>
      <c r="C51" s="13">
        <v>2404.0883913023163</v>
      </c>
      <c r="D51" s="13">
        <v>2598.6004262641873</v>
      </c>
      <c r="E51" s="13">
        <v>2800.498502297497</v>
      </c>
      <c r="F51" s="13">
        <v>2241.8130540942625</v>
      </c>
      <c r="G51" s="13">
        <v>2935.5227136140957</v>
      </c>
      <c r="H51" s="13">
        <v>2993.6593183269683</v>
      </c>
      <c r="I51" s="13">
        <v>2959.0201411613134</v>
      </c>
      <c r="J51" s="13">
        <v>3007.2775077300766</v>
      </c>
      <c r="K51" s="13">
        <v>3181.0835771300985</v>
      </c>
      <c r="L51" s="13">
        <v>3160.6884174838824</v>
      </c>
      <c r="M51" s="13">
        <v>3054.195056930763</v>
      </c>
      <c r="N51" s="13">
        <v>2848.51968145563</v>
      </c>
      <c r="O51" s="13">
        <v>2737.5684247919626</v>
      </c>
      <c r="P51" s="13">
        <v>2572.626736744599</v>
      </c>
      <c r="Q51" s="13">
        <v>2494.065020782242</v>
      </c>
      <c r="R51" s="13">
        <v>2397.51269274698</v>
      </c>
      <c r="S51" s="13">
        <v>2217.715291295673</v>
      </c>
      <c r="T51" s="13">
        <v>2088.2282603250783</v>
      </c>
      <c r="U51" s="13">
        <v>2083.6265829439376</v>
      </c>
      <c r="V51" s="13">
        <v>1901.13828849706</v>
      </c>
      <c r="W51" s="13">
        <v>1931.7715303433833</v>
      </c>
    </row>
    <row r="52" spans="2:23" ht="13.5" customHeight="1" outlineLevel="1">
      <c r="B52" s="15" t="s">
        <v>50</v>
      </c>
      <c r="C52" s="15">
        <v>2280.041838340744</v>
      </c>
      <c r="D52" s="15">
        <v>2420.8249246001606</v>
      </c>
      <c r="E52" s="15">
        <v>2616.7140863300724</v>
      </c>
      <c r="F52" s="15">
        <v>2819.9835489725288</v>
      </c>
      <c r="G52" s="15">
        <v>2257.429772291976</v>
      </c>
      <c r="H52" s="15">
        <v>2955.9793016242998</v>
      </c>
      <c r="I52" s="15">
        <v>3014.4945383962895</v>
      </c>
      <c r="J52" s="15">
        <v>2979.5776232789835</v>
      </c>
      <c r="K52" s="15">
        <v>3028.173214190404</v>
      </c>
      <c r="L52" s="15">
        <v>3203.157784524252</v>
      </c>
      <c r="M52" s="15">
        <v>3182.6483497443187</v>
      </c>
      <c r="N52" s="15">
        <v>3075.3908874705407</v>
      </c>
      <c r="O52" s="15">
        <v>2868.313560929718</v>
      </c>
      <c r="P52" s="15">
        <v>2756.58926844952</v>
      </c>
      <c r="Q52" s="15">
        <v>2590.487663433932</v>
      </c>
      <c r="R52" s="15">
        <v>2511.3817200955027</v>
      </c>
      <c r="S52" s="15">
        <v>2414.1539823155235</v>
      </c>
      <c r="T52" s="15">
        <v>2233.119673362211</v>
      </c>
      <c r="U52" s="15">
        <v>2102.7300535065733</v>
      </c>
      <c r="V52" s="15">
        <v>2098.065124866788</v>
      </c>
      <c r="W52" s="15">
        <v>1914.3369946853568</v>
      </c>
    </row>
    <row r="53" spans="2:23" ht="13.5" customHeight="1" outlineLevel="1">
      <c r="B53" s="16" t="s">
        <v>51</v>
      </c>
      <c r="C53" s="16">
        <v>2183.9845472467105</v>
      </c>
      <c r="D53" s="16">
        <v>2292.145189643643</v>
      </c>
      <c r="E53" s="16">
        <v>2433.932601085414</v>
      </c>
      <c r="F53" s="16">
        <v>2630.7569175510816</v>
      </c>
      <c r="G53" s="16">
        <v>2835.3134745689563</v>
      </c>
      <c r="H53" s="16">
        <v>2269.598722110863</v>
      </c>
      <c r="I53" s="16">
        <v>2971.8734159580954</v>
      </c>
      <c r="J53" s="16">
        <v>3030.847926460518</v>
      </c>
      <c r="K53" s="16">
        <v>2995.941664248083</v>
      </c>
      <c r="L53" s="16">
        <v>3044.787982045721</v>
      </c>
      <c r="M53" s="16">
        <v>3220.891856482849</v>
      </c>
      <c r="N53" s="16">
        <v>3200.1201314847162</v>
      </c>
      <c r="O53" s="16">
        <v>3092.405964643256</v>
      </c>
      <c r="P53" s="16">
        <v>2884.044220990347</v>
      </c>
      <c r="Q53" s="16">
        <v>2771.718413225657</v>
      </c>
      <c r="R53" s="16">
        <v>2604.7809908643158</v>
      </c>
      <c r="S53" s="16">
        <v>2525.2320127162648</v>
      </c>
      <c r="T53" s="16">
        <v>2427.495524157802</v>
      </c>
      <c r="U53" s="16">
        <v>2245.4002858201748</v>
      </c>
      <c r="V53" s="16">
        <v>2114.31088432895</v>
      </c>
      <c r="W53" s="16">
        <v>2109.7910739563745</v>
      </c>
    </row>
    <row r="54" spans="2:23" ht="13.5" customHeight="1" outlineLevel="1">
      <c r="B54" s="13" t="s">
        <v>52</v>
      </c>
      <c r="C54" s="13">
        <v>2163.9803965480633</v>
      </c>
      <c r="D54" s="13">
        <v>2188.42804615532</v>
      </c>
      <c r="E54" s="13">
        <v>2297.0716772962624</v>
      </c>
      <c r="F54" s="13">
        <v>2438.9667462519274</v>
      </c>
      <c r="G54" s="13">
        <v>2636.2943895284243</v>
      </c>
      <c r="H54" s="13">
        <v>2841.1310391826923</v>
      </c>
      <c r="I54" s="13">
        <v>2274.3343920469197</v>
      </c>
      <c r="J54" s="13">
        <v>2978.1054484633532</v>
      </c>
      <c r="K54" s="13">
        <v>3037.0927131481994</v>
      </c>
      <c r="L54" s="13">
        <v>3001.9611132574682</v>
      </c>
      <c r="M54" s="13">
        <v>3050.9179663312825</v>
      </c>
      <c r="N54" s="13">
        <v>3227.254310503715</v>
      </c>
      <c r="O54" s="13">
        <v>3206.555595299282</v>
      </c>
      <c r="P54" s="13">
        <v>3098.5235220175196</v>
      </c>
      <c r="Q54" s="13">
        <v>2889.8559525621486</v>
      </c>
      <c r="R54" s="13">
        <v>2777.2951958013655</v>
      </c>
      <c r="S54" s="13">
        <v>2609.9637648958014</v>
      </c>
      <c r="T54" s="13">
        <v>2530.2615352688645</v>
      </c>
      <c r="U54" s="13">
        <v>2432.309329062958</v>
      </c>
      <c r="V54" s="13">
        <v>2249.8993489529225</v>
      </c>
      <c r="W54" s="13">
        <v>2118.5340438852445</v>
      </c>
    </row>
    <row r="55" spans="2:23" ht="13.5" customHeight="1" outlineLevel="1">
      <c r="B55" s="13" t="s">
        <v>53</v>
      </c>
      <c r="C55" s="13">
        <v>2025.9222101418654</v>
      </c>
      <c r="D55" s="13">
        <v>2155.44040246844</v>
      </c>
      <c r="E55" s="13">
        <v>2179.9138869028084</v>
      </c>
      <c r="F55" s="13">
        <v>2287.769488694599</v>
      </c>
      <c r="G55" s="13">
        <v>2429.3637673904204</v>
      </c>
      <c r="H55" s="13">
        <v>2625.7807565048815</v>
      </c>
      <c r="I55" s="13">
        <v>2830.0095907536006</v>
      </c>
      <c r="J55" s="13">
        <v>2265.3220705723843</v>
      </c>
      <c r="K55" s="13">
        <v>2966.26124983535</v>
      </c>
      <c r="L55" s="13">
        <v>3025.168028839458</v>
      </c>
      <c r="M55" s="13">
        <v>2990.3875406641055</v>
      </c>
      <c r="N55" s="13">
        <v>3039.1384272708206</v>
      </c>
      <c r="O55" s="13">
        <v>3214.963571867873</v>
      </c>
      <c r="P55" s="13">
        <v>3194.1852113088553</v>
      </c>
      <c r="Q55" s="13">
        <v>3086.7106619279875</v>
      </c>
      <c r="R55" s="13">
        <v>2878.690811691991</v>
      </c>
      <c r="S55" s="13">
        <v>2766.5768874537735</v>
      </c>
      <c r="T55" s="13">
        <v>2599.9720015518715</v>
      </c>
      <c r="U55" s="13">
        <v>2520.5679097116354</v>
      </c>
      <c r="V55" s="13">
        <v>2423.020224173972</v>
      </c>
      <c r="W55" s="13">
        <v>2241.242455208226</v>
      </c>
    </row>
    <row r="56" spans="2:23" ht="13.5" customHeight="1" outlineLevel="1">
      <c r="B56" s="13" t="s">
        <v>54</v>
      </c>
      <c r="C56" s="13">
        <v>1939.8783294043933</v>
      </c>
      <c r="D56" s="13">
        <v>2030.0046290650498</v>
      </c>
      <c r="E56" s="13">
        <v>2159.838084796058</v>
      </c>
      <c r="F56" s="13">
        <v>2184.409127927546</v>
      </c>
      <c r="G56" s="13">
        <v>2292.344893206775</v>
      </c>
      <c r="H56" s="13">
        <v>2434.328982989561</v>
      </c>
      <c r="I56" s="13">
        <v>2631.0953522501277</v>
      </c>
      <c r="J56" s="13">
        <v>2835.8189599740244</v>
      </c>
      <c r="K56" s="13">
        <v>2269.9296033823557</v>
      </c>
      <c r="L56" s="13">
        <v>2972.2776697213567</v>
      </c>
      <c r="M56" s="13">
        <v>3031.3639369699486</v>
      </c>
      <c r="N56" s="13">
        <v>2996.595215739316</v>
      </c>
      <c r="O56" s="13">
        <v>3045.4405983127135</v>
      </c>
      <c r="P56" s="13">
        <v>3221.6963902936022</v>
      </c>
      <c r="Q56" s="13">
        <v>3200.8128185505057</v>
      </c>
      <c r="R56" s="13">
        <v>3093.170070803454</v>
      </c>
      <c r="S56" s="13">
        <v>2884.65736308611</v>
      </c>
      <c r="T56" s="13">
        <v>2772.3157160411415</v>
      </c>
      <c r="U56" s="13">
        <v>2605.396680938781</v>
      </c>
      <c r="V56" s="13">
        <v>2525.824197028097</v>
      </c>
      <c r="W56" s="13">
        <v>2428.0844806043588</v>
      </c>
    </row>
    <row r="57" spans="2:23" ht="13.5" customHeight="1" outlineLevel="1">
      <c r="B57" s="14" t="s">
        <v>55</v>
      </c>
      <c r="C57" s="14">
        <v>1807.8228617587304</v>
      </c>
      <c r="D57" s="14">
        <v>1936.2307183601906</v>
      </c>
      <c r="E57" s="14">
        <v>2026.1407086753056</v>
      </c>
      <c r="F57" s="14">
        <v>2155.77809809652</v>
      </c>
      <c r="G57" s="14">
        <v>2180.347758889446</v>
      </c>
      <c r="H57" s="14">
        <v>2287.9490244531517</v>
      </c>
      <c r="I57" s="14">
        <v>2429.761160850071</v>
      </c>
      <c r="J57" s="14">
        <v>2626.109334065817</v>
      </c>
      <c r="K57" s="14">
        <v>2830.521575903803</v>
      </c>
      <c r="L57" s="14">
        <v>2265.649181861618</v>
      </c>
      <c r="M57" s="14">
        <v>2966.657037298589</v>
      </c>
      <c r="N57" s="14">
        <v>3025.688026473116</v>
      </c>
      <c r="O57" s="14">
        <v>2991.0624910939073</v>
      </c>
      <c r="P57" s="14">
        <v>3039.8113811072835</v>
      </c>
      <c r="Q57" s="14">
        <v>3215.8035108336785</v>
      </c>
      <c r="R57" s="14">
        <v>3194.900098051359</v>
      </c>
      <c r="S57" s="14">
        <v>3087.507746921495</v>
      </c>
      <c r="T57" s="14">
        <v>2879.3226068228655</v>
      </c>
      <c r="U57" s="14">
        <v>2767.1930951655395</v>
      </c>
      <c r="V57" s="14">
        <v>2600.612072161287</v>
      </c>
      <c r="W57" s="14">
        <v>2521.183157791302</v>
      </c>
    </row>
    <row r="58" spans="2:23" ht="13.5" customHeight="1" outlineLevel="1">
      <c r="B58" s="12" t="s">
        <v>56</v>
      </c>
      <c r="C58" s="12">
        <v>1778.8007475354143</v>
      </c>
      <c r="D58" s="12">
        <v>1800.6896787301346</v>
      </c>
      <c r="E58" s="12">
        <v>1928.6336675311395</v>
      </c>
      <c r="F58" s="12">
        <v>2018.148696809063</v>
      </c>
      <c r="G58" s="12">
        <v>2147.320724699375</v>
      </c>
      <c r="H58" s="12">
        <v>2171.8343490139478</v>
      </c>
      <c r="I58" s="12">
        <v>2278.894953514735</v>
      </c>
      <c r="J58" s="12">
        <v>2420.2362530165983</v>
      </c>
      <c r="K58" s="12">
        <v>2615.770609019495</v>
      </c>
      <c r="L58" s="12">
        <v>2819.4470834486274</v>
      </c>
      <c r="M58" s="12">
        <v>2256.748622796277</v>
      </c>
      <c r="N58" s="12">
        <v>2954.988362755217</v>
      </c>
      <c r="O58" s="12">
        <v>3013.838012792213</v>
      </c>
      <c r="P58" s="12">
        <v>2979.41841266837</v>
      </c>
      <c r="Q58" s="12">
        <v>3027.971844768803</v>
      </c>
      <c r="R58" s="12">
        <v>3203.3344706480484</v>
      </c>
      <c r="S58" s="12">
        <v>3182.4598395616604</v>
      </c>
      <c r="T58" s="12">
        <v>3075.5320800083564</v>
      </c>
      <c r="U58" s="12">
        <v>2868.1056857923886</v>
      </c>
      <c r="V58" s="12">
        <v>2756.4169357321384</v>
      </c>
      <c r="W58" s="12">
        <v>2590.5112644616042</v>
      </c>
    </row>
    <row r="59" spans="2:23" ht="13.5" customHeight="1" outlineLevel="1">
      <c r="B59" s="13" t="s">
        <v>57</v>
      </c>
      <c r="C59" s="13">
        <v>1937.8636322254088</v>
      </c>
      <c r="D59" s="13">
        <v>1773.722702739341</v>
      </c>
      <c r="E59" s="13">
        <v>1795.010544960228</v>
      </c>
      <c r="F59" s="13">
        <v>1922.8414232055256</v>
      </c>
      <c r="G59" s="13">
        <v>2011.801334086911</v>
      </c>
      <c r="H59" s="13">
        <v>2140.879163552451</v>
      </c>
      <c r="I59" s="13">
        <v>2165.593082475462</v>
      </c>
      <c r="J59" s="13">
        <v>2271.5282083070797</v>
      </c>
      <c r="K59" s="13">
        <v>2413.025761266489</v>
      </c>
      <c r="L59" s="13">
        <v>2607.678230366233</v>
      </c>
      <c r="M59" s="13">
        <v>2811.192706553791</v>
      </c>
      <c r="N59" s="13">
        <v>2249.8963614127283</v>
      </c>
      <c r="O59" s="13">
        <v>2945.919513528852</v>
      </c>
      <c r="P59" s="13">
        <v>3004.933590442517</v>
      </c>
      <c r="Q59" s="13">
        <v>2971.0928980342323</v>
      </c>
      <c r="R59" s="13">
        <v>3019.472108912518</v>
      </c>
      <c r="S59" s="13">
        <v>3194.722169835657</v>
      </c>
      <c r="T59" s="13">
        <v>3173.548982705457</v>
      </c>
      <c r="U59" s="13">
        <v>3067.235668804166</v>
      </c>
      <c r="V59" s="13">
        <v>2860.0380094223847</v>
      </c>
      <c r="W59" s="13">
        <v>2748.6901691646904</v>
      </c>
    </row>
    <row r="60" spans="2:23" ht="13.5" customHeight="1" outlineLevel="1">
      <c r="B60" s="13" t="s">
        <v>58</v>
      </c>
      <c r="C60" s="13">
        <v>1863.8412469359273</v>
      </c>
      <c r="D60" s="13">
        <v>1936.5524474118638</v>
      </c>
      <c r="E60" s="13">
        <v>1772.535248031166</v>
      </c>
      <c r="F60" s="13">
        <v>1793.8247978658287</v>
      </c>
      <c r="G60" s="13">
        <v>1921.5626260651093</v>
      </c>
      <c r="H60" s="13">
        <v>2010.4718575655875</v>
      </c>
      <c r="I60" s="13">
        <v>2139.455137928313</v>
      </c>
      <c r="J60" s="13">
        <v>2164.14450314853</v>
      </c>
      <c r="K60" s="13">
        <v>2270.033001271945</v>
      </c>
      <c r="L60" s="13">
        <v>2411.4192400178445</v>
      </c>
      <c r="M60" s="13">
        <v>2605.950986075916</v>
      </c>
      <c r="N60" s="13">
        <v>2809.3167867590646</v>
      </c>
      <c r="O60" s="13">
        <v>2248.402265018116</v>
      </c>
      <c r="P60" s="13">
        <v>2943.966066336837</v>
      </c>
      <c r="Q60" s="13">
        <v>3002.93078495775</v>
      </c>
      <c r="R60" s="13">
        <v>2969.0985058986444</v>
      </c>
      <c r="S60" s="13">
        <v>3017.446383571344</v>
      </c>
      <c r="T60" s="13">
        <v>3192.567621462626</v>
      </c>
      <c r="U60" s="13">
        <v>3171.4192213678284</v>
      </c>
      <c r="V60" s="13">
        <v>3065.1679194427275</v>
      </c>
      <c r="W60" s="13">
        <v>2858.1197410893283</v>
      </c>
    </row>
    <row r="61" spans="2:23" ht="13.5" customHeight="1" outlineLevel="1">
      <c r="B61" s="13" t="s">
        <v>59</v>
      </c>
      <c r="C61" s="13">
        <v>1981.8903708070086</v>
      </c>
      <c r="D61" s="13">
        <v>1851.8707606717549</v>
      </c>
      <c r="E61" s="13">
        <v>1924.272385172212</v>
      </c>
      <c r="F61" s="13">
        <v>1761.1947408836822</v>
      </c>
      <c r="G61" s="13">
        <v>1782.2214810236899</v>
      </c>
      <c r="H61" s="13">
        <v>1909.201321644186</v>
      </c>
      <c r="I61" s="13">
        <v>1997.4713038871037</v>
      </c>
      <c r="J61" s="13">
        <v>2125.6938978378485</v>
      </c>
      <c r="K61" s="13">
        <v>2150.288832563856</v>
      </c>
      <c r="L61" s="13">
        <v>2255.3071569496005</v>
      </c>
      <c r="M61" s="13">
        <v>2395.920392374946</v>
      </c>
      <c r="N61" s="13">
        <v>2589.1314596954344</v>
      </c>
      <c r="O61" s="13">
        <v>2791.2947396169097</v>
      </c>
      <c r="P61" s="13">
        <v>2233.920883525906</v>
      </c>
      <c r="Q61" s="13">
        <v>2924.9820518411116</v>
      </c>
      <c r="R61" s="13">
        <v>2983.6476590854327</v>
      </c>
      <c r="S61" s="13">
        <v>2950.1448146365537</v>
      </c>
      <c r="T61" s="13">
        <v>2998.1749962963495</v>
      </c>
      <c r="U61" s="13">
        <v>3172.267039599218</v>
      </c>
      <c r="V61" s="13">
        <v>3151.1697602167787</v>
      </c>
      <c r="W61" s="13">
        <v>3045.670921215003</v>
      </c>
    </row>
    <row r="62" spans="2:23" ht="13.5" customHeight="1" outlineLevel="1">
      <c r="B62" s="15" t="s">
        <v>60</v>
      </c>
      <c r="C62" s="15">
        <v>2094.930900331936</v>
      </c>
      <c r="D62" s="15">
        <v>1979.4724180519802</v>
      </c>
      <c r="E62" s="15">
        <v>1849.5296971398152</v>
      </c>
      <c r="F62" s="15">
        <v>1922.0844180143395</v>
      </c>
      <c r="G62" s="15">
        <v>1759.0360133759223</v>
      </c>
      <c r="H62" s="15">
        <v>1779.8402407904598</v>
      </c>
      <c r="I62" s="15">
        <v>1906.7565409275776</v>
      </c>
      <c r="J62" s="15">
        <v>1994.8089006912505</v>
      </c>
      <c r="K62" s="15">
        <v>2122.9746196807578</v>
      </c>
      <c r="L62" s="15">
        <v>2147.638133817183</v>
      </c>
      <c r="M62" s="15">
        <v>2252.228262481371</v>
      </c>
      <c r="N62" s="15">
        <v>2392.873610294703</v>
      </c>
      <c r="O62" s="15">
        <v>2585.72962046437</v>
      </c>
      <c r="P62" s="15">
        <v>2787.7983211662277</v>
      </c>
      <c r="Q62" s="15">
        <v>2231.033038998252</v>
      </c>
      <c r="R62" s="15">
        <v>2921.1656009064045</v>
      </c>
      <c r="S62" s="15">
        <v>2979.880729841595</v>
      </c>
      <c r="T62" s="15">
        <v>2946.59452117246</v>
      </c>
      <c r="U62" s="15">
        <v>2994.5528227214863</v>
      </c>
      <c r="V62" s="15">
        <v>3168.573225951337</v>
      </c>
      <c r="W62" s="15">
        <v>3147.370981844877</v>
      </c>
    </row>
    <row r="63" spans="2:23" ht="13.5" customHeight="1" outlineLevel="1">
      <c r="B63" s="16" t="s">
        <v>61</v>
      </c>
      <c r="C63" s="16">
        <v>2303.0268509482366</v>
      </c>
      <c r="D63" s="16">
        <v>2082.768849371338</v>
      </c>
      <c r="E63" s="16">
        <v>1967.2991208002154</v>
      </c>
      <c r="F63" s="16">
        <v>1837.8884414790118</v>
      </c>
      <c r="G63" s="16">
        <v>1910.785827768892</v>
      </c>
      <c r="H63" s="16">
        <v>1748.1855807967715</v>
      </c>
      <c r="I63" s="16">
        <v>1768.2186331568137</v>
      </c>
      <c r="J63" s="16">
        <v>1894.6530024390086</v>
      </c>
      <c r="K63" s="16">
        <v>1981.8046636662493</v>
      </c>
      <c r="L63" s="16">
        <v>2109.5075016989254</v>
      </c>
      <c r="M63" s="16">
        <v>2134.341467603698</v>
      </c>
      <c r="N63" s="16">
        <v>2237.3079169834273</v>
      </c>
      <c r="O63" s="16">
        <v>2377.7537949657185</v>
      </c>
      <c r="P63" s="16">
        <v>2569.0338607891053</v>
      </c>
      <c r="Q63" s="16">
        <v>2770.3567534510184</v>
      </c>
      <c r="R63" s="16">
        <v>2216.7820359818174</v>
      </c>
      <c r="S63" s="16">
        <v>2902.39108771954</v>
      </c>
      <c r="T63" s="16">
        <v>2961.14080745118</v>
      </c>
      <c r="U63" s="16">
        <v>2928.633597662778</v>
      </c>
      <c r="V63" s="16">
        <v>2976.253567622345</v>
      </c>
      <c r="W63" s="16">
        <v>3149.6637033672005</v>
      </c>
    </row>
    <row r="64" spans="2:23" ht="13.5" customHeight="1" outlineLevel="1">
      <c r="B64" s="13" t="s">
        <v>62</v>
      </c>
      <c r="C64" s="13">
        <v>2514.1231219024744</v>
      </c>
      <c r="D64" s="13">
        <v>2292.1552720368154</v>
      </c>
      <c r="E64" s="13">
        <v>2073.048559524734</v>
      </c>
      <c r="F64" s="13">
        <v>1957.8892525007418</v>
      </c>
      <c r="G64" s="13">
        <v>1829.007997933443</v>
      </c>
      <c r="H64" s="13">
        <v>1901.8212522758654</v>
      </c>
      <c r="I64" s="13">
        <v>1739.812774457751</v>
      </c>
      <c r="J64" s="13">
        <v>1759.5342956009652</v>
      </c>
      <c r="K64" s="13">
        <v>1885.4640395008091</v>
      </c>
      <c r="L64" s="13">
        <v>1972.0783843744593</v>
      </c>
      <c r="M64" s="13">
        <v>2099.2794949274703</v>
      </c>
      <c r="N64" s="13">
        <v>2124.1027025787216</v>
      </c>
      <c r="O64" s="13">
        <v>2226.2478441384683</v>
      </c>
      <c r="P64" s="13">
        <v>2366.2451158283784</v>
      </c>
      <c r="Q64" s="13">
        <v>2556.4794999051664</v>
      </c>
      <c r="R64" s="13">
        <v>2757.006062864897</v>
      </c>
      <c r="S64" s="13">
        <v>2206.000895411191</v>
      </c>
      <c r="T64" s="13">
        <v>2888.2369002842356</v>
      </c>
      <c r="U64" s="13">
        <v>2946.8383026684573</v>
      </c>
      <c r="V64" s="13">
        <v>2914.679171368918</v>
      </c>
      <c r="W64" s="13">
        <v>2962.0568142934835</v>
      </c>
    </row>
    <row r="65" spans="2:23" ht="13.5" customHeight="1" outlineLevel="1">
      <c r="B65" s="13" t="s">
        <v>63</v>
      </c>
      <c r="C65" s="13">
        <v>2913.296646181743</v>
      </c>
      <c r="D65" s="13">
        <v>2506.7124975296424</v>
      </c>
      <c r="E65" s="13">
        <v>2285.3425572173755</v>
      </c>
      <c r="F65" s="13">
        <v>2066.784563416653</v>
      </c>
      <c r="G65" s="13">
        <v>1952.1831740471384</v>
      </c>
      <c r="H65" s="13">
        <v>1823.7598426468128</v>
      </c>
      <c r="I65" s="13">
        <v>1896.117767848259</v>
      </c>
      <c r="J65" s="13">
        <v>1734.7523577243737</v>
      </c>
      <c r="K65" s="13">
        <v>1754.6146432265843</v>
      </c>
      <c r="L65" s="13">
        <v>1880.0853580641585</v>
      </c>
      <c r="M65" s="13">
        <v>1966.5579761557724</v>
      </c>
      <c r="N65" s="13">
        <v>2093.2881132565335</v>
      </c>
      <c r="O65" s="13">
        <v>2117.939698566861</v>
      </c>
      <c r="P65" s="13">
        <v>2220.0893242793863</v>
      </c>
      <c r="Q65" s="13">
        <v>2359.4734947043103</v>
      </c>
      <c r="R65" s="13">
        <v>2549.2736315050734</v>
      </c>
      <c r="S65" s="13">
        <v>2749.062647587528</v>
      </c>
      <c r="T65" s="13">
        <v>2199.735267752443</v>
      </c>
      <c r="U65" s="13">
        <v>2880.0690573396364</v>
      </c>
      <c r="V65" s="13">
        <v>2938.3777268777026</v>
      </c>
      <c r="W65" s="13">
        <v>2906.1353255430995</v>
      </c>
    </row>
    <row r="66" spans="2:23" ht="13.5" customHeight="1" outlineLevel="1">
      <c r="B66" s="13" t="s">
        <v>64</v>
      </c>
      <c r="C66" s="13">
        <v>3110.3865733613993</v>
      </c>
      <c r="D66" s="13">
        <v>2891.521044789694</v>
      </c>
      <c r="E66" s="13">
        <v>2487.7942886231326</v>
      </c>
      <c r="F66" s="13">
        <v>2268.1913216604808</v>
      </c>
      <c r="G66" s="13">
        <v>2051.44870957073</v>
      </c>
      <c r="H66" s="13">
        <v>1937.3389760168197</v>
      </c>
      <c r="I66" s="13">
        <v>1809.751545824441</v>
      </c>
      <c r="J66" s="13">
        <v>1881.9746064431872</v>
      </c>
      <c r="K66" s="13">
        <v>1721.544228462309</v>
      </c>
      <c r="L66" s="13">
        <v>1740.9168183827383</v>
      </c>
      <c r="M66" s="13">
        <v>1865.5906677058433</v>
      </c>
      <c r="N66" s="13">
        <v>1951.2166385997357</v>
      </c>
      <c r="O66" s="13">
        <v>2077.1544089672643</v>
      </c>
      <c r="P66" s="13">
        <v>2101.7881469755584</v>
      </c>
      <c r="Q66" s="13">
        <v>2202.644814537848</v>
      </c>
      <c r="R66" s="13">
        <v>2341.319492598056</v>
      </c>
      <c r="S66" s="13">
        <v>2529.47111229008</v>
      </c>
      <c r="T66" s="13">
        <v>2728.002555991963</v>
      </c>
      <c r="U66" s="13">
        <v>2182.7293117754743</v>
      </c>
      <c r="V66" s="13">
        <v>2857.7428327427447</v>
      </c>
      <c r="W66" s="13">
        <v>2915.8164535844917</v>
      </c>
    </row>
    <row r="67" spans="2:23" ht="13.5" customHeight="1" outlineLevel="1">
      <c r="B67" s="14" t="s">
        <v>65</v>
      </c>
      <c r="C67" s="14">
        <v>3218.432677299221</v>
      </c>
      <c r="D67" s="14">
        <v>3093.053330670544</v>
      </c>
      <c r="E67" s="14">
        <v>2875.534590307029</v>
      </c>
      <c r="F67" s="14">
        <v>2473.848914435861</v>
      </c>
      <c r="G67" s="14">
        <v>2255.5782024527243</v>
      </c>
      <c r="H67" s="14">
        <v>2040.2250405532618</v>
      </c>
      <c r="I67" s="14">
        <v>1926.3624170623252</v>
      </c>
      <c r="J67" s="14">
        <v>1799.3499780327024</v>
      </c>
      <c r="K67" s="14">
        <v>1871.6006669591316</v>
      </c>
      <c r="L67" s="14">
        <v>1711.7721722828855</v>
      </c>
      <c r="M67" s="14">
        <v>1730.6788121768805</v>
      </c>
      <c r="N67" s="14">
        <v>1854.8116205346464</v>
      </c>
      <c r="O67" s="14">
        <v>1939.7535482327785</v>
      </c>
      <c r="P67" s="14">
        <v>2065.157920142349</v>
      </c>
      <c r="Q67" s="14">
        <v>2089.830465273736</v>
      </c>
      <c r="R67" s="14">
        <v>2189.572765109803</v>
      </c>
      <c r="S67" s="14">
        <v>2327.8302415693797</v>
      </c>
      <c r="T67" s="14">
        <v>2514.6999137713638</v>
      </c>
      <c r="U67" s="14">
        <v>2712.3816587915226</v>
      </c>
      <c r="V67" s="14">
        <v>2170.068567395803</v>
      </c>
      <c r="W67" s="14">
        <v>2841.102910552729</v>
      </c>
    </row>
    <row r="68" spans="2:23" ht="13.5" customHeight="1" outlineLevel="1">
      <c r="B68" s="12" t="s">
        <v>66</v>
      </c>
      <c r="C68" s="12">
        <v>2306.0237707840024</v>
      </c>
      <c r="D68" s="12">
        <v>3188.7988856010697</v>
      </c>
      <c r="E68" s="12">
        <v>3064.5583553670394</v>
      </c>
      <c r="F68" s="12">
        <v>2849.1002441277246</v>
      </c>
      <c r="G68" s="12">
        <v>2451.0219703444045</v>
      </c>
      <c r="H68" s="12">
        <v>2234.810496301667</v>
      </c>
      <c r="I68" s="12">
        <v>2021.5223285822506</v>
      </c>
      <c r="J68" s="12">
        <v>1908.5351870884929</v>
      </c>
      <c r="K68" s="12">
        <v>1782.6321665923447</v>
      </c>
      <c r="L68" s="12">
        <v>1854.4091627712708</v>
      </c>
      <c r="M68" s="12">
        <v>1695.9227377494813</v>
      </c>
      <c r="N68" s="12">
        <v>1714.495455316502</v>
      </c>
      <c r="O68" s="12">
        <v>1837.5532781568686</v>
      </c>
      <c r="P68" s="12">
        <v>1921.6203601463033</v>
      </c>
      <c r="Q68" s="12">
        <v>2045.9445853424802</v>
      </c>
      <c r="R68" s="12">
        <v>2070.468404938758</v>
      </c>
      <c r="S68" s="12">
        <v>2169.0453634048604</v>
      </c>
      <c r="T68" s="12">
        <v>2306.1878046701504</v>
      </c>
      <c r="U68" s="12">
        <v>2491.231762950304</v>
      </c>
      <c r="V68" s="12">
        <v>2687.2068763184534</v>
      </c>
      <c r="W68" s="12">
        <v>2149.8548593200294</v>
      </c>
    </row>
    <row r="69" spans="2:23" ht="13.5" customHeight="1" outlineLevel="1">
      <c r="B69" s="13" t="s">
        <v>67</v>
      </c>
      <c r="C69" s="13">
        <v>2101.9311440090237</v>
      </c>
      <c r="D69" s="13">
        <v>2292.5692425063703</v>
      </c>
      <c r="E69" s="13">
        <v>3170.146292519811</v>
      </c>
      <c r="F69" s="13">
        <v>3046.6204527338277</v>
      </c>
      <c r="G69" s="13">
        <v>2832.4672344950686</v>
      </c>
      <c r="H69" s="13">
        <v>2436.6472076243354</v>
      </c>
      <c r="I69" s="13">
        <v>2221.7386209404626</v>
      </c>
      <c r="J69" s="13">
        <v>2009.7613966758972</v>
      </c>
      <c r="K69" s="13">
        <v>1897.3018175725954</v>
      </c>
      <c r="L69" s="13">
        <v>1772.0889449121414</v>
      </c>
      <c r="M69" s="13">
        <v>1843.5938135499093</v>
      </c>
      <c r="N69" s="13">
        <v>1685.934530192458</v>
      </c>
      <c r="O69" s="13">
        <v>1704.275343203927</v>
      </c>
      <c r="P69" s="13">
        <v>1826.6657677426992</v>
      </c>
      <c r="Q69" s="13">
        <v>1910.169586614095</v>
      </c>
      <c r="R69" s="13">
        <v>2033.8240545464237</v>
      </c>
      <c r="S69" s="13">
        <v>2058.264921614939</v>
      </c>
      <c r="T69" s="13">
        <v>2156.074810224143</v>
      </c>
      <c r="U69" s="13">
        <v>2292.536875652654</v>
      </c>
      <c r="V69" s="13">
        <v>2476.417379032192</v>
      </c>
      <c r="W69" s="13">
        <v>2671.333704006757</v>
      </c>
    </row>
    <row r="70" spans="2:23" ht="13.5" customHeight="1" outlineLevel="1">
      <c r="B70" s="13" t="s">
        <v>68</v>
      </c>
      <c r="C70" s="13">
        <v>2539.1266100246976</v>
      </c>
      <c r="D70" s="13">
        <v>2083.52242203758</v>
      </c>
      <c r="E70" s="13">
        <v>2272.413904774824</v>
      </c>
      <c r="F70" s="13">
        <v>3142.1443027376317</v>
      </c>
      <c r="G70" s="13">
        <v>3019.6762668501287</v>
      </c>
      <c r="H70" s="13">
        <v>2807.537973691115</v>
      </c>
      <c r="I70" s="13">
        <v>2415.0199030791064</v>
      </c>
      <c r="J70" s="13">
        <v>2202.1151817152086</v>
      </c>
      <c r="K70" s="13">
        <v>1992.18549237042</v>
      </c>
      <c r="L70" s="13">
        <v>1880.3505344703372</v>
      </c>
      <c r="M70" s="13">
        <v>1756.1156091697458</v>
      </c>
      <c r="N70" s="13">
        <v>1827.397374760098</v>
      </c>
      <c r="O70" s="13">
        <v>1670.854420546581</v>
      </c>
      <c r="P70" s="13">
        <v>1688.692367028862</v>
      </c>
      <c r="Q70" s="13">
        <v>1810.1466619517055</v>
      </c>
      <c r="R70" s="13">
        <v>1892.71511626939</v>
      </c>
      <c r="S70" s="13">
        <v>2015.4362504106773</v>
      </c>
      <c r="T70" s="13">
        <v>2039.8285222997422</v>
      </c>
      <c r="U70" s="13">
        <v>2136.2477996228</v>
      </c>
      <c r="V70" s="13">
        <v>2271.841375532631</v>
      </c>
      <c r="W70" s="13">
        <v>2453.873513029823</v>
      </c>
    </row>
    <row r="71" spans="2:23" ht="13.5" customHeight="1" outlineLevel="1">
      <c r="B71" s="13" t="s">
        <v>69</v>
      </c>
      <c r="C71" s="13">
        <v>2679.187780769067</v>
      </c>
      <c r="D71" s="13">
        <v>2517.3051611706933</v>
      </c>
      <c r="E71" s="13">
        <v>2065.700498547737</v>
      </c>
      <c r="F71" s="13">
        <v>2252.904695192263</v>
      </c>
      <c r="G71" s="13">
        <v>3115.0461939907636</v>
      </c>
      <c r="H71" s="13">
        <v>2993.603383953401</v>
      </c>
      <c r="I71" s="13">
        <v>2783.4091740701506</v>
      </c>
      <c r="J71" s="13">
        <v>2394.0956190616316</v>
      </c>
      <c r="K71" s="13">
        <v>2183.1251125375675</v>
      </c>
      <c r="L71" s="13">
        <v>1975.1686249626882</v>
      </c>
      <c r="M71" s="13">
        <v>1863.9554758462662</v>
      </c>
      <c r="N71" s="13">
        <v>1740.6729561217019</v>
      </c>
      <c r="O71" s="13">
        <v>1811.7195994313115</v>
      </c>
      <c r="P71" s="13">
        <v>1656.2699396959943</v>
      </c>
      <c r="Q71" s="13">
        <v>1673.637289989685</v>
      </c>
      <c r="R71" s="13">
        <v>1794.17885267181</v>
      </c>
      <c r="S71" s="13">
        <v>1875.8514408473302</v>
      </c>
      <c r="T71" s="13">
        <v>1997.6618914254173</v>
      </c>
      <c r="U71" s="13">
        <v>2021.9992653370537</v>
      </c>
      <c r="V71" s="13">
        <v>2117.0975992778485</v>
      </c>
      <c r="W71" s="13">
        <v>2251.834868736059</v>
      </c>
    </row>
    <row r="72" spans="2:23" ht="13.5" customHeight="1" outlineLevel="1">
      <c r="B72" s="15" t="s">
        <v>70</v>
      </c>
      <c r="C72" s="15">
        <v>2663.1792083234627</v>
      </c>
      <c r="D72" s="15">
        <v>2640.273575453754</v>
      </c>
      <c r="E72" s="15">
        <v>2480.740317802552</v>
      </c>
      <c r="F72" s="15">
        <v>2035.7587459574888</v>
      </c>
      <c r="G72" s="15">
        <v>2220.1955196453778</v>
      </c>
      <c r="H72" s="15">
        <v>3069.727842271641</v>
      </c>
      <c r="I72" s="15">
        <v>2950.0284724422727</v>
      </c>
      <c r="J72" s="15">
        <v>2742.9786111011417</v>
      </c>
      <c r="K72" s="15">
        <v>2359.1927034966357</v>
      </c>
      <c r="L72" s="15">
        <v>2151.365414508391</v>
      </c>
      <c r="M72" s="15">
        <v>1946.5570380910458</v>
      </c>
      <c r="N72" s="15">
        <v>1836.703468046494</v>
      </c>
      <c r="O72" s="15">
        <v>1715.124756213661</v>
      </c>
      <c r="P72" s="15">
        <v>1785.424033868856</v>
      </c>
      <c r="Q72" s="15">
        <v>1632.0423002181767</v>
      </c>
      <c r="R72" s="15">
        <v>1648.9181457145683</v>
      </c>
      <c r="S72" s="15">
        <v>1767.807609195405</v>
      </c>
      <c r="T72" s="15">
        <v>1848.153428192519</v>
      </c>
      <c r="U72" s="15">
        <v>1968.3031020668454</v>
      </c>
      <c r="V72" s="15">
        <v>1992.4036315774524</v>
      </c>
      <c r="W72" s="15">
        <v>2085.7494297558796</v>
      </c>
    </row>
    <row r="73" spans="2:23" ht="13.5" customHeight="1" outlineLevel="1">
      <c r="B73" s="16" t="s">
        <v>71</v>
      </c>
      <c r="C73" s="16">
        <v>2681.18793135543</v>
      </c>
      <c r="D73" s="16">
        <v>2633.2780196097583</v>
      </c>
      <c r="E73" s="16">
        <v>2610.6167029560515</v>
      </c>
      <c r="F73" s="16">
        <v>2452.874322036029</v>
      </c>
      <c r="G73" s="16">
        <v>2012.9268029324903</v>
      </c>
      <c r="H73" s="16">
        <v>2195.2647190210364</v>
      </c>
      <c r="I73" s="16">
        <v>3035.2058405131256</v>
      </c>
      <c r="J73" s="16">
        <v>2916.839489782989</v>
      </c>
      <c r="K73" s="16">
        <v>2712.1666540606766</v>
      </c>
      <c r="L73" s="16">
        <v>2332.6202603072325</v>
      </c>
      <c r="M73" s="16">
        <v>2127.1717575143434</v>
      </c>
      <c r="N73" s="16">
        <v>1924.7356084423814</v>
      </c>
      <c r="O73" s="16">
        <v>1815.9722477782088</v>
      </c>
      <c r="P73" s="16">
        <v>1695.7103769799498</v>
      </c>
      <c r="Q73" s="16">
        <v>1765.3799287492243</v>
      </c>
      <c r="R73" s="16">
        <v>1613.6143271727146</v>
      </c>
      <c r="S73" s="16">
        <v>1630.166166217893</v>
      </c>
      <c r="T73" s="16">
        <v>1747.7756814235777</v>
      </c>
      <c r="U73" s="16">
        <v>1827.1400581065025</v>
      </c>
      <c r="V73" s="16">
        <v>1946.0011089479103</v>
      </c>
      <c r="W73" s="16">
        <v>1969.8964798180905</v>
      </c>
    </row>
    <row r="74" spans="2:23" ht="13.5" customHeight="1" outlineLevel="1">
      <c r="B74" s="13" t="s">
        <v>72</v>
      </c>
      <c r="C74" s="13">
        <v>2460.0876958839954</v>
      </c>
      <c r="D74" s="13">
        <v>2639.884626180611</v>
      </c>
      <c r="E74" s="13">
        <v>2592.7693093112116</v>
      </c>
      <c r="F74" s="13">
        <v>2570.417653569418</v>
      </c>
      <c r="G74" s="13">
        <v>2415.100963991966</v>
      </c>
      <c r="H74" s="13">
        <v>1982.0363025005431</v>
      </c>
      <c r="I74" s="13">
        <v>2161.4842337924456</v>
      </c>
      <c r="J74" s="13">
        <v>2988.343808638897</v>
      </c>
      <c r="K74" s="13">
        <v>2871.7652569835295</v>
      </c>
      <c r="L74" s="13">
        <v>2670.3995162393057</v>
      </c>
      <c r="M74" s="13">
        <v>2296.481366192092</v>
      </c>
      <c r="N74" s="13">
        <v>2094.330787363594</v>
      </c>
      <c r="O74" s="13">
        <v>1895.2290123668854</v>
      </c>
      <c r="P74" s="13">
        <v>1787.7051506742887</v>
      </c>
      <c r="Q74" s="13">
        <v>1669.1473373480676</v>
      </c>
      <c r="R74" s="13">
        <v>1738.2284008035545</v>
      </c>
      <c r="S74" s="13">
        <v>1588.4764948766738</v>
      </c>
      <c r="T74" s="13">
        <v>1604.366274342392</v>
      </c>
      <c r="U74" s="13">
        <v>1720.3328223136978</v>
      </c>
      <c r="V74" s="13">
        <v>1798.23599164918</v>
      </c>
      <c r="W74" s="13">
        <v>1915.4514020952895</v>
      </c>
    </row>
    <row r="75" spans="2:23" ht="13.5" customHeight="1" outlineLevel="1">
      <c r="B75" s="13" t="s">
        <v>73</v>
      </c>
      <c r="C75" s="13">
        <v>2133.9450773148487</v>
      </c>
      <c r="D75" s="13">
        <v>2417.3370285944798</v>
      </c>
      <c r="E75" s="13">
        <v>2593.955484811062</v>
      </c>
      <c r="F75" s="13">
        <v>2547.7075663874043</v>
      </c>
      <c r="G75" s="13">
        <v>2525.7115411445484</v>
      </c>
      <c r="H75" s="13">
        <v>2373.093445378255</v>
      </c>
      <c r="I75" s="13">
        <v>1947.6522889284452</v>
      </c>
      <c r="J75" s="13">
        <v>2123.9097818466944</v>
      </c>
      <c r="K75" s="13">
        <v>2936.263477592565</v>
      </c>
      <c r="L75" s="13">
        <v>2821.6831488131284</v>
      </c>
      <c r="M75" s="13">
        <v>2623.9507613158603</v>
      </c>
      <c r="N75" s="13">
        <v>2256.353782176928</v>
      </c>
      <c r="O75" s="13">
        <v>2057.8324044889496</v>
      </c>
      <c r="P75" s="13">
        <v>1862.3766441667376</v>
      </c>
      <c r="Q75" s="13">
        <v>1756.3559104943943</v>
      </c>
      <c r="R75" s="13">
        <v>1639.7355314741828</v>
      </c>
      <c r="S75" s="13">
        <v>1708.0234254740926</v>
      </c>
      <c r="T75" s="13">
        <v>1560.6035601213014</v>
      </c>
      <c r="U75" s="13">
        <v>1575.8736664291691</v>
      </c>
      <c r="V75" s="13">
        <v>1689.9649206919298</v>
      </c>
      <c r="W75" s="13">
        <v>1766.3115392486432</v>
      </c>
    </row>
    <row r="76" spans="2:23" ht="13.5" customHeight="1" outlineLevel="1">
      <c r="B76" s="13" t="s">
        <v>74</v>
      </c>
      <c r="C76" s="13">
        <v>2084.930525233698</v>
      </c>
      <c r="D76" s="13">
        <v>2094.3695669008175</v>
      </c>
      <c r="E76" s="13">
        <v>2372.7035221224373</v>
      </c>
      <c r="F76" s="13">
        <v>2545.97192376663</v>
      </c>
      <c r="G76" s="13">
        <v>2500.6580558323144</v>
      </c>
      <c r="H76" s="13">
        <v>2479.014145928698</v>
      </c>
      <c r="I76" s="13">
        <v>2329.2132313322754</v>
      </c>
      <c r="J76" s="13">
        <v>1911.788559246058</v>
      </c>
      <c r="K76" s="13">
        <v>2084.6729616102284</v>
      </c>
      <c r="L76" s="13">
        <v>2881.801800506277</v>
      </c>
      <c r="M76" s="13">
        <v>2769.2915325727186</v>
      </c>
      <c r="N76" s="13">
        <v>2575.430939447062</v>
      </c>
      <c r="O76" s="13">
        <v>2214.3302025179787</v>
      </c>
      <c r="P76" s="13">
        <v>2019.6658788532097</v>
      </c>
      <c r="Q76" s="13">
        <v>1828.1255477378827</v>
      </c>
      <c r="R76" s="13">
        <v>1723.4604364738575</v>
      </c>
      <c r="S76" s="13">
        <v>1608.7909820306766</v>
      </c>
      <c r="T76" s="13">
        <v>1676.4889931593189</v>
      </c>
      <c r="U76" s="13">
        <v>1531.3457835093109</v>
      </c>
      <c r="V76" s="13">
        <v>1545.7679939918926</v>
      </c>
      <c r="W76" s="13">
        <v>1657.983208503359</v>
      </c>
    </row>
    <row r="77" spans="2:23" ht="13.5" customHeight="1" outlineLevel="1">
      <c r="B77" s="14" t="s">
        <v>75</v>
      </c>
      <c r="C77" s="14">
        <v>2272.0127095604116</v>
      </c>
      <c r="D77" s="14">
        <v>2044.4580359400927</v>
      </c>
      <c r="E77" s="14">
        <v>2053.855968819696</v>
      </c>
      <c r="F77" s="14">
        <v>2326.8502140272685</v>
      </c>
      <c r="G77" s="14">
        <v>2496.750163354465</v>
      </c>
      <c r="H77" s="14">
        <v>2452.329994578038</v>
      </c>
      <c r="I77" s="14">
        <v>2431.09223149785</v>
      </c>
      <c r="J77" s="14">
        <v>2284.1861032675556</v>
      </c>
      <c r="K77" s="14">
        <v>1874.8644963448298</v>
      </c>
      <c r="L77" s="14">
        <v>2044.381198254128</v>
      </c>
      <c r="M77" s="14">
        <v>2826.0545867705932</v>
      </c>
      <c r="N77" s="14">
        <v>2715.708392529435</v>
      </c>
      <c r="O77" s="14">
        <v>2525.6438185325906</v>
      </c>
      <c r="P77" s="14">
        <v>2171.4561270617123</v>
      </c>
      <c r="Q77" s="14">
        <v>1980.5967739888897</v>
      </c>
      <c r="R77" s="14">
        <v>1792.8268586743652</v>
      </c>
      <c r="S77" s="14">
        <v>1690.0492770724247</v>
      </c>
      <c r="T77" s="14">
        <v>1577.5504144372176</v>
      </c>
      <c r="U77" s="14">
        <v>1644.0908009175353</v>
      </c>
      <c r="V77" s="14">
        <v>1501.6525469391972</v>
      </c>
      <c r="W77" s="14">
        <v>1515.6689640635711</v>
      </c>
    </row>
    <row r="78" spans="2:23" ht="13.5" customHeight="1" outlineLevel="1">
      <c r="B78" s="12" t="s">
        <v>76</v>
      </c>
      <c r="C78" s="12">
        <v>2127.9453812229103</v>
      </c>
      <c r="D78" s="12">
        <v>2226.3695142934857</v>
      </c>
      <c r="E78" s="12">
        <v>2003.3061307098642</v>
      </c>
      <c r="F78" s="12">
        <v>2013.2836561114286</v>
      </c>
      <c r="G78" s="12">
        <v>2281.1252494843757</v>
      </c>
      <c r="H78" s="12">
        <v>2447.578420637733</v>
      </c>
      <c r="I78" s="12">
        <v>2404.1284728114797</v>
      </c>
      <c r="J78" s="12">
        <v>2383.242450300794</v>
      </c>
      <c r="K78" s="12">
        <v>2239.2222698122614</v>
      </c>
      <c r="L78" s="12">
        <v>1838.1399906370812</v>
      </c>
      <c r="M78" s="12">
        <v>2004.1813746105347</v>
      </c>
      <c r="N78" s="12">
        <v>2770.220069881082</v>
      </c>
      <c r="O78" s="12">
        <v>2661.986982016099</v>
      </c>
      <c r="P78" s="12">
        <v>2475.9256239052074</v>
      </c>
      <c r="Q78" s="12">
        <v>2128.3446208372648</v>
      </c>
      <c r="R78" s="12">
        <v>1941.4685076836827</v>
      </c>
      <c r="S78" s="12">
        <v>1757.7607606268025</v>
      </c>
      <c r="T78" s="12">
        <v>1656.2718248543767</v>
      </c>
      <c r="U78" s="12">
        <v>1545.7379360953437</v>
      </c>
      <c r="V78" s="12">
        <v>1611.7856263038616</v>
      </c>
      <c r="W78" s="12">
        <v>1471.6056304225149</v>
      </c>
    </row>
    <row r="79" spans="2:23" ht="13.5" customHeight="1" outlineLevel="1">
      <c r="B79" s="13" t="s">
        <v>77</v>
      </c>
      <c r="C79" s="13">
        <v>2289.0171066714834</v>
      </c>
      <c r="D79" s="13">
        <v>2084.0938785629814</v>
      </c>
      <c r="E79" s="13">
        <v>2180.3164327648005</v>
      </c>
      <c r="F79" s="13">
        <v>1961.7622295275573</v>
      </c>
      <c r="G79" s="13">
        <v>1972.5397625361013</v>
      </c>
      <c r="H79" s="13">
        <v>2235.275311247803</v>
      </c>
      <c r="I79" s="13">
        <v>2398.2413397757164</v>
      </c>
      <c r="J79" s="13">
        <v>2355.792129831417</v>
      </c>
      <c r="K79" s="13">
        <v>2335.2400253946744</v>
      </c>
      <c r="L79" s="13">
        <v>2194.113420841639</v>
      </c>
      <c r="M79" s="13">
        <v>1801.3490352957651</v>
      </c>
      <c r="N79" s="13">
        <v>1963.8643308149744</v>
      </c>
      <c r="O79" s="13">
        <v>2714.1471418514766</v>
      </c>
      <c r="P79" s="13">
        <v>2608.0170996462234</v>
      </c>
      <c r="Q79" s="13">
        <v>2426.0467071326157</v>
      </c>
      <c r="R79" s="13">
        <v>2084.989245127469</v>
      </c>
      <c r="S79" s="13">
        <v>1902.1738754588646</v>
      </c>
      <c r="T79" s="13">
        <v>1722.6459982366928</v>
      </c>
      <c r="U79" s="13">
        <v>1622.2399150657593</v>
      </c>
      <c r="V79" s="13">
        <v>1513.606008168736</v>
      </c>
      <c r="W79" s="13">
        <v>1579.3929798066476</v>
      </c>
    </row>
    <row r="80" spans="2:23" ht="13.5" customHeight="1" outlineLevel="1">
      <c r="B80" s="13" t="s">
        <v>78</v>
      </c>
      <c r="C80" s="13">
        <v>2014.8948391082563</v>
      </c>
      <c r="D80" s="13">
        <v>2237.8251375122964</v>
      </c>
      <c r="E80" s="13">
        <v>2037.6575041934602</v>
      </c>
      <c r="F80" s="13">
        <v>2131.639189792193</v>
      </c>
      <c r="G80" s="13">
        <v>1917.9056928371342</v>
      </c>
      <c r="H80" s="13">
        <v>1929.0053593176328</v>
      </c>
      <c r="I80" s="13">
        <v>2186.1180030437445</v>
      </c>
      <c r="J80" s="13">
        <v>2345.4210792545946</v>
      </c>
      <c r="K80" s="13">
        <v>2303.9765959130104</v>
      </c>
      <c r="L80" s="13">
        <v>2283.8284695673424</v>
      </c>
      <c r="M80" s="13">
        <v>2145.804803363637</v>
      </c>
      <c r="N80" s="13">
        <v>1761.8211478154822</v>
      </c>
      <c r="O80" s="13">
        <v>1920.6570134780466</v>
      </c>
      <c r="P80" s="13">
        <v>2654.239420596674</v>
      </c>
      <c r="Q80" s="13">
        <v>2550.4028851278485</v>
      </c>
      <c r="R80" s="13">
        <v>2372.6305726244973</v>
      </c>
      <c r="S80" s="13">
        <v>2038.8149201634476</v>
      </c>
      <c r="T80" s="13">
        <v>1860.1901718479733</v>
      </c>
      <c r="U80" s="13">
        <v>1684.8827799835879</v>
      </c>
      <c r="V80" s="13">
        <v>1586.149953738524</v>
      </c>
      <c r="W80" s="13">
        <v>1479.7252936853938</v>
      </c>
    </row>
    <row r="81" spans="2:23" ht="13.5" customHeight="1" outlineLevel="1">
      <c r="B81" s="13" t="s">
        <v>79</v>
      </c>
      <c r="C81" s="13">
        <v>2006.889702759911</v>
      </c>
      <c r="D81" s="13">
        <v>1955.3428581186156</v>
      </c>
      <c r="E81" s="13">
        <v>2171.786075036303</v>
      </c>
      <c r="F81" s="13">
        <v>1977.7953923102946</v>
      </c>
      <c r="G81" s="13">
        <v>2068.8646099298912</v>
      </c>
      <c r="H81" s="13">
        <v>1861.3336016838512</v>
      </c>
      <c r="I81" s="13">
        <v>1872.9861530707308</v>
      </c>
      <c r="J81" s="13">
        <v>2122.9067751727002</v>
      </c>
      <c r="K81" s="13">
        <v>2277.4800660547385</v>
      </c>
      <c r="L81" s="13">
        <v>2237.3452132612033</v>
      </c>
      <c r="M81" s="13">
        <v>2217.7046593441682</v>
      </c>
      <c r="N81" s="13">
        <v>2083.6708873307257</v>
      </c>
      <c r="O81" s="13">
        <v>1711.0138567060187</v>
      </c>
      <c r="P81" s="13">
        <v>1865.092204612238</v>
      </c>
      <c r="Q81" s="13">
        <v>2577.149902233483</v>
      </c>
      <c r="R81" s="13">
        <v>2476.2525458247414</v>
      </c>
      <c r="S81" s="13">
        <v>2303.927198034919</v>
      </c>
      <c r="T81" s="13">
        <v>1979.3596410333184</v>
      </c>
      <c r="U81" s="13">
        <v>1806.1658088542713</v>
      </c>
      <c r="V81" s="13">
        <v>1636.3530685159317</v>
      </c>
      <c r="W81" s="13">
        <v>1539.6392528567676</v>
      </c>
    </row>
    <row r="82" spans="2:23" ht="13.5" customHeight="1" outlineLevel="1">
      <c r="B82" s="15" t="s">
        <v>80</v>
      </c>
      <c r="C82" s="15">
        <v>1851.8144618178922</v>
      </c>
      <c r="D82" s="15">
        <v>1943.4931177030862</v>
      </c>
      <c r="E82" s="15">
        <v>1893.6142588869577</v>
      </c>
      <c r="F82" s="15">
        <v>2103.3000840869518</v>
      </c>
      <c r="G82" s="15">
        <v>1915.627052121747</v>
      </c>
      <c r="H82" s="15">
        <v>2003.7213023386403</v>
      </c>
      <c r="I82" s="15">
        <v>1802.6568571939033</v>
      </c>
      <c r="J82" s="15">
        <v>1814.595181293675</v>
      </c>
      <c r="K82" s="15">
        <v>2056.9281165567663</v>
      </c>
      <c r="L82" s="15">
        <v>2206.6057427589785</v>
      </c>
      <c r="M82" s="15">
        <v>2167.8007616455025</v>
      </c>
      <c r="N82" s="15">
        <v>2148.715007964406</v>
      </c>
      <c r="O82" s="15">
        <v>2018.8461559816092</v>
      </c>
      <c r="P82" s="15">
        <v>1657.9370260104902</v>
      </c>
      <c r="Q82" s="15">
        <v>1807.1045118585093</v>
      </c>
      <c r="R82" s="15">
        <v>2496.799581537183</v>
      </c>
      <c r="S82" s="15">
        <v>2398.9911653044783</v>
      </c>
      <c r="T82" s="15">
        <v>2232.249003343963</v>
      </c>
      <c r="U82" s="15">
        <v>1917.4691578156117</v>
      </c>
      <c r="V82" s="15">
        <v>1749.8553277298608</v>
      </c>
      <c r="W82" s="15">
        <v>1585.6358889884746</v>
      </c>
    </row>
    <row r="83" spans="2:23" ht="13.5" customHeight="1" outlineLevel="1">
      <c r="B83" s="16" t="s">
        <v>81</v>
      </c>
      <c r="C83" s="16">
        <v>1692.7315519484437</v>
      </c>
      <c r="D83" s="16">
        <v>1792.7501094581648</v>
      </c>
      <c r="E83" s="16">
        <v>1880.5813288771265</v>
      </c>
      <c r="F83" s="16">
        <v>1832.3947110217518</v>
      </c>
      <c r="G83" s="16">
        <v>2035.4494352616925</v>
      </c>
      <c r="H83" s="16">
        <v>1854.2227163280927</v>
      </c>
      <c r="I83" s="16">
        <v>1939.2731394636194</v>
      </c>
      <c r="J83" s="16">
        <v>1744.54251252948</v>
      </c>
      <c r="K83" s="16">
        <v>1757.3747900621297</v>
      </c>
      <c r="L83" s="16">
        <v>1992.464797883331</v>
      </c>
      <c r="M83" s="16">
        <v>2137.2722706819754</v>
      </c>
      <c r="N83" s="16">
        <v>2099.8448972630367</v>
      </c>
      <c r="O83" s="16">
        <v>2081.248433679421</v>
      </c>
      <c r="P83" s="16">
        <v>1955.4481163195974</v>
      </c>
      <c r="Q83" s="16">
        <v>1606.1745183385383</v>
      </c>
      <c r="R83" s="16">
        <v>1750.4279886541813</v>
      </c>
      <c r="S83" s="16">
        <v>2418.0536275108307</v>
      </c>
      <c r="T83" s="16">
        <v>2323.218720098925</v>
      </c>
      <c r="U83" s="16">
        <v>2162.147285523571</v>
      </c>
      <c r="V83" s="16">
        <v>1856.6460503441715</v>
      </c>
      <c r="W83" s="16">
        <v>1694.671206738779</v>
      </c>
    </row>
    <row r="84" spans="2:23" ht="13.5" customHeight="1" outlineLevel="1">
      <c r="B84" s="13" t="s">
        <v>82</v>
      </c>
      <c r="C84" s="13">
        <v>1642.7224976193374</v>
      </c>
      <c r="D84" s="13">
        <v>1635.5818958648788</v>
      </c>
      <c r="E84" s="13">
        <v>1730.8029235867311</v>
      </c>
      <c r="F84" s="13">
        <v>1814.9340936012695</v>
      </c>
      <c r="G84" s="13">
        <v>1768.4855261608056</v>
      </c>
      <c r="H84" s="13">
        <v>1964.5648368377956</v>
      </c>
      <c r="I84" s="13">
        <v>1789.9319305077395</v>
      </c>
      <c r="J84" s="13">
        <v>1871.874917131889</v>
      </c>
      <c r="K84" s="13">
        <v>1683.816006495249</v>
      </c>
      <c r="L84" s="13">
        <v>1697.1231249681257</v>
      </c>
      <c r="M84" s="13">
        <v>1924.440128451067</v>
      </c>
      <c r="N84" s="13">
        <v>2064.174638943261</v>
      </c>
      <c r="O84" s="13">
        <v>2028.141323620436</v>
      </c>
      <c r="P84" s="13">
        <v>2010.1013963066894</v>
      </c>
      <c r="Q84" s="13">
        <v>1888.5949401920836</v>
      </c>
      <c r="R84" s="13">
        <v>1551.4797015386616</v>
      </c>
      <c r="S84" s="13">
        <v>1690.6360357802869</v>
      </c>
      <c r="T84" s="13">
        <v>2335.1409667982202</v>
      </c>
      <c r="U84" s="13">
        <v>2243.477747164259</v>
      </c>
      <c r="V84" s="13">
        <v>2088.2258853649646</v>
      </c>
      <c r="W84" s="13">
        <v>1792.7325390045362</v>
      </c>
    </row>
    <row r="85" spans="2:23" ht="13.5" customHeight="1" outlineLevel="1">
      <c r="B85" s="13" t="s">
        <v>83</v>
      </c>
      <c r="C85" s="13">
        <v>1497.6549995302612</v>
      </c>
      <c r="D85" s="13">
        <v>1565.036838194439</v>
      </c>
      <c r="E85" s="13">
        <v>1559.677966035421</v>
      </c>
      <c r="F85" s="13">
        <v>1649.4297881813281</v>
      </c>
      <c r="G85" s="13">
        <v>1729.1135103222227</v>
      </c>
      <c r="H85" s="13">
        <v>1684.9027104418103</v>
      </c>
      <c r="I85" s="13">
        <v>1871.7937451817902</v>
      </c>
      <c r="J85" s="13">
        <v>1705.6165075905983</v>
      </c>
      <c r="K85" s="13">
        <v>1783.5822545997628</v>
      </c>
      <c r="L85" s="13">
        <v>1604.3226591027878</v>
      </c>
      <c r="M85" s="13">
        <v>1617.6834748693805</v>
      </c>
      <c r="N85" s="13">
        <v>1834.5724426260595</v>
      </c>
      <c r="O85" s="13">
        <v>1967.6861530977997</v>
      </c>
      <c r="P85" s="13">
        <v>1933.4214915940288</v>
      </c>
      <c r="Q85" s="13">
        <v>1916.1660445060088</v>
      </c>
      <c r="R85" s="13">
        <v>1800.3329075017818</v>
      </c>
      <c r="S85" s="13">
        <v>1479.1332166198124</v>
      </c>
      <c r="T85" s="13">
        <v>1611.6638875121007</v>
      </c>
      <c r="U85" s="13">
        <v>2225.8296137106777</v>
      </c>
      <c r="V85" s="13">
        <v>2138.3980356020693</v>
      </c>
      <c r="W85" s="13">
        <v>1990.633100671846</v>
      </c>
    </row>
    <row r="86" spans="2:23" ht="13.5" customHeight="1" outlineLevel="1">
      <c r="B86" s="13" t="s">
        <v>84</v>
      </c>
      <c r="C86" s="13">
        <v>1439.6243730923147</v>
      </c>
      <c r="D86" s="13">
        <v>1431.8199253799391</v>
      </c>
      <c r="E86" s="13">
        <v>1495.7788297283842</v>
      </c>
      <c r="F86" s="13">
        <v>1493.2584220529243</v>
      </c>
      <c r="G86" s="13">
        <v>1577.2980409385361</v>
      </c>
      <c r="H86" s="13">
        <v>1652.6109644989006</v>
      </c>
      <c r="I86" s="13">
        <v>1610.4308152955157</v>
      </c>
      <c r="J86" s="13">
        <v>1789.2034768355252</v>
      </c>
      <c r="K86" s="13">
        <v>1630.7352548384936</v>
      </c>
      <c r="L86" s="13">
        <v>1705.0668555607333</v>
      </c>
      <c r="M86" s="13">
        <v>1533.5704980275502</v>
      </c>
      <c r="N86" s="13">
        <v>1547.5704197656326</v>
      </c>
      <c r="O86" s="13">
        <v>1755.4413345529347</v>
      </c>
      <c r="P86" s="13">
        <v>1882.641551244502</v>
      </c>
      <c r="Q86" s="13">
        <v>1850.0096015779586</v>
      </c>
      <c r="R86" s="13">
        <v>1833.3941115488508</v>
      </c>
      <c r="S86" s="13">
        <v>1722.5557948423548</v>
      </c>
      <c r="T86" s="13">
        <v>1415.5217826840585</v>
      </c>
      <c r="U86" s="13">
        <v>1542.106745455072</v>
      </c>
      <c r="V86" s="13">
        <v>2129.3457300502314</v>
      </c>
      <c r="W86" s="13">
        <v>2045.5974066151352</v>
      </c>
    </row>
    <row r="87" spans="2:23" ht="13.5" customHeight="1" outlineLevel="1">
      <c r="B87" s="14" t="s">
        <v>85</v>
      </c>
      <c r="C87" s="14">
        <v>1274.5502683863565</v>
      </c>
      <c r="D87" s="14">
        <v>1361.8849508107392</v>
      </c>
      <c r="E87" s="14">
        <v>1354.0273346635663</v>
      </c>
      <c r="F87" s="14">
        <v>1414.1141498567174</v>
      </c>
      <c r="G87" s="14">
        <v>1413.9733308598416</v>
      </c>
      <c r="H87" s="14">
        <v>1491.9246775136312</v>
      </c>
      <c r="I87" s="14">
        <v>1562.3978865622776</v>
      </c>
      <c r="J87" s="14">
        <v>1522.5845682071742</v>
      </c>
      <c r="K87" s="14">
        <v>1691.727969163498</v>
      </c>
      <c r="L87" s="14">
        <v>1542.2176713355839</v>
      </c>
      <c r="M87" s="14">
        <v>1612.3325049080945</v>
      </c>
      <c r="N87" s="14">
        <v>1450.0531324706908</v>
      </c>
      <c r="O87" s="14">
        <v>1464.3491124481916</v>
      </c>
      <c r="P87" s="14">
        <v>1661.370825213865</v>
      </c>
      <c r="Q87" s="14">
        <v>1781.6066922861332</v>
      </c>
      <c r="R87" s="14">
        <v>1750.8566523191873</v>
      </c>
      <c r="S87" s="14">
        <v>1735.0417420903636</v>
      </c>
      <c r="T87" s="14">
        <v>1630.1417829404056</v>
      </c>
      <c r="U87" s="14">
        <v>1339.8290674306795</v>
      </c>
      <c r="V87" s="14">
        <v>1459.4332697369791</v>
      </c>
      <c r="W87" s="14">
        <v>2014.8281873515607</v>
      </c>
    </row>
    <row r="88" spans="2:23" ht="13.5" customHeight="1" outlineLevel="1">
      <c r="B88" s="12" t="s">
        <v>86</v>
      </c>
      <c r="C88" s="12">
        <v>1137.4977303185651</v>
      </c>
      <c r="D88" s="12">
        <v>1209.150556586971</v>
      </c>
      <c r="E88" s="12">
        <v>1291.8583904616492</v>
      </c>
      <c r="F88" s="12">
        <v>1283.7339819955646</v>
      </c>
      <c r="G88" s="12">
        <v>1340.139935821426</v>
      </c>
      <c r="H88" s="12">
        <v>1343.1773607753703</v>
      </c>
      <c r="I88" s="12">
        <v>1414.9295163643937</v>
      </c>
      <c r="J88" s="12">
        <v>1480.6867330347136</v>
      </c>
      <c r="K88" s="12">
        <v>1443.0465221679174</v>
      </c>
      <c r="L88" s="12">
        <v>1603.5272889298974</v>
      </c>
      <c r="M88" s="12">
        <v>1462.270959922968</v>
      </c>
      <c r="N88" s="12">
        <v>1528.4938192073423</v>
      </c>
      <c r="O88" s="12">
        <v>1374.4967814381785</v>
      </c>
      <c r="P88" s="12">
        <v>1389.5446750401143</v>
      </c>
      <c r="Q88" s="12">
        <v>1576.9669017977294</v>
      </c>
      <c r="R88" s="12">
        <v>1690.885306168666</v>
      </c>
      <c r="S88" s="12">
        <v>1661.8857137772247</v>
      </c>
      <c r="T88" s="12">
        <v>1646.7473758242763</v>
      </c>
      <c r="U88" s="12">
        <v>1547.1749780982068</v>
      </c>
      <c r="V88" s="12">
        <v>1271.9898408816216</v>
      </c>
      <c r="W88" s="12">
        <v>1385.2389053654924</v>
      </c>
    </row>
    <row r="89" spans="2:23" ht="13.5" customHeight="1" outlineLevel="1">
      <c r="B89" s="13" t="s">
        <v>87</v>
      </c>
      <c r="C89" s="13">
        <v>1046.4479000699614</v>
      </c>
      <c r="D89" s="13">
        <v>1054.905630055662</v>
      </c>
      <c r="E89" s="13">
        <v>1123.153692683829</v>
      </c>
      <c r="F89" s="13">
        <v>1199.8835218939398</v>
      </c>
      <c r="G89" s="13">
        <v>1191.8964490130284</v>
      </c>
      <c r="H89" s="13">
        <v>1243.897759290948</v>
      </c>
      <c r="I89" s="13">
        <v>1248.8039739236758</v>
      </c>
      <c r="J89" s="13">
        <v>1314.0070076138925</v>
      </c>
      <c r="K89" s="13">
        <v>1374.3643368416474</v>
      </c>
      <c r="L89" s="13">
        <v>1339.4867681623161</v>
      </c>
      <c r="M89" s="13">
        <v>1488.5646827328187</v>
      </c>
      <c r="N89" s="13">
        <v>1357.737583700212</v>
      </c>
      <c r="O89" s="13">
        <v>1419.0571068887652</v>
      </c>
      <c r="P89" s="13">
        <v>1275.9833176486147</v>
      </c>
      <c r="Q89" s="13">
        <v>1290.9376150324342</v>
      </c>
      <c r="R89" s="13">
        <v>1465.3654149974561</v>
      </c>
      <c r="S89" s="13">
        <v>1571.084494754738</v>
      </c>
      <c r="T89" s="13">
        <v>1544.260881893577</v>
      </c>
      <c r="U89" s="13">
        <v>1530.1105025925162</v>
      </c>
      <c r="V89" s="13">
        <v>1437.583662201871</v>
      </c>
      <c r="W89" s="13">
        <v>1182.1220737393407</v>
      </c>
    </row>
    <row r="90" spans="2:23" ht="13.5" customHeight="1" outlineLevel="1">
      <c r="B90" s="13" t="s">
        <v>88</v>
      </c>
      <c r="C90" s="13">
        <v>839.3585423760042</v>
      </c>
      <c r="D90" s="13">
        <v>971.1936706507461</v>
      </c>
      <c r="E90" s="13">
        <v>976.6971693015253</v>
      </c>
      <c r="F90" s="13">
        <v>1042.4608404596484</v>
      </c>
      <c r="G90" s="13">
        <v>1113.5411814289178</v>
      </c>
      <c r="H90" s="13">
        <v>1105.4979622541491</v>
      </c>
      <c r="I90" s="13">
        <v>1153.2012456762056</v>
      </c>
      <c r="J90" s="13">
        <v>1160.7366461156462</v>
      </c>
      <c r="K90" s="13">
        <v>1219.1871492668597</v>
      </c>
      <c r="L90" s="13">
        <v>1274.1739160685797</v>
      </c>
      <c r="M90" s="13">
        <v>1241.9245544569465</v>
      </c>
      <c r="N90" s="13">
        <v>1380.3074510031067</v>
      </c>
      <c r="O90" s="13">
        <v>1259.427138310829</v>
      </c>
      <c r="P90" s="13">
        <v>1316.0644942284073</v>
      </c>
      <c r="Q90" s="13">
        <v>1183.2279421848905</v>
      </c>
      <c r="R90" s="13">
        <v>1198.5046191048666</v>
      </c>
      <c r="S90" s="13">
        <v>1360.8803052789476</v>
      </c>
      <c r="T90" s="13">
        <v>1458.864921090419</v>
      </c>
      <c r="U90" s="13">
        <v>1434.13074321956</v>
      </c>
      <c r="V90" s="13">
        <v>1420.8701304916362</v>
      </c>
      <c r="W90" s="13">
        <v>1334.9390943069614</v>
      </c>
    </row>
    <row r="91" spans="2:23" ht="13.5" customHeight="1" outlineLevel="1">
      <c r="B91" s="13" t="s">
        <v>89</v>
      </c>
      <c r="C91" s="13">
        <v>747.3147766298064</v>
      </c>
      <c r="D91" s="13">
        <v>765.4932879758887</v>
      </c>
      <c r="E91" s="13">
        <v>886.1648263341509</v>
      </c>
      <c r="F91" s="13">
        <v>889.1524075159301</v>
      </c>
      <c r="G91" s="13">
        <v>951.2597726294321</v>
      </c>
      <c r="H91" s="13">
        <v>1016.0029167650554</v>
      </c>
      <c r="I91" s="13">
        <v>1008.1171940225936</v>
      </c>
      <c r="J91" s="13">
        <v>1051.1598527345977</v>
      </c>
      <c r="K91" s="13">
        <v>1060.621049859275</v>
      </c>
      <c r="L91" s="13">
        <v>1112.1650025289096</v>
      </c>
      <c r="M91" s="13">
        <v>1161.4445543600657</v>
      </c>
      <c r="N91" s="13">
        <v>1132.1227166213744</v>
      </c>
      <c r="O91" s="13">
        <v>1258.412412668995</v>
      </c>
      <c r="P91" s="13">
        <v>1148.5821684161313</v>
      </c>
      <c r="Q91" s="13">
        <v>1200.024661140319</v>
      </c>
      <c r="R91" s="13">
        <v>1078.7731790053203</v>
      </c>
      <c r="S91" s="13">
        <v>1093.9243224812162</v>
      </c>
      <c r="T91" s="13">
        <v>1242.510186606932</v>
      </c>
      <c r="U91" s="13">
        <v>1331.8019020314189</v>
      </c>
      <c r="V91" s="13">
        <v>1309.3723329486909</v>
      </c>
      <c r="W91" s="13">
        <v>1297.1618527201085</v>
      </c>
    </row>
    <row r="92" spans="2:23" ht="13.5" customHeight="1" outlineLevel="1">
      <c r="B92" s="15" t="s">
        <v>90</v>
      </c>
      <c r="C92" s="15">
        <v>613.2559468123968</v>
      </c>
      <c r="D92" s="15">
        <v>677.6723346397548</v>
      </c>
      <c r="E92" s="15">
        <v>693.7453577883672</v>
      </c>
      <c r="F92" s="15">
        <v>803.3297221852965</v>
      </c>
      <c r="G92" s="15">
        <v>805.0029009214452</v>
      </c>
      <c r="H92" s="15">
        <v>862.3740940183852</v>
      </c>
      <c r="I92" s="15">
        <v>921.0072704875944</v>
      </c>
      <c r="J92" s="15">
        <v>913.5804627698257</v>
      </c>
      <c r="K92" s="15">
        <v>952.3532802977766</v>
      </c>
      <c r="L92" s="15">
        <v>962.2458470025279</v>
      </c>
      <c r="M92" s="15">
        <v>1008.061184241509</v>
      </c>
      <c r="N92" s="15">
        <v>1052.2798002251943</v>
      </c>
      <c r="O92" s="15">
        <v>1025.7518072403057</v>
      </c>
      <c r="P92" s="15">
        <v>1140.2478227675906</v>
      </c>
      <c r="Q92" s="15">
        <v>1040.9216652989246</v>
      </c>
      <c r="R92" s="15">
        <v>1087.4353136479745</v>
      </c>
      <c r="S92" s="15">
        <v>977.4950879614512</v>
      </c>
      <c r="T92" s="15">
        <v>991.8467214851048</v>
      </c>
      <c r="U92" s="15">
        <v>1126.760327024336</v>
      </c>
      <c r="V92" s="15">
        <v>1207.6472662078281</v>
      </c>
      <c r="W92" s="15">
        <v>1187.3851151074923</v>
      </c>
    </row>
    <row r="93" spans="2:23" ht="13.5">
      <c r="B93" s="16" t="s">
        <v>91</v>
      </c>
      <c r="C93" s="16">
        <v>505.2043642877439</v>
      </c>
      <c r="D93" s="16">
        <v>548.0790774975704</v>
      </c>
      <c r="E93" s="16">
        <v>605.0271379040519</v>
      </c>
      <c r="F93" s="16">
        <v>618.4978118509729</v>
      </c>
      <c r="G93" s="16">
        <v>716.6731376821147</v>
      </c>
      <c r="H93" s="16">
        <v>715.9527215559367</v>
      </c>
      <c r="I93" s="16">
        <v>769.4214897877735</v>
      </c>
      <c r="J93" s="16">
        <v>821.6057131980516</v>
      </c>
      <c r="K93" s="16">
        <v>814.3852379155974</v>
      </c>
      <c r="L93" s="16">
        <v>848.4487903677655</v>
      </c>
      <c r="M93" s="16">
        <v>860.0873149869193</v>
      </c>
      <c r="N93" s="16">
        <v>899.0138446311371</v>
      </c>
      <c r="O93" s="16">
        <v>937.490843056594</v>
      </c>
      <c r="P93" s="16">
        <v>913.9376945493987</v>
      </c>
      <c r="Q93" s="16">
        <v>1016.1071321948225</v>
      </c>
      <c r="R93" s="16">
        <v>928.0034464750365</v>
      </c>
      <c r="S93" s="16">
        <v>969.2425825196291</v>
      </c>
      <c r="T93" s="16">
        <v>871.1129662456028</v>
      </c>
      <c r="U93" s="16">
        <v>885.235083806915</v>
      </c>
      <c r="V93" s="16">
        <v>1006.059152407394</v>
      </c>
      <c r="W93" s="16">
        <v>1078.0963565209327</v>
      </c>
    </row>
    <row r="94" spans="2:23" ht="13.5">
      <c r="B94" s="13" t="s">
        <v>92</v>
      </c>
      <c r="C94" s="13">
        <v>489.20353743041863</v>
      </c>
      <c r="D94" s="13">
        <v>445.08664280047066</v>
      </c>
      <c r="E94" s="13">
        <v>481.94676786597165</v>
      </c>
      <c r="F94" s="13">
        <v>531.7697815983187</v>
      </c>
      <c r="G94" s="13">
        <v>543.2506305943185</v>
      </c>
      <c r="H94" s="13">
        <v>629.6767663500493</v>
      </c>
      <c r="I94" s="13">
        <v>628.1401581338904</v>
      </c>
      <c r="J94" s="13">
        <v>676.0519273920329</v>
      </c>
      <c r="K94" s="13">
        <v>721.8508826655184</v>
      </c>
      <c r="L94" s="13">
        <v>715.2640254817771</v>
      </c>
      <c r="M94" s="13">
        <v>744.9775418449109</v>
      </c>
      <c r="N94" s="13">
        <v>756.3518987214165</v>
      </c>
      <c r="O94" s="13">
        <v>789.7583329378056</v>
      </c>
      <c r="P94" s="13">
        <v>823.1678897218289</v>
      </c>
      <c r="Q94" s="13">
        <v>802.5200695522603</v>
      </c>
      <c r="R94" s="13">
        <v>892.2971672313988</v>
      </c>
      <c r="S94" s="13">
        <v>815.0957340928908</v>
      </c>
      <c r="T94" s="13">
        <v>851.223946611914</v>
      </c>
      <c r="U94" s="13">
        <v>764.9862647592079</v>
      </c>
      <c r="V94" s="13">
        <v>777.9325212335896</v>
      </c>
      <c r="W94" s="13">
        <v>884.2792425005687</v>
      </c>
    </row>
    <row r="95" spans="2:23" ht="13.5">
      <c r="B95" s="13" t="s">
        <v>93</v>
      </c>
      <c r="C95" s="13">
        <v>378.15333481891406</v>
      </c>
      <c r="D95" s="13">
        <v>430.1247549524464</v>
      </c>
      <c r="E95" s="13">
        <v>394.14699342288407</v>
      </c>
      <c r="F95" s="13">
        <v>424.518028846736</v>
      </c>
      <c r="G95" s="13">
        <v>467.7720716473926</v>
      </c>
      <c r="H95" s="13">
        <v>476.9765088232788</v>
      </c>
      <c r="I95" s="13">
        <v>553.345491508145</v>
      </c>
      <c r="J95" s="13">
        <v>549.7409088491966</v>
      </c>
      <c r="K95" s="13">
        <v>594.1734796004364</v>
      </c>
      <c r="L95" s="13">
        <v>634.2941540792667</v>
      </c>
      <c r="M95" s="13">
        <v>627.8999076149162</v>
      </c>
      <c r="N95" s="13">
        <v>653.474898123003</v>
      </c>
      <c r="O95" s="13">
        <v>666.3358021269953</v>
      </c>
      <c r="P95" s="13">
        <v>693.709796180931</v>
      </c>
      <c r="Q95" s="13">
        <v>722.0796069819627</v>
      </c>
      <c r="R95" s="13">
        <v>704.0501046369131</v>
      </c>
      <c r="S95" s="13">
        <v>782.9689175110802</v>
      </c>
      <c r="T95" s="13">
        <v>715.6434981105828</v>
      </c>
      <c r="U95" s="13">
        <v>747.1303610179891</v>
      </c>
      <c r="V95" s="13">
        <v>671.2969221542497</v>
      </c>
      <c r="W95" s="13">
        <v>684.0169275747559</v>
      </c>
    </row>
    <row r="96" spans="2:23" ht="13.5">
      <c r="B96" s="13" t="s">
        <v>94</v>
      </c>
      <c r="C96" s="13">
        <v>305.12450719345196</v>
      </c>
      <c r="D96" s="13">
        <v>323.49478649744</v>
      </c>
      <c r="E96" s="13">
        <v>366.7055086495274</v>
      </c>
      <c r="F96" s="13">
        <v>338.227125718549</v>
      </c>
      <c r="G96" s="13">
        <v>362.52943206244447</v>
      </c>
      <c r="H96" s="13">
        <v>398.97494880969776</v>
      </c>
      <c r="I96" s="13">
        <v>406.1275282865328</v>
      </c>
      <c r="J96" s="13">
        <v>471.5331156923652</v>
      </c>
      <c r="K96" s="13">
        <v>466.70077623330303</v>
      </c>
      <c r="L96" s="13">
        <v>506.3829039811069</v>
      </c>
      <c r="M96" s="13">
        <v>540.4729961787654</v>
      </c>
      <c r="N96" s="13">
        <v>534.5509245788628</v>
      </c>
      <c r="O96" s="13">
        <v>555.9255527780726</v>
      </c>
      <c r="P96" s="13">
        <v>569.1229927728527</v>
      </c>
      <c r="Q96" s="13">
        <v>590.9010384543174</v>
      </c>
      <c r="R96" s="13">
        <v>614.3033156935796</v>
      </c>
      <c r="S96" s="13">
        <v>599.0295611614894</v>
      </c>
      <c r="T96" s="13">
        <v>666.2995314274601</v>
      </c>
      <c r="U96" s="13">
        <v>609.3323462759904</v>
      </c>
      <c r="V96" s="13">
        <v>635.9593964858052</v>
      </c>
      <c r="W96" s="13">
        <v>571.2991128563525</v>
      </c>
    </row>
    <row r="97" spans="2:23" ht="13.5">
      <c r="B97" s="14" t="s">
        <v>95</v>
      </c>
      <c r="C97" s="14">
        <v>248.09971801069923</v>
      </c>
      <c r="D97" s="14">
        <v>258.72152787865207</v>
      </c>
      <c r="E97" s="14">
        <v>275.21549545368555</v>
      </c>
      <c r="F97" s="14">
        <v>310.9543166782696</v>
      </c>
      <c r="G97" s="14">
        <v>288.6096915695619</v>
      </c>
      <c r="H97" s="14">
        <v>307.90962955334953</v>
      </c>
      <c r="I97" s="14">
        <v>338.45995347504095</v>
      </c>
      <c r="J97" s="14">
        <v>343.95401961676487</v>
      </c>
      <c r="K97" s="14">
        <v>399.65975855954844</v>
      </c>
      <c r="L97" s="14">
        <v>394.11593365499147</v>
      </c>
      <c r="M97" s="14">
        <v>429.24546907927004</v>
      </c>
      <c r="N97" s="14">
        <v>458.05819174924676</v>
      </c>
      <c r="O97" s="14">
        <v>452.64960152793986</v>
      </c>
      <c r="P97" s="14">
        <v>470.4215333394172</v>
      </c>
      <c r="Q97" s="14">
        <v>483.4479818620878</v>
      </c>
      <c r="R97" s="14">
        <v>500.6328181567842</v>
      </c>
      <c r="S97" s="14">
        <v>519.8322300710593</v>
      </c>
      <c r="T97" s="14">
        <v>506.9606580699916</v>
      </c>
      <c r="U97" s="14">
        <v>563.9929191140848</v>
      </c>
      <c r="V97" s="14">
        <v>516.0413266825021</v>
      </c>
      <c r="W97" s="14">
        <v>538.4415935705122</v>
      </c>
    </row>
    <row r="98" spans="2:23" ht="13.5">
      <c r="B98" s="107" t="s">
        <v>96</v>
      </c>
      <c r="C98" s="107">
        <v>751.2948637062902</v>
      </c>
      <c r="D98" s="107">
        <v>812.727036071578</v>
      </c>
      <c r="E98" s="107">
        <v>871.0975610245997</v>
      </c>
      <c r="F98" s="107">
        <v>931.9930229033955</v>
      </c>
      <c r="G98" s="107">
        <v>1010.3485626859971</v>
      </c>
      <c r="H98" s="107">
        <v>1056.158980714647</v>
      </c>
      <c r="I98" s="107">
        <v>1109.0024752292964</v>
      </c>
      <c r="J98" s="107">
        <v>1176.6244542499055</v>
      </c>
      <c r="K98" s="107">
        <v>1235.799758735804</v>
      </c>
      <c r="L98" s="107">
        <v>1328.9906106714106</v>
      </c>
      <c r="M98" s="107">
        <v>1399.7716395866714</v>
      </c>
      <c r="N98" s="107">
        <v>1485.8050773543691</v>
      </c>
      <c r="O98" s="107">
        <v>1579.0777003228998</v>
      </c>
      <c r="P98" s="107">
        <v>1650.3625040436314</v>
      </c>
      <c r="Q98" s="107">
        <v>1722.5578416539506</v>
      </c>
      <c r="R98" s="107">
        <v>1792.0879632436136</v>
      </c>
      <c r="S98" s="107">
        <v>1862.4837420205283</v>
      </c>
      <c r="T98" s="107">
        <v>1935.0853530872282</v>
      </c>
      <c r="U98" s="107">
        <v>1983.4944975708272</v>
      </c>
      <c r="V98" s="107">
        <v>2069.04390091164</v>
      </c>
      <c r="W98" s="107">
        <v>2099.6100107327115</v>
      </c>
    </row>
    <row r="100" spans="2:23" ht="13.5">
      <c r="B100" s="108" t="s">
        <v>0</v>
      </c>
      <c r="C100" s="106" t="s">
        <v>463</v>
      </c>
      <c r="D100" s="106" t="s">
        <v>464</v>
      </c>
      <c r="E100" s="106" t="s">
        <v>465</v>
      </c>
      <c r="F100" s="106" t="s">
        <v>466</v>
      </c>
      <c r="G100" s="106" t="s">
        <v>467</v>
      </c>
      <c r="H100" s="106" t="s">
        <v>468</v>
      </c>
      <c r="I100" s="106" t="s">
        <v>469</v>
      </c>
      <c r="J100" s="106" t="s">
        <v>470</v>
      </c>
      <c r="K100" s="106" t="s">
        <v>471</v>
      </c>
      <c r="L100" s="106" t="s">
        <v>472</v>
      </c>
      <c r="M100" s="106" t="s">
        <v>473</v>
      </c>
      <c r="N100" s="106" t="s">
        <v>474</v>
      </c>
      <c r="O100" s="106" t="s">
        <v>475</v>
      </c>
      <c r="P100" s="106" t="s">
        <v>476</v>
      </c>
      <c r="Q100" s="106" t="s">
        <v>477</v>
      </c>
      <c r="R100" s="106" t="s">
        <v>478</v>
      </c>
      <c r="S100" s="106" t="s">
        <v>479</v>
      </c>
      <c r="T100" s="106" t="s">
        <v>480</v>
      </c>
      <c r="U100" s="106" t="s">
        <v>481</v>
      </c>
      <c r="V100" s="106" t="s">
        <v>510</v>
      </c>
      <c r="W100" s="106" t="s">
        <v>515</v>
      </c>
    </row>
    <row r="101" spans="2:23" s="2" customFormat="1" ht="14.25" thickBot="1">
      <c r="B101" s="11" t="s">
        <v>98</v>
      </c>
      <c r="C101" s="11">
        <v>82178.97535866822</v>
      </c>
      <c r="D101" s="11">
        <v>82123.01435556452</v>
      </c>
      <c r="E101" s="11">
        <v>82020.49006544448</v>
      </c>
      <c r="F101" s="11">
        <v>81867.59306003165</v>
      </c>
      <c r="G101" s="11">
        <v>81656.60367706044</v>
      </c>
      <c r="H101" s="11">
        <v>81396.75996741529</v>
      </c>
      <c r="I101" s="11">
        <v>81087.51453078259</v>
      </c>
      <c r="J101" s="11">
        <v>80731.02166385896</v>
      </c>
      <c r="K101" s="11">
        <v>80328.98310490808</v>
      </c>
      <c r="L101" s="11">
        <v>79891.10216397102</v>
      </c>
      <c r="M101" s="11">
        <v>79423.83338785515</v>
      </c>
      <c r="N101" s="11">
        <v>78924.08529398174</v>
      </c>
      <c r="O101" s="11">
        <v>78395.61434962756</v>
      </c>
      <c r="P101" s="11">
        <v>77850.22936225653</v>
      </c>
      <c r="Q101" s="11">
        <v>77288.92896551902</v>
      </c>
      <c r="R101" s="11">
        <v>76721.33293720167</v>
      </c>
      <c r="S101" s="11">
        <v>76138.7760006378</v>
      </c>
      <c r="T101" s="11">
        <v>75554.0909802232</v>
      </c>
      <c r="U101" s="11">
        <v>74975.6340498083</v>
      </c>
      <c r="V101" s="11">
        <v>74397.5780120293</v>
      </c>
      <c r="W101" s="11">
        <v>73823.86103816715</v>
      </c>
    </row>
    <row r="102" spans="2:23" ht="13.5" customHeight="1" thickTop="1">
      <c r="B102" s="12" t="s">
        <v>1</v>
      </c>
      <c r="C102" s="12">
        <v>636.3482641550761</v>
      </c>
      <c r="D102" s="12">
        <v>581.2701721584099</v>
      </c>
      <c r="E102" s="12">
        <v>560.2659261150222</v>
      </c>
      <c r="F102" s="12">
        <v>541.9949645825928</v>
      </c>
      <c r="G102" s="12">
        <v>525.944494636338</v>
      </c>
      <c r="H102" s="12">
        <v>510.5304739377089</v>
      </c>
      <c r="I102" s="12">
        <v>496.35804895359513</v>
      </c>
      <c r="J102" s="12">
        <v>482.93884093983615</v>
      </c>
      <c r="K102" s="12">
        <v>472.5027257306419</v>
      </c>
      <c r="L102" s="12">
        <v>465.2810960457049</v>
      </c>
      <c r="M102" s="12">
        <v>458.5083892009509</v>
      </c>
      <c r="N102" s="12">
        <v>453.5490971148311</v>
      </c>
      <c r="O102" s="12">
        <v>450.07773924395485</v>
      </c>
      <c r="P102" s="12">
        <v>447.58646469838357</v>
      </c>
      <c r="Q102" s="12">
        <v>448.1785725708032</v>
      </c>
      <c r="R102" s="12">
        <v>449.04794742663</v>
      </c>
      <c r="S102" s="12">
        <v>451.1677950213903</v>
      </c>
      <c r="T102" s="12">
        <v>455.18369888256046</v>
      </c>
      <c r="U102" s="12">
        <v>457.59415102982115</v>
      </c>
      <c r="V102" s="12">
        <v>462.0107213505077</v>
      </c>
      <c r="W102" s="12">
        <v>467.30994951061075</v>
      </c>
    </row>
    <row r="103" spans="2:23" ht="13.5">
      <c r="B103" s="13" t="s">
        <v>2</v>
      </c>
      <c r="C103" s="13">
        <v>619.3389552075348</v>
      </c>
      <c r="D103" s="13">
        <v>656.6747410501314</v>
      </c>
      <c r="E103" s="13">
        <v>599.8373238105803</v>
      </c>
      <c r="F103" s="13">
        <v>578.1621521971106</v>
      </c>
      <c r="G103" s="13">
        <v>559.3075727020669</v>
      </c>
      <c r="H103" s="13">
        <v>542.7444125751442</v>
      </c>
      <c r="I103" s="13">
        <v>526.8380313983945</v>
      </c>
      <c r="J103" s="13">
        <v>512.212905455995</v>
      </c>
      <c r="K103" s="13">
        <v>498.36505602525375</v>
      </c>
      <c r="L103" s="13">
        <v>487.59558647752687</v>
      </c>
      <c r="M103" s="13">
        <v>480.14328076626265</v>
      </c>
      <c r="N103" s="13">
        <v>473.1542375583072</v>
      </c>
      <c r="O103" s="13">
        <v>468.036533888967</v>
      </c>
      <c r="P103" s="13">
        <v>464.4542925922508</v>
      </c>
      <c r="Q103" s="13">
        <v>461.8834408130447</v>
      </c>
      <c r="R103" s="13">
        <v>462.49446201903663</v>
      </c>
      <c r="S103" s="13">
        <v>463.391606775271</v>
      </c>
      <c r="T103" s="13">
        <v>465.5791673435445</v>
      </c>
      <c r="U103" s="13">
        <v>469.7233487245021</v>
      </c>
      <c r="V103" s="13">
        <v>472.21079644578697</v>
      </c>
      <c r="W103" s="13">
        <v>476.7684425258268</v>
      </c>
    </row>
    <row r="104" spans="2:23" ht="13.5">
      <c r="B104" s="13" t="s">
        <v>3</v>
      </c>
      <c r="C104" s="13">
        <v>688.3767385828496</v>
      </c>
      <c r="D104" s="13">
        <v>631.6478924914468</v>
      </c>
      <c r="E104" s="13">
        <v>669.7257014903748</v>
      </c>
      <c r="F104" s="13">
        <v>611.7586795355079</v>
      </c>
      <c r="G104" s="13">
        <v>589.6527287408403</v>
      </c>
      <c r="H104" s="13">
        <v>570.4234273999194</v>
      </c>
      <c r="I104" s="13">
        <v>553.5310858166853</v>
      </c>
      <c r="J104" s="13">
        <v>537.3085762151492</v>
      </c>
      <c r="K104" s="13">
        <v>522.3927859176648</v>
      </c>
      <c r="L104" s="13">
        <v>508.26971996981797</v>
      </c>
      <c r="M104" s="13">
        <v>497.2862145954579</v>
      </c>
      <c r="N104" s="13">
        <v>489.6857994154622</v>
      </c>
      <c r="O104" s="13">
        <v>482.55785376354146</v>
      </c>
      <c r="P104" s="13">
        <v>477.3384392410829</v>
      </c>
      <c r="Q104" s="13">
        <v>473.68500335360767</v>
      </c>
      <c r="R104" s="13">
        <v>471.06305765716866</v>
      </c>
      <c r="S104" s="13">
        <v>471.6862224908793</v>
      </c>
      <c r="T104" s="13">
        <v>472.6011973843046</v>
      </c>
      <c r="U104" s="13">
        <v>474.8322342196742</v>
      </c>
      <c r="V104" s="13">
        <v>479.0587783654514</v>
      </c>
      <c r="W104" s="13">
        <v>481.5956624054772</v>
      </c>
    </row>
    <row r="105" spans="2:23" ht="13.5">
      <c r="B105" s="13" t="s">
        <v>4</v>
      </c>
      <c r="C105" s="13">
        <v>706.3865951155404</v>
      </c>
      <c r="D105" s="13">
        <v>704.2056528612101</v>
      </c>
      <c r="E105" s="13">
        <v>646.1723524041067</v>
      </c>
      <c r="F105" s="13">
        <v>685.1257435381788</v>
      </c>
      <c r="G105" s="13">
        <v>625.8257959191118</v>
      </c>
      <c r="H105" s="13">
        <v>603.2115287032781</v>
      </c>
      <c r="I105" s="13">
        <v>583.5400582048333</v>
      </c>
      <c r="J105" s="13">
        <v>566.2592848052768</v>
      </c>
      <c r="K105" s="13">
        <v>549.6637458733319</v>
      </c>
      <c r="L105" s="13">
        <v>534.4049736696039</v>
      </c>
      <c r="M105" s="13">
        <v>519.9571541562947</v>
      </c>
      <c r="N105" s="13">
        <v>508.7210880033636</v>
      </c>
      <c r="O105" s="13">
        <v>500.945904686066</v>
      </c>
      <c r="P105" s="13">
        <v>493.65405512167814</v>
      </c>
      <c r="Q105" s="13">
        <v>488.3146225038532</v>
      </c>
      <c r="R105" s="13">
        <v>484.57717749718057</v>
      </c>
      <c r="S105" s="13">
        <v>481.8949413357313</v>
      </c>
      <c r="T105" s="13">
        <v>482.53243556522364</v>
      </c>
      <c r="U105" s="13">
        <v>483.46844989583957</v>
      </c>
      <c r="V105" s="13">
        <v>485.750788422332</v>
      </c>
      <c r="W105" s="13">
        <v>490.0745200545936</v>
      </c>
    </row>
    <row r="106" spans="2:23" ht="13.5">
      <c r="B106" s="14" t="s">
        <v>5</v>
      </c>
      <c r="C106" s="14">
        <v>727.3980944036798</v>
      </c>
      <c r="D106" s="14">
        <v>721.8580925285723</v>
      </c>
      <c r="E106" s="14">
        <v>719.6293826032821</v>
      </c>
      <c r="F106" s="14">
        <v>660.3250188727529</v>
      </c>
      <c r="G106" s="14">
        <v>700.1315792123661</v>
      </c>
      <c r="H106" s="14">
        <v>639.5328258224573</v>
      </c>
      <c r="I106" s="14">
        <v>616.4232539403874</v>
      </c>
      <c r="J106" s="14">
        <v>596.3209328184573</v>
      </c>
      <c r="K106" s="14">
        <v>578.6616705817753</v>
      </c>
      <c r="L106" s="14">
        <v>561.702651029687</v>
      </c>
      <c r="M106" s="14">
        <v>546.1096764836321</v>
      </c>
      <c r="N106" s="14">
        <v>531.3454163643293</v>
      </c>
      <c r="O106" s="14">
        <v>519.8632544196323</v>
      </c>
      <c r="P106" s="14">
        <v>511.9177766355212</v>
      </c>
      <c r="Q106" s="14">
        <v>504.4662187294806</v>
      </c>
      <c r="R106" s="14">
        <v>499.0098402090791</v>
      </c>
      <c r="S106" s="14">
        <v>495.1905365273525</v>
      </c>
      <c r="T106" s="14">
        <v>492.4495532009372</v>
      </c>
      <c r="U106" s="14">
        <v>493.10101002596946</v>
      </c>
      <c r="V106" s="14">
        <v>494.0575252315947</v>
      </c>
      <c r="W106" s="14">
        <v>496.3898522415216</v>
      </c>
    </row>
    <row r="107" spans="2:23" ht="13.5" customHeight="1" outlineLevel="1">
      <c r="B107" s="12" t="s">
        <v>6</v>
      </c>
      <c r="C107" s="12">
        <v>712.3898806264374</v>
      </c>
      <c r="D107" s="12">
        <v>752.3211649866184</v>
      </c>
      <c r="E107" s="12">
        <v>746.5913442780205</v>
      </c>
      <c r="F107" s="12">
        <v>744.2862713608497</v>
      </c>
      <c r="G107" s="12">
        <v>682.949943490596</v>
      </c>
      <c r="H107" s="12">
        <v>724.120408575961</v>
      </c>
      <c r="I107" s="12">
        <v>661.4453409647277</v>
      </c>
      <c r="J107" s="12">
        <v>637.5439585244649</v>
      </c>
      <c r="K107" s="12">
        <v>616.7528652266693</v>
      </c>
      <c r="L107" s="12">
        <v>598.4885381120977</v>
      </c>
      <c r="M107" s="12">
        <v>580.9484463183223</v>
      </c>
      <c r="N107" s="12">
        <v>564.8212047619478</v>
      </c>
      <c r="O107" s="12">
        <v>549.5510721363938</v>
      </c>
      <c r="P107" s="12">
        <v>537.6754932515178</v>
      </c>
      <c r="Q107" s="12">
        <v>529.457777053322</v>
      </c>
      <c r="R107" s="12">
        <v>521.7509040659334</v>
      </c>
      <c r="S107" s="12">
        <v>516.1075719254476</v>
      </c>
      <c r="T107" s="12">
        <v>512.157406235737</v>
      </c>
      <c r="U107" s="12">
        <v>509.3225077321492</v>
      </c>
      <c r="V107" s="12">
        <v>509.9962856280736</v>
      </c>
      <c r="W107" s="12">
        <v>510.9855742162068</v>
      </c>
    </row>
    <row r="108" spans="2:23" ht="13.5" customHeight="1" outlineLevel="1">
      <c r="B108" s="13" t="s">
        <v>7</v>
      </c>
      <c r="C108" s="13">
        <v>680.3723579016537</v>
      </c>
      <c r="D108" s="13">
        <v>730.2941084923497</v>
      </c>
      <c r="E108" s="13">
        <v>771.2289708561017</v>
      </c>
      <c r="F108" s="13">
        <v>765.3551447111724</v>
      </c>
      <c r="G108" s="13">
        <v>762.9921392603162</v>
      </c>
      <c r="H108" s="13">
        <v>700.1142684505676</v>
      </c>
      <c r="I108" s="13">
        <v>742.3194554042244</v>
      </c>
      <c r="J108" s="13">
        <v>678.0691988093461</v>
      </c>
      <c r="K108" s="13">
        <v>653.567111882455</v>
      </c>
      <c r="L108" s="13">
        <v>632.253483829312</v>
      </c>
      <c r="M108" s="13">
        <v>613.5301262268434</v>
      </c>
      <c r="N108" s="13">
        <v>595.549205880045</v>
      </c>
      <c r="O108" s="13">
        <v>579.0166444061275</v>
      </c>
      <c r="P108" s="13">
        <v>563.3627332605444</v>
      </c>
      <c r="Q108" s="13">
        <v>551.1886899025241</v>
      </c>
      <c r="R108" s="13">
        <v>542.7644409231209</v>
      </c>
      <c r="S108" s="13">
        <v>534.8638739854777</v>
      </c>
      <c r="T108" s="13">
        <v>529.0787100934272</v>
      </c>
      <c r="U108" s="13">
        <v>525.0292663699599</v>
      </c>
      <c r="V108" s="13">
        <v>522.123119424802</v>
      </c>
      <c r="W108" s="13">
        <v>522.8138311280526</v>
      </c>
    </row>
    <row r="109" spans="2:23" ht="13.5" customHeight="1" outlineLevel="1">
      <c r="B109" s="13" t="s">
        <v>8</v>
      </c>
      <c r="C109" s="13">
        <v>721.3948088927829</v>
      </c>
      <c r="D109" s="13">
        <v>695.5705621971538</v>
      </c>
      <c r="E109" s="13">
        <v>746.60746826919</v>
      </c>
      <c r="F109" s="13">
        <v>788.4567363900061</v>
      </c>
      <c r="G109" s="13">
        <v>782.4517003146467</v>
      </c>
      <c r="H109" s="13">
        <v>780.035909886305</v>
      </c>
      <c r="I109" s="13">
        <v>715.753468895046</v>
      </c>
      <c r="J109" s="13">
        <v>758.9014382033971</v>
      </c>
      <c r="K109" s="13">
        <v>693.215954979414</v>
      </c>
      <c r="L109" s="13">
        <v>668.166538757827</v>
      </c>
      <c r="M109" s="13">
        <v>646.3768054225278</v>
      </c>
      <c r="N109" s="13">
        <v>627.2352041765084</v>
      </c>
      <c r="O109" s="13">
        <v>608.8526248003889</v>
      </c>
      <c r="P109" s="13">
        <v>591.9507578367783</v>
      </c>
      <c r="Q109" s="13">
        <v>575.9471685526712</v>
      </c>
      <c r="R109" s="13">
        <v>563.5011805809277</v>
      </c>
      <c r="S109" s="13">
        <v>554.8887501512669</v>
      </c>
      <c r="T109" s="13">
        <v>546.8116998086558</v>
      </c>
      <c r="U109" s="13">
        <v>540.897306529648</v>
      </c>
      <c r="V109" s="13">
        <v>536.7574060551419</v>
      </c>
      <c r="W109" s="13">
        <v>533.7863414006263</v>
      </c>
    </row>
    <row r="110" spans="2:23" ht="13.5" customHeight="1" outlineLevel="1">
      <c r="B110" s="13" t="s">
        <v>9</v>
      </c>
      <c r="C110" s="13">
        <v>758.415069543314</v>
      </c>
      <c r="D110" s="13">
        <v>728.8664194533068</v>
      </c>
      <c r="E110" s="13">
        <v>702.7747065769538</v>
      </c>
      <c r="F110" s="13">
        <v>754.3402106950025</v>
      </c>
      <c r="G110" s="13">
        <v>796.6229189096301</v>
      </c>
      <c r="H110" s="13">
        <v>790.5556876390685</v>
      </c>
      <c r="I110" s="13">
        <v>788.1148764522547</v>
      </c>
      <c r="J110" s="13">
        <v>723.1666511234237</v>
      </c>
      <c r="K110" s="13">
        <v>766.7615113979632</v>
      </c>
      <c r="L110" s="13">
        <v>700.3957122858153</v>
      </c>
      <c r="M110" s="13">
        <v>675.0868549364726</v>
      </c>
      <c r="N110" s="13">
        <v>653.0714415717471</v>
      </c>
      <c r="O110" s="13">
        <v>633.7315874574617</v>
      </c>
      <c r="P110" s="13">
        <v>615.1586165336028</v>
      </c>
      <c r="Q110" s="13">
        <v>598.0816940163048</v>
      </c>
      <c r="R110" s="13">
        <v>581.9123527954948</v>
      </c>
      <c r="S110" s="13">
        <v>569.337459577942</v>
      </c>
      <c r="T110" s="13">
        <v>560.6358287196716</v>
      </c>
      <c r="U110" s="13">
        <v>552.4751229724279</v>
      </c>
      <c r="V110" s="13">
        <v>546.4994733013061</v>
      </c>
      <c r="W110" s="13">
        <v>542.3166951629695</v>
      </c>
    </row>
    <row r="111" spans="2:23" ht="13.5" customHeight="1" outlineLevel="1">
      <c r="B111" s="15" t="s">
        <v>10</v>
      </c>
      <c r="C111" s="15">
        <v>686.3756434125506</v>
      </c>
      <c r="D111" s="15">
        <v>760.5993923186767</v>
      </c>
      <c r="E111" s="15">
        <v>730.9656387121852</v>
      </c>
      <c r="F111" s="15">
        <v>704.7987786967882</v>
      </c>
      <c r="G111" s="15">
        <v>756.5127974074279</v>
      </c>
      <c r="H111" s="15">
        <v>798.9172846929973</v>
      </c>
      <c r="I111" s="15">
        <v>792.8325790973862</v>
      </c>
      <c r="J111" s="15">
        <v>790.3847380931547</v>
      </c>
      <c r="K111" s="15">
        <v>725.2494543928561</v>
      </c>
      <c r="L111" s="15">
        <v>768.9698728874397</v>
      </c>
      <c r="M111" s="15">
        <v>702.4129326280133</v>
      </c>
      <c r="N111" s="15">
        <v>677.0311828537352</v>
      </c>
      <c r="O111" s="15">
        <v>654.9523625621792</v>
      </c>
      <c r="P111" s="15">
        <v>635.5568074399494</v>
      </c>
      <c r="Q111" s="15">
        <v>616.9303442200847</v>
      </c>
      <c r="R111" s="15">
        <v>599.8042381985479</v>
      </c>
      <c r="S111" s="15">
        <v>583.5883274121932</v>
      </c>
      <c r="T111" s="15">
        <v>570.9772170534523</v>
      </c>
      <c r="U111" s="15">
        <v>562.2505244958171</v>
      </c>
      <c r="V111" s="15">
        <v>554.0663149758473</v>
      </c>
      <c r="W111" s="15">
        <v>548.0734547452331</v>
      </c>
    </row>
    <row r="112" spans="2:23" ht="13.5" customHeight="1" outlineLevel="1">
      <c r="B112" s="16" t="s">
        <v>11</v>
      </c>
      <c r="C112" s="16">
        <v>771.4221881502574</v>
      </c>
      <c r="D112" s="16">
        <v>694.2005205113747</v>
      </c>
      <c r="E112" s="16">
        <v>769.2704412165419</v>
      </c>
      <c r="F112" s="16">
        <v>739.2988544101502</v>
      </c>
      <c r="G112" s="16">
        <v>712.833684765547</v>
      </c>
      <c r="H112" s="16">
        <v>765.1372579637049</v>
      </c>
      <c r="I112" s="16">
        <v>808.0251684369016</v>
      </c>
      <c r="J112" s="16">
        <v>801.8710954709225</v>
      </c>
      <c r="K112" s="16">
        <v>799.3953483846507</v>
      </c>
      <c r="L112" s="16">
        <v>733.5175039675734</v>
      </c>
      <c r="M112" s="16">
        <v>777.7363476389717</v>
      </c>
      <c r="N112" s="16">
        <v>710.4206393745875</v>
      </c>
      <c r="O112" s="16">
        <v>684.7495304506324</v>
      </c>
      <c r="P112" s="16">
        <v>662.419005342732</v>
      </c>
      <c r="Q112" s="16">
        <v>642.8023353884834</v>
      </c>
      <c r="R112" s="16">
        <v>623.9635252025223</v>
      </c>
      <c r="S112" s="16">
        <v>606.6421767126867</v>
      </c>
      <c r="T112" s="16">
        <v>590.2413999419887</v>
      </c>
      <c r="U112" s="16">
        <v>577.4865193466668</v>
      </c>
      <c r="V112" s="16">
        <v>568.6603400176141</v>
      </c>
      <c r="W112" s="16">
        <v>560.3828281867895</v>
      </c>
    </row>
    <row r="113" spans="2:23" ht="13.5" customHeight="1" outlineLevel="1">
      <c r="B113" s="13" t="s">
        <v>12</v>
      </c>
      <c r="C113" s="13">
        <v>793.4342350235462</v>
      </c>
      <c r="D113" s="13">
        <v>782.3476546370243</v>
      </c>
      <c r="E113" s="13">
        <v>704.0323151349252</v>
      </c>
      <c r="F113" s="13">
        <v>780.1654330302006</v>
      </c>
      <c r="G113" s="13">
        <v>749.7693658650139</v>
      </c>
      <c r="H113" s="13">
        <v>722.9293764025986</v>
      </c>
      <c r="I113" s="13">
        <v>775.9737124993254</v>
      </c>
      <c r="J113" s="13">
        <v>819.469034109718</v>
      </c>
      <c r="K113" s="13">
        <v>813.2278024918621</v>
      </c>
      <c r="L113" s="13">
        <v>810.7169919964269</v>
      </c>
      <c r="M113" s="13">
        <v>743.9061355498085</v>
      </c>
      <c r="N113" s="13">
        <v>788.7512400444454</v>
      </c>
      <c r="O113" s="13">
        <v>720.4821556314712</v>
      </c>
      <c r="P113" s="13">
        <v>694.4474729802691</v>
      </c>
      <c r="Q113" s="13">
        <v>671.8006860284058</v>
      </c>
      <c r="R113" s="13">
        <v>651.906189906516</v>
      </c>
      <c r="S113" s="13">
        <v>632.8005701932964</v>
      </c>
      <c r="T113" s="13">
        <v>615.233903620395</v>
      </c>
      <c r="U113" s="13">
        <v>598.6008466019706</v>
      </c>
      <c r="V113" s="13">
        <v>585.6653217075509</v>
      </c>
      <c r="W113" s="13">
        <v>576.7141393283565</v>
      </c>
    </row>
    <row r="114" spans="2:23" ht="13.5" customHeight="1" outlineLevel="1">
      <c r="B114" s="13" t="s">
        <v>13</v>
      </c>
      <c r="C114" s="13">
        <v>738.4041178403241</v>
      </c>
      <c r="D114" s="13">
        <v>801.1530562981436</v>
      </c>
      <c r="E114" s="13">
        <v>789.9586215630537</v>
      </c>
      <c r="F114" s="13">
        <v>710.881401514348</v>
      </c>
      <c r="G114" s="13">
        <v>787.7551704984866</v>
      </c>
      <c r="H114" s="13">
        <v>757.0633991658439</v>
      </c>
      <c r="I114" s="13">
        <v>729.9623003732188</v>
      </c>
      <c r="J114" s="13">
        <v>783.5226713621736</v>
      </c>
      <c r="K114" s="13">
        <v>827.4411315251668</v>
      </c>
      <c r="L114" s="13">
        <v>821.1391829010803</v>
      </c>
      <c r="M114" s="13">
        <v>818.6039463138367</v>
      </c>
      <c r="N114" s="13">
        <v>751.1431291806858</v>
      </c>
      <c r="O114" s="13">
        <v>796.4245034143319</v>
      </c>
      <c r="P114" s="13">
        <v>727.4912721346064</v>
      </c>
      <c r="Q114" s="13">
        <v>701.2033144752753</v>
      </c>
      <c r="R114" s="13">
        <v>678.3362112158857</v>
      </c>
      <c r="S114" s="13">
        <v>658.2481740881575</v>
      </c>
      <c r="T114" s="13">
        <v>638.956687850156</v>
      </c>
      <c r="U114" s="13">
        <v>621.219126256998</v>
      </c>
      <c r="V114" s="13">
        <v>604.4242567168696</v>
      </c>
      <c r="W114" s="13">
        <v>591.3628902588449</v>
      </c>
    </row>
    <row r="115" spans="2:23" ht="13.5" customHeight="1" outlineLevel="1">
      <c r="B115" s="13" t="s">
        <v>14</v>
      </c>
      <c r="C115" s="13">
        <v>706.3865951155404</v>
      </c>
      <c r="D115" s="13">
        <v>749.1737255834223</v>
      </c>
      <c r="E115" s="13">
        <v>812.8378559221634</v>
      </c>
      <c r="F115" s="13">
        <v>801.4801506038117</v>
      </c>
      <c r="G115" s="13">
        <v>721.2495910479672</v>
      </c>
      <c r="H115" s="13">
        <v>799.2445622541549</v>
      </c>
      <c r="I115" s="13">
        <v>768.1051521147837</v>
      </c>
      <c r="J115" s="13">
        <v>740.6087843950877</v>
      </c>
      <c r="K115" s="13">
        <v>794.950332211459</v>
      </c>
      <c r="L115" s="13">
        <v>839.5093421455176</v>
      </c>
      <c r="M115" s="13">
        <v>833.1154797399952</v>
      </c>
      <c r="N115" s="13">
        <v>830.5432667831445</v>
      </c>
      <c r="O115" s="13">
        <v>762.098535122705</v>
      </c>
      <c r="P115" s="13">
        <v>808.0403371990221</v>
      </c>
      <c r="Q115" s="13">
        <v>738.1017162642144</v>
      </c>
      <c r="R115" s="13">
        <v>711.4303493232743</v>
      </c>
      <c r="S115" s="13">
        <v>688.2297298681126</v>
      </c>
      <c r="T115" s="13">
        <v>667.8487091627371</v>
      </c>
      <c r="U115" s="13">
        <v>648.2758570242144</v>
      </c>
      <c r="V115" s="13">
        <v>630.2795934871453</v>
      </c>
      <c r="W115" s="13">
        <v>613.2397711458697</v>
      </c>
    </row>
    <row r="116" spans="2:23" ht="13.5" customHeight="1" outlineLevel="1">
      <c r="B116" s="14" t="s">
        <v>15</v>
      </c>
      <c r="C116" s="14">
        <v>719.3937137224839</v>
      </c>
      <c r="D116" s="14">
        <v>706.1804955513894</v>
      </c>
      <c r="E116" s="14">
        <v>748.9551421910083</v>
      </c>
      <c r="F116" s="14">
        <v>812.6006975035447</v>
      </c>
      <c r="G116" s="14">
        <v>801.2463059770063</v>
      </c>
      <c r="H116" s="14">
        <v>721.0391549675164</v>
      </c>
      <c r="I116" s="14">
        <v>799.0113698959339</v>
      </c>
      <c r="J116" s="14">
        <v>767.8810451765041</v>
      </c>
      <c r="K116" s="14">
        <v>740.392699960975</v>
      </c>
      <c r="L116" s="14">
        <v>794.7183927633955</v>
      </c>
      <c r="M116" s="14">
        <v>839.264401895075</v>
      </c>
      <c r="N116" s="14">
        <v>832.8724050009653</v>
      </c>
      <c r="O116" s="14">
        <v>830.3009425283013</v>
      </c>
      <c r="P116" s="14">
        <v>761.8761807108078</v>
      </c>
      <c r="Q116" s="14">
        <v>807.8045785330668</v>
      </c>
      <c r="R116" s="14">
        <v>737.8863633072456</v>
      </c>
      <c r="S116" s="14">
        <v>711.2227781633269</v>
      </c>
      <c r="T116" s="14">
        <v>688.0289278592093</v>
      </c>
      <c r="U116" s="14">
        <v>667.6538536419372</v>
      </c>
      <c r="V116" s="14">
        <v>648.086712195439</v>
      </c>
      <c r="W116" s="14">
        <v>630.0956993555053</v>
      </c>
    </row>
    <row r="117" spans="2:23" ht="13.5" customHeight="1" outlineLevel="1">
      <c r="B117" s="12" t="s">
        <v>16</v>
      </c>
      <c r="C117" s="12">
        <v>712.3898806264374</v>
      </c>
      <c r="D117" s="12">
        <v>719.7347184104843</v>
      </c>
      <c r="E117" s="12">
        <v>706.5152369523274</v>
      </c>
      <c r="F117" s="12">
        <v>749.3101594919904</v>
      </c>
      <c r="G117" s="12">
        <v>812.9858838653872</v>
      </c>
      <c r="H117" s="12">
        <v>801.6261101667974</v>
      </c>
      <c r="I117" s="12">
        <v>721.380939622269</v>
      </c>
      <c r="J117" s="12">
        <v>799.3901146885319</v>
      </c>
      <c r="K117" s="12">
        <v>768.2450336729797</v>
      </c>
      <c r="L117" s="12">
        <v>740.7436585207066</v>
      </c>
      <c r="M117" s="12">
        <v>795.0951026128189</v>
      </c>
      <c r="N117" s="12">
        <v>839.6622273000778</v>
      </c>
      <c r="O117" s="12">
        <v>833.2672004922157</v>
      </c>
      <c r="P117" s="12">
        <v>830.6945191032039</v>
      </c>
      <c r="Q117" s="12">
        <v>762.2373228007963</v>
      </c>
      <c r="R117" s="12">
        <v>808.1874914540633</v>
      </c>
      <c r="S117" s="12">
        <v>738.23613382136</v>
      </c>
      <c r="T117" s="12">
        <v>711.5599096908063</v>
      </c>
      <c r="U117" s="12">
        <v>688.3550651125721</v>
      </c>
      <c r="V117" s="12">
        <v>667.9703327683329</v>
      </c>
      <c r="W117" s="12">
        <v>648.3939161685539</v>
      </c>
    </row>
    <row r="118" spans="2:23" ht="13.5" customHeight="1" outlineLevel="1">
      <c r="B118" s="13" t="s">
        <v>17</v>
      </c>
      <c r="C118" s="13">
        <v>697.3816668491951</v>
      </c>
      <c r="D118" s="13">
        <v>707.2639121109193</v>
      </c>
      <c r="E118" s="13">
        <v>714.5559004535908</v>
      </c>
      <c r="F118" s="13">
        <v>701.4315391643033</v>
      </c>
      <c r="G118" s="13">
        <v>743.9185328134415</v>
      </c>
      <c r="H118" s="13">
        <v>807.1360814501843</v>
      </c>
      <c r="I118" s="13">
        <v>795.858046479089</v>
      </c>
      <c r="J118" s="13">
        <v>716.1902763566047</v>
      </c>
      <c r="K118" s="13">
        <v>793.6381400031158</v>
      </c>
      <c r="L118" s="13">
        <v>762.7171619809395</v>
      </c>
      <c r="M118" s="13">
        <v>735.4136717046279</v>
      </c>
      <c r="N118" s="13">
        <v>789.3740324886166</v>
      </c>
      <c r="O118" s="13">
        <v>833.6204764865694</v>
      </c>
      <c r="P118" s="13">
        <v>827.2714647990289</v>
      </c>
      <c r="Q118" s="13">
        <v>824.7172950202452</v>
      </c>
      <c r="R118" s="13">
        <v>756.7526793151337</v>
      </c>
      <c r="S118" s="13">
        <v>802.3722156500525</v>
      </c>
      <c r="T118" s="13">
        <v>732.9241897835552</v>
      </c>
      <c r="U118" s="13">
        <v>706.4399131928596</v>
      </c>
      <c r="V118" s="13">
        <v>683.4020380030886</v>
      </c>
      <c r="W118" s="13">
        <v>663.1639830598563</v>
      </c>
    </row>
    <row r="119" spans="2:23" ht="13.5" customHeight="1" outlineLevel="1">
      <c r="B119" s="13" t="s">
        <v>18</v>
      </c>
      <c r="C119" s="13">
        <v>733.4013799145768</v>
      </c>
      <c r="D119" s="13">
        <v>703.2960476229869</v>
      </c>
      <c r="E119" s="13">
        <v>713.2621026034865</v>
      </c>
      <c r="F119" s="13">
        <v>720.6159331162446</v>
      </c>
      <c r="G119" s="13">
        <v>707.3802662481509</v>
      </c>
      <c r="H119" s="13">
        <v>750.2275851973646</v>
      </c>
      <c r="I119" s="13">
        <v>813.9812716077208</v>
      </c>
      <c r="J119" s="13">
        <v>802.6075894517769</v>
      </c>
      <c r="K119" s="13">
        <v>722.264169896132</v>
      </c>
      <c r="L119" s="13">
        <v>800.3688563091373</v>
      </c>
      <c r="M119" s="13">
        <v>769.1856424889546</v>
      </c>
      <c r="N119" s="13">
        <v>741.6505957413103</v>
      </c>
      <c r="O119" s="13">
        <v>796.0685855906137</v>
      </c>
      <c r="P119" s="13">
        <v>840.6902765015982</v>
      </c>
      <c r="Q119" s="13">
        <v>834.2874198759953</v>
      </c>
      <c r="R119" s="13">
        <v>831.7115885977046</v>
      </c>
      <c r="S119" s="13">
        <v>763.1705760133339</v>
      </c>
      <c r="T119" s="13">
        <v>809.1770042346246</v>
      </c>
      <c r="U119" s="13">
        <v>739.1400009279571</v>
      </c>
      <c r="V119" s="13">
        <v>712.4311154842878</v>
      </c>
      <c r="W119" s="13">
        <v>689.1978598126825</v>
      </c>
    </row>
    <row r="120" spans="2:23" ht="13.5" customHeight="1" outlineLevel="1">
      <c r="B120" s="13" t="s">
        <v>19</v>
      </c>
      <c r="C120" s="13">
        <v>667.3652392947104</v>
      </c>
      <c r="D120" s="13">
        <v>733.905621585952</v>
      </c>
      <c r="E120" s="13">
        <v>703.779590719901</v>
      </c>
      <c r="F120" s="13">
        <v>713.7524977467125</v>
      </c>
      <c r="G120" s="13">
        <v>721.1113843009375</v>
      </c>
      <c r="H120" s="13">
        <v>707.8666174025383</v>
      </c>
      <c r="I120" s="13">
        <v>750.7433955323762</v>
      </c>
      <c r="J120" s="13">
        <v>814.540915055503</v>
      </c>
      <c r="K120" s="13">
        <v>803.1594130553958</v>
      </c>
      <c r="L120" s="13">
        <v>722.7607543070384</v>
      </c>
      <c r="M120" s="13">
        <v>800.9191406975699</v>
      </c>
      <c r="N120" s="13">
        <v>769.7144872178964</v>
      </c>
      <c r="O120" s="13">
        <v>742.160509066012</v>
      </c>
      <c r="P120" s="13">
        <v>796.6159133774447</v>
      </c>
      <c r="Q120" s="13">
        <v>841.2682834180583</v>
      </c>
      <c r="R120" s="13">
        <v>834.8610245821312</v>
      </c>
      <c r="S120" s="13">
        <v>832.2834223207137</v>
      </c>
      <c r="T120" s="13">
        <v>763.6952851526023</v>
      </c>
      <c r="U120" s="13">
        <v>809.7333445637104</v>
      </c>
      <c r="V120" s="13">
        <v>739.6481881221121</v>
      </c>
      <c r="W120" s="13">
        <v>712.9209392918915</v>
      </c>
    </row>
    <row r="121" spans="2:23" ht="13.5" customHeight="1" outlineLevel="1">
      <c r="B121" s="15" t="s">
        <v>20</v>
      </c>
      <c r="C121" s="15">
        <v>675.3696199759063</v>
      </c>
      <c r="D121" s="15">
        <v>669.4569521775041</v>
      </c>
      <c r="E121" s="15">
        <v>736.2058909932236</v>
      </c>
      <c r="F121" s="15">
        <v>705.9854365594475</v>
      </c>
      <c r="G121" s="15">
        <v>715.9896015195145</v>
      </c>
      <c r="H121" s="15">
        <v>723.371552921745</v>
      </c>
      <c r="I121" s="15">
        <v>710.0852731486563</v>
      </c>
      <c r="J121" s="15">
        <v>753.0964393225609</v>
      </c>
      <c r="K121" s="15">
        <v>817.0939184564367</v>
      </c>
      <c r="L121" s="15">
        <v>805.676743584928</v>
      </c>
      <c r="M121" s="15">
        <v>725.0260925235741</v>
      </c>
      <c r="N121" s="15">
        <v>803.4294495749753</v>
      </c>
      <c r="O121" s="15">
        <v>772.1269918168597</v>
      </c>
      <c r="P121" s="15">
        <v>744.4866516435828</v>
      </c>
      <c r="Q121" s="15">
        <v>799.1127347138558</v>
      </c>
      <c r="R121" s="15">
        <v>843.9050580096914</v>
      </c>
      <c r="S121" s="15">
        <v>837.4777169982757</v>
      </c>
      <c r="T121" s="15">
        <v>834.8920357966626</v>
      </c>
      <c r="U121" s="15">
        <v>766.0889238566062</v>
      </c>
      <c r="V121" s="15">
        <v>812.2712796683941</v>
      </c>
      <c r="W121" s="15">
        <v>741.9664563697439</v>
      </c>
    </row>
    <row r="122" spans="2:23" ht="13.5" customHeight="1" outlineLevel="1">
      <c r="B122" s="16" t="s">
        <v>21</v>
      </c>
      <c r="C122" s="16">
        <v>665.3641441244114</v>
      </c>
      <c r="D122" s="16">
        <v>678.7195676352852</v>
      </c>
      <c r="E122" s="16">
        <v>672.7775720035514</v>
      </c>
      <c r="F122" s="16">
        <v>739.8575968568094</v>
      </c>
      <c r="G122" s="16">
        <v>709.48724385253</v>
      </c>
      <c r="H122" s="16">
        <v>719.5410311645664</v>
      </c>
      <c r="I122" s="16">
        <v>726.9595982955626</v>
      </c>
      <c r="J122" s="16">
        <v>713.6074163253492</v>
      </c>
      <c r="K122" s="16">
        <v>756.8319251655356</v>
      </c>
      <c r="L122" s="16">
        <v>821.1468426310887</v>
      </c>
      <c r="M122" s="16">
        <v>809.6730366392183</v>
      </c>
      <c r="N122" s="16">
        <v>728.6223446939407</v>
      </c>
      <c r="O122" s="16">
        <v>807.4145956704953</v>
      </c>
      <c r="P122" s="16">
        <v>775.9568724221976</v>
      </c>
      <c r="Q122" s="16">
        <v>748.179431481979</v>
      </c>
      <c r="R122" s="16">
        <v>803.0764691728178</v>
      </c>
      <c r="S122" s="16">
        <v>848.0909699758212</v>
      </c>
      <c r="T122" s="16">
        <v>841.6317482647997</v>
      </c>
      <c r="U122" s="16">
        <v>839.0332416466547</v>
      </c>
      <c r="V122" s="16">
        <v>769.8888546225787</v>
      </c>
      <c r="W122" s="16">
        <v>816.3002827381545</v>
      </c>
    </row>
    <row r="123" spans="2:23" ht="13.5" customHeight="1" outlineLevel="1">
      <c r="B123" s="13" t="s">
        <v>22</v>
      </c>
      <c r="C123" s="13">
        <v>653.3575731026175</v>
      </c>
      <c r="D123" s="13">
        <v>664.7331005282442</v>
      </c>
      <c r="E123" s="13">
        <v>678.0758575097369</v>
      </c>
      <c r="F123" s="13">
        <v>672.1394973759857</v>
      </c>
      <c r="G123" s="13">
        <v>739.1559022994832</v>
      </c>
      <c r="H123" s="13">
        <v>708.81435309677</v>
      </c>
      <c r="I123" s="13">
        <v>718.8586052119424</v>
      </c>
      <c r="J123" s="13">
        <v>726.270136437379</v>
      </c>
      <c r="K123" s="13">
        <v>712.9306179222099</v>
      </c>
      <c r="L123" s="13">
        <v>756.1141318429346</v>
      </c>
      <c r="M123" s="13">
        <v>820.3680518574481</v>
      </c>
      <c r="N123" s="13">
        <v>808.9051278342844</v>
      </c>
      <c r="O123" s="13">
        <v>727.9313058564804</v>
      </c>
      <c r="P123" s="13">
        <v>806.6488288125286</v>
      </c>
      <c r="Q123" s="13">
        <v>775.220940647743</v>
      </c>
      <c r="R123" s="13">
        <v>747.4698443435826</v>
      </c>
      <c r="S123" s="13">
        <v>802.3148166738378</v>
      </c>
      <c r="T123" s="13">
        <v>847.2866248960682</v>
      </c>
      <c r="U123" s="13">
        <v>840.8335292297592</v>
      </c>
      <c r="V123" s="13">
        <v>838.2374870831001</v>
      </c>
      <c r="W123" s="13">
        <v>769.1586778678493</v>
      </c>
    </row>
    <row r="124" spans="2:23" ht="13.5" customHeight="1" outlineLevel="1">
      <c r="B124" s="13" t="s">
        <v>23</v>
      </c>
      <c r="C124" s="13">
        <v>614.3362172817873</v>
      </c>
      <c r="D124" s="13">
        <v>649.4381504095495</v>
      </c>
      <c r="E124" s="13">
        <v>660.7454372542553</v>
      </c>
      <c r="F124" s="13">
        <v>674.0081524536455</v>
      </c>
      <c r="G124" s="13">
        <v>668.1074039138824</v>
      </c>
      <c r="H124" s="13">
        <v>734.7217845415296</v>
      </c>
      <c r="I124" s="13">
        <v>704.562251070146</v>
      </c>
      <c r="J124" s="13">
        <v>714.5462487836006</v>
      </c>
      <c r="K124" s="13">
        <v>721.9133190203363</v>
      </c>
      <c r="L124" s="13">
        <v>708.6538228600542</v>
      </c>
      <c r="M124" s="13">
        <v>751.5782834669503</v>
      </c>
      <c r="N124" s="13">
        <v>815.4467510392006</v>
      </c>
      <c r="O124" s="13">
        <v>804.052591879865</v>
      </c>
      <c r="P124" s="13">
        <v>723.5645232605123</v>
      </c>
      <c r="Q124" s="13">
        <v>801.8098281563168</v>
      </c>
      <c r="R124" s="13">
        <v>770.5704725549227</v>
      </c>
      <c r="S124" s="13">
        <v>742.985852130265</v>
      </c>
      <c r="T124" s="13">
        <v>797.5018152961646</v>
      </c>
      <c r="U124" s="13">
        <v>842.2038424169724</v>
      </c>
      <c r="V124" s="13">
        <v>835.7894581862328</v>
      </c>
      <c r="W124" s="13">
        <v>833.2089894207063</v>
      </c>
    </row>
    <row r="125" spans="2:23" ht="13.5" customHeight="1" outlineLevel="1">
      <c r="B125" s="13" t="s">
        <v>24</v>
      </c>
      <c r="C125" s="13">
        <v>661.3619537838134</v>
      </c>
      <c r="D125" s="13">
        <v>602.3931523710256</v>
      </c>
      <c r="E125" s="13">
        <v>636.8126828436214</v>
      </c>
      <c r="F125" s="13">
        <v>647.9001492431833</v>
      </c>
      <c r="G125" s="13">
        <v>660.9050292961773</v>
      </c>
      <c r="H125" s="13">
        <v>655.1189948508303</v>
      </c>
      <c r="I125" s="13">
        <v>720.4383519238736</v>
      </c>
      <c r="J125" s="13">
        <v>690.8651378909251</v>
      </c>
      <c r="K125" s="13">
        <v>700.6550406944486</v>
      </c>
      <c r="L125" s="13">
        <v>707.8788906626012</v>
      </c>
      <c r="M125" s="13">
        <v>694.8771670686622</v>
      </c>
      <c r="N125" s="13">
        <v>736.9671503895603</v>
      </c>
      <c r="O125" s="13">
        <v>799.5939766056468</v>
      </c>
      <c r="P125" s="13">
        <v>788.4213267414096</v>
      </c>
      <c r="Q125" s="13">
        <v>709.4979945009668</v>
      </c>
      <c r="R125" s="13">
        <v>786.2221636912002</v>
      </c>
      <c r="S125" s="13">
        <v>755.5901199187726</v>
      </c>
      <c r="T125" s="13">
        <v>728.5417610769466</v>
      </c>
      <c r="U125" s="13">
        <v>781.9979011875756</v>
      </c>
      <c r="V125" s="13">
        <v>825.8308940621059</v>
      </c>
      <c r="W125" s="13">
        <v>819.5412093120012</v>
      </c>
    </row>
    <row r="126" spans="2:23" ht="13.5" customHeight="1" outlineLevel="1">
      <c r="B126" s="14" t="s">
        <v>25</v>
      </c>
      <c r="C126" s="14">
        <v>656.3592158580659</v>
      </c>
      <c r="D126" s="14">
        <v>639.6118929994326</v>
      </c>
      <c r="E126" s="14">
        <v>582.5823852030561</v>
      </c>
      <c r="F126" s="14">
        <v>615.8699683725665</v>
      </c>
      <c r="G126" s="14">
        <v>626.59280377581</v>
      </c>
      <c r="H126" s="14">
        <v>639.1699952839341</v>
      </c>
      <c r="I126" s="14">
        <v>633.5742448429311</v>
      </c>
      <c r="J126" s="14">
        <v>696.7454590138809</v>
      </c>
      <c r="K126" s="14">
        <v>668.1448125728934</v>
      </c>
      <c r="L126" s="14">
        <v>677.6127570602007</v>
      </c>
      <c r="M126" s="14">
        <v>684.5990379105567</v>
      </c>
      <c r="N126" s="14">
        <v>672.0248990557336</v>
      </c>
      <c r="O126" s="14">
        <v>712.7306786279802</v>
      </c>
      <c r="P126" s="14">
        <v>773.2979105944435</v>
      </c>
      <c r="Q126" s="14">
        <v>762.4926931358344</v>
      </c>
      <c r="R126" s="14">
        <v>686.1648946476955</v>
      </c>
      <c r="S126" s="14">
        <v>760.365853462776</v>
      </c>
      <c r="T126" s="14">
        <v>730.7411987761408</v>
      </c>
      <c r="U126" s="14">
        <v>704.5823731854516</v>
      </c>
      <c r="V126" s="14">
        <v>756.2805133233687</v>
      </c>
      <c r="W126" s="14">
        <v>798.6719804888257</v>
      </c>
    </row>
    <row r="127" spans="2:23" ht="13.5" customHeight="1" outlineLevel="1">
      <c r="B127" s="12" t="s">
        <v>26</v>
      </c>
      <c r="C127" s="12">
        <v>635.3477165699267</v>
      </c>
      <c r="D127" s="12">
        <v>648.1517028579176</v>
      </c>
      <c r="E127" s="12">
        <v>631.6137986632704</v>
      </c>
      <c r="F127" s="12">
        <v>575.2974223584946</v>
      </c>
      <c r="G127" s="12">
        <v>608.1687574354875</v>
      </c>
      <c r="H127" s="12">
        <v>618.7575080131595</v>
      </c>
      <c r="I127" s="12">
        <v>631.1774267043347</v>
      </c>
      <c r="J127" s="12">
        <v>625.6516489145577</v>
      </c>
      <c r="K127" s="12">
        <v>688.0329319791614</v>
      </c>
      <c r="L127" s="12">
        <v>659.7899253363295</v>
      </c>
      <c r="M127" s="12">
        <v>669.139476913799</v>
      </c>
      <c r="N127" s="12">
        <v>676.0383970788525</v>
      </c>
      <c r="O127" s="12">
        <v>663.6214928687532</v>
      </c>
      <c r="P127" s="12">
        <v>703.8182627296276</v>
      </c>
      <c r="Q127" s="12">
        <v>763.6281253597011</v>
      </c>
      <c r="R127" s="12">
        <v>752.9580228817586</v>
      </c>
      <c r="S127" s="12">
        <v>677.5846733953681</v>
      </c>
      <c r="T127" s="12">
        <v>750.8577784995776</v>
      </c>
      <c r="U127" s="12">
        <v>721.6035684301443</v>
      </c>
      <c r="V127" s="12">
        <v>695.771848631401</v>
      </c>
      <c r="W127" s="12">
        <v>746.8235239265707</v>
      </c>
    </row>
    <row r="128" spans="2:23" ht="13.5" customHeight="1" outlineLevel="1">
      <c r="B128" s="13" t="s">
        <v>27</v>
      </c>
      <c r="C128" s="13">
        <v>746.4084985215201</v>
      </c>
      <c r="D128" s="13">
        <v>635.5460544990486</v>
      </c>
      <c r="E128" s="13">
        <v>648.3540378363067</v>
      </c>
      <c r="F128" s="13">
        <v>631.8109709668211</v>
      </c>
      <c r="G128" s="13">
        <v>575.4770142518846</v>
      </c>
      <c r="H128" s="13">
        <v>608.3586108476594</v>
      </c>
      <c r="I128" s="13">
        <v>618.9506669394725</v>
      </c>
      <c r="J128" s="13">
        <v>631.3744627846671</v>
      </c>
      <c r="K128" s="13">
        <v>625.8469600003791</v>
      </c>
      <c r="L128" s="13">
        <v>688.2477167707606</v>
      </c>
      <c r="M128" s="13">
        <v>659.9958934448689</v>
      </c>
      <c r="N128" s="13">
        <v>669.3483636929336</v>
      </c>
      <c r="O128" s="13">
        <v>676.2494375094493</v>
      </c>
      <c r="P128" s="13">
        <v>663.8286570863678</v>
      </c>
      <c r="Q128" s="13">
        <v>704.0379752635164</v>
      </c>
      <c r="R128" s="13">
        <v>763.8665088732531</v>
      </c>
      <c r="S128" s="13">
        <v>753.1930754853634</v>
      </c>
      <c r="T128" s="13">
        <v>677.7961965305288</v>
      </c>
      <c r="U128" s="13">
        <v>751.0921754651586</v>
      </c>
      <c r="V128" s="13">
        <v>721.828833043012</v>
      </c>
      <c r="W128" s="13">
        <v>695.9890492980595</v>
      </c>
    </row>
    <row r="129" spans="2:23" ht="13.5" customHeight="1" outlineLevel="1">
      <c r="B129" s="13" t="s">
        <v>28</v>
      </c>
      <c r="C129" s="13">
        <v>776.4249260760048</v>
      </c>
      <c r="D129" s="13">
        <v>725.3023760408956</v>
      </c>
      <c r="E129" s="13">
        <v>617.5747788572188</v>
      </c>
      <c r="F129" s="13">
        <v>630.020592061659</v>
      </c>
      <c r="G129" s="13">
        <v>613.9453119285839</v>
      </c>
      <c r="H129" s="13">
        <v>559.2043051768363</v>
      </c>
      <c r="I129" s="13">
        <v>591.1561119772329</v>
      </c>
      <c r="J129" s="13">
        <v>601.4486575012559</v>
      </c>
      <c r="K129" s="13">
        <v>613.5211468469904</v>
      </c>
      <c r="L129" s="13">
        <v>608.1499447358702</v>
      </c>
      <c r="M129" s="13">
        <v>668.7862012119917</v>
      </c>
      <c r="N129" s="13">
        <v>641.3332520208378</v>
      </c>
      <c r="O129" s="13">
        <v>650.4212633527151</v>
      </c>
      <c r="P129" s="13">
        <v>657.1271961579646</v>
      </c>
      <c r="Q129" s="13">
        <v>645.0576369675375</v>
      </c>
      <c r="R129" s="13">
        <v>684.129960059568</v>
      </c>
      <c r="S129" s="13">
        <v>742.2667278859509</v>
      </c>
      <c r="T129" s="13">
        <v>731.8951061639516</v>
      </c>
      <c r="U129" s="13">
        <v>658.6302176205737</v>
      </c>
      <c r="V129" s="13">
        <v>729.8536130948116</v>
      </c>
      <c r="W129" s="13">
        <v>701.4177474371681</v>
      </c>
    </row>
    <row r="130" spans="2:23" ht="13.5" customHeight="1" outlineLevel="1">
      <c r="B130" s="13" t="s">
        <v>29</v>
      </c>
      <c r="C130" s="13">
        <v>767.4199978096594</v>
      </c>
      <c r="D130" s="13">
        <v>764.5329544670827</v>
      </c>
      <c r="E130" s="13">
        <v>714.1934137007071</v>
      </c>
      <c r="F130" s="13">
        <v>608.1158067275201</v>
      </c>
      <c r="G130" s="13">
        <v>620.3709958905283</v>
      </c>
      <c r="H130" s="13">
        <v>604.5419298710497</v>
      </c>
      <c r="I130" s="13">
        <v>550.6393538242842</v>
      </c>
      <c r="J130" s="13">
        <v>582.1017765689106</v>
      </c>
      <c r="K130" s="13">
        <v>592.2366781855261</v>
      </c>
      <c r="L130" s="13">
        <v>604.1242614370242</v>
      </c>
      <c r="M130" s="13">
        <v>598.8353263692022</v>
      </c>
      <c r="N130" s="13">
        <v>658.5428586167886</v>
      </c>
      <c r="O130" s="13">
        <v>631.5103875445075</v>
      </c>
      <c r="P130" s="13">
        <v>640.4592039985406</v>
      </c>
      <c r="Q130" s="13">
        <v>647.0624265998116</v>
      </c>
      <c r="R130" s="13">
        <v>635.1777286244284</v>
      </c>
      <c r="S130" s="13">
        <v>673.6516075639078</v>
      </c>
      <c r="T130" s="13">
        <v>730.8979341264843</v>
      </c>
      <c r="U130" s="13">
        <v>720.6851674681418</v>
      </c>
      <c r="V130" s="13">
        <v>648.5424273066969</v>
      </c>
      <c r="W130" s="13">
        <v>718.6749425574582</v>
      </c>
    </row>
    <row r="131" spans="2:23" ht="13.5" customHeight="1" outlineLevel="1">
      <c r="B131" s="15" t="s">
        <v>30</v>
      </c>
      <c r="C131" s="15">
        <v>754.412879202716</v>
      </c>
      <c r="D131" s="15">
        <v>768.7742855078164</v>
      </c>
      <c r="E131" s="15">
        <v>765.8821473184883</v>
      </c>
      <c r="F131" s="15">
        <v>715.4537709458144</v>
      </c>
      <c r="G131" s="15">
        <v>609.1889658300408</v>
      </c>
      <c r="H131" s="15">
        <v>621.4657820707504</v>
      </c>
      <c r="I131" s="15">
        <v>605.6087820523601</v>
      </c>
      <c r="J131" s="15">
        <v>551.611082610521</v>
      </c>
      <c r="K131" s="15">
        <v>583.1290279792631</v>
      </c>
      <c r="L131" s="15">
        <v>593.2818149423911</v>
      </c>
      <c r="M131" s="15">
        <v>605.1903765470781</v>
      </c>
      <c r="N131" s="15">
        <v>599.8921079464851</v>
      </c>
      <c r="O131" s="15">
        <v>659.7050077589525</v>
      </c>
      <c r="P131" s="15">
        <v>632.6248317231201</v>
      </c>
      <c r="Q131" s="15">
        <v>641.5894404057523</v>
      </c>
      <c r="R131" s="15">
        <v>648.2043159000448</v>
      </c>
      <c r="S131" s="15">
        <v>636.2986446632007</v>
      </c>
      <c r="T131" s="15">
        <v>674.840419541145</v>
      </c>
      <c r="U131" s="15">
        <v>732.1877703095668</v>
      </c>
      <c r="V131" s="15">
        <v>721.9569808940782</v>
      </c>
      <c r="W131" s="15">
        <v>649.686928405888</v>
      </c>
    </row>
    <row r="132" spans="2:23" ht="13.5" customHeight="1" outlineLevel="1">
      <c r="B132" s="16" t="s">
        <v>31</v>
      </c>
      <c r="C132" s="16">
        <v>802.4391632898916</v>
      </c>
      <c r="D132" s="16">
        <v>755.3792229344991</v>
      </c>
      <c r="E132" s="16">
        <v>769.7590250747518</v>
      </c>
      <c r="F132" s="16">
        <v>766.8631822832252</v>
      </c>
      <c r="G132" s="16">
        <v>716.3702111153734</v>
      </c>
      <c r="H132" s="16">
        <v>609.9692891182956</v>
      </c>
      <c r="I132" s="16">
        <v>622.2618309977734</v>
      </c>
      <c r="J132" s="16">
        <v>606.3845194059794</v>
      </c>
      <c r="K132" s="16">
        <v>552.3176531460426</v>
      </c>
      <c r="L132" s="16">
        <v>583.8759705309386</v>
      </c>
      <c r="M132" s="16">
        <v>594.0417624179119</v>
      </c>
      <c r="N132" s="16">
        <v>605.9655779560595</v>
      </c>
      <c r="O132" s="16">
        <v>600.6605226889175</v>
      </c>
      <c r="P132" s="16">
        <v>660.5500381350876</v>
      </c>
      <c r="Q132" s="16">
        <v>633.4351745175751</v>
      </c>
      <c r="R132" s="16">
        <v>642.4112661608607</v>
      </c>
      <c r="S132" s="16">
        <v>649.0346147918754</v>
      </c>
      <c r="T132" s="16">
        <v>637.1136933239051</v>
      </c>
      <c r="U132" s="16">
        <v>675.7048371927453</v>
      </c>
      <c r="V132" s="16">
        <v>733.1256454199104</v>
      </c>
      <c r="W132" s="16">
        <v>722.8817511655526</v>
      </c>
    </row>
    <row r="133" spans="2:23" ht="13.5" customHeight="1" outlineLevel="1">
      <c r="B133" s="13" t="s">
        <v>32</v>
      </c>
      <c r="C133" s="13">
        <v>844.4621618661702</v>
      </c>
      <c r="D133" s="13">
        <v>812.82753098676</v>
      </c>
      <c r="E133" s="13">
        <v>765.158353213044</v>
      </c>
      <c r="F133" s="13">
        <v>779.7243160977807</v>
      </c>
      <c r="G133" s="13">
        <v>776.7909837605205</v>
      </c>
      <c r="H133" s="13">
        <v>725.6443311989933</v>
      </c>
      <c r="I133" s="13">
        <v>617.8659441534004</v>
      </c>
      <c r="J133" s="13">
        <v>630.3176251312861</v>
      </c>
      <c r="K133" s="13">
        <v>614.2347660557713</v>
      </c>
      <c r="L133" s="13">
        <v>559.4679507995481</v>
      </c>
      <c r="M133" s="13">
        <v>591.4348217793917</v>
      </c>
      <c r="N133" s="13">
        <v>601.7322198851077</v>
      </c>
      <c r="O133" s="13">
        <v>613.8104009949108</v>
      </c>
      <c r="P133" s="13">
        <v>608.4366665464819</v>
      </c>
      <c r="Q133" s="13">
        <v>669.1015109348377</v>
      </c>
      <c r="R133" s="13">
        <v>641.6356186210759</v>
      </c>
      <c r="S133" s="13">
        <v>650.7279146381472</v>
      </c>
      <c r="T133" s="13">
        <v>657.4370090603835</v>
      </c>
      <c r="U133" s="13">
        <v>645.3617594873554</v>
      </c>
      <c r="V133" s="13">
        <v>684.4525038376934</v>
      </c>
      <c r="W133" s="13">
        <v>742.6166811532632</v>
      </c>
    </row>
    <row r="134" spans="2:23" ht="13.5" customHeight="1" outlineLevel="1">
      <c r="B134" s="13" t="s">
        <v>33</v>
      </c>
      <c r="C134" s="13">
        <v>909.4977549008871</v>
      </c>
      <c r="D134" s="13">
        <v>853.3521948022161</v>
      </c>
      <c r="E134" s="13">
        <v>821.3845319373158</v>
      </c>
      <c r="F134" s="13">
        <v>773.213519292152</v>
      </c>
      <c r="G134" s="13">
        <v>787.9328246185494</v>
      </c>
      <c r="H134" s="13">
        <v>784.9686117726432</v>
      </c>
      <c r="I134" s="13">
        <v>733.2835153987425</v>
      </c>
      <c r="J134" s="13">
        <v>624.3704968043401</v>
      </c>
      <c r="K134" s="13">
        <v>636.9532622274518</v>
      </c>
      <c r="L134" s="13">
        <v>620.7010916619216</v>
      </c>
      <c r="M134" s="13">
        <v>565.3577215126359</v>
      </c>
      <c r="N134" s="13">
        <v>597.6611221189165</v>
      </c>
      <c r="O134" s="13">
        <v>608.0669255652734</v>
      </c>
      <c r="P134" s="13">
        <v>620.2722591192268</v>
      </c>
      <c r="Q134" s="13">
        <v>614.8419529516689</v>
      </c>
      <c r="R134" s="13">
        <v>676.1454434381291</v>
      </c>
      <c r="S134" s="13">
        <v>648.3904053244563</v>
      </c>
      <c r="T134" s="13">
        <v>657.578420030542</v>
      </c>
      <c r="U134" s="13">
        <v>664.3581441068684</v>
      </c>
      <c r="V134" s="13">
        <v>652.1557729512958</v>
      </c>
      <c r="W134" s="13">
        <v>691.6580431466773</v>
      </c>
    </row>
    <row r="135" spans="2:23" ht="13.5" customHeight="1" outlineLevel="1">
      <c r="B135" s="13" t="s">
        <v>34</v>
      </c>
      <c r="C135" s="13">
        <v>985.5393713722484</v>
      </c>
      <c r="D135" s="13">
        <v>922.4323503900341</v>
      </c>
      <c r="E135" s="13">
        <v>865.4883055183391</v>
      </c>
      <c r="F135" s="13">
        <v>833.0660084493819</v>
      </c>
      <c r="G135" s="13">
        <v>784.2099225761531</v>
      </c>
      <c r="H135" s="13">
        <v>799.1385613057968</v>
      </c>
      <c r="I135" s="13">
        <v>796.1321923425181</v>
      </c>
      <c r="J135" s="13">
        <v>743.7120465297248</v>
      </c>
      <c r="K135" s="13">
        <v>633.2501007044091</v>
      </c>
      <c r="L135" s="13">
        <v>646.0118143217364</v>
      </c>
      <c r="M135" s="13">
        <v>629.5285104181052</v>
      </c>
      <c r="N135" s="13">
        <v>573.398063992897</v>
      </c>
      <c r="O135" s="13">
        <v>606.1608735614479</v>
      </c>
      <c r="P135" s="13">
        <v>616.7146651227758</v>
      </c>
      <c r="Q135" s="13">
        <v>629.093579151755</v>
      </c>
      <c r="R135" s="13">
        <v>623.5860448511081</v>
      </c>
      <c r="S135" s="13">
        <v>685.7613745996691</v>
      </c>
      <c r="T135" s="13">
        <v>657.6116129269202</v>
      </c>
      <c r="U135" s="13">
        <v>666.930296733541</v>
      </c>
      <c r="V135" s="13">
        <v>673.8064399466742</v>
      </c>
      <c r="W135" s="13">
        <v>661.4305304463886</v>
      </c>
    </row>
    <row r="136" spans="2:23" ht="13.5" customHeight="1" outlineLevel="1">
      <c r="B136" s="14" t="s">
        <v>35</v>
      </c>
      <c r="C136" s="14">
        <v>1034.5662030445735</v>
      </c>
      <c r="D136" s="14">
        <v>989.5891735508609</v>
      </c>
      <c r="E136" s="14">
        <v>926.2228316744405</v>
      </c>
      <c r="F136" s="14">
        <v>869.0447909587648</v>
      </c>
      <c r="G136" s="14">
        <v>836.4892634039239</v>
      </c>
      <c r="H136" s="14">
        <v>787.4324169230977</v>
      </c>
      <c r="I136" s="14">
        <v>802.4224007754298</v>
      </c>
      <c r="J136" s="14">
        <v>799.4036779682248</v>
      </c>
      <c r="K136" s="14">
        <v>746.7681260266837</v>
      </c>
      <c r="L136" s="14">
        <v>635.8522673067118</v>
      </c>
      <c r="M136" s="14">
        <v>648.6664216657401</v>
      </c>
      <c r="N136" s="14">
        <v>632.1153841717534</v>
      </c>
      <c r="O136" s="14">
        <v>575.7542851609436</v>
      </c>
      <c r="P136" s="14">
        <v>608.6517244575625</v>
      </c>
      <c r="Q136" s="14">
        <v>619.2488839139733</v>
      </c>
      <c r="R136" s="14">
        <v>631.678665675343</v>
      </c>
      <c r="S136" s="14">
        <v>626.1484996817802</v>
      </c>
      <c r="T136" s="14">
        <v>688.5793217964361</v>
      </c>
      <c r="U136" s="14">
        <v>660.313886443405</v>
      </c>
      <c r="V136" s="14">
        <v>669.670862810504</v>
      </c>
      <c r="W136" s="14">
        <v>676.5752616373386</v>
      </c>
    </row>
    <row r="137" spans="2:23" ht="13.5" customHeight="1" outlineLevel="1">
      <c r="B137" s="12" t="s">
        <v>36</v>
      </c>
      <c r="C137" s="12">
        <v>1083.5930347168985</v>
      </c>
      <c r="D137" s="12">
        <v>1051.6986760442508</v>
      </c>
      <c r="E137" s="12">
        <v>1005.9768244781187</v>
      </c>
      <c r="F137" s="12">
        <v>941.5611325087884</v>
      </c>
      <c r="G137" s="12">
        <v>883.4362203064425</v>
      </c>
      <c r="H137" s="12">
        <v>850.3415714317845</v>
      </c>
      <c r="I137" s="12">
        <v>800.4723408857252</v>
      </c>
      <c r="J137" s="12">
        <v>815.7105596918572</v>
      </c>
      <c r="K137" s="12">
        <v>812.6418466695883</v>
      </c>
      <c r="L137" s="12">
        <v>759.1346471043305</v>
      </c>
      <c r="M137" s="12">
        <v>646.382015687586</v>
      </c>
      <c r="N137" s="12">
        <v>659.4083731448053</v>
      </c>
      <c r="O137" s="12">
        <v>642.5832495631927</v>
      </c>
      <c r="P137" s="12">
        <v>585.2888076651002</v>
      </c>
      <c r="Q137" s="12">
        <v>618.7310303587111</v>
      </c>
      <c r="R137" s="12">
        <v>629.5036793562706</v>
      </c>
      <c r="S137" s="12">
        <v>642.1392989845568</v>
      </c>
      <c r="T137" s="12">
        <v>636.5175531391782</v>
      </c>
      <c r="U137" s="12">
        <v>699.9822330882379</v>
      </c>
      <c r="V137" s="12">
        <v>671.2487205772783</v>
      </c>
      <c r="W137" s="12">
        <v>680.7606489856253</v>
      </c>
    </row>
    <row r="138" spans="2:23" ht="13.5" customHeight="1" outlineLevel="1">
      <c r="B138" s="13" t="s">
        <v>37</v>
      </c>
      <c r="C138" s="13">
        <v>1184.648340816997</v>
      </c>
      <c r="D138" s="13">
        <v>1099.2483680274047</v>
      </c>
      <c r="E138" s="13">
        <v>1066.8932119891895</v>
      </c>
      <c r="F138" s="13">
        <v>1020.5107887850821</v>
      </c>
      <c r="G138" s="13">
        <v>955.1644437976008</v>
      </c>
      <c r="H138" s="13">
        <v>896.1997653315216</v>
      </c>
      <c r="I138" s="13">
        <v>862.6269777624207</v>
      </c>
      <c r="J138" s="13">
        <v>812.0372558500239</v>
      </c>
      <c r="K138" s="13">
        <v>827.4956305512432</v>
      </c>
      <c r="L138" s="13">
        <v>824.3825819494174</v>
      </c>
      <c r="M138" s="13">
        <v>770.1023310476634</v>
      </c>
      <c r="N138" s="13">
        <v>655.7206931959274</v>
      </c>
      <c r="O138" s="13">
        <v>668.9352504304438</v>
      </c>
      <c r="P138" s="13">
        <v>651.8670439669545</v>
      </c>
      <c r="Q138" s="13">
        <v>593.7448341190723</v>
      </c>
      <c r="R138" s="13">
        <v>627.6702171193101</v>
      </c>
      <c r="S138" s="13">
        <v>638.5985051854965</v>
      </c>
      <c r="T138" s="13">
        <v>651.4166793619644</v>
      </c>
      <c r="U138" s="13">
        <v>645.7137127056571</v>
      </c>
      <c r="V138" s="13">
        <v>710.0953058188059</v>
      </c>
      <c r="W138" s="13">
        <v>680.9466626258203</v>
      </c>
    </row>
    <row r="139" spans="2:23" ht="13.5" customHeight="1" outlineLevel="1">
      <c r="B139" s="13" t="s">
        <v>38</v>
      </c>
      <c r="C139" s="13">
        <v>1263.6916000438068</v>
      </c>
      <c r="D139" s="13">
        <v>1212.347403107642</v>
      </c>
      <c r="E139" s="13">
        <v>1124.950635923954</v>
      </c>
      <c r="F139" s="13">
        <v>1091.8389621482402</v>
      </c>
      <c r="G139" s="13">
        <v>1044.3720402070346</v>
      </c>
      <c r="H139" s="13">
        <v>977.4977882298505</v>
      </c>
      <c r="I139" s="13">
        <v>917.1544168255332</v>
      </c>
      <c r="J139" s="13">
        <v>882.7966412544183</v>
      </c>
      <c r="K139" s="13">
        <v>831.0240469146213</v>
      </c>
      <c r="L139" s="13">
        <v>846.8438643064756</v>
      </c>
      <c r="M139" s="13">
        <v>843.6580274145178</v>
      </c>
      <c r="N139" s="13">
        <v>788.1086133365906</v>
      </c>
      <c r="O139" s="13">
        <v>671.0525412222986</v>
      </c>
      <c r="P139" s="13">
        <v>684.57607693707</v>
      </c>
      <c r="Q139" s="13">
        <v>667.1087872201523</v>
      </c>
      <c r="R139" s="13">
        <v>607.6275827613156</v>
      </c>
      <c r="S139" s="13">
        <v>642.346198035284</v>
      </c>
      <c r="T139" s="13">
        <v>653.530007779462</v>
      </c>
      <c r="U139" s="13">
        <v>666.6478923364141</v>
      </c>
      <c r="V139" s="13">
        <v>660.8115807681936</v>
      </c>
      <c r="W139" s="13">
        <v>726.6985233564297</v>
      </c>
    </row>
    <row r="140" spans="2:23" ht="13.5" customHeight="1" outlineLevel="1">
      <c r="B140" s="13" t="s">
        <v>39</v>
      </c>
      <c r="C140" s="13">
        <v>1348.7381447815135</v>
      </c>
      <c r="D140" s="13">
        <v>1284.6095238484436</v>
      </c>
      <c r="E140" s="13">
        <v>1232.4154249272663</v>
      </c>
      <c r="F140" s="13">
        <v>1143.5719765148222</v>
      </c>
      <c r="G140" s="13">
        <v>1109.9122042401864</v>
      </c>
      <c r="H140" s="13">
        <v>1061.659560959714</v>
      </c>
      <c r="I140" s="13">
        <v>993.6783375447974</v>
      </c>
      <c r="J140" s="13">
        <v>932.3361005587934</v>
      </c>
      <c r="K140" s="13">
        <v>897.4095997294996</v>
      </c>
      <c r="L140" s="13">
        <v>844.7800121300096</v>
      </c>
      <c r="M140" s="13">
        <v>860.8616954192034</v>
      </c>
      <c r="N140" s="13">
        <v>857.6231232765267</v>
      </c>
      <c r="O140" s="13">
        <v>801.1541981319483</v>
      </c>
      <c r="P140" s="13">
        <v>682.1604934518689</v>
      </c>
      <c r="Q140" s="13">
        <v>695.9078846466016</v>
      </c>
      <c r="R140" s="13">
        <v>678.1514583750377</v>
      </c>
      <c r="S140" s="13">
        <v>617.6856598090353</v>
      </c>
      <c r="T140" s="13">
        <v>652.9789733312775</v>
      </c>
      <c r="U140" s="13">
        <v>664.3479090033845</v>
      </c>
      <c r="V140" s="13">
        <v>677.6829342848858</v>
      </c>
      <c r="W140" s="13">
        <v>671.7500140815523</v>
      </c>
    </row>
    <row r="141" spans="2:23" ht="13.5" customHeight="1" outlineLevel="1">
      <c r="B141" s="15" t="s">
        <v>40</v>
      </c>
      <c r="C141" s="15">
        <v>1433.7846895192201</v>
      </c>
      <c r="D141" s="15">
        <v>1359.8431037626988</v>
      </c>
      <c r="E141" s="15">
        <v>1295.1864739587172</v>
      </c>
      <c r="F141" s="15">
        <v>1242.5626301461225</v>
      </c>
      <c r="G141" s="15">
        <v>1152.9876810682715</v>
      </c>
      <c r="H141" s="15">
        <v>1119.0507679773311</v>
      </c>
      <c r="I141" s="15">
        <v>1070.4008321412678</v>
      </c>
      <c r="J141" s="15">
        <v>1001.8598791002303</v>
      </c>
      <c r="K141" s="15">
        <v>940.0125751906138</v>
      </c>
      <c r="L141" s="15">
        <v>904.7985038195018</v>
      </c>
      <c r="M141" s="15">
        <v>851.735585692696</v>
      </c>
      <c r="N141" s="15">
        <v>867.9496789934001</v>
      </c>
      <c r="O141" s="15">
        <v>864.6844417705215</v>
      </c>
      <c r="P141" s="15">
        <v>807.7505745614894</v>
      </c>
      <c r="Q141" s="15">
        <v>687.7771243210102</v>
      </c>
      <c r="R141" s="15">
        <v>701.6377059196078</v>
      </c>
      <c r="S141" s="15">
        <v>683.735080486879</v>
      </c>
      <c r="T141" s="15">
        <v>622.7714312332259</v>
      </c>
      <c r="U141" s="15">
        <v>658.3553354831726</v>
      </c>
      <c r="V141" s="15">
        <v>669.8178783278704</v>
      </c>
      <c r="W141" s="15">
        <v>683.2626987607413</v>
      </c>
    </row>
    <row r="142" spans="2:23" ht="13.5" customHeight="1" outlineLevel="1">
      <c r="B142" s="16" t="s">
        <v>41</v>
      </c>
      <c r="C142" s="16">
        <v>1428.7819515934727</v>
      </c>
      <c r="D142" s="16">
        <v>1448.7837120743413</v>
      </c>
      <c r="E142" s="16">
        <v>1374.0686130276933</v>
      </c>
      <c r="F142" s="16">
        <v>1308.735601158917</v>
      </c>
      <c r="G142" s="16">
        <v>1255.5612519419528</v>
      </c>
      <c r="H142" s="16">
        <v>1165.0492467695478</v>
      </c>
      <c r="I142" s="16">
        <v>1130.7573148751405</v>
      </c>
      <c r="J142" s="16">
        <v>1081.598445242919</v>
      </c>
      <c r="K142" s="16">
        <v>1012.3404756873889</v>
      </c>
      <c r="L142" s="16">
        <v>949.8461784648331</v>
      </c>
      <c r="M142" s="16">
        <v>914.2637277585154</v>
      </c>
      <c r="N142" s="16">
        <v>860.6457110094113</v>
      </c>
      <c r="O142" s="16">
        <v>877.0294222122355</v>
      </c>
      <c r="P142" s="16">
        <v>873.7300268852066</v>
      </c>
      <c r="Q142" s="16">
        <v>816.2005665130861</v>
      </c>
      <c r="R142" s="16">
        <v>694.9720571976101</v>
      </c>
      <c r="S142" s="16">
        <v>708.9776362826113</v>
      </c>
      <c r="T142" s="16">
        <v>690.8877289765132</v>
      </c>
      <c r="U142" s="16">
        <v>629.2863304451045</v>
      </c>
      <c r="V142" s="16">
        <v>665.2424829038273</v>
      </c>
      <c r="W142" s="16">
        <v>676.8249370154842</v>
      </c>
    </row>
    <row r="143" spans="2:23" ht="13.5" customHeight="1" outlineLevel="1">
      <c r="B143" s="13" t="s">
        <v>42</v>
      </c>
      <c r="C143" s="13">
        <v>1394.7633336983902</v>
      </c>
      <c r="D143" s="13">
        <v>1443.8298691662214</v>
      </c>
      <c r="E143" s="13">
        <v>1464.042287993306</v>
      </c>
      <c r="F143" s="13">
        <v>1388.5402902525361</v>
      </c>
      <c r="G143" s="13">
        <v>1322.519191740249</v>
      </c>
      <c r="H143" s="13">
        <v>1268.784810796184</v>
      </c>
      <c r="I143" s="13">
        <v>1177.31953406848</v>
      </c>
      <c r="J143" s="13">
        <v>1142.6664398819667</v>
      </c>
      <c r="K143" s="13">
        <v>1092.9898295144496</v>
      </c>
      <c r="L143" s="13">
        <v>1023.0024356993498</v>
      </c>
      <c r="M143" s="13">
        <v>959.8499491482382</v>
      </c>
      <c r="N143" s="13">
        <v>923.8927444182797</v>
      </c>
      <c r="O143" s="13">
        <v>869.7100232399554</v>
      </c>
      <c r="P143" s="13">
        <v>886.2662875293025</v>
      </c>
      <c r="Q143" s="13">
        <v>882.9321430028833</v>
      </c>
      <c r="R143" s="13">
        <v>824.7967829154711</v>
      </c>
      <c r="S143" s="13">
        <v>702.2914961227798</v>
      </c>
      <c r="T143" s="13">
        <v>716.4445818300438</v>
      </c>
      <c r="U143" s="13">
        <v>698.1641517967114</v>
      </c>
      <c r="V143" s="13">
        <v>635.9139679370495</v>
      </c>
      <c r="W143" s="13">
        <v>672.2488102426231</v>
      </c>
    </row>
    <row r="144" spans="2:23" ht="13.5" customHeight="1" outlineLevel="1">
      <c r="B144" s="13" t="s">
        <v>43</v>
      </c>
      <c r="C144" s="13">
        <v>1390.7611433577922</v>
      </c>
      <c r="D144" s="13">
        <v>1416.6952139970676</v>
      </c>
      <c r="E144" s="13">
        <v>1466.5332935373244</v>
      </c>
      <c r="F144" s="13">
        <v>1487.063541446628</v>
      </c>
      <c r="G144" s="13">
        <v>1410.3743166424892</v>
      </c>
      <c r="H144" s="13">
        <v>1343.3150729518948</v>
      </c>
      <c r="I144" s="13">
        <v>1288.735748652699</v>
      </c>
      <c r="J144" s="13">
        <v>1195.8322311480752</v>
      </c>
      <c r="K144" s="13">
        <v>1160.6342362638484</v>
      </c>
      <c r="L144" s="13">
        <v>1110.1764887342758</v>
      </c>
      <c r="M144" s="13">
        <v>1039.0885819457678</v>
      </c>
      <c r="N144" s="13">
        <v>974.9430575493536</v>
      </c>
      <c r="O144" s="13">
        <v>938.4204457062604</v>
      </c>
      <c r="P144" s="13">
        <v>883.3857312711384</v>
      </c>
      <c r="Q144" s="13">
        <v>900.2023336392222</v>
      </c>
      <c r="R144" s="13">
        <v>896.8157615382567</v>
      </c>
      <c r="S144" s="13">
        <v>837.7662551381674</v>
      </c>
      <c r="T144" s="13">
        <v>713.3346406159048</v>
      </c>
      <c r="U144" s="13">
        <v>727.7102757507951</v>
      </c>
      <c r="V144" s="13">
        <v>709.1423960881148</v>
      </c>
      <c r="W144" s="13">
        <v>645.913362592823</v>
      </c>
    </row>
    <row r="145" spans="2:23" ht="13.5" customHeight="1" outlineLevel="1">
      <c r="B145" s="13" t="s">
        <v>44</v>
      </c>
      <c r="C145" s="13">
        <v>1456.7972839776585</v>
      </c>
      <c r="D145" s="13">
        <v>1399.426120829955</v>
      </c>
      <c r="E145" s="13">
        <v>1425.521770715907</v>
      </c>
      <c r="F145" s="13">
        <v>1475.6703606831588</v>
      </c>
      <c r="G145" s="13">
        <v>1496.3285199426475</v>
      </c>
      <c r="H145" s="13">
        <v>1419.1614917367824</v>
      </c>
      <c r="I145" s="13">
        <v>1351.6844431350753</v>
      </c>
      <c r="J145" s="13">
        <v>1296.7650686282957</v>
      </c>
      <c r="K145" s="13">
        <v>1203.2827264346827</v>
      </c>
      <c r="L145" s="13">
        <v>1167.8654344884164</v>
      </c>
      <c r="M145" s="13">
        <v>1117.093315761656</v>
      </c>
      <c r="N145" s="13">
        <v>1045.562503939593</v>
      </c>
      <c r="O145" s="13">
        <v>981.0173282252732</v>
      </c>
      <c r="P145" s="13">
        <v>944.2671664464082</v>
      </c>
      <c r="Q145" s="13">
        <v>888.8895645477957</v>
      </c>
      <c r="R145" s="13">
        <v>905.8109408243063</v>
      </c>
      <c r="S145" s="13">
        <v>902.4032690750633</v>
      </c>
      <c r="T145" s="13">
        <v>842.9858615115407</v>
      </c>
      <c r="U145" s="13">
        <v>717.7789901151488</v>
      </c>
      <c r="V145" s="13">
        <v>732.2441909926446</v>
      </c>
      <c r="W145" s="13">
        <v>713.560626289617</v>
      </c>
    </row>
    <row r="146" spans="2:23" ht="13.5" customHeight="1" outlineLevel="1">
      <c r="B146" s="14" t="s">
        <v>45</v>
      </c>
      <c r="C146" s="14">
        <v>1464.8016646588544</v>
      </c>
      <c r="D146" s="14">
        <v>1464.3692489668074</v>
      </c>
      <c r="E146" s="14">
        <v>1406.6998889158567</v>
      </c>
      <c r="F146" s="14">
        <v>1432.9311756192842</v>
      </c>
      <c r="G146" s="14">
        <v>1483.3404218711567</v>
      </c>
      <c r="H146" s="14">
        <v>1504.105955616014</v>
      </c>
      <c r="I146" s="14">
        <v>1426.5378379501958</v>
      </c>
      <c r="J146" s="14">
        <v>1358.7100652942893</v>
      </c>
      <c r="K146" s="14">
        <v>1303.5052374951642</v>
      </c>
      <c r="L146" s="14">
        <v>1209.5370040729097</v>
      </c>
      <c r="M146" s="14">
        <v>1173.9356244038165</v>
      </c>
      <c r="N146" s="14">
        <v>1122.899608489951</v>
      </c>
      <c r="O146" s="14">
        <v>1050.997002452784</v>
      </c>
      <c r="P146" s="14">
        <v>986.1163416190847</v>
      </c>
      <c r="Q146" s="14">
        <v>949.1751642875441</v>
      </c>
      <c r="R146" s="14">
        <v>893.5097273775879</v>
      </c>
      <c r="S146" s="14">
        <v>910.5190555401591</v>
      </c>
      <c r="T146" s="14">
        <v>907.0936718062335</v>
      </c>
      <c r="U146" s="14">
        <v>847.3674316173585</v>
      </c>
      <c r="V146" s="14">
        <v>721.5097750657212</v>
      </c>
      <c r="W146" s="14">
        <v>736.0501614174145</v>
      </c>
    </row>
    <row r="147" spans="2:23" ht="13.5" customHeight="1" outlineLevel="1">
      <c r="B147" s="12" t="s">
        <v>46</v>
      </c>
      <c r="C147" s="12">
        <v>1115.6105574416822</v>
      </c>
      <c r="D147" s="12">
        <v>1469.0847154966684</v>
      </c>
      <c r="E147" s="12">
        <v>1468.6510354297666</v>
      </c>
      <c r="F147" s="12">
        <v>1410.8130513208007</v>
      </c>
      <c r="G147" s="12">
        <v>1437.1210377831121</v>
      </c>
      <c r="H147" s="12">
        <v>1487.6776796651245</v>
      </c>
      <c r="I147" s="12">
        <v>1508.5039314162823</v>
      </c>
      <c r="J147" s="12">
        <v>1430.7090061222564</v>
      </c>
      <c r="K147" s="12">
        <v>1362.6829064125852</v>
      </c>
      <c r="L147" s="12">
        <v>1307.3166607985702</v>
      </c>
      <c r="M147" s="12">
        <v>1213.073666136895</v>
      </c>
      <c r="N147" s="12">
        <v>1177.3681887440637</v>
      </c>
      <c r="O147" s="12">
        <v>1126.1829445380733</v>
      </c>
      <c r="P147" s="12">
        <v>1054.0700967156472</v>
      </c>
      <c r="Q147" s="12">
        <v>988.9997261243429</v>
      </c>
      <c r="R147" s="12">
        <v>951.9505335274343</v>
      </c>
      <c r="S147" s="12">
        <v>896.1223319907393</v>
      </c>
      <c r="T147" s="12">
        <v>913.1813950894422</v>
      </c>
      <c r="U147" s="12">
        <v>909.745995601831</v>
      </c>
      <c r="V147" s="12">
        <v>849.8451170784618</v>
      </c>
      <c r="W147" s="12">
        <v>723.6194552505167</v>
      </c>
    </row>
    <row r="148" spans="2:23" ht="13.5" customHeight="1" outlineLevel="1">
      <c r="B148" s="13" t="s">
        <v>47</v>
      </c>
      <c r="C148" s="13">
        <v>1381.7562150914466</v>
      </c>
      <c r="D148" s="13">
        <v>1127.3163205018943</v>
      </c>
      <c r="E148" s="13">
        <v>1484.4993756397373</v>
      </c>
      <c r="F148" s="13">
        <v>1484.0611450994888</v>
      </c>
      <c r="G148" s="13">
        <v>1425.6162845735298</v>
      </c>
      <c r="H148" s="13">
        <v>1452.2003127549383</v>
      </c>
      <c r="I148" s="13">
        <v>1503.287430139395</v>
      </c>
      <c r="J148" s="13">
        <v>1524.332205430694</v>
      </c>
      <c r="K148" s="13">
        <v>1445.7210015915214</v>
      </c>
      <c r="L148" s="13">
        <v>1376.981124659324</v>
      </c>
      <c r="M148" s="13">
        <v>1321.0339378303233</v>
      </c>
      <c r="N148" s="13">
        <v>1225.8020800226016</v>
      </c>
      <c r="O148" s="13">
        <v>1189.7219558898983</v>
      </c>
      <c r="P148" s="13">
        <v>1137.9996404480203</v>
      </c>
      <c r="Q148" s="13">
        <v>1065.1301343951968</v>
      </c>
      <c r="R148" s="13">
        <v>999.3770001501238</v>
      </c>
      <c r="S148" s="13">
        <v>961.9390616174416</v>
      </c>
      <c r="T148" s="13">
        <v>905.5250717024392</v>
      </c>
      <c r="U148" s="13">
        <v>922.7631303738627</v>
      </c>
      <c r="V148" s="13">
        <v>919.2916842818601</v>
      </c>
      <c r="W148" s="13">
        <v>858.7622840163687</v>
      </c>
    </row>
    <row r="149" spans="2:23" ht="13.5" customHeight="1" outlineLevel="1">
      <c r="B149" s="13" t="s">
        <v>48</v>
      </c>
      <c r="C149" s="13">
        <v>1321.7233599824772</v>
      </c>
      <c r="D149" s="13">
        <v>1383.8720585047768</v>
      </c>
      <c r="E149" s="13">
        <v>1129.0425474480242</v>
      </c>
      <c r="F149" s="13">
        <v>1486.7725466895467</v>
      </c>
      <c r="G149" s="13">
        <v>1486.3336450995198</v>
      </c>
      <c r="H149" s="13">
        <v>1427.7992896454132</v>
      </c>
      <c r="I149" s="13">
        <v>1454.4240251819347</v>
      </c>
      <c r="J149" s="13">
        <v>1505.589370794818</v>
      </c>
      <c r="K149" s="13">
        <v>1526.6663713431478</v>
      </c>
      <c r="L149" s="13">
        <v>1447.9347924363326</v>
      </c>
      <c r="M149" s="13">
        <v>1379.0896561144891</v>
      </c>
      <c r="N149" s="13">
        <v>1323.056798972988</v>
      </c>
      <c r="O149" s="13">
        <v>1227.67911536989</v>
      </c>
      <c r="P149" s="13">
        <v>1191.5437427844101</v>
      </c>
      <c r="Q149" s="13">
        <v>1139.7422264536526</v>
      </c>
      <c r="R149" s="13">
        <v>1066.761137429296</v>
      </c>
      <c r="S149" s="13">
        <v>1000.9073173074534</v>
      </c>
      <c r="T149" s="13">
        <v>963.4120511399916</v>
      </c>
      <c r="U149" s="13">
        <v>906.9116761103955</v>
      </c>
      <c r="V149" s="13">
        <v>924.1761309235553</v>
      </c>
      <c r="W149" s="13">
        <v>920.6993691063412</v>
      </c>
    </row>
    <row r="150" spans="2:23" ht="13.5" customHeight="1" outlineLevel="1">
      <c r="B150" s="13" t="s">
        <v>49</v>
      </c>
      <c r="C150" s="13">
        <v>1199.6565545942394</v>
      </c>
      <c r="D150" s="13">
        <v>1322.66611796791</v>
      </c>
      <c r="E150" s="13">
        <v>1384.8591458737933</v>
      </c>
      <c r="F150" s="13">
        <v>1129.84787018781</v>
      </c>
      <c r="G150" s="13">
        <v>1487.8330308523844</v>
      </c>
      <c r="H150" s="13">
        <v>1487.3938162029144</v>
      </c>
      <c r="I150" s="13">
        <v>1428.817709401516</v>
      </c>
      <c r="J150" s="13">
        <v>1455.4614358122226</v>
      </c>
      <c r="K150" s="13">
        <v>1506.6632766098128</v>
      </c>
      <c r="L150" s="13">
        <v>1527.7553109474948</v>
      </c>
      <c r="M150" s="13">
        <v>1448.9675744308747</v>
      </c>
      <c r="N150" s="13">
        <v>1380.0733322946141</v>
      </c>
      <c r="O150" s="13">
        <v>1324.0005080729236</v>
      </c>
      <c r="P150" s="13">
        <v>1228.5547935372028</v>
      </c>
      <c r="Q150" s="13">
        <v>1192.3936463364798</v>
      </c>
      <c r="R150" s="13">
        <v>1140.5551810535762</v>
      </c>
      <c r="S150" s="13">
        <v>1067.5220361251277</v>
      </c>
      <c r="T150" s="13">
        <v>1001.6212438329574</v>
      </c>
      <c r="U150" s="13">
        <v>964.0992330662357</v>
      </c>
      <c r="V150" s="13">
        <v>907.5585574855925</v>
      </c>
      <c r="W150" s="13">
        <v>924.8353266779424</v>
      </c>
    </row>
    <row r="151" spans="2:23" ht="13.5" customHeight="1" outlineLevel="1">
      <c r="B151" s="15" t="s">
        <v>50</v>
      </c>
      <c r="C151" s="15">
        <v>1188.650531157595</v>
      </c>
      <c r="D151" s="15">
        <v>1208.5408011451873</v>
      </c>
      <c r="E151" s="15">
        <v>1332.4613313159389</v>
      </c>
      <c r="F151" s="15">
        <v>1395.1149395367047</v>
      </c>
      <c r="G151" s="15">
        <v>1138.21513747391</v>
      </c>
      <c r="H151" s="15">
        <v>1498.851413923869</v>
      </c>
      <c r="I151" s="15">
        <v>1498.4089466007736</v>
      </c>
      <c r="J151" s="15">
        <v>1439.3990451663817</v>
      </c>
      <c r="K151" s="15">
        <v>1466.2400859113968</v>
      </c>
      <c r="L151" s="15">
        <v>1517.8211100475569</v>
      </c>
      <c r="M151" s="15">
        <v>1539.0693447849278</v>
      </c>
      <c r="N151" s="15">
        <v>1459.6981332114474</v>
      </c>
      <c r="O151" s="15">
        <v>1390.29368385735</v>
      </c>
      <c r="P151" s="15">
        <v>1333.805603458143</v>
      </c>
      <c r="Q151" s="15">
        <v>1237.6530505719631</v>
      </c>
      <c r="R151" s="15">
        <v>1201.2241062704234</v>
      </c>
      <c r="S151" s="15">
        <v>1149.00174302553</v>
      </c>
      <c r="T151" s="15">
        <v>1075.4277395793245</v>
      </c>
      <c r="U151" s="15">
        <v>1009.0389085360764</v>
      </c>
      <c r="V151" s="15">
        <v>971.2390225779408</v>
      </c>
      <c r="W151" s="15">
        <v>914.2796260724697</v>
      </c>
    </row>
    <row r="152" spans="2:23" ht="13.5" customHeight="1" outlineLevel="1">
      <c r="B152" s="16" t="s">
        <v>51</v>
      </c>
      <c r="C152" s="16">
        <v>1067.5842733545066</v>
      </c>
      <c r="D152" s="16">
        <v>1192.227422279817</v>
      </c>
      <c r="E152" s="16">
        <v>1212.1775461338505</v>
      </c>
      <c r="F152" s="16">
        <v>1336.4709783751516</v>
      </c>
      <c r="G152" s="16">
        <v>1399.313124041656</v>
      </c>
      <c r="H152" s="16">
        <v>1141.6402582421179</v>
      </c>
      <c r="I152" s="16">
        <v>1503.3617625717368</v>
      </c>
      <c r="J152" s="16">
        <v>1502.9179637745049</v>
      </c>
      <c r="K152" s="16">
        <v>1443.7304895489256</v>
      </c>
      <c r="L152" s="16">
        <v>1470.6523004428072</v>
      </c>
      <c r="M152" s="16">
        <v>1522.3885423679403</v>
      </c>
      <c r="N152" s="16">
        <v>1543.700717363783</v>
      </c>
      <c r="O152" s="16">
        <v>1464.0906616770874</v>
      </c>
      <c r="P152" s="16">
        <v>1394.4773602237144</v>
      </c>
      <c r="Q152" s="16">
        <v>1337.8192957055464</v>
      </c>
      <c r="R152" s="16">
        <v>1241.3774002381938</v>
      </c>
      <c r="S152" s="16">
        <v>1204.838833836593</v>
      </c>
      <c r="T152" s="16">
        <v>1152.4593228829528</v>
      </c>
      <c r="U152" s="16">
        <v>1078.6639203014633</v>
      </c>
      <c r="V152" s="16">
        <v>1012.0753117675664</v>
      </c>
      <c r="W152" s="16">
        <v>974.1616782671881</v>
      </c>
    </row>
    <row r="153" spans="2:23" ht="13.5" customHeight="1" outlineLevel="1">
      <c r="B153" s="13" t="s">
        <v>52</v>
      </c>
      <c r="C153" s="13">
        <v>1083.5930347168985</v>
      </c>
      <c r="D153" s="13">
        <v>1071.7555559888003</v>
      </c>
      <c r="E153" s="13">
        <v>1196.8857126525836</v>
      </c>
      <c r="F153" s="13">
        <v>1216.9137859549758</v>
      </c>
      <c r="G153" s="13">
        <v>1341.692859516035</v>
      </c>
      <c r="H153" s="13">
        <v>1404.7805430360495</v>
      </c>
      <c r="I153" s="13">
        <v>1146.1008936248895</v>
      </c>
      <c r="J153" s="13">
        <v>1509.2357220986717</v>
      </c>
      <c r="K153" s="13">
        <v>1508.790189283562</v>
      </c>
      <c r="L153" s="13">
        <v>1449.3714567961604</v>
      </c>
      <c r="M153" s="13">
        <v>1476.3984570273788</v>
      </c>
      <c r="N153" s="13">
        <v>1528.3368436383153</v>
      </c>
      <c r="O153" s="13">
        <v>1549.732289910888</v>
      </c>
      <c r="P153" s="13">
        <v>1469.8111805199655</v>
      </c>
      <c r="Q153" s="13">
        <v>1399.9258848430775</v>
      </c>
      <c r="R153" s="13">
        <v>1343.04644501383</v>
      </c>
      <c r="S153" s="13">
        <v>1246.227730204134</v>
      </c>
      <c r="T153" s="13">
        <v>1209.5463997216857</v>
      </c>
      <c r="U153" s="13">
        <v>1156.9622306910328</v>
      </c>
      <c r="V153" s="13">
        <v>1082.8784935124893</v>
      </c>
      <c r="W153" s="13">
        <v>1016.0297088844407</v>
      </c>
    </row>
    <row r="154" spans="2:23" ht="13.5" customHeight="1" outlineLevel="1">
      <c r="B154" s="13" t="s">
        <v>53</v>
      </c>
      <c r="C154" s="13">
        <v>1037.5678458000218</v>
      </c>
      <c r="D154" s="13">
        <v>1076.5686356927324</v>
      </c>
      <c r="E154" s="13">
        <v>1064.8078934988887</v>
      </c>
      <c r="F154" s="13">
        <v>1189.1268930933645</v>
      </c>
      <c r="G154" s="13">
        <v>1209.0251342779286</v>
      </c>
      <c r="H154" s="13">
        <v>1332.995326668219</v>
      </c>
      <c r="I154" s="13">
        <v>1395.6740438619865</v>
      </c>
      <c r="J154" s="13">
        <v>1138.6712869913645</v>
      </c>
      <c r="K154" s="13">
        <v>1499.4520915345308</v>
      </c>
      <c r="L154" s="13">
        <v>1499.009446888846</v>
      </c>
      <c r="M154" s="13">
        <v>1439.9758967283228</v>
      </c>
      <c r="N154" s="13">
        <v>1466.827694251543</v>
      </c>
      <c r="O154" s="13">
        <v>1518.4293899272873</v>
      </c>
      <c r="P154" s="13">
        <v>1539.6861400776968</v>
      </c>
      <c r="Q154" s="13">
        <v>1460.2831198077167</v>
      </c>
      <c r="R154" s="13">
        <v>1390.850856022903</v>
      </c>
      <c r="S154" s="13">
        <v>1334.3401375390597</v>
      </c>
      <c r="T154" s="13">
        <v>1238.149050689346</v>
      </c>
      <c r="U154" s="13">
        <v>1201.7055071746897</v>
      </c>
      <c r="V154" s="13">
        <v>1149.4622153680418</v>
      </c>
      <c r="W154" s="13">
        <v>1075.8587265064134</v>
      </c>
    </row>
    <row r="155" spans="2:23" ht="13.5" customHeight="1" outlineLevel="1">
      <c r="B155" s="13" t="s">
        <v>54</v>
      </c>
      <c r="C155" s="13">
        <v>968.530062424707</v>
      </c>
      <c r="D155" s="13">
        <v>1038.653508432286</v>
      </c>
      <c r="E155" s="13">
        <v>1077.6951069336928</v>
      </c>
      <c r="F155" s="13">
        <v>1065.9220588473918</v>
      </c>
      <c r="G155" s="13">
        <v>1190.3711400484697</v>
      </c>
      <c r="H155" s="13">
        <v>1210.2902018251418</v>
      </c>
      <c r="I155" s="13">
        <v>1334.3901108464338</v>
      </c>
      <c r="J155" s="13">
        <v>1397.134412128385</v>
      </c>
      <c r="K155" s="13">
        <v>1139.8627395520066</v>
      </c>
      <c r="L155" s="13">
        <v>1501.0210483128647</v>
      </c>
      <c r="M155" s="13">
        <v>1500.5779405044545</v>
      </c>
      <c r="N155" s="13">
        <v>1441.4826203886282</v>
      </c>
      <c r="O155" s="13">
        <v>1468.3625143812003</v>
      </c>
      <c r="P155" s="13">
        <v>1520.0182036661174</v>
      </c>
      <c r="Q155" s="13">
        <v>1541.2971958890962</v>
      </c>
      <c r="R155" s="13">
        <v>1461.8110919997218</v>
      </c>
      <c r="S155" s="13">
        <v>1392.306177530358</v>
      </c>
      <c r="T155" s="13">
        <v>1335.7363288646875</v>
      </c>
      <c r="U155" s="13">
        <v>1239.4445921452113</v>
      </c>
      <c r="V155" s="13">
        <v>1202.9629158052737</v>
      </c>
      <c r="W155" s="13">
        <v>1150.6649590531665</v>
      </c>
    </row>
    <row r="156" spans="2:23" ht="13.5" customHeight="1" outlineLevel="1">
      <c r="B156" s="14" t="s">
        <v>55</v>
      </c>
      <c r="C156" s="14">
        <v>925.506516263279</v>
      </c>
      <c r="D156" s="14">
        <v>965.804775379277</v>
      </c>
      <c r="E156" s="14">
        <v>1035.7309053443298</v>
      </c>
      <c r="F156" s="14">
        <v>1074.662647098118</v>
      </c>
      <c r="G156" s="14">
        <v>1062.9227264661724</v>
      </c>
      <c r="H156" s="14">
        <v>1187.021628068319</v>
      </c>
      <c r="I156" s="14">
        <v>1206.8846408248075</v>
      </c>
      <c r="J156" s="14">
        <v>1330.635352761243</v>
      </c>
      <c r="K156" s="14">
        <v>1393.2031017211834</v>
      </c>
      <c r="L156" s="14">
        <v>1136.6553500468297</v>
      </c>
      <c r="M156" s="14">
        <v>1496.7974177033577</v>
      </c>
      <c r="N156" s="14">
        <v>1496.3555567286978</v>
      </c>
      <c r="O156" s="14">
        <v>1437.426521291691</v>
      </c>
      <c r="P156" s="14">
        <v>1464.2307796073515</v>
      </c>
      <c r="Q156" s="14">
        <v>1515.7411181320886</v>
      </c>
      <c r="R156" s="14">
        <v>1536.9602347104228</v>
      </c>
      <c r="S156" s="14">
        <v>1457.697791869503</v>
      </c>
      <c r="T156" s="14">
        <v>1388.3884529948941</v>
      </c>
      <c r="U156" s="14">
        <v>1331.977782739592</v>
      </c>
      <c r="V156" s="14">
        <v>1235.9569954029428</v>
      </c>
      <c r="W156" s="14">
        <v>1199.5779726034393</v>
      </c>
    </row>
    <row r="157" spans="2:23" ht="13.5" customHeight="1" outlineLevel="1">
      <c r="B157" s="12" t="s">
        <v>56</v>
      </c>
      <c r="C157" s="12">
        <v>863.4725659840105</v>
      </c>
      <c r="D157" s="12">
        <v>921.094858355559</v>
      </c>
      <c r="E157" s="12">
        <v>961.20102575705</v>
      </c>
      <c r="F157" s="12">
        <v>1030.7938353631473</v>
      </c>
      <c r="G157" s="12">
        <v>1069.5399992486532</v>
      </c>
      <c r="H157" s="12">
        <v>1057.8560398798452</v>
      </c>
      <c r="I157" s="12">
        <v>1181.3633930801468</v>
      </c>
      <c r="J157" s="12">
        <v>1201.1317238265592</v>
      </c>
      <c r="K157" s="12">
        <v>1324.292547094134</v>
      </c>
      <c r="L157" s="12">
        <v>1386.5620512555595</v>
      </c>
      <c r="M157" s="12">
        <v>1131.2371984992506</v>
      </c>
      <c r="N157" s="12">
        <v>1489.6625590632189</v>
      </c>
      <c r="O157" s="12">
        <v>1489.2228043292268</v>
      </c>
      <c r="P157" s="12">
        <v>1430.5746688541453</v>
      </c>
      <c r="Q157" s="12">
        <v>1457.2511579795507</v>
      </c>
      <c r="R157" s="12">
        <v>1508.5159596136352</v>
      </c>
      <c r="S157" s="12">
        <v>1529.633929974409</v>
      </c>
      <c r="T157" s="12">
        <v>1450.7493113590344</v>
      </c>
      <c r="U157" s="12">
        <v>1381.7703527546366</v>
      </c>
      <c r="V157" s="12">
        <v>1325.6285780447881</v>
      </c>
      <c r="W157" s="12">
        <v>1230.0654977672632</v>
      </c>
    </row>
    <row r="158" spans="2:23" ht="13.5" customHeight="1" outlineLevel="1">
      <c r="B158" s="13" t="s">
        <v>57</v>
      </c>
      <c r="C158" s="13">
        <v>894.4895411236447</v>
      </c>
      <c r="D158" s="13">
        <v>855.9154660181989</v>
      </c>
      <c r="E158" s="13">
        <v>913.033448883151</v>
      </c>
      <c r="F158" s="13">
        <v>952.7886076617411</v>
      </c>
      <c r="G158" s="13">
        <v>1021.7723419598167</v>
      </c>
      <c r="H158" s="13">
        <v>1060.1793999544009</v>
      </c>
      <c r="I158" s="13">
        <v>1048.5976984365368</v>
      </c>
      <c r="J158" s="13">
        <v>1171.024116988285</v>
      </c>
      <c r="K158" s="13">
        <v>1190.6194355771684</v>
      </c>
      <c r="L158" s="13">
        <v>1312.7023570213728</v>
      </c>
      <c r="M158" s="13">
        <v>1374.426879342833</v>
      </c>
      <c r="N158" s="13">
        <v>1121.3366261697045</v>
      </c>
      <c r="O158" s="13">
        <v>1476.6250529308284</v>
      </c>
      <c r="P158" s="13">
        <v>1476.1891469241916</v>
      </c>
      <c r="Q158" s="13">
        <v>1418.0542991203733</v>
      </c>
      <c r="R158" s="13">
        <v>1444.4973159815756</v>
      </c>
      <c r="S158" s="13">
        <v>1495.3134487801485</v>
      </c>
      <c r="T158" s="13">
        <v>1516.2465949561383</v>
      </c>
      <c r="U158" s="13">
        <v>1438.0523734328378</v>
      </c>
      <c r="V158" s="13">
        <v>1369.6771177209773</v>
      </c>
      <c r="W158" s="13">
        <v>1314.0266950476082</v>
      </c>
    </row>
    <row r="159" spans="2:23" ht="13.5" customHeight="1" outlineLevel="1">
      <c r="B159" s="13" t="s">
        <v>58</v>
      </c>
      <c r="C159" s="13">
        <v>916.5015879969335</v>
      </c>
      <c r="D159" s="13">
        <v>894.0483897326251</v>
      </c>
      <c r="E159" s="13">
        <v>855.493338893096</v>
      </c>
      <c r="F159" s="13">
        <v>912.5831518617725</v>
      </c>
      <c r="G159" s="13">
        <v>952.3187038783055</v>
      </c>
      <c r="H159" s="13">
        <v>1021.2684162354369</v>
      </c>
      <c r="I159" s="13">
        <v>1059.6565323349175</v>
      </c>
      <c r="J159" s="13">
        <v>1048.0805427717492</v>
      </c>
      <c r="K159" s="13">
        <v>1170.4465820989694</v>
      </c>
      <c r="L159" s="13">
        <v>1190.0322365144268</v>
      </c>
      <c r="M159" s="13">
        <v>1312.0549481427097</v>
      </c>
      <c r="N159" s="13">
        <v>1373.7490286785144</v>
      </c>
      <c r="O159" s="13">
        <v>1120.7835965481233</v>
      </c>
      <c r="P159" s="13">
        <v>1475.8967993670176</v>
      </c>
      <c r="Q159" s="13">
        <v>1475.4611083439354</v>
      </c>
      <c r="R159" s="13">
        <v>1417.3549319418457</v>
      </c>
      <c r="S159" s="13">
        <v>1443.7849074279006</v>
      </c>
      <c r="T159" s="13">
        <v>1494.5759783262056</v>
      </c>
      <c r="U159" s="13">
        <v>1515.4988005284322</v>
      </c>
      <c r="V159" s="13">
        <v>1437.343143446647</v>
      </c>
      <c r="W159" s="13">
        <v>1369.0016095814733</v>
      </c>
    </row>
    <row r="160" spans="2:23" ht="13.5" customHeight="1" outlineLevel="1">
      <c r="B160" s="13" t="s">
        <v>59</v>
      </c>
      <c r="C160" s="13">
        <v>952.5213010623152</v>
      </c>
      <c r="D160" s="13">
        <v>909.3556183582987</v>
      </c>
      <c r="E160" s="13">
        <v>887.077487846396</v>
      </c>
      <c r="F160" s="13">
        <v>848.8230510225148</v>
      </c>
      <c r="G160" s="13">
        <v>905.4677342985727</v>
      </c>
      <c r="H160" s="13">
        <v>944.8934679230775</v>
      </c>
      <c r="I160" s="13">
        <v>1013.30557886462</v>
      </c>
      <c r="J160" s="13">
        <v>1051.3943825398517</v>
      </c>
      <c r="K160" s="13">
        <v>1039.9086510526529</v>
      </c>
      <c r="L160" s="13">
        <v>1161.3206014690797</v>
      </c>
      <c r="M160" s="13">
        <v>1180.7535463926622</v>
      </c>
      <c r="N160" s="13">
        <v>1301.8248460387515</v>
      </c>
      <c r="O160" s="13">
        <v>1363.037897373771</v>
      </c>
      <c r="P160" s="13">
        <v>1112.0448385827203</v>
      </c>
      <c r="Q160" s="13">
        <v>1464.389221141119</v>
      </c>
      <c r="R160" s="13">
        <v>1463.956927204156</v>
      </c>
      <c r="S160" s="13">
        <v>1406.3038050878686</v>
      </c>
      <c r="T160" s="13">
        <v>1432.5277058602003</v>
      </c>
      <c r="U160" s="13">
        <v>1482.9227584042478</v>
      </c>
      <c r="V160" s="13">
        <v>1503.6824452075075</v>
      </c>
      <c r="W160" s="13">
        <v>1426.136168360201</v>
      </c>
    </row>
    <row r="161" spans="2:23" ht="13.5" customHeight="1" outlineLevel="1">
      <c r="B161" s="15" t="s">
        <v>60</v>
      </c>
      <c r="C161" s="15">
        <v>952.5213010623152</v>
      </c>
      <c r="D161" s="15">
        <v>949.2665072068291</v>
      </c>
      <c r="E161" s="15">
        <v>906.2483229353161</v>
      </c>
      <c r="F161" s="15">
        <v>884.0463174635789</v>
      </c>
      <c r="G161" s="15">
        <v>845.9225971977218</v>
      </c>
      <c r="H161" s="15">
        <v>902.3737238920348</v>
      </c>
      <c r="I161" s="15">
        <v>941.6647386022161</v>
      </c>
      <c r="J161" s="15">
        <v>1009.8430833087305</v>
      </c>
      <c r="K161" s="15">
        <v>1047.801736399375</v>
      </c>
      <c r="L161" s="15">
        <v>1036.355252001169</v>
      </c>
      <c r="M161" s="15">
        <v>1157.3523341414143</v>
      </c>
      <c r="N161" s="15">
        <v>1176.7188761093246</v>
      </c>
      <c r="O161" s="15">
        <v>1297.376471493132</v>
      </c>
      <c r="P161" s="15">
        <v>1358.3803559957262</v>
      </c>
      <c r="Q161" s="15">
        <v>1108.2449480148061</v>
      </c>
      <c r="R161" s="15">
        <v>1459.3853592498474</v>
      </c>
      <c r="S161" s="15">
        <v>1458.9545424742332</v>
      </c>
      <c r="T161" s="15">
        <v>1401.4984228054545</v>
      </c>
      <c r="U161" s="15">
        <v>1427.6327157222922</v>
      </c>
      <c r="V161" s="15">
        <v>1477.8555668602564</v>
      </c>
      <c r="W161" s="15">
        <v>1498.544317191047</v>
      </c>
    </row>
    <row r="162" spans="2:23" ht="13.5" customHeight="1" outlineLevel="1">
      <c r="B162" s="16" t="s">
        <v>61</v>
      </c>
      <c r="C162" s="16">
        <v>1065.5831781842076</v>
      </c>
      <c r="D162" s="16">
        <v>939.8022398277416</v>
      </c>
      <c r="E162" s="16">
        <v>936.5909073859873</v>
      </c>
      <c r="F162" s="16">
        <v>894.147146929815</v>
      </c>
      <c r="G162" s="16">
        <v>872.2416058697507</v>
      </c>
      <c r="H162" s="16">
        <v>834.6269534137267</v>
      </c>
      <c r="I162" s="16">
        <v>890.3242855877652</v>
      </c>
      <c r="J162" s="16">
        <v>929.0906455511077</v>
      </c>
      <c r="K162" s="16">
        <v>996.3586016498011</v>
      </c>
      <c r="L162" s="16">
        <v>1033.8103910802802</v>
      </c>
      <c r="M162" s="16">
        <v>1022.5167521206163</v>
      </c>
      <c r="N162" s="16">
        <v>1141.898154595504</v>
      </c>
      <c r="O162" s="16">
        <v>1161.0060942277842</v>
      </c>
      <c r="P162" s="16">
        <v>1280.052543128682</v>
      </c>
      <c r="Q162" s="16">
        <v>1340.2418399242404</v>
      </c>
      <c r="R162" s="16">
        <v>1093.4465016798144</v>
      </c>
      <c r="S162" s="16">
        <v>1439.8981186721958</v>
      </c>
      <c r="T162" s="16">
        <v>1439.4730546130236</v>
      </c>
      <c r="U162" s="16">
        <v>1382.7841491824497</v>
      </c>
      <c r="V162" s="16">
        <v>1408.5694696704704</v>
      </c>
      <c r="W162" s="16">
        <v>1458.1216927413393</v>
      </c>
    </row>
    <row r="163" spans="2:23" ht="13.5" customHeight="1" outlineLevel="1">
      <c r="B163" s="13" t="s">
        <v>62</v>
      </c>
      <c r="C163" s="13">
        <v>1174.6428649655022</v>
      </c>
      <c r="D163" s="13">
        <v>1057.8774421219632</v>
      </c>
      <c r="E163" s="13">
        <v>933.006085234574</v>
      </c>
      <c r="F163" s="13">
        <v>929.8179754569072</v>
      </c>
      <c r="G163" s="13">
        <v>887.6811459116768</v>
      </c>
      <c r="H163" s="13">
        <v>865.9340141819824</v>
      </c>
      <c r="I163" s="13">
        <v>828.5913710724207</v>
      </c>
      <c r="J163" s="13">
        <v>883.8859294884916</v>
      </c>
      <c r="K163" s="13">
        <v>922.3719515635422</v>
      </c>
      <c r="L163" s="13">
        <v>989.1534612488956</v>
      </c>
      <c r="M163" s="13">
        <v>1026.3344190724965</v>
      </c>
      <c r="N163" s="13">
        <v>1015.1224497588885</v>
      </c>
      <c r="O163" s="13">
        <v>1133.6405488361197</v>
      </c>
      <c r="P163" s="13">
        <v>1152.6103099174297</v>
      </c>
      <c r="Q163" s="13">
        <v>1270.7958776284227</v>
      </c>
      <c r="R163" s="13">
        <v>1330.549917144799</v>
      </c>
      <c r="S163" s="13">
        <v>1085.5392727439307</v>
      </c>
      <c r="T163" s="13">
        <v>1429.485534196231</v>
      </c>
      <c r="U163" s="13">
        <v>1429.0635439763578</v>
      </c>
      <c r="V163" s="13">
        <v>1372.784582839058</v>
      </c>
      <c r="W163" s="13">
        <v>1398.3834374762384</v>
      </c>
    </row>
    <row r="164" spans="2:23" ht="13.5" customHeight="1" outlineLevel="1">
      <c r="B164" s="13" t="s">
        <v>63</v>
      </c>
      <c r="C164" s="13">
        <v>1335.7310261745702</v>
      </c>
      <c r="D164" s="13">
        <v>1173.8817419037357</v>
      </c>
      <c r="E164" s="13">
        <v>1057.1919785298057</v>
      </c>
      <c r="F164" s="13">
        <v>932.4015334431992</v>
      </c>
      <c r="G164" s="13">
        <v>929.2154894371364</v>
      </c>
      <c r="H164" s="13">
        <v>887.1059629247453</v>
      </c>
      <c r="I164" s="13">
        <v>865.37292249376</v>
      </c>
      <c r="J164" s="13">
        <v>828.054475969991</v>
      </c>
      <c r="K164" s="13">
        <v>883.3132056547463</v>
      </c>
      <c r="L164" s="13">
        <v>921.7742902787378</v>
      </c>
      <c r="M164" s="13">
        <v>988.5125281334463</v>
      </c>
      <c r="N164" s="13">
        <v>1025.6693941370547</v>
      </c>
      <c r="O164" s="13">
        <v>1014.4646897451237</v>
      </c>
      <c r="P164" s="13">
        <v>1132.905993686459</v>
      </c>
      <c r="Q164" s="13">
        <v>1151.863463097623</v>
      </c>
      <c r="R164" s="13">
        <v>1269.9724511401605</v>
      </c>
      <c r="S164" s="13">
        <v>1329.6877723542632</v>
      </c>
      <c r="T164" s="13">
        <v>1084.835885357363</v>
      </c>
      <c r="U164" s="13">
        <v>1428.559282959375</v>
      </c>
      <c r="V164" s="13">
        <v>1428.1375661728132</v>
      </c>
      <c r="W164" s="13">
        <v>1371.895071621649</v>
      </c>
    </row>
    <row r="165" spans="2:23" ht="13.5" customHeight="1" outlineLevel="1">
      <c r="B165" s="13" t="s">
        <v>64</v>
      </c>
      <c r="C165" s="13">
        <v>1437.786879859818</v>
      </c>
      <c r="D165" s="13">
        <v>1320.3991263558555</v>
      </c>
      <c r="E165" s="13">
        <v>1160.4075941051099</v>
      </c>
      <c r="F165" s="13">
        <v>1045.057228953472</v>
      </c>
      <c r="G165" s="13">
        <v>921.6991640129493</v>
      </c>
      <c r="H165" s="13">
        <v>918.5496903242347</v>
      </c>
      <c r="I165" s="13">
        <v>876.9235089084611</v>
      </c>
      <c r="J165" s="13">
        <v>855.439926483702</v>
      </c>
      <c r="K165" s="13">
        <v>818.5498316806617</v>
      </c>
      <c r="L165" s="13">
        <v>873.174285982848</v>
      </c>
      <c r="M165" s="13">
        <v>911.1939033616989</v>
      </c>
      <c r="N165" s="13">
        <v>977.1661007810089</v>
      </c>
      <c r="O165" s="13">
        <v>1013.8964697309581</v>
      </c>
      <c r="P165" s="13">
        <v>1002.820376116099</v>
      </c>
      <c r="Q165" s="13">
        <v>1119.9021771553962</v>
      </c>
      <c r="R165" s="13">
        <v>1138.642047352248</v>
      </c>
      <c r="S165" s="13">
        <v>1255.39534690895</v>
      </c>
      <c r="T165" s="13">
        <v>1314.4252387180632</v>
      </c>
      <c r="U165" s="13">
        <v>1072.3838311727118</v>
      </c>
      <c r="V165" s="13">
        <v>1412.1618740632478</v>
      </c>
      <c r="W165" s="13">
        <v>1411.7449978616517</v>
      </c>
    </row>
    <row r="166" spans="2:23" ht="13.5" customHeight="1" outlineLevel="1">
      <c r="B166" s="14" t="s">
        <v>65</v>
      </c>
      <c r="C166" s="14">
        <v>1476.8082356806483</v>
      </c>
      <c r="D166" s="14">
        <v>1423.7138587967252</v>
      </c>
      <c r="E166" s="14">
        <v>1307.475093609982</v>
      </c>
      <c r="F166" s="14">
        <v>1149.049554368924</v>
      </c>
      <c r="G166" s="14">
        <v>1034.8282356296259</v>
      </c>
      <c r="H166" s="14">
        <v>912.6775962613683</v>
      </c>
      <c r="I166" s="14">
        <v>909.5589495402522</v>
      </c>
      <c r="J166" s="14">
        <v>868.340204119372</v>
      </c>
      <c r="K166" s="14">
        <v>847.0669024477687</v>
      </c>
      <c r="L166" s="14">
        <v>810.5378869454612</v>
      </c>
      <c r="M166" s="14">
        <v>864.6276784914888</v>
      </c>
      <c r="N166" s="14">
        <v>902.2751608316366</v>
      </c>
      <c r="O166" s="14">
        <v>967.6016240765251</v>
      </c>
      <c r="P166" s="14">
        <v>1003.9724771182903</v>
      </c>
      <c r="Q166" s="14">
        <v>993.004796023341</v>
      </c>
      <c r="R166" s="14">
        <v>1108.940603400287</v>
      </c>
      <c r="S166" s="14">
        <v>1127.4970482288218</v>
      </c>
      <c r="T166" s="14">
        <v>1243.1075694872495</v>
      </c>
      <c r="U166" s="14">
        <v>1301.5596782310013</v>
      </c>
      <c r="V166" s="14">
        <v>1061.887365767988</v>
      </c>
      <c r="W166" s="14">
        <v>1398.3396698989375</v>
      </c>
    </row>
    <row r="167" spans="2:23" ht="13.5" customHeight="1" outlineLevel="1">
      <c r="B167" s="12" t="s">
        <v>66</v>
      </c>
      <c r="C167" s="12">
        <v>1043.5711313109189</v>
      </c>
      <c r="D167" s="12">
        <v>1460.397784442834</v>
      </c>
      <c r="E167" s="12">
        <v>1407.8933979596986</v>
      </c>
      <c r="F167" s="12">
        <v>1292.9462903774797</v>
      </c>
      <c r="G167" s="12">
        <v>1136.281192691206</v>
      </c>
      <c r="H167" s="12">
        <v>1023.3291134754984</v>
      </c>
      <c r="I167" s="12">
        <v>902.5358250906586</v>
      </c>
      <c r="J167" s="12">
        <v>899.4518331058233</v>
      </c>
      <c r="K167" s="12">
        <v>858.6911147973809</v>
      </c>
      <c r="L167" s="12">
        <v>837.6542043317004</v>
      </c>
      <c r="M167" s="12">
        <v>801.5311031608428</v>
      </c>
      <c r="N167" s="12">
        <v>855.0198431517776</v>
      </c>
      <c r="O167" s="12">
        <v>892.2489826372184</v>
      </c>
      <c r="P167" s="12">
        <v>956.8495312279779</v>
      </c>
      <c r="Q167" s="12">
        <v>992.8162274564893</v>
      </c>
      <c r="R167" s="12">
        <v>981.9704204081846</v>
      </c>
      <c r="S167" s="12">
        <v>1096.6179366802269</v>
      </c>
      <c r="T167" s="12">
        <v>1114.968180306975</v>
      </c>
      <c r="U167" s="12">
        <v>1229.2940250746765</v>
      </c>
      <c r="V167" s="12">
        <v>1287.096607727558</v>
      </c>
      <c r="W167" s="12">
        <v>1050.0875596625224</v>
      </c>
    </row>
    <row r="168" spans="2:23" ht="13.5" customHeight="1" outlineLevel="1">
      <c r="B168" s="13" t="s">
        <v>67</v>
      </c>
      <c r="C168" s="13">
        <v>940.5147300405213</v>
      </c>
      <c r="D168" s="13">
        <v>1035.9168523224935</v>
      </c>
      <c r="E168" s="13">
        <v>1449.6862078757806</v>
      </c>
      <c r="F168" s="13">
        <v>1397.5669252060795</v>
      </c>
      <c r="G168" s="13">
        <v>1283.4629199327965</v>
      </c>
      <c r="H168" s="13">
        <v>1127.9469134099904</v>
      </c>
      <c r="I168" s="13">
        <v>1015.8233035728424</v>
      </c>
      <c r="J168" s="13">
        <v>895.9159974670116</v>
      </c>
      <c r="K168" s="13">
        <v>892.8546256317203</v>
      </c>
      <c r="L168" s="13">
        <v>852.3928748783783</v>
      </c>
      <c r="M168" s="13">
        <v>831.5102637957754</v>
      </c>
      <c r="N168" s="13">
        <v>795.6521146593244</v>
      </c>
      <c r="O168" s="13">
        <v>848.7485309012153</v>
      </c>
      <c r="P168" s="13">
        <v>885.7046058953429</v>
      </c>
      <c r="Q168" s="13">
        <v>949.8313289778231</v>
      </c>
      <c r="R168" s="13">
        <v>985.5342203549305</v>
      </c>
      <c r="S168" s="13">
        <v>974.767964024839</v>
      </c>
      <c r="T168" s="13">
        <v>1088.5745753997</v>
      </c>
      <c r="U168" s="13">
        <v>1106.7902255330002</v>
      </c>
      <c r="V168" s="13">
        <v>1220.277524766829</v>
      </c>
      <c r="W168" s="13">
        <v>1277.65614293794</v>
      </c>
    </row>
    <row r="169" spans="2:23" ht="13.5" customHeight="1" outlineLevel="1">
      <c r="B169" s="13" t="s">
        <v>68</v>
      </c>
      <c r="C169" s="13">
        <v>1145.6269849961668</v>
      </c>
      <c r="D169" s="13">
        <v>928.3156892729138</v>
      </c>
      <c r="E169" s="13">
        <v>1022.4803887460121</v>
      </c>
      <c r="F169" s="13">
        <v>1430.8829073157212</v>
      </c>
      <c r="G169" s="13">
        <v>1379.439643036544</v>
      </c>
      <c r="H169" s="13">
        <v>1266.815635223818</v>
      </c>
      <c r="I169" s="13">
        <v>1113.3167646830348</v>
      </c>
      <c r="J169" s="13">
        <v>1002.6474653885357</v>
      </c>
      <c r="K169" s="13">
        <v>884.2954290395709</v>
      </c>
      <c r="L169" s="13">
        <v>881.2737650351414</v>
      </c>
      <c r="M169" s="13">
        <v>841.3368274837654</v>
      </c>
      <c r="N169" s="13">
        <v>820.725076405577</v>
      </c>
      <c r="O169" s="13">
        <v>785.3320289939526</v>
      </c>
      <c r="P169" s="13">
        <v>837.7397528361819</v>
      </c>
      <c r="Q169" s="13">
        <v>874.2164853478746</v>
      </c>
      <c r="R169" s="13">
        <v>937.5114463279765</v>
      </c>
      <c r="S169" s="13">
        <v>972.7512497666187</v>
      </c>
      <c r="T169" s="13">
        <v>962.1246382455772</v>
      </c>
      <c r="U169" s="13">
        <v>1074.4551095373101</v>
      </c>
      <c r="V169" s="13">
        <v>1092.4344917510477</v>
      </c>
      <c r="W169" s="13">
        <v>1204.4497925719443</v>
      </c>
    </row>
    <row r="170" spans="2:23" ht="13.5" customHeight="1" outlineLevel="1">
      <c r="B170" s="13" t="s">
        <v>69</v>
      </c>
      <c r="C170" s="13">
        <v>1203.6587449348374</v>
      </c>
      <c r="D170" s="13">
        <v>1131.2841634541223</v>
      </c>
      <c r="E170" s="13">
        <v>916.6935239081848</v>
      </c>
      <c r="F170" s="13">
        <v>1009.6793165487878</v>
      </c>
      <c r="G170" s="13">
        <v>1412.9687882735097</v>
      </c>
      <c r="H170" s="13">
        <v>1362.16957443026</v>
      </c>
      <c r="I170" s="13">
        <v>1250.955577089147</v>
      </c>
      <c r="J170" s="13">
        <v>1099.3784550196426</v>
      </c>
      <c r="K170" s="13">
        <v>990.0946939769065</v>
      </c>
      <c r="L170" s="13">
        <v>873.2243808753182</v>
      </c>
      <c r="M170" s="13">
        <v>870.240546974529</v>
      </c>
      <c r="N170" s="13">
        <v>830.8036049502637</v>
      </c>
      <c r="O170" s="13">
        <v>810.4499052895568</v>
      </c>
      <c r="P170" s="13">
        <v>775.4999655992957</v>
      </c>
      <c r="Q170" s="13">
        <v>827.2515643324466</v>
      </c>
      <c r="R170" s="13">
        <v>863.2716217904753</v>
      </c>
      <c r="S170" s="13">
        <v>925.7741535228921</v>
      </c>
      <c r="T170" s="13">
        <v>960.57276779742</v>
      </c>
      <c r="U170" s="13">
        <v>950.0791974797014</v>
      </c>
      <c r="V170" s="13">
        <v>1061.0033332673204</v>
      </c>
      <c r="W170" s="13">
        <v>1078.757620337608</v>
      </c>
    </row>
    <row r="171" spans="2:23" ht="13.5" customHeight="1" outlineLevel="1">
      <c r="B171" s="15" t="s">
        <v>70</v>
      </c>
      <c r="C171" s="15">
        <v>1188.650531157595</v>
      </c>
      <c r="D171" s="15">
        <v>1182.567348992603</v>
      </c>
      <c r="E171" s="15">
        <v>1111.4609682877199</v>
      </c>
      <c r="F171" s="15">
        <v>900.6305441377215</v>
      </c>
      <c r="G171" s="15">
        <v>991.9869711646581</v>
      </c>
      <c r="H171" s="15">
        <v>1388.20970743527</v>
      </c>
      <c r="I171" s="15">
        <v>1338.3006348693805</v>
      </c>
      <c r="J171" s="15">
        <v>1229.0354111836837</v>
      </c>
      <c r="K171" s="15">
        <v>1080.114335199339</v>
      </c>
      <c r="L171" s="15">
        <v>972.7455247885059</v>
      </c>
      <c r="M171" s="15">
        <v>857.923099477283</v>
      </c>
      <c r="N171" s="15">
        <v>854.9915505139749</v>
      </c>
      <c r="O171" s="15">
        <v>816.2456516632709</v>
      </c>
      <c r="P171" s="15">
        <v>796.248604534056</v>
      </c>
      <c r="Q171" s="15">
        <v>761.9110834543574</v>
      </c>
      <c r="R171" s="15">
        <v>812.7558525199486</v>
      </c>
      <c r="S171" s="15">
        <v>848.1447399749292</v>
      </c>
      <c r="T171" s="15">
        <v>909.5520562655045</v>
      </c>
      <c r="U171" s="15">
        <v>943.7409035649708</v>
      </c>
      <c r="V171" s="15">
        <v>933.4312093228842</v>
      </c>
      <c r="W171" s="15">
        <v>1042.4116506229318</v>
      </c>
    </row>
    <row r="172" spans="2:23" ht="13.5" customHeight="1" outlineLevel="1">
      <c r="B172" s="16" t="s">
        <v>71</v>
      </c>
      <c r="C172" s="16">
        <v>1200.6571021793889</v>
      </c>
      <c r="D172" s="16">
        <v>1173.260647455259</v>
      </c>
      <c r="E172" s="16">
        <v>1167.2562264261985</v>
      </c>
      <c r="F172" s="16">
        <v>1097.0704854727453</v>
      </c>
      <c r="G172" s="16">
        <v>888.9697582551352</v>
      </c>
      <c r="H172" s="16">
        <v>979.1433609358477</v>
      </c>
      <c r="I172" s="16">
        <v>1370.2360596793765</v>
      </c>
      <c r="J172" s="16">
        <v>1320.9731777324675</v>
      </c>
      <c r="K172" s="16">
        <v>1213.122649990746</v>
      </c>
      <c r="L172" s="16">
        <v>1066.1297084581595</v>
      </c>
      <c r="M172" s="16">
        <v>960.1510404501331</v>
      </c>
      <c r="N172" s="16">
        <v>846.8152621605869</v>
      </c>
      <c r="O172" s="16">
        <v>843.9216690105565</v>
      </c>
      <c r="P172" s="16">
        <v>805.6774271747819</v>
      </c>
      <c r="Q172" s="16">
        <v>785.9392889692933</v>
      </c>
      <c r="R172" s="16">
        <v>752.0463480602933</v>
      </c>
      <c r="S172" s="16">
        <v>802.2328117095486</v>
      </c>
      <c r="T172" s="16">
        <v>837.1635065772119</v>
      </c>
      <c r="U172" s="16">
        <v>897.7757603734609</v>
      </c>
      <c r="V172" s="16">
        <v>931.5219524348537</v>
      </c>
      <c r="W172" s="16">
        <v>921.3457414927224</v>
      </c>
    </row>
    <row r="173" spans="2:23" ht="13.5" customHeight="1" outlineLevel="1">
      <c r="B173" s="13" t="s">
        <v>72</v>
      </c>
      <c r="C173" s="13">
        <v>1089.5963202277953</v>
      </c>
      <c r="D173" s="13">
        <v>1175.8514981649423</v>
      </c>
      <c r="E173" s="13">
        <v>1149.0210548407808</v>
      </c>
      <c r="F173" s="13">
        <v>1143.1406852916245</v>
      </c>
      <c r="G173" s="13">
        <v>1074.4049833996082</v>
      </c>
      <c r="H173" s="13">
        <v>870.6036221084634</v>
      </c>
      <c r="I173" s="13">
        <v>958.9142360336073</v>
      </c>
      <c r="J173" s="13">
        <v>1341.9269504082736</v>
      </c>
      <c r="K173" s="13">
        <v>1293.6818407628548</v>
      </c>
      <c r="L173" s="13">
        <v>1188.0595074648706</v>
      </c>
      <c r="M173" s="13">
        <v>1044.103443567004</v>
      </c>
      <c r="N173" s="13">
        <v>940.3142973365224</v>
      </c>
      <c r="O173" s="13">
        <v>829.3200388962458</v>
      </c>
      <c r="P173" s="13">
        <v>826.4862274488581</v>
      </c>
      <c r="Q173" s="13">
        <v>789.0321125503158</v>
      </c>
      <c r="R173" s="13">
        <v>769.7017647451164</v>
      </c>
      <c r="S173" s="13">
        <v>736.5090527936993</v>
      </c>
      <c r="T173" s="13">
        <v>785.6586629217377</v>
      </c>
      <c r="U173" s="13">
        <v>819.867688810586</v>
      </c>
      <c r="V173" s="13">
        <v>879.2276920155848</v>
      </c>
      <c r="W173" s="13">
        <v>912.2766869540432</v>
      </c>
    </row>
    <row r="174" spans="2:23" ht="13.5" customHeight="1" outlineLevel="1">
      <c r="B174" s="13" t="s">
        <v>73</v>
      </c>
      <c r="C174" s="13">
        <v>953.5218486474647</v>
      </c>
      <c r="D174" s="13">
        <v>1065.7097536611536</v>
      </c>
      <c r="E174" s="13">
        <v>1150.074011069969</v>
      </c>
      <c r="F174" s="13">
        <v>1123.8317554613654</v>
      </c>
      <c r="G174" s="13">
        <v>1118.080297726672</v>
      </c>
      <c r="H174" s="13">
        <v>1050.8514473981825</v>
      </c>
      <c r="I174" s="13">
        <v>851.5179011064819</v>
      </c>
      <c r="J174" s="13">
        <v>937.8925344130212</v>
      </c>
      <c r="K174" s="13">
        <v>1312.5086907891546</v>
      </c>
      <c r="L174" s="13">
        <v>1265.3212297441085</v>
      </c>
      <c r="M174" s="13">
        <v>1162.0143915046237</v>
      </c>
      <c r="N174" s="13">
        <v>1021.2141900478574</v>
      </c>
      <c r="O174" s="13">
        <v>919.7003510153764</v>
      </c>
      <c r="P174" s="13">
        <v>811.1393531263052</v>
      </c>
      <c r="Q174" s="13">
        <v>808.3676656275015</v>
      </c>
      <c r="R174" s="13">
        <v>771.7346348241512</v>
      </c>
      <c r="S174" s="13">
        <v>752.8280546391552</v>
      </c>
      <c r="T174" s="13">
        <v>720.3630066021951</v>
      </c>
      <c r="U174" s="13">
        <v>768.4351393083177</v>
      </c>
      <c r="V174" s="13">
        <v>801.8942212418641</v>
      </c>
      <c r="W174" s="13">
        <v>859.9529107019196</v>
      </c>
    </row>
    <row r="175" spans="2:23" ht="13.5" customHeight="1" outlineLevel="1">
      <c r="B175" s="13" t="s">
        <v>74</v>
      </c>
      <c r="C175" s="13">
        <v>969.5306100098566</v>
      </c>
      <c r="D175" s="13">
        <v>928.6172182063987</v>
      </c>
      <c r="E175" s="13">
        <v>1037.8749351826698</v>
      </c>
      <c r="F175" s="13">
        <v>1120.0357185377106</v>
      </c>
      <c r="G175" s="13">
        <v>1094.4788732097416</v>
      </c>
      <c r="H175" s="13">
        <v>1088.8776353463422</v>
      </c>
      <c r="I175" s="13">
        <v>1023.404706683186</v>
      </c>
      <c r="J175" s="13">
        <v>829.2774682615606</v>
      </c>
      <c r="K175" s="13">
        <v>913.3961193637767</v>
      </c>
      <c r="L175" s="13">
        <v>1278.2278361436556</v>
      </c>
      <c r="M175" s="13">
        <v>1232.2728442658822</v>
      </c>
      <c r="N175" s="13">
        <v>1131.6642332689496</v>
      </c>
      <c r="O175" s="13">
        <v>994.5415322158526</v>
      </c>
      <c r="P175" s="13">
        <v>895.6790898444381</v>
      </c>
      <c r="Q175" s="13">
        <v>789.9535503526503</v>
      </c>
      <c r="R175" s="13">
        <v>787.2542553773674</v>
      </c>
      <c r="S175" s="13">
        <v>751.5780270797884</v>
      </c>
      <c r="T175" s="13">
        <v>733.1652597980622</v>
      </c>
      <c r="U175" s="13">
        <v>701.5481525028468</v>
      </c>
      <c r="V175" s="13">
        <v>748.3647096799367</v>
      </c>
      <c r="W175" s="13">
        <v>780.9498881243975</v>
      </c>
    </row>
    <row r="176" spans="2:23" ht="13.5" customHeight="1" outlineLevel="1">
      <c r="B176" s="14" t="s">
        <v>75</v>
      </c>
      <c r="C176" s="14">
        <v>1049.5744168218157</v>
      </c>
      <c r="D176" s="14">
        <v>949.0829896812531</v>
      </c>
      <c r="E176" s="14">
        <v>909.0324705847684</v>
      </c>
      <c r="F176" s="14">
        <v>1015.9859175445641</v>
      </c>
      <c r="G176" s="14">
        <v>1096.413911355263</v>
      </c>
      <c r="H176" s="14">
        <v>1071.3960656882307</v>
      </c>
      <c r="I176" s="14">
        <v>1065.9129592010029</v>
      </c>
      <c r="J176" s="14">
        <v>1001.8208694441009</v>
      </c>
      <c r="K176" s="14">
        <v>811.7878184836072</v>
      </c>
      <c r="L176" s="14">
        <v>894.1323881669036</v>
      </c>
      <c r="M176" s="14">
        <v>1251.2697213434926</v>
      </c>
      <c r="N176" s="14">
        <v>1206.283930661039</v>
      </c>
      <c r="O176" s="14">
        <v>1107.797178074985</v>
      </c>
      <c r="P176" s="14">
        <v>973.5664258686992</v>
      </c>
      <c r="Q176" s="14">
        <v>876.7890148160467</v>
      </c>
      <c r="R176" s="14">
        <v>773.293250916948</v>
      </c>
      <c r="S176" s="14">
        <v>770.650884684543</v>
      </c>
      <c r="T176" s="14">
        <v>735.7270761284904</v>
      </c>
      <c r="U176" s="14">
        <v>717.7026382823574</v>
      </c>
      <c r="V176" s="14">
        <v>686.7523429466477</v>
      </c>
      <c r="W176" s="14">
        <v>732.5815283209641</v>
      </c>
    </row>
    <row r="177" spans="2:23" ht="13.5" customHeight="1" outlineLevel="1">
      <c r="B177" s="12" t="s">
        <v>76</v>
      </c>
      <c r="C177" s="12">
        <v>966.528967254408</v>
      </c>
      <c r="D177" s="12">
        <v>1018.7143964464319</v>
      </c>
      <c r="E177" s="12">
        <v>921.177659739826</v>
      </c>
      <c r="F177" s="12">
        <v>882.3047225427789</v>
      </c>
      <c r="G177" s="12">
        <v>986.1134800937082</v>
      </c>
      <c r="H177" s="12">
        <v>1064.1766968214583</v>
      </c>
      <c r="I177" s="12">
        <v>1039.8944361826614</v>
      </c>
      <c r="J177" s="12">
        <v>1034.5725462563598</v>
      </c>
      <c r="K177" s="12">
        <v>972.3649185862797</v>
      </c>
      <c r="L177" s="12">
        <v>787.9192978552643</v>
      </c>
      <c r="M177" s="12">
        <v>867.8427385004468</v>
      </c>
      <c r="N177" s="12">
        <v>1214.47937234405</v>
      </c>
      <c r="O177" s="12">
        <v>1170.8162724539911</v>
      </c>
      <c r="P177" s="12">
        <v>1075.2252680329068</v>
      </c>
      <c r="Q177" s="12">
        <v>944.9412238272147</v>
      </c>
      <c r="R177" s="12">
        <v>851.0093021739755</v>
      </c>
      <c r="S177" s="12">
        <v>750.5565634587063</v>
      </c>
      <c r="T177" s="12">
        <v>747.9918891693064</v>
      </c>
      <c r="U177" s="12">
        <v>714.0949248525496</v>
      </c>
      <c r="V177" s="12">
        <v>696.6004489703056</v>
      </c>
      <c r="W177" s="12">
        <v>666.5601669975133</v>
      </c>
    </row>
    <row r="178" spans="2:23" ht="13.5" customHeight="1" outlineLevel="1">
      <c r="B178" s="13" t="s">
        <v>77</v>
      </c>
      <c r="C178" s="13">
        <v>1040.5694885554703</v>
      </c>
      <c r="D178" s="13">
        <v>934.3894032556609</v>
      </c>
      <c r="E178" s="13">
        <v>984.8395332500999</v>
      </c>
      <c r="F178" s="13">
        <v>890.5461428867658</v>
      </c>
      <c r="G178" s="13">
        <v>852.9658304275088</v>
      </c>
      <c r="H178" s="13">
        <v>953.3226808758335</v>
      </c>
      <c r="I178" s="13">
        <v>1028.7900956825129</v>
      </c>
      <c r="J178" s="13">
        <v>1005.3152824108153</v>
      </c>
      <c r="K178" s="13">
        <v>1000.1703589569895</v>
      </c>
      <c r="L178" s="13">
        <v>940.0312942565141</v>
      </c>
      <c r="M178" s="13">
        <v>761.7189628863056</v>
      </c>
      <c r="N178" s="13">
        <v>838.9847444000574</v>
      </c>
      <c r="O178" s="13">
        <v>1174.0948222322313</v>
      </c>
      <c r="P178" s="13">
        <v>1131.8836322598718</v>
      </c>
      <c r="Q178" s="13">
        <v>1039.4712735994242</v>
      </c>
      <c r="R178" s="13">
        <v>913.5195075960701</v>
      </c>
      <c r="S178" s="13">
        <v>822.7110629515702</v>
      </c>
      <c r="T178" s="13">
        <v>725.5986351159219</v>
      </c>
      <c r="U178" s="13">
        <v>723.1192428162531</v>
      </c>
      <c r="V178" s="13">
        <v>690.3494393926834</v>
      </c>
      <c r="W178" s="13">
        <v>673.4366996469558</v>
      </c>
    </row>
    <row r="179" spans="2:23" ht="13.5" customHeight="1" outlineLevel="1">
      <c r="B179" s="13" t="s">
        <v>78</v>
      </c>
      <c r="C179" s="13">
        <v>913.4999452414851</v>
      </c>
      <c r="D179" s="13">
        <v>1009.7740648332023</v>
      </c>
      <c r="E179" s="13">
        <v>906.7363556588099</v>
      </c>
      <c r="F179" s="13">
        <v>955.6934252213318</v>
      </c>
      <c r="G179" s="13">
        <v>864.1906268774497</v>
      </c>
      <c r="H179" s="13">
        <v>827.7224954484136</v>
      </c>
      <c r="I179" s="13">
        <v>925.1093071179936</v>
      </c>
      <c r="J179" s="13">
        <v>998.3432804853874</v>
      </c>
      <c r="K179" s="13">
        <v>975.5631991171849</v>
      </c>
      <c r="L179" s="13">
        <v>970.5705385343368</v>
      </c>
      <c r="M179" s="13">
        <v>912.2112761441165</v>
      </c>
      <c r="N179" s="13">
        <v>739.1760587579764</v>
      </c>
      <c r="O179" s="13">
        <v>814.1551765677489</v>
      </c>
      <c r="P179" s="13">
        <v>1139.3477458106884</v>
      </c>
      <c r="Q179" s="13">
        <v>1098.3857866636768</v>
      </c>
      <c r="R179" s="13">
        <v>1008.708351305731</v>
      </c>
      <c r="S179" s="13">
        <v>886.484099942486</v>
      </c>
      <c r="T179" s="13">
        <v>798.3631111201528</v>
      </c>
      <c r="U179" s="13">
        <v>704.12470409406</v>
      </c>
      <c r="V179" s="13">
        <v>701.7186888607782</v>
      </c>
      <c r="W179" s="13">
        <v>669.9187005171464</v>
      </c>
    </row>
    <row r="180" spans="2:23" ht="13.5" customHeight="1" outlineLevel="1">
      <c r="B180" s="13" t="s">
        <v>79</v>
      </c>
      <c r="C180" s="13">
        <v>901.4933742196912</v>
      </c>
      <c r="D180" s="13">
        <v>875.9009058823808</v>
      </c>
      <c r="E180" s="13">
        <v>968.2124478837565</v>
      </c>
      <c r="F180" s="13">
        <v>869.4157010683665</v>
      </c>
      <c r="G180" s="13">
        <v>916.3577307888214</v>
      </c>
      <c r="H180" s="13">
        <v>828.6211256826306</v>
      </c>
      <c r="I180" s="13">
        <v>793.6539978563815</v>
      </c>
      <c r="J180" s="13">
        <v>887.0324342829239</v>
      </c>
      <c r="K180" s="13">
        <v>957.2521468817127</v>
      </c>
      <c r="L180" s="13">
        <v>935.4096782418178</v>
      </c>
      <c r="M180" s="13">
        <v>930.622512188815</v>
      </c>
      <c r="N180" s="13">
        <v>874.6652775327049</v>
      </c>
      <c r="O180" s="13">
        <v>708.752072559267</v>
      </c>
      <c r="P180" s="13">
        <v>780.6451006365487</v>
      </c>
      <c r="Q180" s="13">
        <v>1092.4529638661547</v>
      </c>
      <c r="R180" s="13">
        <v>1053.1769712287387</v>
      </c>
      <c r="S180" s="13">
        <v>967.190598403649</v>
      </c>
      <c r="T180" s="13">
        <v>849.9970144877117</v>
      </c>
      <c r="U180" s="13">
        <v>765.5030259124538</v>
      </c>
      <c r="V180" s="13">
        <v>675.143407925562</v>
      </c>
      <c r="W180" s="13">
        <v>672.8364226505479</v>
      </c>
    </row>
    <row r="181" spans="2:23" ht="13.5" customHeight="1" outlineLevel="1">
      <c r="B181" s="15" t="s">
        <v>80</v>
      </c>
      <c r="C181" s="15">
        <v>797.4364253641442</v>
      </c>
      <c r="D181" s="15">
        <v>864.9394718942443</v>
      </c>
      <c r="E181" s="15">
        <v>840.3847311926793</v>
      </c>
      <c r="F181" s="15">
        <v>928.9532095328823</v>
      </c>
      <c r="G181" s="15">
        <v>834.1624895352575</v>
      </c>
      <c r="H181" s="15">
        <v>879.2011060766139</v>
      </c>
      <c r="I181" s="15">
        <v>795.0220593342812</v>
      </c>
      <c r="J181" s="15">
        <v>761.4727843860619</v>
      </c>
      <c r="K181" s="15">
        <v>851.064896539957</v>
      </c>
      <c r="L181" s="15">
        <v>918.4373286272513</v>
      </c>
      <c r="M181" s="15">
        <v>897.4805320156178</v>
      </c>
      <c r="N181" s="15">
        <v>892.8874767628952</v>
      </c>
      <c r="O181" s="15">
        <v>839.1992053055352</v>
      </c>
      <c r="P181" s="15">
        <v>680.0134763874266</v>
      </c>
      <c r="Q181" s="15">
        <v>748.9913740806472</v>
      </c>
      <c r="R181" s="15">
        <v>1048.1560005403026</v>
      </c>
      <c r="S181" s="15">
        <v>1010.472577343395</v>
      </c>
      <c r="T181" s="15">
        <v>927.9727941743728</v>
      </c>
      <c r="U181" s="15">
        <v>815.5311950673535</v>
      </c>
      <c r="V181" s="15">
        <v>734.4632827049583</v>
      </c>
      <c r="W181" s="15">
        <v>647.7675814417101</v>
      </c>
    </row>
    <row r="182" spans="2:23" ht="13.5" customHeight="1" outlineLevel="1">
      <c r="B182" s="16" t="s">
        <v>81</v>
      </c>
      <c r="C182" s="16">
        <v>660.3614061986639</v>
      </c>
      <c r="D182" s="16">
        <v>757.0425364459214</v>
      </c>
      <c r="E182" s="16">
        <v>821.1262375881639</v>
      </c>
      <c r="F182" s="16">
        <v>797.8153094800127</v>
      </c>
      <c r="G182" s="16">
        <v>881.8973796728873</v>
      </c>
      <c r="H182" s="16">
        <v>791.9082534980101</v>
      </c>
      <c r="I182" s="16">
        <v>834.6654532194974</v>
      </c>
      <c r="J182" s="16">
        <v>754.7504693606717</v>
      </c>
      <c r="K182" s="16">
        <v>722.9006222821116</v>
      </c>
      <c r="L182" s="16">
        <v>807.9544744428783</v>
      </c>
      <c r="M182" s="16">
        <v>871.9141773754417</v>
      </c>
      <c r="N182" s="16">
        <v>852.0189406417954</v>
      </c>
      <c r="O182" s="16">
        <v>847.6585451444746</v>
      </c>
      <c r="P182" s="16">
        <v>796.689836030244</v>
      </c>
      <c r="Q182" s="16">
        <v>645.5676096645152</v>
      </c>
      <c r="R182" s="16">
        <v>711.0514538525173</v>
      </c>
      <c r="S182" s="16">
        <v>995.0619911520811</v>
      </c>
      <c r="T182" s="16">
        <v>959.2874097916612</v>
      </c>
      <c r="U182" s="16">
        <v>880.9666269430535</v>
      </c>
      <c r="V182" s="16">
        <v>774.2207213354152</v>
      </c>
      <c r="W182" s="16">
        <v>697.2592783323844</v>
      </c>
    </row>
    <row r="183" spans="2:23" ht="13.5" customHeight="1" outlineLevel="1">
      <c r="B183" s="13" t="s">
        <v>82</v>
      </c>
      <c r="C183" s="13">
        <v>707.38714270069</v>
      </c>
      <c r="D183" s="13">
        <v>628.1433357815788</v>
      </c>
      <c r="E183" s="13">
        <v>720.107534613598</v>
      </c>
      <c r="F183" s="13">
        <v>781.0646853902259</v>
      </c>
      <c r="G183" s="13">
        <v>758.8910634847483</v>
      </c>
      <c r="H183" s="13">
        <v>838.8708920371213</v>
      </c>
      <c r="I183" s="13">
        <v>753.2722041535485</v>
      </c>
      <c r="J183" s="13">
        <v>793.943342426663</v>
      </c>
      <c r="K183" s="13">
        <v>717.927294140352</v>
      </c>
      <c r="L183" s="13">
        <v>687.6313546740756</v>
      </c>
      <c r="M183" s="13">
        <v>768.5355533686682</v>
      </c>
      <c r="N183" s="13">
        <v>829.3747556275182</v>
      </c>
      <c r="O183" s="13">
        <v>810.4501784933466</v>
      </c>
      <c r="P183" s="13">
        <v>806.3025203363069</v>
      </c>
      <c r="Q183" s="13">
        <v>757.8205002440209</v>
      </c>
      <c r="R183" s="13">
        <v>614.0713070158056</v>
      </c>
      <c r="S183" s="13">
        <v>676.3602898999419</v>
      </c>
      <c r="T183" s="13">
        <v>946.514367079305</v>
      </c>
      <c r="U183" s="13">
        <v>912.4851753957994</v>
      </c>
      <c r="V183" s="13">
        <v>837.9855493762425</v>
      </c>
      <c r="W183" s="13">
        <v>736.4476209025189</v>
      </c>
    </row>
    <row r="184" spans="2:23" ht="13.5" customHeight="1" outlineLevel="1">
      <c r="B184" s="13" t="s">
        <v>83</v>
      </c>
      <c r="C184" s="13">
        <v>625.3422407184318</v>
      </c>
      <c r="D184" s="13">
        <v>666.2982885612432</v>
      </c>
      <c r="E184" s="13">
        <v>591.6573886323876</v>
      </c>
      <c r="F184" s="13">
        <v>678.2798116195229</v>
      </c>
      <c r="G184" s="13">
        <v>735.6962428582543</v>
      </c>
      <c r="H184" s="13">
        <v>714.810584305827</v>
      </c>
      <c r="I184" s="13">
        <v>790.1447537684122</v>
      </c>
      <c r="J184" s="13">
        <v>709.5180985790558</v>
      </c>
      <c r="K184" s="13">
        <v>747.8268381495177</v>
      </c>
      <c r="L184" s="13">
        <v>676.226211252361</v>
      </c>
      <c r="M184" s="13">
        <v>647.6900230772868</v>
      </c>
      <c r="N184" s="13">
        <v>723.8948702870058</v>
      </c>
      <c r="O184" s="13">
        <v>781.2002040929599</v>
      </c>
      <c r="P184" s="13">
        <v>763.3748682971988</v>
      </c>
      <c r="Q184" s="13">
        <v>759.4681284587818</v>
      </c>
      <c r="R184" s="13">
        <v>713.8022051425163</v>
      </c>
      <c r="S184" s="13">
        <v>578.4027390674794</v>
      </c>
      <c r="T184" s="13">
        <v>637.0736424337305</v>
      </c>
      <c r="U184" s="13">
        <v>891.5357161791317</v>
      </c>
      <c r="V184" s="13">
        <v>859.4831231771184</v>
      </c>
      <c r="W184" s="13">
        <v>789.3108365763615</v>
      </c>
    </row>
    <row r="185" spans="2:23" ht="13.5" customHeight="1" outlineLevel="1">
      <c r="B185" s="13" t="s">
        <v>84</v>
      </c>
      <c r="C185" s="13">
        <v>573.3137662906582</v>
      </c>
      <c r="D185" s="13">
        <v>584.7588411070542</v>
      </c>
      <c r="E185" s="13">
        <v>623.056927360388</v>
      </c>
      <c r="F185" s="13">
        <v>553.2600652590194</v>
      </c>
      <c r="G185" s="13">
        <v>634.260874706417</v>
      </c>
      <c r="H185" s="13">
        <v>687.9511000030333</v>
      </c>
      <c r="I185" s="13">
        <v>668.4208768777827</v>
      </c>
      <c r="J185" s="13">
        <v>738.8660167744475</v>
      </c>
      <c r="K185" s="13">
        <v>663.4718623723708</v>
      </c>
      <c r="L185" s="13">
        <v>699.2944451068414</v>
      </c>
      <c r="M185" s="13">
        <v>632.3405486951452</v>
      </c>
      <c r="N185" s="13">
        <v>605.6562992708645</v>
      </c>
      <c r="O185" s="13">
        <v>676.9156117553376</v>
      </c>
      <c r="P185" s="13">
        <v>730.5019496095093</v>
      </c>
      <c r="Q185" s="13">
        <v>713.8334407138074</v>
      </c>
      <c r="R185" s="13">
        <v>710.180240095543</v>
      </c>
      <c r="S185" s="13">
        <v>667.4779394068443</v>
      </c>
      <c r="T185" s="13">
        <v>540.865614645942</v>
      </c>
      <c r="U185" s="13">
        <v>595.7288994605699</v>
      </c>
      <c r="V185" s="13">
        <v>833.6769184175319</v>
      </c>
      <c r="W185" s="13">
        <v>803.7044714630447</v>
      </c>
    </row>
    <row r="186" spans="2:23" ht="13.5" customHeight="1" outlineLevel="1">
      <c r="B186" s="14" t="s">
        <v>85</v>
      </c>
      <c r="C186" s="14">
        <v>494.2705070638484</v>
      </c>
      <c r="D186" s="14">
        <v>531.1038323607505</v>
      </c>
      <c r="E186" s="14">
        <v>541.7062693752522</v>
      </c>
      <c r="F186" s="14">
        <v>577.1846785417191</v>
      </c>
      <c r="G186" s="14">
        <v>512.52657484986</v>
      </c>
      <c r="H186" s="14">
        <v>587.5637409730009</v>
      </c>
      <c r="I186" s="14">
        <v>637.3010507882487</v>
      </c>
      <c r="J186" s="14">
        <v>619.2087303896096</v>
      </c>
      <c r="K186" s="14">
        <v>684.467382754395</v>
      </c>
      <c r="L186" s="14">
        <v>614.6240845555503</v>
      </c>
      <c r="M186" s="14">
        <v>647.8092478884188</v>
      </c>
      <c r="N186" s="14">
        <v>585.7847979858699</v>
      </c>
      <c r="O186" s="14">
        <v>561.065162829367</v>
      </c>
      <c r="P186" s="14">
        <v>627.0780447400183</v>
      </c>
      <c r="Q186" s="14">
        <v>676.719115772839</v>
      </c>
      <c r="R186" s="14">
        <v>661.2778173516906</v>
      </c>
      <c r="S186" s="14">
        <v>657.8935817675773</v>
      </c>
      <c r="T186" s="14">
        <v>618.335216209526</v>
      </c>
      <c r="U186" s="14">
        <v>501.0446593479842</v>
      </c>
      <c r="V186" s="14">
        <v>551.868662771924</v>
      </c>
      <c r="W186" s="14">
        <v>772.2978800717952</v>
      </c>
    </row>
    <row r="187" spans="2:23" ht="13.5" customHeight="1" outlineLevel="1">
      <c r="B187" s="12" t="s">
        <v>86</v>
      </c>
      <c r="C187" s="12">
        <v>476.2606505311576</v>
      </c>
      <c r="D187" s="12">
        <v>454.05596077176403</v>
      </c>
      <c r="E187" s="12">
        <v>487.8924747192641</v>
      </c>
      <c r="F187" s="12">
        <v>497.6322824891819</v>
      </c>
      <c r="G187" s="12">
        <v>530.2241181955615</v>
      </c>
      <c r="H187" s="12">
        <v>470.82668910781905</v>
      </c>
      <c r="I187" s="12">
        <v>539.7587254537223</v>
      </c>
      <c r="J187" s="12">
        <v>585.4493375206243</v>
      </c>
      <c r="K187" s="12">
        <v>568.8290338533179</v>
      </c>
      <c r="L187" s="12">
        <v>628.7781501260707</v>
      </c>
      <c r="M187" s="12">
        <v>564.6174012771643</v>
      </c>
      <c r="N187" s="12">
        <v>595.1025728686933</v>
      </c>
      <c r="O187" s="12">
        <v>538.1245197796305</v>
      </c>
      <c r="P187" s="12">
        <v>515.4161090399552</v>
      </c>
      <c r="Q187" s="12">
        <v>576.0580896778611</v>
      </c>
      <c r="R187" s="12">
        <v>621.6602930855494</v>
      </c>
      <c r="S187" s="12">
        <v>607.4753205047913</v>
      </c>
      <c r="T187" s="12">
        <v>604.366431105845</v>
      </c>
      <c r="U187" s="12">
        <v>568.0265900201997</v>
      </c>
      <c r="V187" s="12">
        <v>460.27895846195435</v>
      </c>
      <c r="W187" s="12">
        <v>506.9678492112934</v>
      </c>
    </row>
    <row r="188" spans="2:23" ht="13.5" customHeight="1" outlineLevel="1">
      <c r="B188" s="13" t="s">
        <v>87</v>
      </c>
      <c r="C188" s="13">
        <v>385.2108202825539</v>
      </c>
      <c r="D188" s="13">
        <v>432.145692755639</v>
      </c>
      <c r="E188" s="13">
        <v>411.99777369536093</v>
      </c>
      <c r="F188" s="13">
        <v>442.7000871112824</v>
      </c>
      <c r="G188" s="13">
        <v>451.537718293585</v>
      </c>
      <c r="H188" s="13">
        <v>481.11064522719477</v>
      </c>
      <c r="I188" s="13">
        <v>427.2150670130397</v>
      </c>
      <c r="J188" s="13">
        <v>489.7620831617282</v>
      </c>
      <c r="K188" s="13">
        <v>531.2204761279739</v>
      </c>
      <c r="L188" s="13">
        <v>516.1396739787581</v>
      </c>
      <c r="M188" s="13">
        <v>570.535837829129</v>
      </c>
      <c r="N188" s="13">
        <v>512.3181554988579</v>
      </c>
      <c r="O188" s="13">
        <v>539.9795538980396</v>
      </c>
      <c r="P188" s="13">
        <v>488.27925030046214</v>
      </c>
      <c r="Q188" s="13">
        <v>467.67426880654256</v>
      </c>
      <c r="R188" s="13">
        <v>522.699118547152</v>
      </c>
      <c r="S188" s="13">
        <v>564.077291950352</v>
      </c>
      <c r="T188" s="13">
        <v>551.2062416215144</v>
      </c>
      <c r="U188" s="13">
        <v>548.3853216872096</v>
      </c>
      <c r="V188" s="13">
        <v>515.4115587213385</v>
      </c>
      <c r="W188" s="13">
        <v>417.64434904195906</v>
      </c>
    </row>
    <row r="189" spans="2:23" ht="13.5" customHeight="1" outlineLevel="1">
      <c r="B189" s="13" t="s">
        <v>88</v>
      </c>
      <c r="C189" s="13">
        <v>305.16701347059467</v>
      </c>
      <c r="D189" s="13">
        <v>344.47772512255483</v>
      </c>
      <c r="E189" s="13">
        <v>386.4495941541315</v>
      </c>
      <c r="F189" s="13">
        <v>368.43216328667285</v>
      </c>
      <c r="G189" s="13">
        <v>395.8879421086659</v>
      </c>
      <c r="H189" s="13">
        <v>403.7910614522988</v>
      </c>
      <c r="I189" s="13">
        <v>430.23687776616316</v>
      </c>
      <c r="J189" s="13">
        <v>382.0403443360826</v>
      </c>
      <c r="K189" s="13">
        <v>437.97349237252604</v>
      </c>
      <c r="L189" s="13">
        <v>475.0479776784521</v>
      </c>
      <c r="M189" s="13">
        <v>461.5618549013851</v>
      </c>
      <c r="N189" s="13">
        <v>510.2060408690195</v>
      </c>
      <c r="O189" s="13">
        <v>458.14443274407336</v>
      </c>
      <c r="P189" s="13">
        <v>482.88085003180544</v>
      </c>
      <c r="Q189" s="13">
        <v>436.64745773411374</v>
      </c>
      <c r="R189" s="13">
        <v>418.22129528620695</v>
      </c>
      <c r="S189" s="13">
        <v>467.42768842426074</v>
      </c>
      <c r="T189" s="13">
        <v>504.43043677179077</v>
      </c>
      <c r="U189" s="13">
        <v>492.92040147744547</v>
      </c>
      <c r="V189" s="13">
        <v>490.3977722298833</v>
      </c>
      <c r="W189" s="13">
        <v>460.91073225815575</v>
      </c>
    </row>
    <row r="190" spans="2:23" ht="13.5" customHeight="1" outlineLevel="1">
      <c r="B190" s="13" t="s">
        <v>89</v>
      </c>
      <c r="C190" s="13">
        <v>248.1358011170737</v>
      </c>
      <c r="D190" s="13">
        <v>268.44025889547925</v>
      </c>
      <c r="E190" s="13">
        <v>303.0199387016472</v>
      </c>
      <c r="F190" s="13">
        <v>339.9405064295522</v>
      </c>
      <c r="G190" s="13">
        <v>324.09146772878836</v>
      </c>
      <c r="H190" s="13">
        <v>348.24295216130554</v>
      </c>
      <c r="I190" s="13">
        <v>355.1949335650594</v>
      </c>
      <c r="J190" s="13">
        <v>378.45800416125314</v>
      </c>
      <c r="K190" s="13">
        <v>336.06190844731674</v>
      </c>
      <c r="L190" s="13">
        <v>385.263519620763</v>
      </c>
      <c r="M190" s="13">
        <v>417.8761022218587</v>
      </c>
      <c r="N190" s="13">
        <v>406.0130301007923</v>
      </c>
      <c r="O190" s="13">
        <v>448.80290350947206</v>
      </c>
      <c r="P190" s="13">
        <v>403.00689363069733</v>
      </c>
      <c r="Q190" s="13">
        <v>424.7662908386307</v>
      </c>
      <c r="R190" s="13">
        <v>384.0970728361269</v>
      </c>
      <c r="S190" s="13">
        <v>367.88849327271726</v>
      </c>
      <c r="T190" s="13">
        <v>411.17291239478817</v>
      </c>
      <c r="U190" s="13">
        <v>443.72239155798206</v>
      </c>
      <c r="V190" s="13">
        <v>433.5975854094699</v>
      </c>
      <c r="W190" s="13">
        <v>431.3785538024442</v>
      </c>
    </row>
    <row r="191" spans="2:23" ht="13.5" customHeight="1" outlineLevel="1">
      <c r="B191" s="15" t="s">
        <v>90</v>
      </c>
      <c r="C191" s="15">
        <v>191.10458876355273</v>
      </c>
      <c r="D191" s="15">
        <v>220.23274439506474</v>
      </c>
      <c r="E191" s="15">
        <v>238.25395068557566</v>
      </c>
      <c r="F191" s="15">
        <v>268.94511959280584</v>
      </c>
      <c r="G191" s="15">
        <v>301.71394182134026</v>
      </c>
      <c r="H191" s="15">
        <v>287.6471393954946</v>
      </c>
      <c r="I191" s="15">
        <v>309.0827713109327</v>
      </c>
      <c r="J191" s="15">
        <v>315.2529971978847</v>
      </c>
      <c r="K191" s="15">
        <v>335.90011807843297</v>
      </c>
      <c r="L191" s="15">
        <v>298.27149508778786</v>
      </c>
      <c r="M191" s="15">
        <v>341.9403482262936</v>
      </c>
      <c r="N191" s="15">
        <v>370.8856214827767</v>
      </c>
      <c r="O191" s="15">
        <v>360.3565607087276</v>
      </c>
      <c r="P191" s="15">
        <v>398.33468079735076</v>
      </c>
      <c r="Q191" s="15">
        <v>357.6884665366869</v>
      </c>
      <c r="R191" s="15">
        <v>377.001003227934</v>
      </c>
      <c r="S191" s="15">
        <v>340.9050692564121</v>
      </c>
      <c r="T191" s="15">
        <v>326.5191566072686</v>
      </c>
      <c r="U191" s="15">
        <v>364.93621037333224</v>
      </c>
      <c r="V191" s="15">
        <v>393.82547622077834</v>
      </c>
      <c r="W191" s="15">
        <v>384.8392121084796</v>
      </c>
    </row>
    <row r="192" spans="2:23" ht="13.5">
      <c r="B192" s="16" t="s">
        <v>91</v>
      </c>
      <c r="C192" s="16">
        <v>123.06735297338736</v>
      </c>
      <c r="D192" s="16">
        <v>161.75484493118464</v>
      </c>
      <c r="E192" s="16">
        <v>186.40951349665883</v>
      </c>
      <c r="F192" s="16">
        <v>201.66303225230283</v>
      </c>
      <c r="G192" s="16">
        <v>227.64066732357864</v>
      </c>
      <c r="H192" s="16">
        <v>255.37687079440315</v>
      </c>
      <c r="I192" s="16">
        <v>243.47044060456864</v>
      </c>
      <c r="J192" s="16">
        <v>261.6139992648666</v>
      </c>
      <c r="K192" s="16">
        <v>266.8366050536223</v>
      </c>
      <c r="L192" s="16">
        <v>284.31275179565944</v>
      </c>
      <c r="M192" s="16">
        <v>252.46311324848372</v>
      </c>
      <c r="N192" s="16">
        <v>289.42532652365156</v>
      </c>
      <c r="O192" s="16">
        <v>313.92519969459937</v>
      </c>
      <c r="P192" s="16">
        <v>305.0131866247063</v>
      </c>
      <c r="Q192" s="16">
        <v>337.15864668644167</v>
      </c>
      <c r="R192" s="16">
        <v>302.754856974683</v>
      </c>
      <c r="S192" s="16">
        <v>319.10138427647155</v>
      </c>
      <c r="T192" s="16">
        <v>288.5490451621354</v>
      </c>
      <c r="U192" s="16">
        <v>276.3725135319354</v>
      </c>
      <c r="V192" s="16">
        <v>308.8894960641087</v>
      </c>
      <c r="W192" s="16">
        <v>333.3419634149117</v>
      </c>
    </row>
    <row r="193" spans="2:23" ht="13.5">
      <c r="B193" s="13" t="s">
        <v>92</v>
      </c>
      <c r="C193" s="13">
        <v>149.08159018727412</v>
      </c>
      <c r="D193" s="13">
        <v>105.41473758364066</v>
      </c>
      <c r="E193" s="13">
        <v>138.5529477910407</v>
      </c>
      <c r="F193" s="13">
        <v>159.67118389711106</v>
      </c>
      <c r="G193" s="13">
        <v>172.73675846261798</v>
      </c>
      <c r="H193" s="13">
        <v>194.9881965403858</v>
      </c>
      <c r="I193" s="13">
        <v>218.74595633453433</v>
      </c>
      <c r="J193" s="13">
        <v>208.54736845809927</v>
      </c>
      <c r="K193" s="13">
        <v>224.08843949602345</v>
      </c>
      <c r="L193" s="13">
        <v>228.56192174312704</v>
      </c>
      <c r="M193" s="13">
        <v>243.5313135296183</v>
      </c>
      <c r="N193" s="13">
        <v>216.2501442473769</v>
      </c>
      <c r="O193" s="13">
        <v>247.910547423148</v>
      </c>
      <c r="P193" s="13">
        <v>268.8961917776376</v>
      </c>
      <c r="Q193" s="13">
        <v>261.26250586169925</v>
      </c>
      <c r="R193" s="13">
        <v>288.79706441880097</v>
      </c>
      <c r="S193" s="13">
        <v>259.32810797564053</v>
      </c>
      <c r="T193" s="13">
        <v>273.32991141326295</v>
      </c>
      <c r="U193" s="13">
        <v>247.15995868013968</v>
      </c>
      <c r="V193" s="13">
        <v>236.73001235023034</v>
      </c>
      <c r="W193" s="13">
        <v>264.5828026948972</v>
      </c>
    </row>
    <row r="194" spans="2:23" ht="13.5">
      <c r="B194" s="13" t="s">
        <v>93</v>
      </c>
      <c r="C194" s="13">
        <v>94.05147300405213</v>
      </c>
      <c r="D194" s="13">
        <v>121.43603603863171</v>
      </c>
      <c r="E194" s="13">
        <v>85.86672476547425</v>
      </c>
      <c r="F194" s="13">
        <v>112.85981548812134</v>
      </c>
      <c r="G194" s="13">
        <v>130.06190514672767</v>
      </c>
      <c r="H194" s="13">
        <v>140.70461147826882</v>
      </c>
      <c r="I194" s="13">
        <v>158.82976316821805</v>
      </c>
      <c r="J194" s="13">
        <v>178.1819056489578</v>
      </c>
      <c r="K194" s="13">
        <v>169.87453460904493</v>
      </c>
      <c r="L194" s="13">
        <v>182.53368360436733</v>
      </c>
      <c r="M194" s="13">
        <v>186.17760738258193</v>
      </c>
      <c r="N194" s="13">
        <v>198.3710888055881</v>
      </c>
      <c r="O194" s="13">
        <v>176.14891467950963</v>
      </c>
      <c r="P194" s="13">
        <v>201.93824155897795</v>
      </c>
      <c r="Q194" s="13">
        <v>219.03232715951677</v>
      </c>
      <c r="R194" s="13">
        <v>212.81422499927686</v>
      </c>
      <c r="S194" s="13">
        <v>235.24280012413115</v>
      </c>
      <c r="T194" s="13">
        <v>211.23854009338476</v>
      </c>
      <c r="U194" s="13">
        <v>222.64386186866923</v>
      </c>
      <c r="V194" s="13">
        <v>201.3268413080707</v>
      </c>
      <c r="W194" s="13">
        <v>192.8310147153384</v>
      </c>
    </row>
    <row r="195" spans="2:23" ht="13.5">
      <c r="B195" s="13" t="s">
        <v>94</v>
      </c>
      <c r="C195" s="13">
        <v>80.04380681195926</v>
      </c>
      <c r="D195" s="13">
        <v>74.35471315326551</v>
      </c>
      <c r="E195" s="13">
        <v>96.00425530531618</v>
      </c>
      <c r="F195" s="13">
        <v>67.88405843545014</v>
      </c>
      <c r="G195" s="13">
        <v>89.22411248985102</v>
      </c>
      <c r="H195" s="13">
        <v>102.82364901329623</v>
      </c>
      <c r="I195" s="13">
        <v>111.23750316337521</v>
      </c>
      <c r="J195" s="13">
        <v>125.56678915666888</v>
      </c>
      <c r="K195" s="13">
        <v>140.866103001488</v>
      </c>
      <c r="L195" s="13">
        <v>134.2985058017732</v>
      </c>
      <c r="M195" s="13">
        <v>144.3065084650711</v>
      </c>
      <c r="N195" s="13">
        <v>147.18730233918552</v>
      </c>
      <c r="O195" s="13">
        <v>156.82716001061436</v>
      </c>
      <c r="P195" s="13">
        <v>139.25887181681549</v>
      </c>
      <c r="Q195" s="13">
        <v>159.64726065636137</v>
      </c>
      <c r="R195" s="13">
        <v>173.1614119061846</v>
      </c>
      <c r="S195" s="13">
        <v>168.24553778199711</v>
      </c>
      <c r="T195" s="13">
        <v>185.97700137931</v>
      </c>
      <c r="U195" s="13">
        <v>166.99984119208312</v>
      </c>
      <c r="V195" s="13">
        <v>176.01659980239677</v>
      </c>
      <c r="W195" s="13">
        <v>159.16390309878133</v>
      </c>
    </row>
    <row r="196" spans="2:23" ht="13.5">
      <c r="B196" s="14" t="s">
        <v>95</v>
      </c>
      <c r="C196" s="14">
        <v>57.03121235352097</v>
      </c>
      <c r="D196" s="14">
        <v>62.71584216928556</v>
      </c>
      <c r="E196" s="14">
        <v>58.25832928733187</v>
      </c>
      <c r="F196" s="14">
        <v>75.22115655309406</v>
      </c>
      <c r="G196" s="14">
        <v>53.18844847859178</v>
      </c>
      <c r="H196" s="14">
        <v>69.90878594459876</v>
      </c>
      <c r="I196" s="14">
        <v>80.56428098100416</v>
      </c>
      <c r="J196" s="14">
        <v>87.15669543414711</v>
      </c>
      <c r="K196" s="14">
        <v>98.38396303356481</v>
      </c>
      <c r="L196" s="14">
        <v>110.37126586942496</v>
      </c>
      <c r="M196" s="14">
        <v>105.2254287857842</v>
      </c>
      <c r="N196" s="14">
        <v>113.06688886196093</v>
      </c>
      <c r="O196" s="14">
        <v>115.32404555061821</v>
      </c>
      <c r="P196" s="14">
        <v>122.87705703689075</v>
      </c>
      <c r="Q196" s="14">
        <v>109.11196972494903</v>
      </c>
      <c r="R196" s="14">
        <v>125.08665942893668</v>
      </c>
      <c r="S196" s="14">
        <v>135.67525348252605</v>
      </c>
      <c r="T196" s="14">
        <v>131.82357278446918</v>
      </c>
      <c r="U196" s="14">
        <v>145.7165111227462</v>
      </c>
      <c r="V196" s="14">
        <v>130.84754585827116</v>
      </c>
      <c r="W196" s="14">
        <v>137.91234740139927</v>
      </c>
    </row>
    <row r="197" spans="2:23" ht="13.5">
      <c r="B197" s="107" t="s">
        <v>96</v>
      </c>
      <c r="C197" s="107">
        <v>135.07392399518125</v>
      </c>
      <c r="D197" s="107">
        <v>152.41576462605062</v>
      </c>
      <c r="E197" s="107">
        <v>170.6849122733701</v>
      </c>
      <c r="F197" s="107">
        <v>181.64303090314917</v>
      </c>
      <c r="G197" s="107">
        <v>203.79544389239334</v>
      </c>
      <c r="H197" s="107">
        <v>203.8904174910001</v>
      </c>
      <c r="I197" s="107">
        <v>217.2316458519424</v>
      </c>
      <c r="J197" s="107">
        <v>236.27058991477926</v>
      </c>
      <c r="K197" s="107">
        <v>256.60644964695393</v>
      </c>
      <c r="L197" s="107">
        <v>281.6485608453854</v>
      </c>
      <c r="M197" s="107">
        <v>311.027611093405</v>
      </c>
      <c r="N197" s="107">
        <v>330.2541855827541</v>
      </c>
      <c r="O197" s="107">
        <v>351.7299007231361</v>
      </c>
      <c r="P197" s="107">
        <v>370.5595055705002</v>
      </c>
      <c r="Q197" s="107">
        <v>391.49141149324436</v>
      </c>
      <c r="R197" s="107">
        <v>397.17754857038574</v>
      </c>
      <c r="S197" s="107">
        <v>414.3631977364005</v>
      </c>
      <c r="T197" s="107">
        <v>436.3992171666246</v>
      </c>
      <c r="U197" s="107">
        <v>450.82662886816036</v>
      </c>
      <c r="V197" s="107">
        <v>473.29592816872855</v>
      </c>
      <c r="W197" s="107">
        <v>479.32601536755203</v>
      </c>
    </row>
    <row r="199" spans="2:23" ht="13.5">
      <c r="B199" s="109" t="s">
        <v>97</v>
      </c>
      <c r="C199" s="106" t="s">
        <v>463</v>
      </c>
      <c r="D199" s="106" t="s">
        <v>464</v>
      </c>
      <c r="E199" s="106" t="s">
        <v>465</v>
      </c>
      <c r="F199" s="106" t="s">
        <v>466</v>
      </c>
      <c r="G199" s="106" t="s">
        <v>467</v>
      </c>
      <c r="H199" s="106" t="s">
        <v>468</v>
      </c>
      <c r="I199" s="106" t="s">
        <v>469</v>
      </c>
      <c r="J199" s="106" t="s">
        <v>470</v>
      </c>
      <c r="K199" s="106" t="s">
        <v>471</v>
      </c>
      <c r="L199" s="106" t="s">
        <v>472</v>
      </c>
      <c r="M199" s="106" t="s">
        <v>473</v>
      </c>
      <c r="N199" s="106" t="s">
        <v>474</v>
      </c>
      <c r="O199" s="106" t="s">
        <v>475</v>
      </c>
      <c r="P199" s="106" t="s">
        <v>476</v>
      </c>
      <c r="Q199" s="106" t="s">
        <v>477</v>
      </c>
      <c r="R199" s="106" t="s">
        <v>478</v>
      </c>
      <c r="S199" s="106" t="s">
        <v>479</v>
      </c>
      <c r="T199" s="106" t="s">
        <v>480</v>
      </c>
      <c r="U199" s="106" t="s">
        <v>481</v>
      </c>
      <c r="V199" s="106" t="s">
        <v>510</v>
      </c>
      <c r="W199" s="106" t="s">
        <v>515</v>
      </c>
    </row>
    <row r="200" spans="2:23" ht="14.25" thickBot="1">
      <c r="B200" s="11" t="s">
        <v>98</v>
      </c>
      <c r="C200" s="11">
        <v>92006.98816394407</v>
      </c>
      <c r="D200" s="11">
        <v>92177.47641169926</v>
      </c>
      <c r="E200" s="11">
        <v>92280.56600796152</v>
      </c>
      <c r="F200" s="11">
        <v>92330.65033155719</v>
      </c>
      <c r="G200" s="11">
        <v>92323.54908930461</v>
      </c>
      <c r="H200" s="11">
        <v>92258.33308897103</v>
      </c>
      <c r="I200" s="11">
        <v>92144.30736643108</v>
      </c>
      <c r="J200" s="11">
        <v>91977.0117114699</v>
      </c>
      <c r="K200" s="11">
        <v>91760.4033288441</v>
      </c>
      <c r="L200" s="11">
        <v>91503.08681140194</v>
      </c>
      <c r="M200" s="11">
        <v>91198.32365075608</v>
      </c>
      <c r="N200" s="11">
        <v>90858.47928047633</v>
      </c>
      <c r="O200" s="11">
        <v>90482.36363911601</v>
      </c>
      <c r="P200" s="11">
        <v>90079.50483836792</v>
      </c>
      <c r="Q200" s="11">
        <v>89650.49130724788</v>
      </c>
      <c r="R200" s="11">
        <v>89194.95315618064</v>
      </c>
      <c r="S200" s="11">
        <v>88732.18423498228</v>
      </c>
      <c r="T200" s="11">
        <v>88254.13624053012</v>
      </c>
      <c r="U200" s="11">
        <v>87757.13332953028</v>
      </c>
      <c r="V200" s="11">
        <v>87252.14673829701</v>
      </c>
      <c r="W200" s="11">
        <v>86746.38983262684</v>
      </c>
    </row>
    <row r="201" spans="2:23" ht="14.25" thickTop="1">
      <c r="B201" s="12" t="s">
        <v>1</v>
      </c>
      <c r="C201" s="12">
        <v>572.2051583031725</v>
      </c>
      <c r="D201" s="12">
        <v>565.5603811562777</v>
      </c>
      <c r="E201" s="12">
        <v>545.1238097180977</v>
      </c>
      <c r="F201" s="12">
        <v>527.3466512411676</v>
      </c>
      <c r="G201" s="12">
        <v>511.72997188045997</v>
      </c>
      <c r="H201" s="12">
        <v>496.7325406702935</v>
      </c>
      <c r="I201" s="12">
        <v>482.9431489900683</v>
      </c>
      <c r="J201" s="12">
        <v>469.8866173416344</v>
      </c>
      <c r="K201" s="12">
        <v>459.7325554643733</v>
      </c>
      <c r="L201" s="12">
        <v>452.7061023057388</v>
      </c>
      <c r="M201" s="12">
        <v>446.116439102558</v>
      </c>
      <c r="N201" s="12">
        <v>441.29118011485474</v>
      </c>
      <c r="O201" s="12">
        <v>437.91364145104797</v>
      </c>
      <c r="P201" s="12">
        <v>435.48969773426245</v>
      </c>
      <c r="Q201" s="12">
        <v>436.06580290884557</v>
      </c>
      <c r="R201" s="12">
        <v>436.91168146649346</v>
      </c>
      <c r="S201" s="12">
        <v>438.974236662185</v>
      </c>
      <c r="T201" s="12">
        <v>442.881604057241</v>
      </c>
      <c r="U201" s="12">
        <v>445.2269097351526</v>
      </c>
      <c r="V201" s="12">
        <v>449.5241149137632</v>
      </c>
      <c r="W201" s="12">
        <v>454.6801226389371</v>
      </c>
    </row>
    <row r="202" spans="2:23" ht="13.5">
      <c r="B202" s="13" t="s">
        <v>2</v>
      </c>
      <c r="C202" s="13">
        <v>670.2403078026672</v>
      </c>
      <c r="D202" s="13">
        <v>584.4367775526891</v>
      </c>
      <c r="E202" s="13">
        <v>577.649959770754</v>
      </c>
      <c r="F202" s="13">
        <v>556.7765304032631</v>
      </c>
      <c r="G202" s="13">
        <v>538.6193623604057</v>
      </c>
      <c r="H202" s="13">
        <v>522.6688564462144</v>
      </c>
      <c r="I202" s="13">
        <v>507.3508359061167</v>
      </c>
      <c r="J202" s="13">
        <v>493.2666782905142</v>
      </c>
      <c r="K202" s="13">
        <v>479.9310465299518</v>
      </c>
      <c r="L202" s="13">
        <v>469.5599285550369</v>
      </c>
      <c r="M202" s="13">
        <v>462.38327594701985</v>
      </c>
      <c r="N202" s="13">
        <v>455.6527502400425</v>
      </c>
      <c r="O202" s="13">
        <v>450.7243451519215</v>
      </c>
      <c r="P202" s="13">
        <v>447.27460726666993</v>
      </c>
      <c r="Q202" s="13">
        <v>444.7988486436471</v>
      </c>
      <c r="R202" s="13">
        <v>445.38726880533045</v>
      </c>
      <c r="S202" s="13">
        <v>446.25122910219085</v>
      </c>
      <c r="T202" s="13">
        <v>448.3578740609135</v>
      </c>
      <c r="U202" s="13">
        <v>452.3487664461777</v>
      </c>
      <c r="V202" s="13">
        <v>454.74420604137345</v>
      </c>
      <c r="W202" s="13">
        <v>459.13326949287637</v>
      </c>
    </row>
    <row r="203" spans="2:23" ht="13.5">
      <c r="B203" s="13" t="s">
        <v>3</v>
      </c>
      <c r="C203" s="13">
        <v>652.2338517721478</v>
      </c>
      <c r="D203" s="13">
        <v>693.5552462707961</v>
      </c>
      <c r="E203" s="13">
        <v>604.7669596508454</v>
      </c>
      <c r="F203" s="13">
        <v>597.7440560394873</v>
      </c>
      <c r="G203" s="13">
        <v>576.1445248311248</v>
      </c>
      <c r="H203" s="13">
        <v>557.3557426481651</v>
      </c>
      <c r="I203" s="13">
        <v>540.8503834080911</v>
      </c>
      <c r="J203" s="13">
        <v>524.9995111397577</v>
      </c>
      <c r="K203" s="13">
        <v>510.4254228763556</v>
      </c>
      <c r="L203" s="13">
        <v>496.6258986427331</v>
      </c>
      <c r="M203" s="13">
        <v>485.89401159049487</v>
      </c>
      <c r="N203" s="13">
        <v>478.4677123825716</v>
      </c>
      <c r="O203" s="13">
        <v>471.5030590188575</v>
      </c>
      <c r="P203" s="13">
        <v>466.40321473193296</v>
      </c>
      <c r="Q203" s="13">
        <v>462.83347447501035</v>
      </c>
      <c r="R203" s="13">
        <v>460.2715942635278</v>
      </c>
      <c r="S203" s="13">
        <v>460.88048317306675</v>
      </c>
      <c r="T203" s="13">
        <v>461.7744971401193</v>
      </c>
      <c r="U203" s="13">
        <v>463.9544237218882</v>
      </c>
      <c r="V203" s="13">
        <v>468.0841430462549</v>
      </c>
      <c r="W203" s="13">
        <v>470.5629102571072</v>
      </c>
    </row>
    <row r="204" spans="2:23" ht="13.5">
      <c r="B204" s="13" t="s">
        <v>4</v>
      </c>
      <c r="C204" s="13">
        <v>616.2209397111089</v>
      </c>
      <c r="D204" s="13">
        <v>665.2155953406009</v>
      </c>
      <c r="E204" s="13">
        <v>707.3594306644454</v>
      </c>
      <c r="F204" s="13">
        <v>616.8039454152747</v>
      </c>
      <c r="G204" s="13">
        <v>609.6412613654422</v>
      </c>
      <c r="H204" s="13">
        <v>587.6118236525584</v>
      </c>
      <c r="I204" s="13">
        <v>568.4490787389003</v>
      </c>
      <c r="J204" s="13">
        <v>551.6152049015272</v>
      </c>
      <c r="K204" s="13">
        <v>535.4488446244608</v>
      </c>
      <c r="L204" s="13">
        <v>520.5846808366659</v>
      </c>
      <c r="M204" s="13">
        <v>506.51049762224875</v>
      </c>
      <c r="N204" s="13">
        <v>495.56500833924736</v>
      </c>
      <c r="O204" s="13">
        <v>487.9908997042024</v>
      </c>
      <c r="P204" s="13">
        <v>480.88762528645185</v>
      </c>
      <c r="Q204" s="13">
        <v>475.68627619324957</v>
      </c>
      <c r="R204" s="13">
        <v>472.04548557226593</v>
      </c>
      <c r="S204" s="13">
        <v>469.43261495010745</v>
      </c>
      <c r="T204" s="13">
        <v>470.05362288668533</v>
      </c>
      <c r="U204" s="13">
        <v>470.9654308704626</v>
      </c>
      <c r="V204" s="13">
        <v>473.18874564468075</v>
      </c>
      <c r="W204" s="13">
        <v>477.4006608825729</v>
      </c>
    </row>
    <row r="205" spans="2:23" ht="13.5">
      <c r="B205" s="14" t="s">
        <v>5</v>
      </c>
      <c r="C205" s="14">
        <v>663.2377971241318</v>
      </c>
      <c r="D205" s="14">
        <v>630.7396589518521</v>
      </c>
      <c r="E205" s="14">
        <v>680.8886727076923</v>
      </c>
      <c r="F205" s="14">
        <v>724.0254546735024</v>
      </c>
      <c r="G205" s="14">
        <v>631.336400794453</v>
      </c>
      <c r="H205" s="14">
        <v>624.0049574701005</v>
      </c>
      <c r="I205" s="14">
        <v>601.4564864031495</v>
      </c>
      <c r="J205" s="14">
        <v>581.8422499945515</v>
      </c>
      <c r="K205" s="14">
        <v>564.611754958143</v>
      </c>
      <c r="L205" s="14">
        <v>548.0645007015286</v>
      </c>
      <c r="M205" s="14">
        <v>532.8501238539752</v>
      </c>
      <c r="N205" s="14">
        <v>518.4443402321966</v>
      </c>
      <c r="O205" s="14">
        <v>507.24096538314</v>
      </c>
      <c r="P205" s="14">
        <v>499.48840394053116</v>
      </c>
      <c r="Q205" s="14">
        <v>492.2177699925939</v>
      </c>
      <c r="R205" s="14">
        <v>486.8938724394306</v>
      </c>
      <c r="S205" s="14">
        <v>483.16730151882723</v>
      </c>
      <c r="T205" s="14">
        <v>480.4928693161855</v>
      </c>
      <c r="U205" s="14">
        <v>481.1285087579531</v>
      </c>
      <c r="V205" s="14">
        <v>482.06179975742305</v>
      </c>
      <c r="W205" s="14">
        <v>484.33749782618776</v>
      </c>
    </row>
    <row r="206" spans="2:23" ht="13.5" outlineLevel="1">
      <c r="B206" s="12" t="s">
        <v>6</v>
      </c>
      <c r="C206" s="12">
        <v>706.253219863706</v>
      </c>
      <c r="D206" s="12">
        <v>679.1104529618789</v>
      </c>
      <c r="E206" s="12">
        <v>645.8345669519264</v>
      </c>
      <c r="F206" s="12">
        <v>697.1837506006774</v>
      </c>
      <c r="G206" s="12">
        <v>741.3528852114365</v>
      </c>
      <c r="H206" s="12">
        <v>646.445590064281</v>
      </c>
      <c r="I206" s="12">
        <v>638.9386900980031</v>
      </c>
      <c r="J206" s="12">
        <v>615.8505873597796</v>
      </c>
      <c r="K206" s="12">
        <v>595.7669415999899</v>
      </c>
      <c r="L206" s="12">
        <v>578.1240850865776</v>
      </c>
      <c r="M206" s="12">
        <v>561.1808207216524</v>
      </c>
      <c r="N206" s="12">
        <v>545.6023322861676</v>
      </c>
      <c r="O206" s="12">
        <v>530.8517883891257</v>
      </c>
      <c r="P206" s="12">
        <v>519.3802935475544</v>
      </c>
      <c r="Q206" s="12">
        <v>511.44219723317997</v>
      </c>
      <c r="R206" s="12">
        <v>503.997561937795</v>
      </c>
      <c r="S206" s="12">
        <v>498.54625247604747</v>
      </c>
      <c r="T206" s="12">
        <v>494.7304969855445</v>
      </c>
      <c r="U206" s="12">
        <v>491.9920600743382</v>
      </c>
      <c r="V206" s="12">
        <v>492.64291168606934</v>
      </c>
      <c r="W206" s="12">
        <v>493.598538274517</v>
      </c>
    </row>
    <row r="207" spans="2:23" ht="13.5" outlineLevel="1">
      <c r="B207" s="13" t="s">
        <v>7</v>
      </c>
      <c r="C207" s="13">
        <v>712.2553718738792</v>
      </c>
      <c r="D207" s="13">
        <v>724.5091894327852</v>
      </c>
      <c r="E207" s="13">
        <v>696.6648079929372</v>
      </c>
      <c r="F207" s="13">
        <v>662.5287721878459</v>
      </c>
      <c r="G207" s="13">
        <v>715.2052830723859</v>
      </c>
      <c r="H207" s="13">
        <v>760.5161475254558</v>
      </c>
      <c r="I207" s="13">
        <v>663.1555896626635</v>
      </c>
      <c r="J207" s="13">
        <v>655.4546435193374</v>
      </c>
      <c r="K207" s="13">
        <v>631.7697354298009</v>
      </c>
      <c r="L207" s="13">
        <v>611.1669466551338</v>
      </c>
      <c r="M207" s="13">
        <v>593.0680391920598</v>
      </c>
      <c r="N207" s="13">
        <v>575.6868076647241</v>
      </c>
      <c r="O207" s="13">
        <v>559.7056302179732</v>
      </c>
      <c r="P207" s="13">
        <v>544.5737988833126</v>
      </c>
      <c r="Q207" s="13">
        <v>532.8057768828563</v>
      </c>
      <c r="R207" s="13">
        <v>524.6624883786614</v>
      </c>
      <c r="S207" s="13">
        <v>517.0254163883588</v>
      </c>
      <c r="T207" s="13">
        <v>511.43319579609005</v>
      </c>
      <c r="U207" s="13">
        <v>507.51880667934876</v>
      </c>
      <c r="V207" s="13">
        <v>504.7095837957578</v>
      </c>
      <c r="W207" s="13">
        <v>505.3772592985291</v>
      </c>
    </row>
    <row r="208" spans="2:23" ht="13.5" outlineLevel="1">
      <c r="B208" s="13" t="s">
        <v>8</v>
      </c>
      <c r="C208" s="13">
        <v>666.2388731292184</v>
      </c>
      <c r="D208" s="13">
        <v>722.0058094563933</v>
      </c>
      <c r="E208" s="13">
        <v>734.4273759547582</v>
      </c>
      <c r="F208" s="13">
        <v>706.2018181644409</v>
      </c>
      <c r="G208" s="13">
        <v>671.5984762503675</v>
      </c>
      <c r="H208" s="13">
        <v>724.9961035374318</v>
      </c>
      <c r="I208" s="13">
        <v>770.9272521934795</v>
      </c>
      <c r="J208" s="13">
        <v>672.2338745585563</v>
      </c>
      <c r="K208" s="13">
        <v>664.4275061219603</v>
      </c>
      <c r="L208" s="13">
        <v>640.4183628955697</v>
      </c>
      <c r="M208" s="13">
        <v>619.5335317328688</v>
      </c>
      <c r="N208" s="13">
        <v>601.1868588270912</v>
      </c>
      <c r="O208" s="13">
        <v>583.5676864995778</v>
      </c>
      <c r="P208" s="13">
        <v>567.3677343277172</v>
      </c>
      <c r="Q208" s="13">
        <v>552.0287554126185</v>
      </c>
      <c r="R208" s="13">
        <v>540.0996347830522</v>
      </c>
      <c r="S208" s="13">
        <v>531.8448685288647</v>
      </c>
      <c r="T208" s="13">
        <v>524.1032486520946</v>
      </c>
      <c r="U208" s="13">
        <v>518.4344732172992</v>
      </c>
      <c r="V208" s="13">
        <v>514.4664979736382</v>
      </c>
      <c r="W208" s="13">
        <v>511.6188181636927</v>
      </c>
    </row>
    <row r="209" spans="2:23" ht="13.5" outlineLevel="1">
      <c r="B209" s="13" t="s">
        <v>9</v>
      </c>
      <c r="C209" s="13">
        <v>715.2564478789658</v>
      </c>
      <c r="D209" s="13">
        <v>678.1983927130867</v>
      </c>
      <c r="E209" s="13">
        <v>734.966390062121</v>
      </c>
      <c r="F209" s="13">
        <v>747.6109335943863</v>
      </c>
      <c r="G209" s="13">
        <v>718.8787045112737</v>
      </c>
      <c r="H209" s="13">
        <v>683.6542049884512</v>
      </c>
      <c r="I209" s="13">
        <v>738.0103623088537</v>
      </c>
      <c r="J209" s="13">
        <v>784.7660117468529</v>
      </c>
      <c r="K209" s="13">
        <v>684.3010092034654</v>
      </c>
      <c r="L209" s="13">
        <v>676.3545102221627</v>
      </c>
      <c r="M209" s="13">
        <v>651.9143837100636</v>
      </c>
      <c r="N209" s="13">
        <v>630.6546531571141</v>
      </c>
      <c r="O209" s="13">
        <v>611.9786428278311</v>
      </c>
      <c r="P209" s="13">
        <v>594.0431922929043</v>
      </c>
      <c r="Q209" s="13">
        <v>577.552438048287</v>
      </c>
      <c r="R209" s="13">
        <v>561.9381122176442</v>
      </c>
      <c r="S209" s="13">
        <v>549.794854350607</v>
      </c>
      <c r="T209" s="13">
        <v>541.391908452963</v>
      </c>
      <c r="U209" s="13">
        <v>533.5113203198192</v>
      </c>
      <c r="V209" s="13">
        <v>527.7407858409881</v>
      </c>
      <c r="W209" s="13">
        <v>523.7015822743504</v>
      </c>
    </row>
    <row r="210" spans="2:23" ht="13.5" outlineLevel="1">
      <c r="B210" s="15" t="s">
        <v>10</v>
      </c>
      <c r="C210" s="15">
        <v>758.2718706185399</v>
      </c>
      <c r="D210" s="15">
        <v>721.2292748817935</v>
      </c>
      <c r="E210" s="15">
        <v>683.8617623832004</v>
      </c>
      <c r="F210" s="15">
        <v>741.1038070875129</v>
      </c>
      <c r="G210" s="15">
        <v>753.8539402600701</v>
      </c>
      <c r="H210" s="15">
        <v>724.8817795632992</v>
      </c>
      <c r="I210" s="15">
        <v>689.3631340142019</v>
      </c>
      <c r="J210" s="15">
        <v>744.1731983565908</v>
      </c>
      <c r="K210" s="15">
        <v>791.3192859462853</v>
      </c>
      <c r="L210" s="15">
        <v>690.0153394383802</v>
      </c>
      <c r="M210" s="15">
        <v>682.0024823503675</v>
      </c>
      <c r="N210" s="15">
        <v>657.3582658953998</v>
      </c>
      <c r="O210" s="15">
        <v>635.9210036430213</v>
      </c>
      <c r="P210" s="15">
        <v>617.0890372519222</v>
      </c>
      <c r="Q210" s="15">
        <v>599.0038147805374</v>
      </c>
      <c r="R210" s="15">
        <v>582.3753526934513</v>
      </c>
      <c r="S210" s="15">
        <v>566.6306377314295</v>
      </c>
      <c r="T210" s="15">
        <v>554.3859762647385</v>
      </c>
      <c r="U210" s="15">
        <v>545.9128606506109</v>
      </c>
      <c r="V210" s="15">
        <v>537.9664648064853</v>
      </c>
      <c r="W210" s="15">
        <v>532.1477428499207</v>
      </c>
    </row>
    <row r="211" spans="2:23" ht="13.5" outlineLevel="1">
      <c r="B211" s="16" t="s">
        <v>11</v>
      </c>
      <c r="C211" s="16">
        <v>694.2489158433598</v>
      </c>
      <c r="D211" s="16">
        <v>768.8570289238539</v>
      </c>
      <c r="E211" s="16">
        <v>731.2973340369131</v>
      </c>
      <c r="F211" s="16">
        <v>693.4081866859672</v>
      </c>
      <c r="G211" s="16">
        <v>751.4493064033363</v>
      </c>
      <c r="H211" s="16">
        <v>764.3774261045712</v>
      </c>
      <c r="I211" s="16">
        <v>735.0008261567806</v>
      </c>
      <c r="J211" s="16">
        <v>698.986355164995</v>
      </c>
      <c r="K211" s="16">
        <v>754.561545091319</v>
      </c>
      <c r="L211" s="16">
        <v>802.3657723535375</v>
      </c>
      <c r="M211" s="16">
        <v>699.6476651042292</v>
      </c>
      <c r="N211" s="16">
        <v>691.5229518811797</v>
      </c>
      <c r="O211" s="16">
        <v>666.5347124674367</v>
      </c>
      <c r="P211" s="16">
        <v>644.7981949962291</v>
      </c>
      <c r="Q211" s="16">
        <v>625.7033422273357</v>
      </c>
      <c r="R211" s="16">
        <v>607.3656576110869</v>
      </c>
      <c r="S211" s="16">
        <v>590.505069145078</v>
      </c>
      <c r="T211" s="16">
        <v>574.5405645445337</v>
      </c>
      <c r="U211" s="16">
        <v>562.1249727228577</v>
      </c>
      <c r="V211" s="16">
        <v>553.5335759570878</v>
      </c>
      <c r="W211" s="16">
        <v>545.4762517491048</v>
      </c>
    </row>
    <row r="212" spans="2:23" ht="13.5" outlineLevel="1">
      <c r="B212" s="13" t="s">
        <v>12</v>
      </c>
      <c r="C212" s="13">
        <v>788.2826306694055</v>
      </c>
      <c r="D212" s="13">
        <v>704.3503036430568</v>
      </c>
      <c r="E212" s="13">
        <v>780.0439718695957</v>
      </c>
      <c r="F212" s="13">
        <v>741.937779847358</v>
      </c>
      <c r="G212" s="13">
        <v>703.497341796409</v>
      </c>
      <c r="H212" s="13">
        <v>762.3829653296488</v>
      </c>
      <c r="I212" s="13">
        <v>775.4991904029524</v>
      </c>
      <c r="J212" s="13">
        <v>745.6951581300444</v>
      </c>
      <c r="K212" s="13">
        <v>709.1566731577011</v>
      </c>
      <c r="L212" s="13">
        <v>765.5404873867445</v>
      </c>
      <c r="M212" s="13">
        <v>814.0402707053292</v>
      </c>
      <c r="N212" s="13">
        <v>709.8276052194904</v>
      </c>
      <c r="O212" s="13">
        <v>701.5846766457872</v>
      </c>
      <c r="P212" s="13">
        <v>676.2328559703533</v>
      </c>
      <c r="Q212" s="13">
        <v>654.1800701011967</v>
      </c>
      <c r="R212" s="13">
        <v>634.8073854071898</v>
      </c>
      <c r="S212" s="13">
        <v>616.202885734511</v>
      </c>
      <c r="T212" s="13">
        <v>599.0969741016386</v>
      </c>
      <c r="U212" s="13">
        <v>582.9001844397568</v>
      </c>
      <c r="V212" s="13">
        <v>570.3039445754387</v>
      </c>
      <c r="W212" s="13">
        <v>561.5875421690525</v>
      </c>
    </row>
    <row r="213" spans="2:23" ht="13.5" outlineLevel="1">
      <c r="B213" s="13" t="s">
        <v>13</v>
      </c>
      <c r="C213" s="13">
        <v>731.2621865727608</v>
      </c>
      <c r="D213" s="13">
        <v>797.1817305954604</v>
      </c>
      <c r="E213" s="13">
        <v>712.3018726504113</v>
      </c>
      <c r="F213" s="13">
        <v>788.8500637233377</v>
      </c>
      <c r="G213" s="13">
        <v>750.3136823281345</v>
      </c>
      <c r="H213" s="13">
        <v>711.4392815256199</v>
      </c>
      <c r="I213" s="13">
        <v>770.9896781080708</v>
      </c>
      <c r="J213" s="13">
        <v>784.2539751964597</v>
      </c>
      <c r="K213" s="13">
        <v>754.1134784994013</v>
      </c>
      <c r="L213" s="13">
        <v>717.162502351603</v>
      </c>
      <c r="M213" s="13">
        <v>774.1828461418906</v>
      </c>
      <c r="N213" s="13">
        <v>823.2301544234161</v>
      </c>
      <c r="O213" s="13">
        <v>717.8410087163506</v>
      </c>
      <c r="P213" s="13">
        <v>709.505023867897</v>
      </c>
      <c r="Q213" s="13">
        <v>683.8670007864724</v>
      </c>
      <c r="R213" s="13">
        <v>661.5652560573054</v>
      </c>
      <c r="S213" s="13">
        <v>641.9738687682894</v>
      </c>
      <c r="T213" s="13">
        <v>623.1593387140954</v>
      </c>
      <c r="U213" s="13">
        <v>605.8603145971664</v>
      </c>
      <c r="V213" s="13">
        <v>589.4806757336474</v>
      </c>
      <c r="W213" s="13">
        <v>576.7422340842285</v>
      </c>
    </row>
    <row r="214" spans="2:23" ht="13.5" outlineLevel="1">
      <c r="B214" s="13" t="s">
        <v>14</v>
      </c>
      <c r="C214" s="13">
        <v>692.2481985066354</v>
      </c>
      <c r="D214" s="13">
        <v>733.5002090449001</v>
      </c>
      <c r="E214" s="13">
        <v>799.6214993408037</v>
      </c>
      <c r="F214" s="13">
        <v>714.4818672230964</v>
      </c>
      <c r="G214" s="13">
        <v>791.2643334643121</v>
      </c>
      <c r="H214" s="13">
        <v>752.6100117610483</v>
      </c>
      <c r="I214" s="13">
        <v>713.6166361445963</v>
      </c>
      <c r="J214" s="13">
        <v>773.3492862719775</v>
      </c>
      <c r="K214" s="13">
        <v>786.6541786427507</v>
      </c>
      <c r="L214" s="13">
        <v>756.4214371801785</v>
      </c>
      <c r="M214" s="13">
        <v>719.357372845264</v>
      </c>
      <c r="N214" s="13">
        <v>776.5522269727671</v>
      </c>
      <c r="O214" s="13">
        <v>825.7496441757542</v>
      </c>
      <c r="P214" s="13">
        <v>720.0379557736843</v>
      </c>
      <c r="Q214" s="13">
        <v>711.6764587057273</v>
      </c>
      <c r="R214" s="13">
        <v>685.9599706457342</v>
      </c>
      <c r="S214" s="13">
        <v>663.5899715930315</v>
      </c>
      <c r="T214" s="13">
        <v>643.9386250092259</v>
      </c>
      <c r="U214" s="13">
        <v>625.0665132260197</v>
      </c>
      <c r="V214" s="13">
        <v>607.714545574705</v>
      </c>
      <c r="W214" s="13">
        <v>591.2847769485167</v>
      </c>
    </row>
    <row r="215" spans="2:23" ht="13.5" outlineLevel="1">
      <c r="B215" s="14" t="s">
        <v>15</v>
      </c>
      <c r="C215" s="14">
        <v>710.2546545371548</v>
      </c>
      <c r="D215" s="14">
        <v>693.9229162535663</v>
      </c>
      <c r="E215" s="14">
        <v>735.2747254974023</v>
      </c>
      <c r="F215" s="14">
        <v>801.5559793707445</v>
      </c>
      <c r="G215" s="14">
        <v>716.2103736539981</v>
      </c>
      <c r="H215" s="14">
        <v>793.1785954654626</v>
      </c>
      <c r="I215" s="14">
        <v>754.4307595014299</v>
      </c>
      <c r="J215" s="14">
        <v>715.3430493698451</v>
      </c>
      <c r="K215" s="14">
        <v>775.2202073911512</v>
      </c>
      <c r="L215" s="14">
        <v>788.5572875515387</v>
      </c>
      <c r="M215" s="14">
        <v>758.2514056910933</v>
      </c>
      <c r="N215" s="14">
        <v>721.0976743170316</v>
      </c>
      <c r="O215" s="14">
        <v>778.430896789078</v>
      </c>
      <c r="P215" s="14">
        <v>827.7473345801586</v>
      </c>
      <c r="Q215" s="14">
        <v>721.7799037420567</v>
      </c>
      <c r="R215" s="14">
        <v>713.3981781670976</v>
      </c>
      <c r="S215" s="14">
        <v>687.619475631089</v>
      </c>
      <c r="T215" s="14">
        <v>665.1953580779796</v>
      </c>
      <c r="U215" s="14">
        <v>645.4964700791932</v>
      </c>
      <c r="V215" s="14">
        <v>626.5787020406242</v>
      </c>
      <c r="W215" s="14">
        <v>609.1847557344968</v>
      </c>
    </row>
    <row r="216" spans="2:23" ht="13.5" outlineLevel="1">
      <c r="B216" s="12" t="s">
        <v>16</v>
      </c>
      <c r="C216" s="12">
        <v>679.2435358179268</v>
      </c>
      <c r="D216" s="12">
        <v>709.8305065900689</v>
      </c>
      <c r="E216" s="12">
        <v>693.508521249627</v>
      </c>
      <c r="F216" s="12">
        <v>734.8356361322406</v>
      </c>
      <c r="G216" s="12">
        <v>801.0773083462708</v>
      </c>
      <c r="H216" s="12">
        <v>715.7826690867328</v>
      </c>
      <c r="I216" s="12">
        <v>792.7049272243746</v>
      </c>
      <c r="J216" s="12">
        <v>753.9802305878678</v>
      </c>
      <c r="K216" s="12">
        <v>714.915862748942</v>
      </c>
      <c r="L216" s="12">
        <v>774.7572634915175</v>
      </c>
      <c r="M216" s="12">
        <v>788.0863790505693</v>
      </c>
      <c r="N216" s="12">
        <v>757.7985951744083</v>
      </c>
      <c r="O216" s="12">
        <v>720.6670511648197</v>
      </c>
      <c r="P216" s="12">
        <v>777.9660355386628</v>
      </c>
      <c r="Q216" s="12">
        <v>827.2530226732598</v>
      </c>
      <c r="R216" s="12">
        <v>721.3488731779282</v>
      </c>
      <c r="S216" s="12">
        <v>712.9721529791015</v>
      </c>
      <c r="T216" s="12">
        <v>687.2088448987141</v>
      </c>
      <c r="U216" s="12">
        <v>664.7981185192699</v>
      </c>
      <c r="V216" s="12">
        <v>645.1109942489592</v>
      </c>
      <c r="W216" s="12">
        <v>626.2045234717677</v>
      </c>
    </row>
    <row r="217" spans="2:23" ht="13.5" outlineLevel="1">
      <c r="B217" s="13" t="s">
        <v>17</v>
      </c>
      <c r="C217" s="13">
        <v>627.224885063093</v>
      </c>
      <c r="D217" s="13">
        <v>682.925483225755</v>
      </c>
      <c r="E217" s="13">
        <v>713.6782555282896</v>
      </c>
      <c r="F217" s="13">
        <v>697.2677942753866</v>
      </c>
      <c r="G217" s="13">
        <v>738.818929344415</v>
      </c>
      <c r="H217" s="13">
        <v>805.4196750577681</v>
      </c>
      <c r="I217" s="13">
        <v>719.6626826666024</v>
      </c>
      <c r="J217" s="13">
        <v>797.0019101149836</v>
      </c>
      <c r="K217" s="13">
        <v>758.0673001132683</v>
      </c>
      <c r="L217" s="13">
        <v>718.7911776674624</v>
      </c>
      <c r="M217" s="13">
        <v>778.9569582218819</v>
      </c>
      <c r="N217" s="13">
        <v>792.3583263676621</v>
      </c>
      <c r="O217" s="13">
        <v>761.9063627511706</v>
      </c>
      <c r="P217" s="13">
        <v>724.5735413130818</v>
      </c>
      <c r="Q217" s="13">
        <v>782.1831239272636</v>
      </c>
      <c r="R217" s="13">
        <v>831.7372789993536</v>
      </c>
      <c r="S217" s="13">
        <v>725.2590592506438</v>
      </c>
      <c r="T217" s="13">
        <v>716.8369317102732</v>
      </c>
      <c r="U217" s="13">
        <v>690.9339695288139</v>
      </c>
      <c r="V217" s="13">
        <v>668.4017622495905</v>
      </c>
      <c r="W217" s="13">
        <v>648.607920797073</v>
      </c>
    </row>
    <row r="218" spans="2:23" ht="13.5" outlineLevel="1">
      <c r="B218" s="13" t="s">
        <v>18</v>
      </c>
      <c r="C218" s="13">
        <v>706.253219863706</v>
      </c>
      <c r="D218" s="13">
        <v>637.7942169802845</v>
      </c>
      <c r="E218" s="13">
        <v>694.433422848073</v>
      </c>
      <c r="F218" s="13">
        <v>725.7044084192132</v>
      </c>
      <c r="G218" s="13">
        <v>709.0174153895476</v>
      </c>
      <c r="H218" s="13">
        <v>751.2687263421213</v>
      </c>
      <c r="I218" s="13">
        <v>818.991757545321</v>
      </c>
      <c r="J218" s="13">
        <v>731.7896788089106</v>
      </c>
      <c r="K218" s="13">
        <v>810.432145310122</v>
      </c>
      <c r="L218" s="13">
        <v>770.841450344346</v>
      </c>
      <c r="M218" s="13">
        <v>730.9034881271347</v>
      </c>
      <c r="N218" s="13">
        <v>792.0831189286989</v>
      </c>
      <c r="O218" s="13">
        <v>805.7103127893869</v>
      </c>
      <c r="P218" s="13">
        <v>774.7452048148544</v>
      </c>
      <c r="Q218" s="13">
        <v>736.7832900633765</v>
      </c>
      <c r="R218" s="13">
        <v>795.363648574307</v>
      </c>
      <c r="S218" s="13">
        <v>845.7528379782702</v>
      </c>
      <c r="T218" s="13">
        <v>737.4803596258657</v>
      </c>
      <c r="U218" s="13">
        <v>728.9163112791897</v>
      </c>
      <c r="V218" s="13">
        <v>702.5768597117794</v>
      </c>
      <c r="W218" s="13">
        <v>679.6649634514068</v>
      </c>
    </row>
    <row r="219" spans="2:23" ht="13.5" outlineLevel="1">
      <c r="B219" s="13" t="s">
        <v>19</v>
      </c>
      <c r="C219" s="13">
        <v>644.2309824252502</v>
      </c>
      <c r="D219" s="13">
        <v>720.691771808116</v>
      </c>
      <c r="E219" s="13">
        <v>650.8332016853614</v>
      </c>
      <c r="F219" s="13">
        <v>708.6303323498254</v>
      </c>
      <c r="G219" s="13">
        <v>740.5406180145058</v>
      </c>
      <c r="H219" s="13">
        <v>723.5124781994118</v>
      </c>
      <c r="I219" s="13">
        <v>766.6275696357417</v>
      </c>
      <c r="J219" s="13">
        <v>835.7351219658666</v>
      </c>
      <c r="K219" s="13">
        <v>746.7502949062143</v>
      </c>
      <c r="L219" s="13">
        <v>827.0005180953647</v>
      </c>
      <c r="M219" s="13">
        <v>786.6004359442261</v>
      </c>
      <c r="N219" s="13">
        <v>745.845987053668</v>
      </c>
      <c r="O219" s="13">
        <v>808.2763665278381</v>
      </c>
      <c r="P219" s="13">
        <v>822.1821530248217</v>
      </c>
      <c r="Q219" s="13">
        <v>790.5839982798394</v>
      </c>
      <c r="R219" s="13">
        <v>751.8459949207169</v>
      </c>
      <c r="S219" s="13">
        <v>811.623962908664</v>
      </c>
      <c r="T219" s="13">
        <v>863.0433025592855</v>
      </c>
      <c r="U219" s="13">
        <v>752.557315285615</v>
      </c>
      <c r="V219" s="13">
        <v>743.8181846123313</v>
      </c>
      <c r="W219" s="13">
        <v>716.9402526119161</v>
      </c>
    </row>
    <row r="220" spans="2:23" ht="13.5" outlineLevel="1">
      <c r="B220" s="15" t="s">
        <v>20</v>
      </c>
      <c r="C220" s="15">
        <v>637.228471746715</v>
      </c>
      <c r="D220" s="15">
        <v>644.9525902112147</v>
      </c>
      <c r="E220" s="15">
        <v>721.4990238776446</v>
      </c>
      <c r="F220" s="15">
        <v>651.562204664902</v>
      </c>
      <c r="G220" s="15">
        <v>709.4240743137236</v>
      </c>
      <c r="H220" s="15">
        <v>741.370102920324</v>
      </c>
      <c r="I220" s="15">
        <v>724.3228897625839</v>
      </c>
      <c r="J220" s="15">
        <v>767.4862747248723</v>
      </c>
      <c r="K220" s="15">
        <v>836.6712349245205</v>
      </c>
      <c r="L220" s="15">
        <v>747.5867353160609</v>
      </c>
      <c r="M220" s="15">
        <v>827.9268473610075</v>
      </c>
      <c r="N220" s="15">
        <v>787.4815127854603</v>
      </c>
      <c r="O220" s="15">
        <v>746.6814145417441</v>
      </c>
      <c r="P220" s="15">
        <v>809.1817227357961</v>
      </c>
      <c r="Q220" s="15">
        <v>823.1030852048766</v>
      </c>
      <c r="R220" s="15">
        <v>791.4695371380764</v>
      </c>
      <c r="S220" s="15">
        <v>752.6881430610292</v>
      </c>
      <c r="T220" s="15">
        <v>812.533068783556</v>
      </c>
      <c r="U220" s="15">
        <v>864.0100036086619</v>
      </c>
      <c r="V220" s="15">
        <v>753.4002601810163</v>
      </c>
      <c r="W220" s="15">
        <v>744.6513407442168</v>
      </c>
    </row>
    <row r="221" spans="2:23" ht="13.5" outlineLevel="1">
      <c r="B221" s="16" t="s">
        <v>21</v>
      </c>
      <c r="C221" s="16">
        <v>722.258958557501</v>
      </c>
      <c r="D221" s="16">
        <v>649.1998307400505</v>
      </c>
      <c r="E221" s="16">
        <v>657.0690591598417</v>
      </c>
      <c r="F221" s="16">
        <v>735.0535403676322</v>
      </c>
      <c r="G221" s="16">
        <v>663.8028458232478</v>
      </c>
      <c r="H221" s="16">
        <v>722.7517435072308</v>
      </c>
      <c r="I221" s="16">
        <v>755.2979295044962</v>
      </c>
      <c r="J221" s="16">
        <v>737.9304571028654</v>
      </c>
      <c r="K221" s="16">
        <v>781.9047354882531</v>
      </c>
      <c r="L221" s="16">
        <v>852.3894461419565</v>
      </c>
      <c r="M221" s="16">
        <v>761.6313513116273</v>
      </c>
      <c r="N221" s="16">
        <v>843.4807812315561</v>
      </c>
      <c r="O221" s="16">
        <v>802.2756161693355</v>
      </c>
      <c r="P221" s="16">
        <v>760.7090226343777</v>
      </c>
      <c r="Q221" s="16">
        <v>824.3834993719887</v>
      </c>
      <c r="R221" s="16">
        <v>838.5663969657269</v>
      </c>
      <c r="S221" s="16">
        <v>806.3385619564386</v>
      </c>
      <c r="T221" s="16">
        <v>766.82859718404</v>
      </c>
      <c r="U221" s="16">
        <v>827.79780583101</v>
      </c>
      <c r="V221" s="16">
        <v>880.2418174488064</v>
      </c>
      <c r="W221" s="16">
        <v>767.5540925664033</v>
      </c>
    </row>
    <row r="222" spans="2:23" ht="13.5" outlineLevel="1">
      <c r="B222" s="13" t="s">
        <v>22</v>
      </c>
      <c r="C222" s="13">
        <v>698.2503505168085</v>
      </c>
      <c r="D222" s="13">
        <v>725.4148878772612</v>
      </c>
      <c r="E222" s="13">
        <v>652.0365262990891</v>
      </c>
      <c r="F222" s="13">
        <v>659.9401395172958</v>
      </c>
      <c r="G222" s="13">
        <v>738.2653759456537</v>
      </c>
      <c r="H222" s="13">
        <v>666.7033496368077</v>
      </c>
      <c r="I222" s="13">
        <v>725.9098260636559</v>
      </c>
      <c r="J222" s="13">
        <v>758.5982234678111</v>
      </c>
      <c r="K222" s="13">
        <v>741.1548634434474</v>
      </c>
      <c r="L222" s="13">
        <v>785.3212885828871</v>
      </c>
      <c r="M222" s="13">
        <v>856.1139840145032</v>
      </c>
      <c r="N222" s="13">
        <v>764.9593193263869</v>
      </c>
      <c r="O222" s="13">
        <v>847.1663924608849</v>
      </c>
      <c r="P222" s="13">
        <v>805.7811803573578</v>
      </c>
      <c r="Q222" s="13">
        <v>764.0329605099738</v>
      </c>
      <c r="R222" s="13">
        <v>827.9856645311315</v>
      </c>
      <c r="S222" s="13">
        <v>842.2305346650852</v>
      </c>
      <c r="T222" s="13">
        <v>809.8618792918359</v>
      </c>
      <c r="U222" s="13">
        <v>770.179274699923</v>
      </c>
      <c r="V222" s="13">
        <v>831.4148898910995</v>
      </c>
      <c r="W222" s="13">
        <v>884.0880569827733</v>
      </c>
    </row>
    <row r="223" spans="2:23" ht="13.5" outlineLevel="1">
      <c r="B223" s="13" t="s">
        <v>23</v>
      </c>
      <c r="C223" s="13">
        <v>726.2603932309498</v>
      </c>
      <c r="D223" s="13">
        <v>694.2703300190595</v>
      </c>
      <c r="E223" s="13">
        <v>721.2800297694396</v>
      </c>
      <c r="F223" s="13">
        <v>648.3199241691646</v>
      </c>
      <c r="G223" s="13">
        <v>656.1784868656042</v>
      </c>
      <c r="H223" s="13">
        <v>734.0572701754708</v>
      </c>
      <c r="I223" s="13">
        <v>662.9031467503954</v>
      </c>
      <c r="J223" s="13">
        <v>721.7721468127794</v>
      </c>
      <c r="K223" s="13">
        <v>754.2742206560357</v>
      </c>
      <c r="L223" s="13">
        <v>736.9302876214261</v>
      </c>
      <c r="M223" s="13">
        <v>780.844964548728</v>
      </c>
      <c r="N223" s="13">
        <v>851.2341422754117</v>
      </c>
      <c r="O223" s="13">
        <v>760.5990583274348</v>
      </c>
      <c r="P223" s="13">
        <v>842.3375519103536</v>
      </c>
      <c r="Q223" s="13">
        <v>801.1882351305507</v>
      </c>
      <c r="R223" s="13">
        <v>759.6779797476515</v>
      </c>
      <c r="S223" s="13">
        <v>823.2661539512413</v>
      </c>
      <c r="T223" s="13">
        <v>837.4298284580407</v>
      </c>
      <c r="U223" s="13">
        <v>805.2456741190905</v>
      </c>
      <c r="V223" s="13">
        <v>765.7892600039357</v>
      </c>
      <c r="W223" s="13">
        <v>826.675832758581</v>
      </c>
    </row>
    <row r="224" spans="2:23" ht="13.5" outlineLevel="1">
      <c r="B224" s="13" t="s">
        <v>24</v>
      </c>
      <c r="C224" s="13">
        <v>711.255013205517</v>
      </c>
      <c r="D224" s="13">
        <v>723.4904325975956</v>
      </c>
      <c r="E224" s="13">
        <v>691.6223796406791</v>
      </c>
      <c r="F224" s="13">
        <v>718.529064266285</v>
      </c>
      <c r="G224" s="13">
        <v>645.8472288597335</v>
      </c>
      <c r="H224" s="13">
        <v>653.6758189602464</v>
      </c>
      <c r="I224" s="13">
        <v>731.2575722159445</v>
      </c>
      <c r="J224" s="13">
        <v>660.3748309598891</v>
      </c>
      <c r="K224" s="13">
        <v>719.0193043728543</v>
      </c>
      <c r="L224" s="13">
        <v>751.3974151501258</v>
      </c>
      <c r="M224" s="13">
        <v>734.1196319595407</v>
      </c>
      <c r="N224" s="13">
        <v>777.8668180977965</v>
      </c>
      <c r="O224" s="13">
        <v>847.9875311620336</v>
      </c>
      <c r="P224" s="13">
        <v>757.6981298602215</v>
      </c>
      <c r="Q224" s="13">
        <v>839.1248724354236</v>
      </c>
      <c r="R224" s="13">
        <v>798.1324993477617</v>
      </c>
      <c r="S224" s="13">
        <v>756.7805642785722</v>
      </c>
      <c r="T224" s="13">
        <v>820.1262128798677</v>
      </c>
      <c r="U224" s="13">
        <v>834.2358670639659</v>
      </c>
      <c r="V224" s="13">
        <v>802.1744632444816</v>
      </c>
      <c r="W224" s="13">
        <v>762.8685360825615</v>
      </c>
    </row>
    <row r="225" spans="2:23" ht="13.5" outlineLevel="1">
      <c r="B225" s="14" t="s">
        <v>25</v>
      </c>
      <c r="C225" s="14">
        <v>711.255013205517</v>
      </c>
      <c r="D225" s="14">
        <v>709.0001129339278</v>
      </c>
      <c r="E225" s="14">
        <v>721.1967422296302</v>
      </c>
      <c r="F225" s="14">
        <v>689.4297209419933</v>
      </c>
      <c r="G225" s="14">
        <v>716.2511029836546</v>
      </c>
      <c r="H225" s="14">
        <v>643.7996916688213</v>
      </c>
      <c r="I225" s="14">
        <v>651.6034626965459</v>
      </c>
      <c r="J225" s="14">
        <v>728.939257592389</v>
      </c>
      <c r="K225" s="14">
        <v>658.2812367383578</v>
      </c>
      <c r="L225" s="14">
        <v>716.7397888761533</v>
      </c>
      <c r="M225" s="14">
        <v>749.0152509417394</v>
      </c>
      <c r="N225" s="14">
        <v>731.7922437137636</v>
      </c>
      <c r="O225" s="14">
        <v>775.4007376247971</v>
      </c>
      <c r="P225" s="14">
        <v>845.2991461540968</v>
      </c>
      <c r="Q225" s="14">
        <v>755.2959904206632</v>
      </c>
      <c r="R225" s="14">
        <v>836.464584820403</v>
      </c>
      <c r="S225" s="14">
        <v>795.6021703432145</v>
      </c>
      <c r="T225" s="14">
        <v>754.3813338081471</v>
      </c>
      <c r="U225" s="14">
        <v>817.5261569423695</v>
      </c>
      <c r="V225" s="14">
        <v>831.5910791211237</v>
      </c>
      <c r="W225" s="14">
        <v>799.6313199534699</v>
      </c>
    </row>
    <row r="226" spans="2:23" ht="13.5" outlineLevel="1">
      <c r="B226" s="12" t="s">
        <v>26</v>
      </c>
      <c r="C226" s="12">
        <v>754.2704359450911</v>
      </c>
      <c r="D226" s="12">
        <v>712.5321674409561</v>
      </c>
      <c r="E226" s="12">
        <v>710.2732181920256</v>
      </c>
      <c r="F226" s="12">
        <v>722.4917481794263</v>
      </c>
      <c r="G226" s="12">
        <v>690.6676849236745</v>
      </c>
      <c r="H226" s="12">
        <v>717.5372283716372</v>
      </c>
      <c r="I226" s="12">
        <v>644.9557207831659</v>
      </c>
      <c r="J226" s="12">
        <v>652.7735045335222</v>
      </c>
      <c r="K226" s="12">
        <v>730.2481662720146</v>
      </c>
      <c r="L226" s="12">
        <v>659.4632694186218</v>
      </c>
      <c r="M226" s="12">
        <v>718.0267917655184</v>
      </c>
      <c r="N226" s="12">
        <v>750.3602087731612</v>
      </c>
      <c r="O226" s="12">
        <v>733.1062753144806</v>
      </c>
      <c r="P226" s="12">
        <v>776.793074153656</v>
      </c>
      <c r="Q226" s="12">
        <v>846.8169946960118</v>
      </c>
      <c r="R226" s="12">
        <v>756.6522261663046</v>
      </c>
      <c r="S226" s="12">
        <v>837.9665697167675</v>
      </c>
      <c r="T226" s="12">
        <v>797.0307812671629</v>
      </c>
      <c r="U226" s="12">
        <v>755.735927164568</v>
      </c>
      <c r="V226" s="12">
        <v>818.9941353390567</v>
      </c>
      <c r="W226" s="12">
        <v>833.0843129811796</v>
      </c>
    </row>
    <row r="227" spans="2:23" ht="13.5" outlineLevel="1">
      <c r="B227" s="13" t="s">
        <v>27</v>
      </c>
      <c r="C227" s="13">
        <v>712.2553718738792</v>
      </c>
      <c r="D227" s="13">
        <v>747.575755212075</v>
      </c>
      <c r="E227" s="13">
        <v>706.2079432029424</v>
      </c>
      <c r="F227" s="13">
        <v>703.9690437177212</v>
      </c>
      <c r="G227" s="13">
        <v>716.0791256559949</v>
      </c>
      <c r="H227" s="13">
        <v>684.5375233492231</v>
      </c>
      <c r="I227" s="13">
        <v>711.1685806969044</v>
      </c>
      <c r="J227" s="13">
        <v>639.2312850479041</v>
      </c>
      <c r="K227" s="13">
        <v>646.9796804678232</v>
      </c>
      <c r="L227" s="13">
        <v>723.7667000815281</v>
      </c>
      <c r="M227" s="13">
        <v>653.6100689834533</v>
      </c>
      <c r="N227" s="13">
        <v>711.653798871267</v>
      </c>
      <c r="O227" s="13">
        <v>743.7002340570617</v>
      </c>
      <c r="P227" s="13">
        <v>726.5994413956204</v>
      </c>
      <c r="Q227" s="13">
        <v>769.8984891623182</v>
      </c>
      <c r="R227" s="13">
        <v>839.3008981494481</v>
      </c>
      <c r="S227" s="13">
        <v>749.9364053695339</v>
      </c>
      <c r="T227" s="13">
        <v>830.5290269179897</v>
      </c>
      <c r="U227" s="13">
        <v>789.9565723883749</v>
      </c>
      <c r="V227" s="13">
        <v>749.0282391660356</v>
      </c>
      <c r="W227" s="13">
        <v>811.7249862421052</v>
      </c>
    </row>
    <row r="228" spans="2:23" ht="13.5" outlineLevel="1">
      <c r="B228" s="13" t="s">
        <v>28</v>
      </c>
      <c r="C228" s="13">
        <v>757.2715119501777</v>
      </c>
      <c r="D228" s="13">
        <v>701.8043198698188</v>
      </c>
      <c r="E228" s="13">
        <v>736.6064408295932</v>
      </c>
      <c r="F228" s="13">
        <v>695.845626214477</v>
      </c>
      <c r="G228" s="13">
        <v>693.6395785066883</v>
      </c>
      <c r="H228" s="13">
        <v>705.5719670205132</v>
      </c>
      <c r="I228" s="13">
        <v>674.4931803540534</v>
      </c>
      <c r="J228" s="13">
        <v>700.7334753765149</v>
      </c>
      <c r="K228" s="13">
        <v>629.8517286886704</v>
      </c>
      <c r="L228" s="13">
        <v>637.4864304999776</v>
      </c>
      <c r="M228" s="13">
        <v>713.1467402748949</v>
      </c>
      <c r="N228" s="13">
        <v>644.0195301246841</v>
      </c>
      <c r="O228" s="13">
        <v>701.2115738567708</v>
      </c>
      <c r="P228" s="13">
        <v>732.7877858980347</v>
      </c>
      <c r="Q228" s="13">
        <v>715.9379162629023</v>
      </c>
      <c r="R228" s="13">
        <v>758.6016292637205</v>
      </c>
      <c r="S228" s="13">
        <v>826.9856841405496</v>
      </c>
      <c r="T228" s="13">
        <v>738.9324527399665</v>
      </c>
      <c r="U228" s="13">
        <v>818.3425241635555</v>
      </c>
      <c r="V228" s="13">
        <v>778.3653966036844</v>
      </c>
      <c r="W228" s="13">
        <v>738.0376122235685</v>
      </c>
    </row>
    <row r="229" spans="2:23" ht="13.5" outlineLevel="1">
      <c r="B229" s="13" t="s">
        <v>29</v>
      </c>
      <c r="C229" s="13">
        <v>789.2829893377677</v>
      </c>
      <c r="D229" s="13">
        <v>766.9999133666396</v>
      </c>
      <c r="E229" s="13">
        <v>710.8201537309369</v>
      </c>
      <c r="F229" s="13">
        <v>746.0693653279508</v>
      </c>
      <c r="G229" s="13">
        <v>704.7849108288823</v>
      </c>
      <c r="H229" s="13">
        <v>702.5505228002094</v>
      </c>
      <c r="I229" s="13">
        <v>714.6362025226533</v>
      </c>
      <c r="J229" s="13">
        <v>683.1581575882451</v>
      </c>
      <c r="K229" s="13">
        <v>709.7355524741461</v>
      </c>
      <c r="L229" s="13">
        <v>637.9432128562921</v>
      </c>
      <c r="M229" s="13">
        <v>645.6759950030447</v>
      </c>
      <c r="N229" s="13">
        <v>722.3082862313363</v>
      </c>
      <c r="O229" s="13">
        <v>652.2930230664156</v>
      </c>
      <c r="P229" s="13">
        <v>710.2197929178312</v>
      </c>
      <c r="Q229" s="13">
        <v>742.2016534763062</v>
      </c>
      <c r="R229" s="13">
        <v>725.1353194779449</v>
      </c>
      <c r="S229" s="13">
        <v>768.3471182306223</v>
      </c>
      <c r="T229" s="13">
        <v>837.6096790671089</v>
      </c>
      <c r="U229" s="13">
        <v>748.4252586972281</v>
      </c>
      <c r="V229" s="13">
        <v>828.8554834464442</v>
      </c>
      <c r="W229" s="13">
        <v>788.3647837552539</v>
      </c>
    </row>
    <row r="230" spans="2:23" ht="13.5" outlineLevel="1">
      <c r="B230" s="15" t="s">
        <v>30</v>
      </c>
      <c r="C230" s="15">
        <v>782.2804786592325</v>
      </c>
      <c r="D230" s="15">
        <v>792.7965021798739</v>
      </c>
      <c r="E230" s="15">
        <v>770.4142325422868</v>
      </c>
      <c r="F230" s="15">
        <v>713.9843873103999</v>
      </c>
      <c r="G230" s="15">
        <v>749.3905116488428</v>
      </c>
      <c r="H230" s="15">
        <v>707.9222783745805</v>
      </c>
      <c r="I230" s="15">
        <v>705.6779439120695</v>
      </c>
      <c r="J230" s="15">
        <v>717.8174233381483</v>
      </c>
      <c r="K230" s="15">
        <v>686.1992531044298</v>
      </c>
      <c r="L230" s="15">
        <v>712.8949579241603</v>
      </c>
      <c r="M230" s="15">
        <v>640.7830329223316</v>
      </c>
      <c r="N230" s="15">
        <v>648.5502377409837</v>
      </c>
      <c r="O230" s="15">
        <v>725.5236595181252</v>
      </c>
      <c r="P230" s="15">
        <v>655.1967216692235</v>
      </c>
      <c r="Q230" s="15">
        <v>713.3813539762147</v>
      </c>
      <c r="R230" s="15">
        <v>745.5055825817713</v>
      </c>
      <c r="S230" s="15">
        <v>728.3632773734878</v>
      </c>
      <c r="T230" s="15">
        <v>771.7674345222019</v>
      </c>
      <c r="U230" s="15">
        <v>841.3383193695485</v>
      </c>
      <c r="V230" s="15">
        <v>751.7568923360014</v>
      </c>
      <c r="W230" s="15">
        <v>832.5451542295211</v>
      </c>
    </row>
    <row r="231" spans="2:23" ht="13.5" outlineLevel="1">
      <c r="B231" s="16" t="s">
        <v>31</v>
      </c>
      <c r="C231" s="16">
        <v>886.3177801689002</v>
      </c>
      <c r="D231" s="16">
        <v>786.6064028780517</v>
      </c>
      <c r="E231" s="16">
        <v>797.1805788415504</v>
      </c>
      <c r="F231" s="16">
        <v>774.6745377371573</v>
      </c>
      <c r="G231" s="16">
        <v>717.9326417244927</v>
      </c>
      <c r="H231" s="16">
        <v>753.5345580006722</v>
      </c>
      <c r="I231" s="16">
        <v>711.8370099991138</v>
      </c>
      <c r="J231" s="16">
        <v>709.580264616132</v>
      </c>
      <c r="K231" s="16">
        <v>721.7868740160319</v>
      </c>
      <c r="L231" s="16">
        <v>689.9938588103371</v>
      </c>
      <c r="M231" s="16">
        <v>716.8371879146669</v>
      </c>
      <c r="N231" s="16">
        <v>644.3264919715439</v>
      </c>
      <c r="O231" s="16">
        <v>652.1366485707326</v>
      </c>
      <c r="P231" s="16">
        <v>729.5357248267406</v>
      </c>
      <c r="Q231" s="16">
        <v>658.8198868173781</v>
      </c>
      <c r="R231" s="16">
        <v>717.3262736829022</v>
      </c>
      <c r="S231" s="16">
        <v>749.6281457070622</v>
      </c>
      <c r="T231" s="16">
        <v>732.391045453664</v>
      </c>
      <c r="U231" s="16">
        <v>776.0352227738246</v>
      </c>
      <c r="V231" s="16">
        <v>845.9908268924504</v>
      </c>
      <c r="W231" s="16">
        <v>755.9140245103775</v>
      </c>
    </row>
    <row r="232" spans="2:23" ht="13.5" outlineLevel="1">
      <c r="B232" s="13" t="s">
        <v>32</v>
      </c>
      <c r="C232" s="13">
        <v>883.3167041638136</v>
      </c>
      <c r="D232" s="13">
        <v>910.0780630955838</v>
      </c>
      <c r="E232" s="13">
        <v>807.6936371663694</v>
      </c>
      <c r="F232" s="13">
        <v>818.5512841582407</v>
      </c>
      <c r="G232" s="13">
        <v>795.4419042557721</v>
      </c>
      <c r="H232" s="13">
        <v>737.1788794412004</v>
      </c>
      <c r="I232" s="13">
        <v>773.7352069030528</v>
      </c>
      <c r="J232" s="13">
        <v>730.9198368741883</v>
      </c>
      <c r="K232" s="13">
        <v>728.6025929770246</v>
      </c>
      <c r="L232" s="13">
        <v>741.1364354522464</v>
      </c>
      <c r="M232" s="13">
        <v>708.4911175473599</v>
      </c>
      <c r="N232" s="13">
        <v>736.0540588590533</v>
      </c>
      <c r="O232" s="13">
        <v>661.5995063338237</v>
      </c>
      <c r="P232" s="13">
        <v>669.6190365173527</v>
      </c>
      <c r="Q232" s="13">
        <v>749.0930163703033</v>
      </c>
      <c r="R232" s="13">
        <v>676.4814380789624</v>
      </c>
      <c r="S232" s="13">
        <v>736.5562559700695</v>
      </c>
      <c r="T232" s="13">
        <v>769.7240720557481</v>
      </c>
      <c r="U232" s="13">
        <v>752.0248820327209</v>
      </c>
      <c r="V232" s="13">
        <v>796.8390663463457</v>
      </c>
      <c r="W232" s="13">
        <v>868.6700305032739</v>
      </c>
    </row>
    <row r="233" spans="2:23" ht="13.5" outlineLevel="1">
      <c r="B233" s="13" t="s">
        <v>33</v>
      </c>
      <c r="C233" s="13">
        <v>949.3403762757182</v>
      </c>
      <c r="D233" s="13">
        <v>896.8579056286587</v>
      </c>
      <c r="E233" s="13">
        <v>924.0295148716253</v>
      </c>
      <c r="F233" s="13">
        <v>820.0755407477094</v>
      </c>
      <c r="G233" s="13">
        <v>831.0996349319163</v>
      </c>
      <c r="H233" s="13">
        <v>807.6359893764696</v>
      </c>
      <c r="I233" s="13">
        <v>748.4797952679781</v>
      </c>
      <c r="J233" s="13">
        <v>785.5965294250085</v>
      </c>
      <c r="K233" s="13">
        <v>742.1248018874273</v>
      </c>
      <c r="L233" s="13">
        <v>739.7720347557242</v>
      </c>
      <c r="M233" s="13">
        <v>752.4980204172862</v>
      </c>
      <c r="N233" s="13">
        <v>719.3522514006407</v>
      </c>
      <c r="O233" s="13">
        <v>747.3377312418401</v>
      </c>
      <c r="P233" s="13">
        <v>671.7417941022738</v>
      </c>
      <c r="Q233" s="13">
        <v>679.8842632875864</v>
      </c>
      <c r="R233" s="13">
        <v>760.5765753279948</v>
      </c>
      <c r="S233" s="13">
        <v>686.8518651263338</v>
      </c>
      <c r="T233" s="13">
        <v>747.8476270097742</v>
      </c>
      <c r="U233" s="13">
        <v>781.5239040785273</v>
      </c>
      <c r="V233" s="13">
        <v>763.5533863462689</v>
      </c>
      <c r="W233" s="13">
        <v>809.0545698929128</v>
      </c>
    </row>
    <row r="234" spans="2:23" ht="13.5" outlineLevel="1">
      <c r="B234" s="13" t="s">
        <v>34</v>
      </c>
      <c r="C234" s="13">
        <v>1060.3801884639213</v>
      </c>
      <c r="D234" s="13">
        <v>970.3129416399627</v>
      </c>
      <c r="E234" s="13">
        <v>916.671042748167</v>
      </c>
      <c r="F234" s="13">
        <v>944.4429196771404</v>
      </c>
      <c r="G234" s="13">
        <v>838.1924230712253</v>
      </c>
      <c r="H234" s="13">
        <v>849.4600584990552</v>
      </c>
      <c r="I234" s="13">
        <v>825.4780605671665</v>
      </c>
      <c r="J234" s="13">
        <v>765.0150041586563</v>
      </c>
      <c r="K234" s="13">
        <v>802.9517109542353</v>
      </c>
      <c r="L234" s="13">
        <v>758.5196180197296</v>
      </c>
      <c r="M234" s="13">
        <v>756.1148742064382</v>
      </c>
      <c r="N234" s="13">
        <v>769.1219988280417</v>
      </c>
      <c r="O234" s="13">
        <v>735.2439826378621</v>
      </c>
      <c r="P234" s="13">
        <v>763.8477099695157</v>
      </c>
      <c r="Q234" s="13">
        <v>686.5817282679026</v>
      </c>
      <c r="R234" s="13">
        <v>694.90407863333</v>
      </c>
      <c r="S234" s="13">
        <v>777.3790229423653</v>
      </c>
      <c r="T234" s="13">
        <v>702.0256068072961</v>
      </c>
      <c r="U234" s="13">
        <v>764.3688702139107</v>
      </c>
      <c r="V234" s="13">
        <v>798.7891142935472</v>
      </c>
      <c r="W234" s="13">
        <v>780.4215968473952</v>
      </c>
    </row>
    <row r="235" spans="2:23" ht="13.5" outlineLevel="1">
      <c r="B235" s="14" t="s">
        <v>35</v>
      </c>
      <c r="C235" s="14">
        <v>1117.400632560566</v>
      </c>
      <c r="D235" s="14">
        <v>1079.016675208054</v>
      </c>
      <c r="E235" s="14">
        <v>987.3664706206664</v>
      </c>
      <c r="F235" s="14">
        <v>932.7817999301301</v>
      </c>
      <c r="G235" s="14">
        <v>961.0417755824456</v>
      </c>
      <c r="H235" s="14">
        <v>852.9238959443918</v>
      </c>
      <c r="I235" s="14">
        <v>864.3895633050821</v>
      </c>
      <c r="J235" s="14">
        <v>839.9860748630747</v>
      </c>
      <c r="K235" s="14">
        <v>778.4603628509179</v>
      </c>
      <c r="L235" s="14">
        <v>817.0638181778289</v>
      </c>
      <c r="M235" s="14">
        <v>771.8508184327314</v>
      </c>
      <c r="N235" s="14">
        <v>769.4038105553932</v>
      </c>
      <c r="O235" s="14">
        <v>782.6395391326598</v>
      </c>
      <c r="P235" s="14">
        <v>748.1661070656895</v>
      </c>
      <c r="Q235" s="14">
        <v>777.2725531307261</v>
      </c>
      <c r="R235" s="14">
        <v>698.6485995814493</v>
      </c>
      <c r="S235" s="14">
        <v>707.1172176477943</v>
      </c>
      <c r="T235" s="14">
        <v>791.0416828202522</v>
      </c>
      <c r="U235" s="14">
        <v>714.3639087273446</v>
      </c>
      <c r="V235" s="14">
        <v>777.8028729162857</v>
      </c>
      <c r="W235" s="14">
        <v>812.8280626837977</v>
      </c>
    </row>
    <row r="236" spans="2:23" ht="13.5" outlineLevel="1">
      <c r="B236" s="12" t="s">
        <v>36</v>
      </c>
      <c r="C236" s="12">
        <v>1174.421076657211</v>
      </c>
      <c r="D236" s="12">
        <v>1137.3723741174604</v>
      </c>
      <c r="E236" s="12">
        <v>1098.30236517894</v>
      </c>
      <c r="F236" s="12">
        <v>1005.0140603915717</v>
      </c>
      <c r="G236" s="12">
        <v>949.4537763854231</v>
      </c>
      <c r="H236" s="12">
        <v>978.2188537118257</v>
      </c>
      <c r="I236" s="12">
        <v>868.1685406323637</v>
      </c>
      <c r="J236" s="12">
        <v>879.839138381164</v>
      </c>
      <c r="K236" s="12">
        <v>854.999476779729</v>
      </c>
      <c r="L236" s="12">
        <v>792.3740914869201</v>
      </c>
      <c r="M236" s="12">
        <v>831.667521573578</v>
      </c>
      <c r="N236" s="12">
        <v>785.6464120783976</v>
      </c>
      <c r="O236" s="12">
        <v>783.155667865595</v>
      </c>
      <c r="P236" s="12">
        <v>796.6279638321753</v>
      </c>
      <c r="Q236" s="12">
        <v>761.5383745376554</v>
      </c>
      <c r="R236" s="12">
        <v>791.1650515758198</v>
      </c>
      <c r="S236" s="12">
        <v>711.1358211413232</v>
      </c>
      <c r="T236" s="12">
        <v>719.7558021534519</v>
      </c>
      <c r="U236" s="12">
        <v>805.1802823428012</v>
      </c>
      <c r="V236" s="12">
        <v>727.1320161965357</v>
      </c>
      <c r="W236" s="12">
        <v>791.7048499757556</v>
      </c>
    </row>
    <row r="237" spans="2:23" ht="13.5" outlineLevel="1">
      <c r="B237" s="13" t="s">
        <v>37</v>
      </c>
      <c r="C237" s="13">
        <v>1256.4504874629104</v>
      </c>
      <c r="D237" s="13">
        <v>1194.678959711995</v>
      </c>
      <c r="E237" s="13">
        <v>1156.9911948305516</v>
      </c>
      <c r="F237" s="13">
        <v>1117.2472575304262</v>
      </c>
      <c r="G237" s="13">
        <v>1022.3497994280132</v>
      </c>
      <c r="H237" s="13">
        <v>965.8311421788616</v>
      </c>
      <c r="I237" s="13">
        <v>995.0923955226417</v>
      </c>
      <c r="J237" s="13">
        <v>883.1437970523456</v>
      </c>
      <c r="K237" s="13">
        <v>895.0157038623283</v>
      </c>
      <c r="L237" s="13">
        <v>869.7475767217064</v>
      </c>
      <c r="M237" s="13">
        <v>806.0419504857313</v>
      </c>
      <c r="N237" s="13">
        <v>846.0131627812905</v>
      </c>
      <c r="O237" s="13">
        <v>799.1982236514627</v>
      </c>
      <c r="P237" s="13">
        <v>796.664515968415</v>
      </c>
      <c r="Q237" s="13">
        <v>810.3691989396182</v>
      </c>
      <c r="R237" s="13">
        <v>774.6743405380485</v>
      </c>
      <c r="S237" s="13">
        <v>804.8120555426374</v>
      </c>
      <c r="T237" s="13">
        <v>723.4023808847444</v>
      </c>
      <c r="U237" s="13">
        <v>732.1710501065357</v>
      </c>
      <c r="V237" s="13">
        <v>819.0690385324854</v>
      </c>
      <c r="W237" s="13">
        <v>739.6744983115755</v>
      </c>
    </row>
    <row r="238" spans="2:23" ht="13.5" outlineLevel="1">
      <c r="B238" s="13" t="s">
        <v>38</v>
      </c>
      <c r="C238" s="13">
        <v>1330.4770289217124</v>
      </c>
      <c r="D238" s="13">
        <v>1280.75475354611</v>
      </c>
      <c r="E238" s="13">
        <v>1217.7883425412947</v>
      </c>
      <c r="F238" s="13">
        <v>1179.3715608980294</v>
      </c>
      <c r="G238" s="13">
        <v>1138.8588330749387</v>
      </c>
      <c r="H238" s="13">
        <v>1042.1257172244855</v>
      </c>
      <c r="I238" s="13">
        <v>984.5137861072786</v>
      </c>
      <c r="J238" s="13">
        <v>1014.3410572084566</v>
      </c>
      <c r="K238" s="13">
        <v>900.2269706811202</v>
      </c>
      <c r="L238" s="13">
        <v>912.3285228172848</v>
      </c>
      <c r="M238" s="13">
        <v>886.5716193248866</v>
      </c>
      <c r="N238" s="13">
        <v>821.6336974222811</v>
      </c>
      <c r="O238" s="13">
        <v>862.3780965556766</v>
      </c>
      <c r="P238" s="13">
        <v>814.6575883257265</v>
      </c>
      <c r="Q238" s="13">
        <v>812.0748696340315</v>
      </c>
      <c r="R238" s="13">
        <v>826.0446504064147</v>
      </c>
      <c r="S238" s="13">
        <v>789.6593252136341</v>
      </c>
      <c r="T238" s="13">
        <v>820.3800118927298</v>
      </c>
      <c r="U238" s="13">
        <v>737.3955816719437</v>
      </c>
      <c r="V238" s="13">
        <v>746.3338684569327</v>
      </c>
      <c r="W238" s="13">
        <v>834.9127761501936</v>
      </c>
    </row>
    <row r="239" spans="2:23" ht="13.5" outlineLevel="1">
      <c r="B239" s="13" t="s">
        <v>39</v>
      </c>
      <c r="C239" s="13">
        <v>1482.5315465127653</v>
      </c>
      <c r="D239" s="13">
        <v>1356.2053109147769</v>
      </c>
      <c r="E239" s="13">
        <v>1305.5215242207585</v>
      </c>
      <c r="F239" s="13">
        <v>1241.3374916086495</v>
      </c>
      <c r="G239" s="13">
        <v>1202.1778201823229</v>
      </c>
      <c r="H239" s="13">
        <v>1160.8816719295044</v>
      </c>
      <c r="I239" s="13">
        <v>1062.2779661864279</v>
      </c>
      <c r="J239" s="13">
        <v>1003.5519564510057</v>
      </c>
      <c r="K239" s="13">
        <v>1033.956016497271</v>
      </c>
      <c r="L239" s="13">
        <v>917.6352331734213</v>
      </c>
      <c r="M239" s="13">
        <v>929.9708007334863</v>
      </c>
      <c r="N239" s="13">
        <v>903.7158195877989</v>
      </c>
      <c r="O239" s="13">
        <v>837.5221517155634</v>
      </c>
      <c r="P239" s="13">
        <v>879.0544512544184</v>
      </c>
      <c r="Q239" s="13">
        <v>830.4111411527308</v>
      </c>
      <c r="R239" s="13">
        <v>827.778478784171</v>
      </c>
      <c r="S239" s="13">
        <v>842.0184021078949</v>
      </c>
      <c r="T239" s="13">
        <v>804.9294706997347</v>
      </c>
      <c r="U239" s="13">
        <v>836.2442228701684</v>
      </c>
      <c r="V239" s="13">
        <v>751.6550698504591</v>
      </c>
      <c r="W239" s="13">
        <v>760.7662019818465</v>
      </c>
    </row>
    <row r="240" spans="2:23" ht="13.5" outlineLevel="1">
      <c r="B240" s="15" t="s">
        <v>40</v>
      </c>
      <c r="C240" s="15">
        <v>1525.5469692523395</v>
      </c>
      <c r="D240" s="15">
        <v>1499.6633426598348</v>
      </c>
      <c r="E240" s="15">
        <v>1371.8773099186542</v>
      </c>
      <c r="F240" s="15">
        <v>1320.607832954742</v>
      </c>
      <c r="G240" s="15">
        <v>1255.682104312492</v>
      </c>
      <c r="H240" s="15">
        <v>1216.0699126617963</v>
      </c>
      <c r="I240" s="15">
        <v>1174.2965555460767</v>
      </c>
      <c r="J240" s="15">
        <v>1074.5534078868334</v>
      </c>
      <c r="K240" s="15">
        <v>1015.1487737877783</v>
      </c>
      <c r="L240" s="15">
        <v>1045.904176211871</v>
      </c>
      <c r="M240" s="15">
        <v>928.2392164674525</v>
      </c>
      <c r="N240" s="15">
        <v>940.7173310305102</v>
      </c>
      <c r="O240" s="15">
        <v>914.1589533156967</v>
      </c>
      <c r="P240" s="15">
        <v>847.2003665269758</v>
      </c>
      <c r="Q240" s="15">
        <v>889.2126038390893</v>
      </c>
      <c r="R240" s="15">
        <v>840.007182749247</v>
      </c>
      <c r="S240" s="15">
        <v>837.3440979352908</v>
      </c>
      <c r="T240" s="15">
        <v>851.7485745625216</v>
      </c>
      <c r="U240" s="15">
        <v>814.2310519289728</v>
      </c>
      <c r="V240" s="15">
        <v>845.907670227545</v>
      </c>
      <c r="W240" s="15">
        <v>760.3410242639617</v>
      </c>
    </row>
    <row r="241" spans="2:23" ht="13.5" outlineLevel="1">
      <c r="B241" s="16" t="s">
        <v>41</v>
      </c>
      <c r="C241" s="16">
        <v>1585.5684893540708</v>
      </c>
      <c r="D241" s="16">
        <v>1546.2827810572057</v>
      </c>
      <c r="E241" s="16">
        <v>1520.0473344154552</v>
      </c>
      <c r="F241" s="16">
        <v>1390.52438555198</v>
      </c>
      <c r="G241" s="16">
        <v>1338.5580344523744</v>
      </c>
      <c r="H241" s="16">
        <v>1272.7498107329131</v>
      </c>
      <c r="I241" s="16">
        <v>1232.5991951806252</v>
      </c>
      <c r="J241" s="16">
        <v>1190.2580387843411</v>
      </c>
      <c r="K241" s="16">
        <v>1089.159144510688</v>
      </c>
      <c r="L241" s="16">
        <v>1028.9470601411122</v>
      </c>
      <c r="M241" s="16">
        <v>1060.1205016354545</v>
      </c>
      <c r="N241" s="16">
        <v>940.8561952236023</v>
      </c>
      <c r="O241" s="16">
        <v>953.5039170425979</v>
      </c>
      <c r="P241" s="16">
        <v>926.5845478058999</v>
      </c>
      <c r="Q241" s="16">
        <v>858.7158345626317</v>
      </c>
      <c r="R241" s="16">
        <v>901.2991181053521</v>
      </c>
      <c r="S241" s="16">
        <v>851.4248783084738</v>
      </c>
      <c r="T241" s="16">
        <v>848.7255958377849</v>
      </c>
      <c r="U241" s="16">
        <v>863.3258635632317</v>
      </c>
      <c r="V241" s="16">
        <v>825.2983885621752</v>
      </c>
      <c r="W241" s="16">
        <v>857.4055674458311</v>
      </c>
    </row>
    <row r="242" spans="2:23" ht="13.5" outlineLevel="1">
      <c r="B242" s="13" t="s">
        <v>42</v>
      </c>
      <c r="C242" s="13">
        <v>1496.536567869836</v>
      </c>
      <c r="D242" s="13">
        <v>1614.7733323932569</v>
      </c>
      <c r="E242" s="13">
        <v>1574.7640142667335</v>
      </c>
      <c r="F242" s="13">
        <v>1548.0453326803056</v>
      </c>
      <c r="G242" s="13">
        <v>1416.136679624972</v>
      </c>
      <c r="H242" s="13">
        <v>1363.2131518802873</v>
      </c>
      <c r="I242" s="13">
        <v>1296.1927958200797</v>
      </c>
      <c r="J242" s="13">
        <v>1255.302639571187</v>
      </c>
      <c r="K242" s="13">
        <v>1212.181594551388</v>
      </c>
      <c r="L242" s="13">
        <v>1109.220543355141</v>
      </c>
      <c r="M242" s="13">
        <v>1047.8994028426848</v>
      </c>
      <c r="N242" s="13">
        <v>1079.6470330093844</v>
      </c>
      <c r="O242" s="13">
        <v>958.1859780040012</v>
      </c>
      <c r="P242" s="13">
        <v>971.0666602614812</v>
      </c>
      <c r="Q242" s="13">
        <v>943.6514587989599</v>
      </c>
      <c r="R242" s="13">
        <v>874.5326607243838</v>
      </c>
      <c r="S242" s="13">
        <v>917.9002926697804</v>
      </c>
      <c r="T242" s="13">
        <v>867.1074111650563</v>
      </c>
      <c r="U242" s="13">
        <v>864.3584101729638</v>
      </c>
      <c r="V242" s="13">
        <v>879.2276025964698</v>
      </c>
      <c r="W242" s="13">
        <v>840.4996933688004</v>
      </c>
    </row>
    <row r="243" spans="2:23" ht="13.5" outlineLevel="1">
      <c r="B243" s="13" t="s">
        <v>43</v>
      </c>
      <c r="C243" s="13">
        <v>1484.5322638494897</v>
      </c>
      <c r="D243" s="13">
        <v>1505.5008268891966</v>
      </c>
      <c r="E243" s="13">
        <v>1624.445830025395</v>
      </c>
      <c r="F243" s="13">
        <v>1584.1968559502138</v>
      </c>
      <c r="G243" s="13">
        <v>1557.3181293722107</v>
      </c>
      <c r="H243" s="13">
        <v>1424.6193430463175</v>
      </c>
      <c r="I243" s="13">
        <v>1371.3788031944066</v>
      </c>
      <c r="J243" s="13">
        <v>1303.9569949784734</v>
      </c>
      <c r="K243" s="13">
        <v>1262.8219065576397</v>
      </c>
      <c r="L243" s="13">
        <v>1219.4425663347417</v>
      </c>
      <c r="M243" s="13">
        <v>1115.8647780993576</v>
      </c>
      <c r="N243" s="13">
        <v>1054.1763237512637</v>
      </c>
      <c r="O243" s="13">
        <v>1086.1141223282616</v>
      </c>
      <c r="P243" s="13">
        <v>963.9255151993891</v>
      </c>
      <c r="Q243" s="13">
        <v>976.8833527864355</v>
      </c>
      <c r="R243" s="13">
        <v>949.3039341759646</v>
      </c>
      <c r="S243" s="13">
        <v>879.7711142710169</v>
      </c>
      <c r="T243" s="13">
        <v>923.398518476017</v>
      </c>
      <c r="U243" s="13">
        <v>872.3013874421309</v>
      </c>
      <c r="V243" s="13">
        <v>869.535919924952</v>
      </c>
      <c r="W243" s="13">
        <v>884.4941788605331</v>
      </c>
    </row>
    <row r="244" spans="2:23" ht="13.5" outlineLevel="1">
      <c r="B244" s="13" t="s">
        <v>44</v>
      </c>
      <c r="C244" s="13">
        <v>1476.5293945025921</v>
      </c>
      <c r="D244" s="13">
        <v>1499.9937705846812</v>
      </c>
      <c r="E244" s="13">
        <v>1521.1807226662168</v>
      </c>
      <c r="F244" s="13">
        <v>1641.3645462793368</v>
      </c>
      <c r="G244" s="13">
        <v>1600.6963763409858</v>
      </c>
      <c r="H244" s="13">
        <v>1573.537705957018</v>
      </c>
      <c r="I244" s="13">
        <v>1439.4568525460961</v>
      </c>
      <c r="J244" s="13">
        <v>1385.661808770255</v>
      </c>
      <c r="K244" s="13">
        <v>1317.5377977344745</v>
      </c>
      <c r="L244" s="13">
        <v>1275.9742845079568</v>
      </c>
      <c r="M244" s="13">
        <v>1232.143145440832</v>
      </c>
      <c r="N244" s="13">
        <v>1127.4865873400731</v>
      </c>
      <c r="O244" s="13">
        <v>1065.1556434512577</v>
      </c>
      <c r="P244" s="13">
        <v>1097.4260764208052</v>
      </c>
      <c r="Q244" s="13">
        <v>973.9648664539263</v>
      </c>
      <c r="R244" s="13">
        <v>987.0576608202925</v>
      </c>
      <c r="S244" s="13">
        <v>959.1910006476257</v>
      </c>
      <c r="T244" s="13">
        <v>888.9339915893286</v>
      </c>
      <c r="U244" s="13">
        <v>933.0157782421747</v>
      </c>
      <c r="V244" s="13">
        <v>881.3864670362116</v>
      </c>
      <c r="W244" s="13">
        <v>878.5921969825814</v>
      </c>
    </row>
    <row r="245" spans="2:23" ht="13.5" outlineLevel="1">
      <c r="B245" s="14" t="s">
        <v>45</v>
      </c>
      <c r="C245" s="14">
        <v>1426.5114610844828</v>
      </c>
      <c r="D245" s="14">
        <v>1484.2303760272162</v>
      </c>
      <c r="E245" s="14">
        <v>1507.8171328267958</v>
      </c>
      <c r="F245" s="14">
        <v>1529.1145875012025</v>
      </c>
      <c r="G245" s="14">
        <v>1649.9252414426921</v>
      </c>
      <c r="H245" s="14">
        <v>1609.0449627400312</v>
      </c>
      <c r="I245" s="14">
        <v>1581.7446436901855</v>
      </c>
      <c r="J245" s="14">
        <v>1446.964478651085</v>
      </c>
      <c r="K245" s="14">
        <v>1392.8888616338465</v>
      </c>
      <c r="L245" s="14">
        <v>1324.409543245349</v>
      </c>
      <c r="M245" s="14">
        <v>1282.6292515052116</v>
      </c>
      <c r="N245" s="14">
        <v>1238.5695069030967</v>
      </c>
      <c r="O245" s="14">
        <v>1133.367102425445</v>
      </c>
      <c r="P245" s="14">
        <v>1070.7110654845799</v>
      </c>
      <c r="Q245" s="14">
        <v>1103.1498080109945</v>
      </c>
      <c r="R245" s="14">
        <v>979.0446741909891</v>
      </c>
      <c r="S245" s="14">
        <v>992.2057552896725</v>
      </c>
      <c r="T245" s="14">
        <v>964.1937538620725</v>
      </c>
      <c r="U245" s="14">
        <v>893.5703125940627</v>
      </c>
      <c r="V245" s="14">
        <v>937.882012058567</v>
      </c>
      <c r="W245" s="14">
        <v>885.9834231983922</v>
      </c>
    </row>
    <row r="246" spans="2:23" ht="13.5" outlineLevel="1">
      <c r="B246" s="12" t="s">
        <v>46</v>
      </c>
      <c r="C246" s="12">
        <v>1099.3941765300467</v>
      </c>
      <c r="D246" s="12">
        <v>1431.323237171383</v>
      </c>
      <c r="E246" s="12">
        <v>1489.2368442019542</v>
      </c>
      <c r="F246" s="12">
        <v>1512.903161660829</v>
      </c>
      <c r="G246" s="12">
        <v>1534.2724549330387</v>
      </c>
      <c r="H246" s="12">
        <v>1655.4906161617369</v>
      </c>
      <c r="I246" s="12">
        <v>1614.4724438964558</v>
      </c>
      <c r="J246" s="12">
        <v>1587.080037943734</v>
      </c>
      <c r="K246" s="12">
        <v>1451.8452449588963</v>
      </c>
      <c r="L246" s="12">
        <v>1397.5872250883008</v>
      </c>
      <c r="M246" s="12">
        <v>1328.8769186175773</v>
      </c>
      <c r="N246" s="12">
        <v>1286.9556974743589</v>
      </c>
      <c r="O246" s="12">
        <v>1242.7473346302918</v>
      </c>
      <c r="P246" s="12">
        <v>1137.1900711641497</v>
      </c>
      <c r="Q246" s="12">
        <v>1074.3226886936648</v>
      </c>
      <c r="R246" s="12">
        <v>1106.870850576205</v>
      </c>
      <c r="S246" s="12">
        <v>982.3470968351771</v>
      </c>
      <c r="T246" s="12">
        <v>995.5525716713356</v>
      </c>
      <c r="U246" s="12">
        <v>967.4460827599034</v>
      </c>
      <c r="V246" s="12">
        <v>896.5844210533353</v>
      </c>
      <c r="W246" s="12">
        <v>941.0455886305538</v>
      </c>
    </row>
    <row r="247" spans="2:23" ht="13.5" outlineLevel="1">
      <c r="B247" s="13" t="s">
        <v>47</v>
      </c>
      <c r="C247" s="13">
        <v>1401.502494375428</v>
      </c>
      <c r="D247" s="13">
        <v>1100.8608738037135</v>
      </c>
      <c r="E247" s="13">
        <v>1433.2327596470443</v>
      </c>
      <c r="F247" s="13">
        <v>1491.2236289838504</v>
      </c>
      <c r="G247" s="13">
        <v>1514.9215195800364</v>
      </c>
      <c r="H247" s="13">
        <v>1536.319321538986</v>
      </c>
      <c r="I247" s="13">
        <v>1657.6991994207178</v>
      </c>
      <c r="J247" s="13">
        <v>1616.626304979609</v>
      </c>
      <c r="K247" s="13">
        <v>1589.1973549301583</v>
      </c>
      <c r="L247" s="13">
        <v>1453.7821457611985</v>
      </c>
      <c r="M247" s="13">
        <v>1399.4517404882445</v>
      </c>
      <c r="N247" s="13">
        <v>1330.6497678787284</v>
      </c>
      <c r="O247" s="13">
        <v>1288.672619805868</v>
      </c>
      <c r="P247" s="13">
        <v>1244.4052787657718</v>
      </c>
      <c r="Q247" s="13">
        <v>1138.707191786238</v>
      </c>
      <c r="R247" s="13">
        <v>1075.755938197968</v>
      </c>
      <c r="S247" s="13">
        <v>1108.3475224501324</v>
      </c>
      <c r="T247" s="13">
        <v>983.6576420786222</v>
      </c>
      <c r="U247" s="13">
        <v>996.8807342847406</v>
      </c>
      <c r="V247" s="13">
        <v>968.7367486214257</v>
      </c>
      <c r="W247" s="13">
        <v>897.7805506618454</v>
      </c>
    </row>
    <row r="248" spans="2:23" ht="13.5" outlineLevel="1">
      <c r="B248" s="13" t="s">
        <v>48</v>
      </c>
      <c r="C248" s="13">
        <v>1270.455508819981</v>
      </c>
      <c r="D248" s="13">
        <v>1409.5606703078374</v>
      </c>
      <c r="E248" s="13">
        <v>1107.1904598257272</v>
      </c>
      <c r="F248" s="13">
        <v>1441.4733741130751</v>
      </c>
      <c r="G248" s="13">
        <v>1499.7976717737445</v>
      </c>
      <c r="H248" s="13">
        <v>1523.6318174050925</v>
      </c>
      <c r="I248" s="13">
        <v>1545.1526496500703</v>
      </c>
      <c r="J248" s="13">
        <v>1667.2304216950668</v>
      </c>
      <c r="K248" s="13">
        <v>1625.921371691775</v>
      </c>
      <c r="L248" s="13">
        <v>1598.33471424899</v>
      </c>
      <c r="M248" s="13">
        <v>1462.1409124026807</v>
      </c>
      <c r="N248" s="13">
        <v>1407.4981252638895</v>
      </c>
      <c r="O248" s="13">
        <v>1338.3005640614103</v>
      </c>
      <c r="P248" s="13">
        <v>1296.0820612669784</v>
      </c>
      <c r="Q248" s="13">
        <v>1251.5601976530068</v>
      </c>
      <c r="R248" s="13">
        <v>1145.254381622673</v>
      </c>
      <c r="S248" s="13">
        <v>1081.9411791412576</v>
      </c>
      <c r="T248" s="13">
        <v>1114.7201542263842</v>
      </c>
      <c r="U248" s="13">
        <v>989.3133482717539</v>
      </c>
      <c r="V248" s="13">
        <v>1002.6124688858094</v>
      </c>
      <c r="W248" s="13">
        <v>974.3066646108086</v>
      </c>
    </row>
    <row r="249" spans="2:23" ht="13.5" outlineLevel="1">
      <c r="B249" s="13" t="s">
        <v>49</v>
      </c>
      <c r="C249" s="13">
        <v>1204.4318367080766</v>
      </c>
      <c r="D249" s="13">
        <v>1275.934308296277</v>
      </c>
      <c r="E249" s="13">
        <v>1415.6393564237037</v>
      </c>
      <c r="F249" s="13">
        <v>1111.9651839064525</v>
      </c>
      <c r="G249" s="13">
        <v>1447.6896827617115</v>
      </c>
      <c r="H249" s="13">
        <v>1506.265502124054</v>
      </c>
      <c r="I249" s="13">
        <v>1530.2024317597975</v>
      </c>
      <c r="J249" s="13">
        <v>1551.8160719178543</v>
      </c>
      <c r="K249" s="13">
        <v>1674.4203005202858</v>
      </c>
      <c r="L249" s="13">
        <v>1632.9331065363879</v>
      </c>
      <c r="M249" s="13">
        <v>1605.227482499888</v>
      </c>
      <c r="N249" s="13">
        <v>1468.4463491610156</v>
      </c>
      <c r="O249" s="13">
        <v>1413.5679167190392</v>
      </c>
      <c r="P249" s="13">
        <v>1344.071943207396</v>
      </c>
      <c r="Q249" s="13">
        <v>1301.6713744457622</v>
      </c>
      <c r="R249" s="13">
        <v>1256.957511693404</v>
      </c>
      <c r="S249" s="13">
        <v>1150.1932551705454</v>
      </c>
      <c r="T249" s="13">
        <v>1086.607016492121</v>
      </c>
      <c r="U249" s="13">
        <v>1119.527349877702</v>
      </c>
      <c r="V249" s="13">
        <v>993.5797310114676</v>
      </c>
      <c r="W249" s="13">
        <v>1006.9362036654409</v>
      </c>
    </row>
    <row r="250" spans="2:23" ht="13.5" outlineLevel="1">
      <c r="B250" s="15" t="s">
        <v>50</v>
      </c>
      <c r="C250" s="15">
        <v>1091.3913071831491</v>
      </c>
      <c r="D250" s="15">
        <v>1212.2841234549735</v>
      </c>
      <c r="E250" s="15">
        <v>1284.2527550141335</v>
      </c>
      <c r="F250" s="15">
        <v>1424.868609435824</v>
      </c>
      <c r="G250" s="15">
        <v>1119.2146348180659</v>
      </c>
      <c r="H250" s="15">
        <v>1457.1278877004308</v>
      </c>
      <c r="I250" s="15">
        <v>1516.0855917955157</v>
      </c>
      <c r="J250" s="15">
        <v>1540.1785781126018</v>
      </c>
      <c r="K250" s="15">
        <v>1561.933128279007</v>
      </c>
      <c r="L250" s="15">
        <v>1685.3366744766952</v>
      </c>
      <c r="M250" s="15">
        <v>1643.5790049593907</v>
      </c>
      <c r="N250" s="15">
        <v>1615.6927542590934</v>
      </c>
      <c r="O250" s="15">
        <v>1478.019877072368</v>
      </c>
      <c r="P250" s="15">
        <v>1422.7836649913775</v>
      </c>
      <c r="Q250" s="15">
        <v>1352.834612861969</v>
      </c>
      <c r="R250" s="15">
        <v>1310.1576138250796</v>
      </c>
      <c r="S250" s="15">
        <v>1265.1522392899935</v>
      </c>
      <c r="T250" s="15">
        <v>1157.6919337828867</v>
      </c>
      <c r="U250" s="15">
        <v>1093.691144970497</v>
      </c>
      <c r="V250" s="15">
        <v>1126.8261022888473</v>
      </c>
      <c r="W250" s="15">
        <v>1000.057368612887</v>
      </c>
    </row>
    <row r="251" spans="2:23" ht="13.5" outlineLevel="1">
      <c r="B251" s="16" t="s">
        <v>51</v>
      </c>
      <c r="C251" s="16">
        <v>1116.4002738922038</v>
      </c>
      <c r="D251" s="16">
        <v>1099.9177673638258</v>
      </c>
      <c r="E251" s="16">
        <v>1221.7550549515636</v>
      </c>
      <c r="F251" s="16">
        <v>1294.28593917593</v>
      </c>
      <c r="G251" s="16">
        <v>1436.0003505273003</v>
      </c>
      <c r="H251" s="16">
        <v>1127.9584638687452</v>
      </c>
      <c r="I251" s="16">
        <v>1468.5116533863584</v>
      </c>
      <c r="J251" s="16">
        <v>1527.9299626860131</v>
      </c>
      <c r="K251" s="16">
        <v>1552.2111746991575</v>
      </c>
      <c r="L251" s="16">
        <v>1574.1356816029136</v>
      </c>
      <c r="M251" s="16">
        <v>1698.503314114909</v>
      </c>
      <c r="N251" s="16">
        <v>1656.4194141209332</v>
      </c>
      <c r="O251" s="16">
        <v>1628.3153029661687</v>
      </c>
      <c r="P251" s="16">
        <v>1489.5668607666328</v>
      </c>
      <c r="Q251" s="16">
        <v>1433.8991175201104</v>
      </c>
      <c r="R251" s="16">
        <v>1363.4035906261222</v>
      </c>
      <c r="S251" s="16">
        <v>1320.393178879672</v>
      </c>
      <c r="T251" s="16">
        <v>1275.036201274849</v>
      </c>
      <c r="U251" s="16">
        <v>1166.7363655187114</v>
      </c>
      <c r="V251" s="16">
        <v>1102.2355725613836</v>
      </c>
      <c r="W251" s="16">
        <v>1135.6293956891864</v>
      </c>
    </row>
    <row r="252" spans="2:23" ht="13.5" outlineLevel="1">
      <c r="B252" s="13" t="s">
        <v>52</v>
      </c>
      <c r="C252" s="13">
        <v>1080.387361831165</v>
      </c>
      <c r="D252" s="13">
        <v>1116.6724901665193</v>
      </c>
      <c r="E252" s="13">
        <v>1100.185964643679</v>
      </c>
      <c r="F252" s="13">
        <v>1222.0529602969514</v>
      </c>
      <c r="G252" s="13">
        <v>1294.6015300123895</v>
      </c>
      <c r="H252" s="13">
        <v>1436.3504961466429</v>
      </c>
      <c r="I252" s="13">
        <v>1128.23349842203</v>
      </c>
      <c r="J252" s="13">
        <v>1468.8697263646818</v>
      </c>
      <c r="K252" s="13">
        <v>1528.3025238646371</v>
      </c>
      <c r="L252" s="13">
        <v>1552.5896564613076</v>
      </c>
      <c r="M252" s="13">
        <v>1574.5195093039038</v>
      </c>
      <c r="N252" s="13">
        <v>1698.9174668653995</v>
      </c>
      <c r="O252" s="13">
        <v>1656.823305388394</v>
      </c>
      <c r="P252" s="13">
        <v>1628.712341497554</v>
      </c>
      <c r="Q252" s="13">
        <v>1489.930067719071</v>
      </c>
      <c r="R252" s="13">
        <v>1434.2487507875358</v>
      </c>
      <c r="S252" s="13">
        <v>1363.7360346916673</v>
      </c>
      <c r="T252" s="13">
        <v>1320.7151355471788</v>
      </c>
      <c r="U252" s="13">
        <v>1275.3470983719253</v>
      </c>
      <c r="V252" s="13">
        <v>1167.0208554404333</v>
      </c>
      <c r="W252" s="13">
        <v>1102.5043350008036</v>
      </c>
    </row>
    <row r="253" spans="2:23" ht="13.5" outlineLevel="1">
      <c r="B253" s="13" t="s">
        <v>53</v>
      </c>
      <c r="C253" s="13">
        <v>988.3543643418435</v>
      </c>
      <c r="D253" s="13">
        <v>1078.8717667757073</v>
      </c>
      <c r="E253" s="13">
        <v>1115.1059934039197</v>
      </c>
      <c r="F253" s="13">
        <v>1098.642595601235</v>
      </c>
      <c r="G253" s="13">
        <v>1220.338633112492</v>
      </c>
      <c r="H253" s="13">
        <v>1292.7854298366624</v>
      </c>
      <c r="I253" s="13">
        <v>1434.335546891614</v>
      </c>
      <c r="J253" s="13">
        <v>1126.6507835810196</v>
      </c>
      <c r="K253" s="13">
        <v>1466.8091583008193</v>
      </c>
      <c r="L253" s="13">
        <v>1526.158581950612</v>
      </c>
      <c r="M253" s="13">
        <v>1550.4116439357824</v>
      </c>
      <c r="N253" s="13">
        <v>1572.3107330192774</v>
      </c>
      <c r="O253" s="13">
        <v>1696.5341819405855</v>
      </c>
      <c r="P253" s="13">
        <v>1654.4990712311583</v>
      </c>
      <c r="Q253" s="13">
        <v>1626.4275421202706</v>
      </c>
      <c r="R253" s="13">
        <v>1487.8399556690879</v>
      </c>
      <c r="S253" s="13">
        <v>1432.236749914714</v>
      </c>
      <c r="T253" s="13">
        <v>1361.8229508625257</v>
      </c>
      <c r="U253" s="13">
        <v>1318.8624025369456</v>
      </c>
      <c r="V253" s="13">
        <v>1273.5580088059303</v>
      </c>
      <c r="W253" s="13">
        <v>1165.3837287018127</v>
      </c>
    </row>
    <row r="254" spans="2:23" ht="13.5" outlineLevel="1">
      <c r="B254" s="13" t="s">
        <v>54</v>
      </c>
      <c r="C254" s="13">
        <v>971.3482669796863</v>
      </c>
      <c r="D254" s="13">
        <v>991.3511206327638</v>
      </c>
      <c r="E254" s="13">
        <v>1082.142977862365</v>
      </c>
      <c r="F254" s="13">
        <v>1118.487069080154</v>
      </c>
      <c r="G254" s="13">
        <v>1101.9737531583055</v>
      </c>
      <c r="H254" s="13">
        <v>1224.038781164419</v>
      </c>
      <c r="I254" s="13">
        <v>1296.7052414036937</v>
      </c>
      <c r="J254" s="13">
        <v>1438.6845478456396</v>
      </c>
      <c r="K254" s="13">
        <v>1130.0668638303491</v>
      </c>
      <c r="L254" s="13">
        <v>1471.2566214084918</v>
      </c>
      <c r="M254" s="13">
        <v>1530.785996465494</v>
      </c>
      <c r="N254" s="13">
        <v>1555.1125953506878</v>
      </c>
      <c r="O254" s="13">
        <v>1577.078083931513</v>
      </c>
      <c r="P254" s="13">
        <v>1701.678186627485</v>
      </c>
      <c r="Q254" s="13">
        <v>1659.5156226614092</v>
      </c>
      <c r="R254" s="13">
        <v>1631.3589788037325</v>
      </c>
      <c r="S254" s="13">
        <v>1492.351185555752</v>
      </c>
      <c r="T254" s="13">
        <v>1436.579387176454</v>
      </c>
      <c r="U254" s="13">
        <v>1365.9520887935698</v>
      </c>
      <c r="V254" s="13">
        <v>1322.8612812228234</v>
      </c>
      <c r="W254" s="13">
        <v>1277.4195215511922</v>
      </c>
    </row>
    <row r="255" spans="2:23" ht="13.5" outlineLevel="1">
      <c r="B255" s="14" t="s">
        <v>55</v>
      </c>
      <c r="C255" s="14">
        <v>882.3163454954514</v>
      </c>
      <c r="D255" s="14">
        <v>970.4259429809135</v>
      </c>
      <c r="E255" s="14">
        <v>990.4098033309758</v>
      </c>
      <c r="F255" s="14">
        <v>1081.1154509984017</v>
      </c>
      <c r="G255" s="14">
        <v>1117.4250324232737</v>
      </c>
      <c r="H255" s="14">
        <v>1100.9273963848325</v>
      </c>
      <c r="I255" s="14">
        <v>1222.8765200252637</v>
      </c>
      <c r="J255" s="14">
        <v>1295.4739813045742</v>
      </c>
      <c r="K255" s="14">
        <v>1437.3184741826192</v>
      </c>
      <c r="L255" s="14">
        <v>1128.9938318147886</v>
      </c>
      <c r="M255" s="14">
        <v>1469.8596195952312</v>
      </c>
      <c r="N255" s="14">
        <v>1529.3324697444186</v>
      </c>
      <c r="O255" s="14">
        <v>1553.6359698022163</v>
      </c>
      <c r="P255" s="14">
        <v>1575.580601499932</v>
      </c>
      <c r="Q255" s="14">
        <v>1700.06239270159</v>
      </c>
      <c r="R255" s="14">
        <v>1657.939863340936</v>
      </c>
      <c r="S255" s="14">
        <v>1629.8099550519917</v>
      </c>
      <c r="T255" s="14">
        <v>1490.9341538279714</v>
      </c>
      <c r="U255" s="14">
        <v>1435.2153124259478</v>
      </c>
      <c r="V255" s="14">
        <v>1364.6550767583444</v>
      </c>
      <c r="W255" s="14">
        <v>1321.6051851878628</v>
      </c>
    </row>
    <row r="256" spans="2:23" ht="13.5" outlineLevel="1">
      <c r="B256" s="12" t="s">
        <v>56</v>
      </c>
      <c r="C256" s="12">
        <v>915.3281815514036</v>
      </c>
      <c r="D256" s="12">
        <v>879.5948203745755</v>
      </c>
      <c r="E256" s="12">
        <v>967.4326417740893</v>
      </c>
      <c r="F256" s="12">
        <v>987.3548614459158</v>
      </c>
      <c r="G256" s="12">
        <v>1077.7807254507218</v>
      </c>
      <c r="H256" s="12">
        <v>1113.9783091341026</v>
      </c>
      <c r="I256" s="12">
        <v>1097.5315604345878</v>
      </c>
      <c r="J256" s="12">
        <v>1219.1045291900389</v>
      </c>
      <c r="K256" s="12">
        <v>1291.478061925361</v>
      </c>
      <c r="L256" s="12">
        <v>1432.8850321930677</v>
      </c>
      <c r="M256" s="12">
        <v>1125.5114242970262</v>
      </c>
      <c r="N256" s="12">
        <v>1465.3258036919983</v>
      </c>
      <c r="O256" s="12">
        <v>1524.6152084629862</v>
      </c>
      <c r="P256" s="12">
        <v>1548.8437438142246</v>
      </c>
      <c r="Q256" s="12">
        <v>1570.7206867892519</v>
      </c>
      <c r="R256" s="12">
        <v>1694.8185110344134</v>
      </c>
      <c r="S256" s="12">
        <v>1652.825909587251</v>
      </c>
      <c r="T256" s="12">
        <v>1624.7827686493222</v>
      </c>
      <c r="U256" s="12">
        <v>1486.335333037752</v>
      </c>
      <c r="V256" s="12">
        <v>1430.7883576873503</v>
      </c>
      <c r="W256" s="12">
        <v>1360.445766694341</v>
      </c>
    </row>
    <row r="257" spans="2:23" ht="13.5" outlineLevel="1">
      <c r="B257" s="13" t="s">
        <v>57</v>
      </c>
      <c r="C257" s="13">
        <v>1043.374091101764</v>
      </c>
      <c r="D257" s="13">
        <v>917.8072367211422</v>
      </c>
      <c r="E257" s="13">
        <v>881.977096077077</v>
      </c>
      <c r="F257" s="13">
        <v>970.0528155437845</v>
      </c>
      <c r="G257" s="13">
        <v>990.0289921270943</v>
      </c>
      <c r="H257" s="13">
        <v>1080.69976359805</v>
      </c>
      <c r="I257" s="13">
        <v>1116.995384038925</v>
      </c>
      <c r="J257" s="13">
        <v>1100.5040913187947</v>
      </c>
      <c r="K257" s="13">
        <v>1222.4063256893205</v>
      </c>
      <c r="L257" s="13">
        <v>1294.9758733448602</v>
      </c>
      <c r="M257" s="13">
        <v>1436.765827210958</v>
      </c>
      <c r="N257" s="13">
        <v>1128.5597352430239</v>
      </c>
      <c r="O257" s="13">
        <v>1469.2944605980238</v>
      </c>
      <c r="P257" s="13">
        <v>1528.7444435183256</v>
      </c>
      <c r="Q257" s="13">
        <v>1553.0385989138588</v>
      </c>
      <c r="R257" s="13">
        <v>1574.9747929309422</v>
      </c>
      <c r="S257" s="13">
        <v>1699.4087210555087</v>
      </c>
      <c r="T257" s="13">
        <v>1657.3023877493188</v>
      </c>
      <c r="U257" s="13">
        <v>1629.183295371328</v>
      </c>
      <c r="V257" s="13">
        <v>1490.3608917014074</v>
      </c>
      <c r="W257" s="13">
        <v>1434.6634741170822</v>
      </c>
    </row>
    <row r="258" spans="2:23" ht="13.5" outlineLevel="1">
      <c r="B258" s="13" t="s">
        <v>58</v>
      </c>
      <c r="C258" s="13">
        <v>947.3396589389938</v>
      </c>
      <c r="D258" s="13">
        <v>1042.5040576792387</v>
      </c>
      <c r="E258" s="13">
        <v>917.04190913807</v>
      </c>
      <c r="F258" s="13">
        <v>881.2416460040562</v>
      </c>
      <c r="G258" s="13">
        <v>969.2439221868038</v>
      </c>
      <c r="H258" s="13">
        <v>989.2034413301504</v>
      </c>
      <c r="I258" s="13">
        <v>1079.7986055933955</v>
      </c>
      <c r="J258" s="13">
        <v>1116.0639603767809</v>
      </c>
      <c r="K258" s="13">
        <v>1099.5864191729756</v>
      </c>
      <c r="L258" s="13">
        <v>1221.3870035034176</v>
      </c>
      <c r="M258" s="13">
        <v>1293.8960379332061</v>
      </c>
      <c r="N258" s="13">
        <v>1435.5677580805504</v>
      </c>
      <c r="O258" s="13">
        <v>1127.6186684699924</v>
      </c>
      <c r="P258" s="13">
        <v>1468.0692669698192</v>
      </c>
      <c r="Q258" s="13">
        <v>1527.4696766138145</v>
      </c>
      <c r="R258" s="13">
        <v>1551.7435739567984</v>
      </c>
      <c r="S258" s="13">
        <v>1573.6614761434437</v>
      </c>
      <c r="T258" s="13">
        <v>1697.9916431364204</v>
      </c>
      <c r="U258" s="13">
        <v>1655.9204208393962</v>
      </c>
      <c r="V258" s="13">
        <v>1627.8247759960805</v>
      </c>
      <c r="W258" s="13">
        <v>1489.1181315078552</v>
      </c>
    </row>
    <row r="259" spans="2:23" ht="13.5" outlineLevel="1">
      <c r="B259" s="13" t="s">
        <v>59</v>
      </c>
      <c r="C259" s="13">
        <v>1029.3690697446934</v>
      </c>
      <c r="D259" s="13">
        <v>942.5151423134562</v>
      </c>
      <c r="E259" s="13">
        <v>1037.1948973258159</v>
      </c>
      <c r="F259" s="13">
        <v>912.3716898611673</v>
      </c>
      <c r="G259" s="13">
        <v>876.7537467251171</v>
      </c>
      <c r="H259" s="13">
        <v>964.3078537211084</v>
      </c>
      <c r="I259" s="13">
        <v>984.1657250224838</v>
      </c>
      <c r="J259" s="13">
        <v>1074.2995152979968</v>
      </c>
      <c r="K259" s="13">
        <v>1110.380181511203</v>
      </c>
      <c r="L259" s="13">
        <v>1093.9865554805206</v>
      </c>
      <c r="M259" s="13">
        <v>1215.1668459822838</v>
      </c>
      <c r="N259" s="13">
        <v>1287.3066136566827</v>
      </c>
      <c r="O259" s="13">
        <v>1428.2568422431386</v>
      </c>
      <c r="P259" s="13">
        <v>1121.8760449431857</v>
      </c>
      <c r="Q259" s="13">
        <v>1460.5928306999926</v>
      </c>
      <c r="R259" s="13">
        <v>1519.6907318812764</v>
      </c>
      <c r="S259" s="13">
        <v>1543.841009548685</v>
      </c>
      <c r="T259" s="13">
        <v>1565.6472904361492</v>
      </c>
      <c r="U259" s="13">
        <v>1689.34428119497</v>
      </c>
      <c r="V259" s="13">
        <v>1647.4873150092715</v>
      </c>
      <c r="W259" s="13">
        <v>1619.534752854802</v>
      </c>
    </row>
    <row r="260" spans="2:23" ht="13.5" outlineLevel="1">
      <c r="B260" s="15" t="s">
        <v>60</v>
      </c>
      <c r="C260" s="15">
        <v>1142.4095992696207</v>
      </c>
      <c r="D260" s="15">
        <v>1030.205910845151</v>
      </c>
      <c r="E260" s="15">
        <v>943.281374204499</v>
      </c>
      <c r="F260" s="15">
        <v>1038.0381005507606</v>
      </c>
      <c r="G260" s="15">
        <v>913.1134161782005</v>
      </c>
      <c r="H260" s="15">
        <v>877.466516898425</v>
      </c>
      <c r="I260" s="15">
        <v>965.0918023253615</v>
      </c>
      <c r="J260" s="15">
        <v>984.9658173825201</v>
      </c>
      <c r="K260" s="15">
        <v>1075.1728832813828</v>
      </c>
      <c r="L260" s="15">
        <v>1111.2828818160144</v>
      </c>
      <c r="M260" s="15">
        <v>1094.8759283399568</v>
      </c>
      <c r="N260" s="15">
        <v>1216.1547341853784</v>
      </c>
      <c r="O260" s="15">
        <v>1288.353148971238</v>
      </c>
      <c r="P260" s="15">
        <v>1429.4179651705015</v>
      </c>
      <c r="Q260" s="15">
        <v>1122.788090983446</v>
      </c>
      <c r="R260" s="15">
        <v>1461.7802416565569</v>
      </c>
      <c r="S260" s="15">
        <v>1520.9261873673618</v>
      </c>
      <c r="T260" s="15">
        <v>1545.0960983670059</v>
      </c>
      <c r="U260" s="15">
        <v>1566.9201069991939</v>
      </c>
      <c r="V260" s="15">
        <v>1690.7176590910803</v>
      </c>
      <c r="W260" s="15">
        <v>1648.8266646538302</v>
      </c>
    </row>
    <row r="261" spans="2:23" ht="13.5" outlineLevel="1">
      <c r="B261" s="16" t="s">
        <v>61</v>
      </c>
      <c r="C261" s="16">
        <v>1237.4436727640289</v>
      </c>
      <c r="D261" s="16">
        <v>1142.9666095435966</v>
      </c>
      <c r="E261" s="16">
        <v>1030.708213414228</v>
      </c>
      <c r="F261" s="16">
        <v>943.7412945491967</v>
      </c>
      <c r="G261" s="16">
        <v>1038.5442218991413</v>
      </c>
      <c r="H261" s="16">
        <v>913.5586273830448</v>
      </c>
      <c r="I261" s="16">
        <v>877.8943475690486</v>
      </c>
      <c r="J261" s="16">
        <v>965.5623568879009</v>
      </c>
      <c r="K261" s="16">
        <v>985.4460620164481</v>
      </c>
      <c r="L261" s="16">
        <v>1075.6971106186452</v>
      </c>
      <c r="M261" s="16">
        <v>1111.8247154830817</v>
      </c>
      <c r="N261" s="16">
        <v>1095.4097623879236</v>
      </c>
      <c r="O261" s="16">
        <v>1216.7477007379343</v>
      </c>
      <c r="P261" s="16">
        <v>1288.9813176604234</v>
      </c>
      <c r="Q261" s="16">
        <v>1430.1149135267783</v>
      </c>
      <c r="R261" s="16">
        <v>1123.335534302003</v>
      </c>
      <c r="S261" s="16">
        <v>1462.492969047344</v>
      </c>
      <c r="T261" s="16">
        <v>1521.6677528381565</v>
      </c>
      <c r="U261" s="16">
        <v>1545.8494484803284</v>
      </c>
      <c r="V261" s="16">
        <v>1567.684097951875</v>
      </c>
      <c r="W261" s="16">
        <v>1691.5420106258612</v>
      </c>
    </row>
    <row r="262" spans="2:23" ht="13.5" outlineLevel="1">
      <c r="B262" s="13" t="s">
        <v>62</v>
      </c>
      <c r="C262" s="13">
        <v>1339.4802569369722</v>
      </c>
      <c r="D262" s="13">
        <v>1234.2778299148522</v>
      </c>
      <c r="E262" s="13">
        <v>1140.0424742901603</v>
      </c>
      <c r="F262" s="13">
        <v>1028.0712770438345</v>
      </c>
      <c r="G262" s="13">
        <v>941.3268520217662</v>
      </c>
      <c r="H262" s="13">
        <v>1035.887238093883</v>
      </c>
      <c r="I262" s="13">
        <v>911.2214033853302</v>
      </c>
      <c r="J262" s="13">
        <v>875.6483661124736</v>
      </c>
      <c r="K262" s="13">
        <v>963.0920879372668</v>
      </c>
      <c r="L262" s="13">
        <v>982.9249231255639</v>
      </c>
      <c r="M262" s="13">
        <v>1072.9450758549738</v>
      </c>
      <c r="N262" s="13">
        <v>1108.9802528198334</v>
      </c>
      <c r="O262" s="13">
        <v>1092.6072953023488</v>
      </c>
      <c r="P262" s="13">
        <v>1213.6348059109487</v>
      </c>
      <c r="Q262" s="13">
        <v>1285.6836222767438</v>
      </c>
      <c r="R262" s="13">
        <v>1426.4561457200978</v>
      </c>
      <c r="S262" s="13">
        <v>1120.46162266726</v>
      </c>
      <c r="T262" s="13">
        <v>1458.7513660880047</v>
      </c>
      <c r="U262" s="13">
        <v>1517.7747586920996</v>
      </c>
      <c r="V262" s="13">
        <v>1541.89458852986</v>
      </c>
      <c r="W262" s="13">
        <v>1563.673376817245</v>
      </c>
    </row>
    <row r="263" spans="2:23" ht="13.5" outlineLevel="1">
      <c r="B263" s="13" t="s">
        <v>63</v>
      </c>
      <c r="C263" s="13">
        <v>1577.5656200071733</v>
      </c>
      <c r="D263" s="13">
        <v>1332.8307556259067</v>
      </c>
      <c r="E263" s="13">
        <v>1228.1505786875696</v>
      </c>
      <c r="F263" s="13">
        <v>1134.3830299734536</v>
      </c>
      <c r="G263" s="13">
        <v>1022.9676846100019</v>
      </c>
      <c r="H263" s="13">
        <v>936.6538797220675</v>
      </c>
      <c r="I263" s="13">
        <v>1030.744845354499</v>
      </c>
      <c r="J263" s="13">
        <v>906.6978817543826</v>
      </c>
      <c r="K263" s="13">
        <v>871.301437571838</v>
      </c>
      <c r="L263" s="13">
        <v>958.3110677854207</v>
      </c>
      <c r="M263" s="13">
        <v>978.0454480223262</v>
      </c>
      <c r="N263" s="13">
        <v>1067.6187191194788</v>
      </c>
      <c r="O263" s="13">
        <v>1103.475008821737</v>
      </c>
      <c r="P263" s="13">
        <v>1087.1833305929276</v>
      </c>
      <c r="Q263" s="13">
        <v>1207.6100316066872</v>
      </c>
      <c r="R263" s="13">
        <v>1279.3011803649129</v>
      </c>
      <c r="S263" s="13">
        <v>1419.374875233265</v>
      </c>
      <c r="T263" s="13">
        <v>1114.8993823950802</v>
      </c>
      <c r="U263" s="13">
        <v>1451.5097743802614</v>
      </c>
      <c r="V263" s="13">
        <v>1510.2401607048894</v>
      </c>
      <c r="W263" s="13">
        <v>1534.2402539214504</v>
      </c>
    </row>
    <row r="264" spans="2:23" ht="13.5" outlineLevel="1">
      <c r="B264" s="13" t="s">
        <v>64</v>
      </c>
      <c r="C264" s="13">
        <v>1672.5996935015814</v>
      </c>
      <c r="D264" s="13">
        <v>1571.1219184338383</v>
      </c>
      <c r="E264" s="13">
        <v>1327.3866945180228</v>
      </c>
      <c r="F264" s="13">
        <v>1223.1340927070084</v>
      </c>
      <c r="G264" s="13">
        <v>1129.749545557781</v>
      </c>
      <c r="H264" s="13">
        <v>1018.7892856925849</v>
      </c>
      <c r="I264" s="13">
        <v>932.82803691598</v>
      </c>
      <c r="J264" s="13">
        <v>1026.5346799594852</v>
      </c>
      <c r="K264" s="13">
        <v>902.9943967816474</v>
      </c>
      <c r="L264" s="13">
        <v>867.7425323998903</v>
      </c>
      <c r="M264" s="13">
        <v>954.3967643441445</v>
      </c>
      <c r="N264" s="13">
        <v>974.0505378187266</v>
      </c>
      <c r="O264" s="13">
        <v>1063.2579392363064</v>
      </c>
      <c r="P264" s="13">
        <v>1098.9677708594593</v>
      </c>
      <c r="Q264" s="13">
        <v>1082.7426373824521</v>
      </c>
      <c r="R264" s="13">
        <v>1202.6774452458083</v>
      </c>
      <c r="S264" s="13">
        <v>1274.0757653811297</v>
      </c>
      <c r="T264" s="13">
        <v>1413.5773172739002</v>
      </c>
      <c r="U264" s="13">
        <v>1110.3454806027626</v>
      </c>
      <c r="V264" s="13">
        <v>1445.580958679497</v>
      </c>
      <c r="W264" s="13">
        <v>1504.0714557228403</v>
      </c>
    </row>
    <row r="265" spans="2:23" ht="13.5" outlineLevel="1">
      <c r="B265" s="14" t="s">
        <v>65</v>
      </c>
      <c r="C265" s="14">
        <v>1741.6244416185725</v>
      </c>
      <c r="D265" s="14">
        <v>1669.3394718738189</v>
      </c>
      <c r="E265" s="14">
        <v>1568.0594966970468</v>
      </c>
      <c r="F265" s="14">
        <v>1324.799360066937</v>
      </c>
      <c r="G265" s="14">
        <v>1220.7499668230982</v>
      </c>
      <c r="H265" s="14">
        <v>1127.5474442918935</v>
      </c>
      <c r="I265" s="14">
        <v>1016.8034675220731</v>
      </c>
      <c r="J265" s="14">
        <v>931.0097739133305</v>
      </c>
      <c r="K265" s="14">
        <v>1024.5337645113627</v>
      </c>
      <c r="L265" s="14">
        <v>901.2342853374245</v>
      </c>
      <c r="M265" s="14">
        <v>866.0511336853915</v>
      </c>
      <c r="N265" s="14">
        <v>952.5364597030097</v>
      </c>
      <c r="O265" s="14">
        <v>972.1519241562535</v>
      </c>
      <c r="P265" s="14">
        <v>1061.1854430240587</v>
      </c>
      <c r="Q265" s="14">
        <v>1096.825669250395</v>
      </c>
      <c r="R265" s="14">
        <v>1080.6321617095164</v>
      </c>
      <c r="S265" s="14">
        <v>1200.3331933405577</v>
      </c>
      <c r="T265" s="14">
        <v>1271.592344284114</v>
      </c>
      <c r="U265" s="14">
        <v>1410.8219805605213</v>
      </c>
      <c r="V265" s="14">
        <v>1108.1812016278147</v>
      </c>
      <c r="W265" s="14">
        <v>1442.7632406537916</v>
      </c>
    </row>
    <row r="266" spans="2:23" ht="13.5" outlineLevel="1">
      <c r="B266" s="12" t="s">
        <v>66</v>
      </c>
      <c r="C266" s="12">
        <v>1262.4526394730835</v>
      </c>
      <c r="D266" s="12">
        <v>1728.4011011582354</v>
      </c>
      <c r="E266" s="12">
        <v>1656.6649574073406</v>
      </c>
      <c r="F266" s="12">
        <v>1556.153953750245</v>
      </c>
      <c r="G266" s="12">
        <v>1314.7407776531984</v>
      </c>
      <c r="H266" s="12">
        <v>1211.4813828261688</v>
      </c>
      <c r="I266" s="12">
        <v>1118.986503491592</v>
      </c>
      <c r="J266" s="12">
        <v>1009.0833539826696</v>
      </c>
      <c r="K266" s="12">
        <v>923.9410517949636</v>
      </c>
      <c r="L266" s="12">
        <v>1016.7549584395704</v>
      </c>
      <c r="M266" s="12">
        <v>894.3916345886385</v>
      </c>
      <c r="N266" s="12">
        <v>859.4756121647243</v>
      </c>
      <c r="O266" s="12">
        <v>945.3042955196503</v>
      </c>
      <c r="P266" s="12">
        <v>964.7708289183254</v>
      </c>
      <c r="Q266" s="12">
        <v>1053.128357885991</v>
      </c>
      <c r="R266" s="12">
        <v>1088.4979845305734</v>
      </c>
      <c r="S266" s="12">
        <v>1072.4274267246335</v>
      </c>
      <c r="T266" s="12">
        <v>1191.2196243631754</v>
      </c>
      <c r="U266" s="12">
        <v>1261.9377378756278</v>
      </c>
      <c r="V266" s="12">
        <v>1400.1102685908952</v>
      </c>
      <c r="W266" s="12">
        <v>1099.7672996575072</v>
      </c>
    </row>
    <row r="267" spans="2:23" ht="13.5" outlineLevel="1">
      <c r="B267" s="13" t="s">
        <v>67</v>
      </c>
      <c r="C267" s="13">
        <v>1161.4164139685024</v>
      </c>
      <c r="D267" s="13">
        <v>1256.6523901838768</v>
      </c>
      <c r="E267" s="13">
        <v>1720.4600846440305</v>
      </c>
      <c r="F267" s="13">
        <v>1649.0535275277482</v>
      </c>
      <c r="G267" s="13">
        <v>1549.0043145622724</v>
      </c>
      <c r="H267" s="13">
        <v>1308.700294214345</v>
      </c>
      <c r="I267" s="13">
        <v>1205.9153173676202</v>
      </c>
      <c r="J267" s="13">
        <v>1113.8453992088855</v>
      </c>
      <c r="K267" s="13">
        <v>1004.4471919408751</v>
      </c>
      <c r="L267" s="13">
        <v>919.6960700337631</v>
      </c>
      <c r="M267" s="13">
        <v>1012.083549754134</v>
      </c>
      <c r="N267" s="13">
        <v>890.2824155331335</v>
      </c>
      <c r="O267" s="13">
        <v>855.5268123027116</v>
      </c>
      <c r="P267" s="13">
        <v>940.9611618473563</v>
      </c>
      <c r="Q267" s="13">
        <v>960.3382576362719</v>
      </c>
      <c r="R267" s="13">
        <v>1048.2898341914931</v>
      </c>
      <c r="S267" s="13">
        <v>1083.4969575901</v>
      </c>
      <c r="T267" s="13">
        <v>1067.5002348244434</v>
      </c>
      <c r="U267" s="13">
        <v>1185.746650119654</v>
      </c>
      <c r="V267" s="13">
        <v>1256.1398542653633</v>
      </c>
      <c r="W267" s="13">
        <v>1393.6775610688173</v>
      </c>
    </row>
    <row r="268" spans="2:23" ht="13.5" outlineLevel="1">
      <c r="B268" s="13" t="s">
        <v>68</v>
      </c>
      <c r="C268" s="13">
        <v>1393.4996250285305</v>
      </c>
      <c r="D268" s="13">
        <v>1155.206732764666</v>
      </c>
      <c r="E268" s="13">
        <v>1249.933516028812</v>
      </c>
      <c r="F268" s="13">
        <v>1711.2613954219105</v>
      </c>
      <c r="G268" s="13">
        <v>1640.2366238135844</v>
      </c>
      <c r="H268" s="13">
        <v>1540.722338467297</v>
      </c>
      <c r="I268" s="13">
        <v>1301.7031383960714</v>
      </c>
      <c r="J268" s="13">
        <v>1199.467716326673</v>
      </c>
      <c r="K268" s="13">
        <v>1107.890063330849</v>
      </c>
      <c r="L268" s="13">
        <v>999.0767694351958</v>
      </c>
      <c r="M268" s="13">
        <v>914.7787816859803</v>
      </c>
      <c r="N268" s="13">
        <v>1006.672298354521</v>
      </c>
      <c r="O268" s="13">
        <v>885.5223915526284</v>
      </c>
      <c r="P268" s="13">
        <v>850.95261419268</v>
      </c>
      <c r="Q268" s="13">
        <v>935.9301766038309</v>
      </c>
      <c r="R268" s="13">
        <v>955.2036699414135</v>
      </c>
      <c r="S268" s="13">
        <v>1042.6850006440586</v>
      </c>
      <c r="T268" s="13">
        <v>1077.703884054165</v>
      </c>
      <c r="U268" s="13">
        <v>1061.7926900854895</v>
      </c>
      <c r="V268" s="13">
        <v>1179.4068837815835</v>
      </c>
      <c r="W268" s="13">
        <v>1249.4237204578783</v>
      </c>
    </row>
    <row r="269" spans="2:23" ht="13.5" outlineLevel="1">
      <c r="B269" s="13" t="s">
        <v>69</v>
      </c>
      <c r="C269" s="13">
        <v>1475.52903583423</v>
      </c>
      <c r="D269" s="13">
        <v>1386.0209977165707</v>
      </c>
      <c r="E269" s="13">
        <v>1149.006974639552</v>
      </c>
      <c r="F269" s="13">
        <v>1243.2253786434749</v>
      </c>
      <c r="G269" s="13">
        <v>1702.077405717254</v>
      </c>
      <c r="H269" s="13">
        <v>1631.433809523141</v>
      </c>
      <c r="I269" s="13">
        <v>1532.4535969810036</v>
      </c>
      <c r="J269" s="13">
        <v>1294.717164041989</v>
      </c>
      <c r="K269" s="13">
        <v>1193.0304185606612</v>
      </c>
      <c r="L269" s="13">
        <v>1101.9442440873702</v>
      </c>
      <c r="M269" s="13">
        <v>993.7149288717371</v>
      </c>
      <c r="N269" s="13">
        <v>909.8693511714382</v>
      </c>
      <c r="O269" s="13">
        <v>1001.2696941417547</v>
      </c>
      <c r="P269" s="13">
        <v>880.7699740966984</v>
      </c>
      <c r="Q269" s="13">
        <v>846.3857256572385</v>
      </c>
      <c r="R269" s="13">
        <v>930.907230881335</v>
      </c>
      <c r="S269" s="13">
        <v>950.0772873244381</v>
      </c>
      <c r="T269" s="13">
        <v>1037.0891236279972</v>
      </c>
      <c r="U269" s="13">
        <v>1071.9200678573523</v>
      </c>
      <c r="V269" s="13">
        <v>1056.094266010528</v>
      </c>
      <c r="W269" s="13">
        <v>1173.077248398451</v>
      </c>
    </row>
    <row r="270" spans="2:23" ht="13.5" outlineLevel="1">
      <c r="B270" s="15" t="s">
        <v>70</v>
      </c>
      <c r="C270" s="15">
        <v>1474.5286771658677</v>
      </c>
      <c r="D270" s="15">
        <v>1457.706226461151</v>
      </c>
      <c r="E270" s="15">
        <v>1369.2793495148321</v>
      </c>
      <c r="F270" s="15">
        <v>1135.1282018197674</v>
      </c>
      <c r="G270" s="15">
        <v>1228.2085484807196</v>
      </c>
      <c r="H270" s="15">
        <v>1681.518134836371</v>
      </c>
      <c r="I270" s="15">
        <v>1611.727837572892</v>
      </c>
      <c r="J270" s="15">
        <v>1513.9431999174583</v>
      </c>
      <c r="K270" s="15">
        <v>1279.0783682972967</v>
      </c>
      <c r="L270" s="15">
        <v>1178.6198897198851</v>
      </c>
      <c r="M270" s="15">
        <v>1088.6339386137627</v>
      </c>
      <c r="N270" s="15">
        <v>981.711917532519</v>
      </c>
      <c r="O270" s="15">
        <v>898.8791045503899</v>
      </c>
      <c r="P270" s="15">
        <v>989.1754293348</v>
      </c>
      <c r="Q270" s="15">
        <v>870.1312167638193</v>
      </c>
      <c r="R270" s="15">
        <v>836.1622931946197</v>
      </c>
      <c r="S270" s="15">
        <v>919.6628692204757</v>
      </c>
      <c r="T270" s="15">
        <v>938.6013719270145</v>
      </c>
      <c r="U270" s="15">
        <v>1024.5621985018745</v>
      </c>
      <c r="V270" s="15">
        <v>1058.972422254568</v>
      </c>
      <c r="W270" s="15">
        <v>1043.3377791329478</v>
      </c>
    </row>
    <row r="271" spans="2:23" ht="13.5" outlineLevel="1">
      <c r="B271" s="16" t="s">
        <v>71</v>
      </c>
      <c r="C271" s="16">
        <v>1480.530829176041</v>
      </c>
      <c r="D271" s="16">
        <v>1460.017372154499</v>
      </c>
      <c r="E271" s="16">
        <v>1443.360476529853</v>
      </c>
      <c r="F271" s="16">
        <v>1355.8038365632835</v>
      </c>
      <c r="G271" s="16">
        <v>1123.957044677355</v>
      </c>
      <c r="H271" s="16">
        <v>1216.1213580851888</v>
      </c>
      <c r="I271" s="16">
        <v>1664.9697808337494</v>
      </c>
      <c r="J271" s="16">
        <v>1595.8663120505214</v>
      </c>
      <c r="K271" s="16">
        <v>1499.044004069931</v>
      </c>
      <c r="L271" s="16">
        <v>1266.490551849073</v>
      </c>
      <c r="M271" s="16">
        <v>1167.0207170642102</v>
      </c>
      <c r="N271" s="16">
        <v>1077.9203462817943</v>
      </c>
      <c r="O271" s="16">
        <v>972.0505787676524</v>
      </c>
      <c r="P271" s="16">
        <v>890.032949805168</v>
      </c>
      <c r="Q271" s="16">
        <v>979.4406397799311</v>
      </c>
      <c r="R271" s="16">
        <v>861.5679791124212</v>
      </c>
      <c r="S271" s="16">
        <v>827.9333545083443</v>
      </c>
      <c r="T271" s="16">
        <v>910.6121748463659</v>
      </c>
      <c r="U271" s="16">
        <v>929.3642977330416</v>
      </c>
      <c r="V271" s="16">
        <v>1014.4791565130568</v>
      </c>
      <c r="W271" s="16">
        <v>1048.5507383253682</v>
      </c>
    </row>
    <row r="272" spans="2:23" ht="13.5" outlineLevel="1">
      <c r="B272" s="13" t="s">
        <v>72</v>
      </c>
      <c r="C272" s="13">
        <v>1370.4913756562</v>
      </c>
      <c r="D272" s="13">
        <v>1464.033128015669</v>
      </c>
      <c r="E272" s="13">
        <v>1443.7482544704308</v>
      </c>
      <c r="F272" s="13">
        <v>1427.2769682777935</v>
      </c>
      <c r="G272" s="13">
        <v>1340.695980592358</v>
      </c>
      <c r="H272" s="13">
        <v>1111.4326803920796</v>
      </c>
      <c r="I272" s="13">
        <v>1202.5699977588383</v>
      </c>
      <c r="J272" s="13">
        <v>1646.4168582306233</v>
      </c>
      <c r="K272" s="13">
        <v>1578.0834162206747</v>
      </c>
      <c r="L272" s="13">
        <v>1482.340008774435</v>
      </c>
      <c r="M272" s="13">
        <v>1252.377922625088</v>
      </c>
      <c r="N272" s="13">
        <v>1154.0164900270718</v>
      </c>
      <c r="O272" s="13">
        <v>1065.9089734706395</v>
      </c>
      <c r="P272" s="13">
        <v>961.2189232254304</v>
      </c>
      <c r="Q272" s="13">
        <v>880.1152247977518</v>
      </c>
      <c r="R272" s="13">
        <v>968.5266360584379</v>
      </c>
      <c r="S272" s="13">
        <v>851.9674420829743</v>
      </c>
      <c r="T272" s="13">
        <v>818.7076114206543</v>
      </c>
      <c r="U272" s="13">
        <v>900.4651335031117</v>
      </c>
      <c r="V272" s="13">
        <v>919.0082996335954</v>
      </c>
      <c r="W272" s="13">
        <v>1003.1747151412463</v>
      </c>
    </row>
    <row r="273" spans="2:23" ht="13.5" outlineLevel="1">
      <c r="B273" s="13" t="s">
        <v>73</v>
      </c>
      <c r="C273" s="13">
        <v>1180.423228667384</v>
      </c>
      <c r="D273" s="13">
        <v>1351.6272749333261</v>
      </c>
      <c r="E273" s="13">
        <v>1443.881473741093</v>
      </c>
      <c r="F273" s="13">
        <v>1423.8758109260389</v>
      </c>
      <c r="G273" s="13">
        <v>1407.6312434178765</v>
      </c>
      <c r="H273" s="13">
        <v>1322.2419979800727</v>
      </c>
      <c r="I273" s="13">
        <v>1096.1343878219632</v>
      </c>
      <c r="J273" s="13">
        <v>1186.0172474336734</v>
      </c>
      <c r="K273" s="13">
        <v>1623.7547868034103</v>
      </c>
      <c r="L273" s="13">
        <v>1556.36191906902</v>
      </c>
      <c r="M273" s="13">
        <v>1461.9363698112363</v>
      </c>
      <c r="N273" s="13">
        <v>1235.1395921290705</v>
      </c>
      <c r="O273" s="13">
        <v>1138.132053473573</v>
      </c>
      <c r="P273" s="13">
        <v>1051.2372910404324</v>
      </c>
      <c r="Q273" s="13">
        <v>947.9882448668928</v>
      </c>
      <c r="R273" s="13">
        <v>868.0008966500317</v>
      </c>
      <c r="S273" s="13">
        <v>955.1953708349375</v>
      </c>
      <c r="T273" s="13">
        <v>840.2405535191062</v>
      </c>
      <c r="U273" s="13">
        <v>807.4385271208513</v>
      </c>
      <c r="V273" s="13">
        <v>888.0706994500658</v>
      </c>
      <c r="W273" s="13">
        <v>906.3586285467236</v>
      </c>
    </row>
    <row r="274" spans="2:23" ht="13.5" outlineLevel="1">
      <c r="B274" s="13" t="s">
        <v>74</v>
      </c>
      <c r="C274" s="13">
        <v>1115.3999152238416</v>
      </c>
      <c r="D274" s="13">
        <v>1165.752348694419</v>
      </c>
      <c r="E274" s="13">
        <v>1334.8285869397675</v>
      </c>
      <c r="F274" s="13">
        <v>1425.9362052289193</v>
      </c>
      <c r="G274" s="13">
        <v>1406.1791826225729</v>
      </c>
      <c r="H274" s="13">
        <v>1390.1365105823554</v>
      </c>
      <c r="I274" s="13">
        <v>1305.8085246490893</v>
      </c>
      <c r="J274" s="13">
        <v>1082.5110909844975</v>
      </c>
      <c r="K274" s="13">
        <v>1171.276842246452</v>
      </c>
      <c r="L274" s="13">
        <v>1603.573964362621</v>
      </c>
      <c r="M274" s="13">
        <v>1537.0186883068363</v>
      </c>
      <c r="N274" s="13">
        <v>1443.7667061781121</v>
      </c>
      <c r="O274" s="13">
        <v>1219.788670302126</v>
      </c>
      <c r="P274" s="13">
        <v>1123.9867890087717</v>
      </c>
      <c r="Q274" s="13">
        <v>1038.1719973852323</v>
      </c>
      <c r="R274" s="13">
        <v>936.2061810964901</v>
      </c>
      <c r="S274" s="13">
        <v>857.2129549508882</v>
      </c>
      <c r="T274" s="13">
        <v>943.3237333612567</v>
      </c>
      <c r="U274" s="13">
        <v>829.797631006464</v>
      </c>
      <c r="V274" s="13">
        <v>797.4032843119559</v>
      </c>
      <c r="W274" s="13">
        <v>877.0333203789614</v>
      </c>
    </row>
    <row r="275" spans="2:23" ht="13.5" outlineLevel="1">
      <c r="B275" s="14" t="s">
        <v>75</v>
      </c>
      <c r="C275" s="14">
        <v>1222.438292738596</v>
      </c>
      <c r="D275" s="14">
        <v>1095.3750462588396</v>
      </c>
      <c r="E275" s="14">
        <v>1144.8234982349277</v>
      </c>
      <c r="F275" s="14">
        <v>1310.8642964827045</v>
      </c>
      <c r="G275" s="14">
        <v>1400.3362519992017</v>
      </c>
      <c r="H275" s="14">
        <v>1380.9339288898075</v>
      </c>
      <c r="I275" s="14">
        <v>1365.1792722968473</v>
      </c>
      <c r="J275" s="14">
        <v>1282.3652338234547</v>
      </c>
      <c r="K275" s="14">
        <v>1063.0766778612226</v>
      </c>
      <c r="L275" s="14">
        <v>1150.2488100872245</v>
      </c>
      <c r="M275" s="14">
        <v>1574.7848654271004</v>
      </c>
      <c r="N275" s="14">
        <v>1509.424461868396</v>
      </c>
      <c r="O275" s="14">
        <v>1417.8466404576056</v>
      </c>
      <c r="P275" s="14">
        <v>1197.889701193013</v>
      </c>
      <c r="Q275" s="14">
        <v>1103.8077591728431</v>
      </c>
      <c r="R275" s="14">
        <v>1019.5336077574174</v>
      </c>
      <c r="S275" s="14">
        <v>919.3983923878817</v>
      </c>
      <c r="T275" s="14">
        <v>841.8233383087272</v>
      </c>
      <c r="U275" s="14">
        <v>926.3881626351779</v>
      </c>
      <c r="V275" s="14">
        <v>814.9002039925497</v>
      </c>
      <c r="W275" s="14">
        <v>783.087435742607</v>
      </c>
    </row>
    <row r="276" spans="2:23" ht="13.5" outlineLevel="1">
      <c r="B276" s="12" t="s">
        <v>76</v>
      </c>
      <c r="C276" s="12">
        <v>1161.4164139685024</v>
      </c>
      <c r="D276" s="12">
        <v>1207.6551178470538</v>
      </c>
      <c r="E276" s="12">
        <v>1082.1284709700383</v>
      </c>
      <c r="F276" s="12">
        <v>1130.9789335686496</v>
      </c>
      <c r="G276" s="12">
        <v>1295.0117693906675</v>
      </c>
      <c r="H276" s="12">
        <v>1383.4017238162749</v>
      </c>
      <c r="I276" s="12">
        <v>1364.234036628818</v>
      </c>
      <c r="J276" s="12">
        <v>1348.6699040444344</v>
      </c>
      <c r="K276" s="12">
        <v>1266.8573512259816</v>
      </c>
      <c r="L276" s="12">
        <v>1050.2206927818168</v>
      </c>
      <c r="M276" s="12">
        <v>1136.338636110088</v>
      </c>
      <c r="N276" s="12">
        <v>1555.740697537032</v>
      </c>
      <c r="O276" s="12">
        <v>1491.1707095621077</v>
      </c>
      <c r="P276" s="12">
        <v>1400.7003558723009</v>
      </c>
      <c r="Q276" s="12">
        <v>1183.40339701005</v>
      </c>
      <c r="R276" s="12">
        <v>1090.4592055097073</v>
      </c>
      <c r="S276" s="12">
        <v>1007.2041971680964</v>
      </c>
      <c r="T276" s="12">
        <v>908.2799356850703</v>
      </c>
      <c r="U276" s="12">
        <v>831.6430112427942</v>
      </c>
      <c r="V276" s="12">
        <v>915.1851773335561</v>
      </c>
      <c r="W276" s="12">
        <v>805.0454634250017</v>
      </c>
    </row>
    <row r="277" spans="2:23" ht="13.5" outlineLevel="1">
      <c r="B277" s="13" t="s">
        <v>77</v>
      </c>
      <c r="C277" s="13">
        <v>1248.447618116013</v>
      </c>
      <c r="D277" s="13">
        <v>1149.7044753073205</v>
      </c>
      <c r="E277" s="13">
        <v>1195.4768995147006</v>
      </c>
      <c r="F277" s="13">
        <v>1071.2160866407917</v>
      </c>
      <c r="G277" s="13">
        <v>1119.5739321085925</v>
      </c>
      <c r="H277" s="13">
        <v>1281.9526303719697</v>
      </c>
      <c r="I277" s="13">
        <v>1369.4512440932037</v>
      </c>
      <c r="J277" s="13">
        <v>1350.4768474206014</v>
      </c>
      <c r="K277" s="13">
        <v>1335.0696664376849</v>
      </c>
      <c r="L277" s="13">
        <v>1254.0821265851246</v>
      </c>
      <c r="M277" s="13">
        <v>1039.6300724094597</v>
      </c>
      <c r="N277" s="13">
        <v>1124.879586414917</v>
      </c>
      <c r="O277" s="13">
        <v>1540.0523196192455</v>
      </c>
      <c r="P277" s="13">
        <v>1476.1334673863516</v>
      </c>
      <c r="Q277" s="13">
        <v>1386.5754335331915</v>
      </c>
      <c r="R277" s="13">
        <v>1171.469737531399</v>
      </c>
      <c r="S277" s="13">
        <v>1079.4628125072943</v>
      </c>
      <c r="T277" s="13">
        <v>997.047363120771</v>
      </c>
      <c r="U277" s="13">
        <v>899.1206722495061</v>
      </c>
      <c r="V277" s="13">
        <v>823.2565687760525</v>
      </c>
      <c r="W277" s="13">
        <v>905.9562801596918</v>
      </c>
    </row>
    <row r="278" spans="2:23" ht="13.5" outlineLevel="1">
      <c r="B278" s="13" t="s">
        <v>78</v>
      </c>
      <c r="C278" s="13">
        <v>1101.394893866771</v>
      </c>
      <c r="D278" s="13">
        <v>1228.051072679094</v>
      </c>
      <c r="E278" s="13">
        <v>1130.9211485346502</v>
      </c>
      <c r="F278" s="13">
        <v>1175.9457645708612</v>
      </c>
      <c r="G278" s="13">
        <v>1053.7150659596844</v>
      </c>
      <c r="H278" s="13">
        <v>1101.2828638692192</v>
      </c>
      <c r="I278" s="13">
        <v>1261.0086959257508</v>
      </c>
      <c r="J278" s="13">
        <v>1347.0777987692072</v>
      </c>
      <c r="K278" s="13">
        <v>1328.4133967958255</v>
      </c>
      <c r="L278" s="13">
        <v>1313.2579310330054</v>
      </c>
      <c r="M278" s="13">
        <v>1233.5935272195206</v>
      </c>
      <c r="N278" s="13">
        <v>1022.6450890575057</v>
      </c>
      <c r="O278" s="13">
        <v>1106.5018369102977</v>
      </c>
      <c r="P278" s="13">
        <v>1514.8916747859855</v>
      </c>
      <c r="Q278" s="13">
        <v>1452.0170984641718</v>
      </c>
      <c r="R278" s="13">
        <v>1363.9222213187666</v>
      </c>
      <c r="S278" s="13">
        <v>1152.3308202209616</v>
      </c>
      <c r="T278" s="13">
        <v>1061.8270607278205</v>
      </c>
      <c r="U278" s="13">
        <v>980.7580758895278</v>
      </c>
      <c r="V278" s="13">
        <v>884.4312648777455</v>
      </c>
      <c r="W278" s="13">
        <v>809.8065931682474</v>
      </c>
    </row>
    <row r="279" spans="2:23" ht="13.5" outlineLevel="1">
      <c r="B279" s="13" t="s">
        <v>79</v>
      </c>
      <c r="C279" s="13">
        <v>1105.3963285402197</v>
      </c>
      <c r="D279" s="13">
        <v>1079.4419522362348</v>
      </c>
      <c r="E279" s="13">
        <v>1203.5736271525464</v>
      </c>
      <c r="F279" s="13">
        <v>1108.379691241928</v>
      </c>
      <c r="G279" s="13">
        <v>1152.50687914107</v>
      </c>
      <c r="H279" s="13">
        <v>1032.7124760012205</v>
      </c>
      <c r="I279" s="13">
        <v>1079.3321552143493</v>
      </c>
      <c r="J279" s="13">
        <v>1235.8743408897765</v>
      </c>
      <c r="K279" s="13">
        <v>1320.2279191730258</v>
      </c>
      <c r="L279" s="13">
        <v>1301.9355350193855</v>
      </c>
      <c r="M279" s="13">
        <v>1287.0821471553531</v>
      </c>
      <c r="N279" s="13">
        <v>1209.005609798021</v>
      </c>
      <c r="O279" s="13">
        <v>1002.2617841467517</v>
      </c>
      <c r="P279" s="13">
        <v>1084.4471039756893</v>
      </c>
      <c r="Q279" s="13">
        <v>1484.6969383673284</v>
      </c>
      <c r="R279" s="13">
        <v>1423.0755745960028</v>
      </c>
      <c r="S279" s="13">
        <v>1336.73659963127</v>
      </c>
      <c r="T279" s="13">
        <v>1129.3626265456069</v>
      </c>
      <c r="U279" s="13">
        <v>1040.6627829418173</v>
      </c>
      <c r="V279" s="13">
        <v>961.2096605903697</v>
      </c>
      <c r="W279" s="13">
        <v>866.8028302062196</v>
      </c>
    </row>
    <row r="280" spans="2:23" ht="13.5" outlineLevel="1">
      <c r="B280" s="15" t="s">
        <v>80</v>
      </c>
      <c r="C280" s="15">
        <v>1054.378036453748</v>
      </c>
      <c r="D280" s="15">
        <v>1078.553645808842</v>
      </c>
      <c r="E280" s="15">
        <v>1053.2295276942784</v>
      </c>
      <c r="F280" s="15">
        <v>1174.3468745540697</v>
      </c>
      <c r="G280" s="15">
        <v>1081.4645625864896</v>
      </c>
      <c r="H280" s="15">
        <v>1124.5201962620265</v>
      </c>
      <c r="I280" s="15">
        <v>1007.634797859622</v>
      </c>
      <c r="J280" s="15">
        <v>1053.1223969076132</v>
      </c>
      <c r="K280" s="15">
        <v>1205.8632200168092</v>
      </c>
      <c r="L280" s="15">
        <v>1288.168414131727</v>
      </c>
      <c r="M280" s="15">
        <v>1270.3202296298848</v>
      </c>
      <c r="N280" s="15">
        <v>1255.8275312015112</v>
      </c>
      <c r="O280" s="15">
        <v>1179.6469506760739</v>
      </c>
      <c r="P280" s="15">
        <v>977.9235496230635</v>
      </c>
      <c r="Q280" s="15">
        <v>1058.113137777862</v>
      </c>
      <c r="R280" s="15">
        <v>1448.6435809968802</v>
      </c>
      <c r="S280" s="15">
        <v>1388.5185879610833</v>
      </c>
      <c r="T280" s="15">
        <v>1304.2762091695904</v>
      </c>
      <c r="U280" s="15">
        <v>1101.9379627482583</v>
      </c>
      <c r="V280" s="15">
        <v>1015.3920450249026</v>
      </c>
      <c r="W280" s="15">
        <v>937.8683075467644</v>
      </c>
    </row>
    <row r="281" spans="2:23" ht="13.5" outlineLevel="1">
      <c r="B281" s="16" t="s">
        <v>81</v>
      </c>
      <c r="C281" s="16">
        <v>1032.3701457497798</v>
      </c>
      <c r="D281" s="16">
        <v>1035.7075730122435</v>
      </c>
      <c r="E281" s="16">
        <v>1059.4550912889626</v>
      </c>
      <c r="F281" s="16">
        <v>1034.5794015417391</v>
      </c>
      <c r="G281" s="16">
        <v>1153.5520555888052</v>
      </c>
      <c r="H281" s="16">
        <v>1062.3144628300827</v>
      </c>
      <c r="I281" s="16">
        <v>1104.607686244122</v>
      </c>
      <c r="J281" s="16">
        <v>989.7920431688085</v>
      </c>
      <c r="K281" s="16">
        <v>1034.4741677800182</v>
      </c>
      <c r="L281" s="16">
        <v>1184.5103234404526</v>
      </c>
      <c r="M281" s="16">
        <v>1265.3580933065339</v>
      </c>
      <c r="N281" s="16">
        <v>1247.8259566212412</v>
      </c>
      <c r="O281" s="16">
        <v>1233.5898885349463</v>
      </c>
      <c r="P281" s="16">
        <v>1158.7582802893533</v>
      </c>
      <c r="Q281" s="16">
        <v>960.6069086740232</v>
      </c>
      <c r="R281" s="16">
        <v>1039.3765348016639</v>
      </c>
      <c r="S281" s="16">
        <v>1422.9916363587497</v>
      </c>
      <c r="T281" s="16">
        <v>1363.931310307264</v>
      </c>
      <c r="U281" s="16">
        <v>1281.1806585805175</v>
      </c>
      <c r="V281" s="16">
        <v>1082.4253290087563</v>
      </c>
      <c r="W281" s="16">
        <v>997.4119284063945</v>
      </c>
    </row>
    <row r="282" spans="2:23" ht="13.5" outlineLevel="1">
      <c r="B282" s="13" t="s">
        <v>82</v>
      </c>
      <c r="C282" s="13">
        <v>935.3353549186475</v>
      </c>
      <c r="D282" s="13">
        <v>1007.4385600833</v>
      </c>
      <c r="E282" s="13">
        <v>1010.6953889731333</v>
      </c>
      <c r="F282" s="13">
        <v>1033.8694082110437</v>
      </c>
      <c r="G282" s="13">
        <v>1009.5944626760573</v>
      </c>
      <c r="H282" s="13">
        <v>1125.6939448006744</v>
      </c>
      <c r="I282" s="13">
        <v>1036.659726354191</v>
      </c>
      <c r="J282" s="13">
        <v>1077.931574705226</v>
      </c>
      <c r="K282" s="13">
        <v>965.8887123548968</v>
      </c>
      <c r="L282" s="13">
        <v>1009.4917702940501</v>
      </c>
      <c r="M282" s="13">
        <v>1155.9045750823989</v>
      </c>
      <c r="N282" s="13">
        <v>1234.7998833157428</v>
      </c>
      <c r="O282" s="13">
        <v>1217.6911451270894</v>
      </c>
      <c r="P282" s="13">
        <v>1203.7988759703826</v>
      </c>
      <c r="Q282" s="13">
        <v>1130.7744399480628</v>
      </c>
      <c r="R282" s="13">
        <v>937.408394522856</v>
      </c>
      <c r="S282" s="13">
        <v>1014.2757458803449</v>
      </c>
      <c r="T282" s="13">
        <v>1388.6265997189153</v>
      </c>
      <c r="U282" s="13">
        <v>1330.9925717684596</v>
      </c>
      <c r="V282" s="13">
        <v>1250.2403359887219</v>
      </c>
      <c r="W282" s="13">
        <v>1056.2849181020172</v>
      </c>
    </row>
    <row r="283" spans="2:23" ht="13.5" outlineLevel="1">
      <c r="B283" s="13" t="s">
        <v>83</v>
      </c>
      <c r="C283" s="13">
        <v>872.3127588118296</v>
      </c>
      <c r="D283" s="13">
        <v>898.7385496331957</v>
      </c>
      <c r="E283" s="13">
        <v>968.0205774030333</v>
      </c>
      <c r="F283" s="13">
        <v>971.1499765618054</v>
      </c>
      <c r="G283" s="13">
        <v>993.4172674639684</v>
      </c>
      <c r="H283" s="13">
        <v>970.0921261359833</v>
      </c>
      <c r="I283" s="13">
        <v>1081.6489914133779</v>
      </c>
      <c r="J283" s="13">
        <v>996.0984090115426</v>
      </c>
      <c r="K283" s="13">
        <v>1035.755416450245</v>
      </c>
      <c r="L283" s="13">
        <v>928.0964478504268</v>
      </c>
      <c r="M283" s="13">
        <v>969.9934517920935</v>
      </c>
      <c r="N283" s="13">
        <v>1110.6775723390538</v>
      </c>
      <c r="O283" s="13">
        <v>1186.4859490048398</v>
      </c>
      <c r="P283" s="13">
        <v>1170.0466232968301</v>
      </c>
      <c r="Q283" s="13">
        <v>1156.697916047227</v>
      </c>
      <c r="R283" s="13">
        <v>1086.5307023592657</v>
      </c>
      <c r="S283" s="13">
        <v>900.730477552333</v>
      </c>
      <c r="T283" s="13">
        <v>974.5902450783701</v>
      </c>
      <c r="U283" s="13">
        <v>1334.293897531546</v>
      </c>
      <c r="V283" s="13">
        <v>1278.914912424951</v>
      </c>
      <c r="W283" s="13">
        <v>1201.3222640954846</v>
      </c>
    </row>
    <row r="284" spans="2:23" ht="13.5" outlineLevel="1">
      <c r="B284" s="13" t="s">
        <v>84</v>
      </c>
      <c r="C284" s="13">
        <v>866.3106068016564</v>
      </c>
      <c r="D284" s="13">
        <v>847.061084272885</v>
      </c>
      <c r="E284" s="13">
        <v>872.7219023679961</v>
      </c>
      <c r="F284" s="13">
        <v>939.9983567939048</v>
      </c>
      <c r="G284" s="13">
        <v>943.0371662321191</v>
      </c>
      <c r="H284" s="13">
        <v>964.6598644958674</v>
      </c>
      <c r="I284" s="13">
        <v>942.009938417733</v>
      </c>
      <c r="J284" s="13">
        <v>1050.3374600610775</v>
      </c>
      <c r="K284" s="13">
        <v>967.2633924661228</v>
      </c>
      <c r="L284" s="13">
        <v>1005.7724104538919</v>
      </c>
      <c r="M284" s="13">
        <v>901.229949332405</v>
      </c>
      <c r="N284" s="13">
        <v>941.9141204947681</v>
      </c>
      <c r="O284" s="13">
        <v>1078.5257227975972</v>
      </c>
      <c r="P284" s="13">
        <v>1152.1396016349925</v>
      </c>
      <c r="Q284" s="13">
        <v>1136.1761608641514</v>
      </c>
      <c r="R284" s="13">
        <v>1123.2138714533078</v>
      </c>
      <c r="S284" s="13">
        <v>1055.0778554355106</v>
      </c>
      <c r="T284" s="13">
        <v>874.6561680381167</v>
      </c>
      <c r="U284" s="13">
        <v>946.3778459945022</v>
      </c>
      <c r="V284" s="13">
        <v>1295.6688116326998</v>
      </c>
      <c r="W284" s="13">
        <v>1241.8929351520906</v>
      </c>
    </row>
    <row r="285" spans="2:23" ht="13.5" outlineLevel="1">
      <c r="B285" s="14" t="s">
        <v>85</v>
      </c>
      <c r="C285" s="14">
        <v>780.2797613225081</v>
      </c>
      <c r="D285" s="14">
        <v>830.7811184499886</v>
      </c>
      <c r="E285" s="14">
        <v>812.3210652883142</v>
      </c>
      <c r="F285" s="14">
        <v>836.9294713149983</v>
      </c>
      <c r="G285" s="14">
        <v>901.4467560099814</v>
      </c>
      <c r="H285" s="14">
        <v>904.3609365406304</v>
      </c>
      <c r="I285" s="14">
        <v>925.0968357740288</v>
      </c>
      <c r="J285" s="14">
        <v>903.3758378175646</v>
      </c>
      <c r="K285" s="14">
        <v>1007.260586409103</v>
      </c>
      <c r="L285" s="14">
        <v>927.5935867800337</v>
      </c>
      <c r="M285" s="14">
        <v>964.5232570196758</v>
      </c>
      <c r="N285" s="14">
        <v>864.2683344848208</v>
      </c>
      <c r="O285" s="14">
        <v>903.2839496188246</v>
      </c>
      <c r="P285" s="14">
        <v>1034.2927804738465</v>
      </c>
      <c r="Q285" s="14">
        <v>1104.887576513294</v>
      </c>
      <c r="R285" s="14">
        <v>1089.5788349674967</v>
      </c>
      <c r="S285" s="14">
        <v>1077.1481603227862</v>
      </c>
      <c r="T285" s="14">
        <v>1011.8065667308796</v>
      </c>
      <c r="U285" s="14">
        <v>838.7844080826952</v>
      </c>
      <c r="V285" s="14">
        <v>907.5646069650551</v>
      </c>
      <c r="W285" s="14">
        <v>1242.5303072797653</v>
      </c>
    </row>
    <row r="286" spans="2:23" ht="13.5" outlineLevel="1">
      <c r="B286" s="12" t="s">
        <v>86</v>
      </c>
      <c r="C286" s="12">
        <v>661.2370797874074</v>
      </c>
      <c r="D286" s="12">
        <v>755.0945958152072</v>
      </c>
      <c r="E286" s="12">
        <v>803.965915742385</v>
      </c>
      <c r="F286" s="12">
        <v>786.1016995063826</v>
      </c>
      <c r="G286" s="12">
        <v>809.9158176258645</v>
      </c>
      <c r="H286" s="12">
        <v>872.3506716675513</v>
      </c>
      <c r="I286" s="12">
        <v>875.1707909106716</v>
      </c>
      <c r="J286" s="12">
        <v>895.2373955140893</v>
      </c>
      <c r="K286" s="12">
        <v>874.2174883145993</v>
      </c>
      <c r="L286" s="12">
        <v>974.7491388038267</v>
      </c>
      <c r="M286" s="12">
        <v>897.6535586458037</v>
      </c>
      <c r="N286" s="12">
        <v>933.3912463386489</v>
      </c>
      <c r="O286" s="12">
        <v>836.3722616585478</v>
      </c>
      <c r="P286" s="12">
        <v>874.128566000159</v>
      </c>
      <c r="Q286" s="12">
        <v>1000.9088121198682</v>
      </c>
      <c r="R286" s="12">
        <v>1069.2250130831164</v>
      </c>
      <c r="S286" s="12">
        <v>1054.4103932724333</v>
      </c>
      <c r="T286" s="12">
        <v>1042.3809447184315</v>
      </c>
      <c r="U286" s="12">
        <v>979.1483880780071</v>
      </c>
      <c r="V286" s="12">
        <v>811.7108824196673</v>
      </c>
      <c r="W286" s="12">
        <v>878.2710561541991</v>
      </c>
    </row>
    <row r="287" spans="2:23" ht="13.5" outlineLevel="1">
      <c r="B287" s="13" t="s">
        <v>87</v>
      </c>
      <c r="C287" s="13">
        <v>661.2370797874074</v>
      </c>
      <c r="D287" s="13">
        <v>622.759937300023</v>
      </c>
      <c r="E287" s="13">
        <v>711.1559189884679</v>
      </c>
      <c r="F287" s="13">
        <v>757.1834347826575</v>
      </c>
      <c r="G287" s="13">
        <v>740.3587307194434</v>
      </c>
      <c r="H287" s="13">
        <v>762.7871140637532</v>
      </c>
      <c r="I287" s="13">
        <v>821.5889069106361</v>
      </c>
      <c r="J287" s="13">
        <v>824.2449244521642</v>
      </c>
      <c r="K287" s="13">
        <v>843.1438607136736</v>
      </c>
      <c r="L287" s="13">
        <v>823.347094183558</v>
      </c>
      <c r="M287" s="13">
        <v>918.0288449036897</v>
      </c>
      <c r="N287" s="13">
        <v>845.4194282013542</v>
      </c>
      <c r="O287" s="13">
        <v>879.0775529907255</v>
      </c>
      <c r="P287" s="13">
        <v>787.7040673481525</v>
      </c>
      <c r="Q287" s="13">
        <v>823.2633462258917</v>
      </c>
      <c r="R287" s="13">
        <v>942.6662964503041</v>
      </c>
      <c r="S287" s="13">
        <v>1007.0072028043861</v>
      </c>
      <c r="T287" s="13">
        <v>993.0546402720627</v>
      </c>
      <c r="U287" s="13">
        <v>981.7251809053065</v>
      </c>
      <c r="V287" s="13">
        <v>922.1721034805325</v>
      </c>
      <c r="W287" s="13">
        <v>764.4777246973817</v>
      </c>
    </row>
    <row r="288" spans="2:23" ht="13.5" outlineLevel="1">
      <c r="B288" s="13" t="s">
        <v>88</v>
      </c>
      <c r="C288" s="13">
        <v>534.1915289054094</v>
      </c>
      <c r="D288" s="13">
        <v>626.7159455281912</v>
      </c>
      <c r="E288" s="13">
        <v>590.2475751473938</v>
      </c>
      <c r="F288" s="13">
        <v>674.0286771729754</v>
      </c>
      <c r="G288" s="13">
        <v>717.6532393202519</v>
      </c>
      <c r="H288" s="13">
        <v>701.7069008018505</v>
      </c>
      <c r="I288" s="13">
        <v>722.9643679100425</v>
      </c>
      <c r="J288" s="13">
        <v>778.6963017795637</v>
      </c>
      <c r="K288" s="13">
        <v>781.2136568943336</v>
      </c>
      <c r="L288" s="13">
        <v>799.1259383901275</v>
      </c>
      <c r="M288" s="13">
        <v>780.3626995555613</v>
      </c>
      <c r="N288" s="13">
        <v>870.1014101340872</v>
      </c>
      <c r="O288" s="13">
        <v>801.2827055667557</v>
      </c>
      <c r="P288" s="13">
        <v>833.1836441966018</v>
      </c>
      <c r="Q288" s="13">
        <v>746.5804844507767</v>
      </c>
      <c r="R288" s="13">
        <v>780.2833238186596</v>
      </c>
      <c r="S288" s="13">
        <v>893.452616854687</v>
      </c>
      <c r="T288" s="13">
        <v>954.4344843186284</v>
      </c>
      <c r="U288" s="13">
        <v>941.2103417421146</v>
      </c>
      <c r="V288" s="13">
        <v>930.4723582617529</v>
      </c>
      <c r="W288" s="13">
        <v>874.0283620488055</v>
      </c>
    </row>
    <row r="289" spans="2:23" ht="13.5" outlineLevel="1">
      <c r="B289" s="13" t="s">
        <v>89</v>
      </c>
      <c r="C289" s="13">
        <v>499.17897551273273</v>
      </c>
      <c r="D289" s="13">
        <v>497.05302908040943</v>
      </c>
      <c r="E289" s="13">
        <v>583.1448876325037</v>
      </c>
      <c r="F289" s="13">
        <v>549.2119010863779</v>
      </c>
      <c r="G289" s="13">
        <v>627.1683049006438</v>
      </c>
      <c r="H289" s="13">
        <v>667.7599646037498</v>
      </c>
      <c r="I289" s="13">
        <v>652.9222604575342</v>
      </c>
      <c r="J289" s="13">
        <v>672.7018485733446</v>
      </c>
      <c r="K289" s="13">
        <v>724.5591414119582</v>
      </c>
      <c r="L289" s="13">
        <v>726.9014829081466</v>
      </c>
      <c r="M289" s="13">
        <v>743.568452138207</v>
      </c>
      <c r="N289" s="13">
        <v>726.1096865205819</v>
      </c>
      <c r="O289" s="13">
        <v>809.6095091595231</v>
      </c>
      <c r="P289" s="13">
        <v>745.575274785434</v>
      </c>
      <c r="Q289" s="13">
        <v>775.2583703016884</v>
      </c>
      <c r="R289" s="13">
        <v>694.6761061691935</v>
      </c>
      <c r="S289" s="13">
        <v>726.0358292084989</v>
      </c>
      <c r="T289" s="13">
        <v>831.3372742121437</v>
      </c>
      <c r="U289" s="13">
        <v>888.0795104734368</v>
      </c>
      <c r="V289" s="13">
        <v>875.7747475392209</v>
      </c>
      <c r="W289" s="13">
        <v>865.7832989176643</v>
      </c>
    </row>
    <row r="290" spans="2:23" ht="13.5" outlineLevel="1">
      <c r="B290" s="15" t="s">
        <v>90</v>
      </c>
      <c r="C290" s="15">
        <v>422.1513580488441</v>
      </c>
      <c r="D290" s="15">
        <v>457.4395902446901</v>
      </c>
      <c r="E290" s="15">
        <v>455.4914071027915</v>
      </c>
      <c r="F290" s="15">
        <v>534.3846025924908</v>
      </c>
      <c r="G290" s="15">
        <v>503.2889591001049</v>
      </c>
      <c r="H290" s="15">
        <v>574.7269546228906</v>
      </c>
      <c r="I290" s="15">
        <v>611.9244991766617</v>
      </c>
      <c r="J290" s="15">
        <v>598.3274655719409</v>
      </c>
      <c r="K290" s="15">
        <v>616.4531622193435</v>
      </c>
      <c r="L290" s="15">
        <v>663.97435191474</v>
      </c>
      <c r="M290" s="15">
        <v>666.1208360152153</v>
      </c>
      <c r="N290" s="15">
        <v>681.3941787424176</v>
      </c>
      <c r="O290" s="15">
        <v>665.3952465315781</v>
      </c>
      <c r="P290" s="15">
        <v>741.9131419702397</v>
      </c>
      <c r="Q290" s="15">
        <v>683.2331987622377</v>
      </c>
      <c r="R290" s="15">
        <v>710.4343104200406</v>
      </c>
      <c r="S290" s="15">
        <v>636.590018705039</v>
      </c>
      <c r="T290" s="15">
        <v>665.3275648778363</v>
      </c>
      <c r="U290" s="15">
        <v>761.8241166510037</v>
      </c>
      <c r="V290" s="15">
        <v>813.8217899870499</v>
      </c>
      <c r="W290" s="15">
        <v>802.5459029990127</v>
      </c>
    </row>
    <row r="291" spans="2:23" ht="13.5">
      <c r="B291" s="16" t="s">
        <v>91</v>
      </c>
      <c r="C291" s="16">
        <v>382.1370113143565</v>
      </c>
      <c r="D291" s="16">
        <v>386.32423256638583</v>
      </c>
      <c r="E291" s="16">
        <v>418.61762440739307</v>
      </c>
      <c r="F291" s="16">
        <v>416.8347795986701</v>
      </c>
      <c r="G291" s="16">
        <v>489.03247035853605</v>
      </c>
      <c r="H291" s="16">
        <v>460.5758507615336</v>
      </c>
      <c r="I291" s="16">
        <v>525.9510491832048</v>
      </c>
      <c r="J291" s="16">
        <v>559.991713933185</v>
      </c>
      <c r="K291" s="16">
        <v>547.5486328619751</v>
      </c>
      <c r="L291" s="16">
        <v>564.136038572106</v>
      </c>
      <c r="M291" s="16">
        <v>607.6242017384355</v>
      </c>
      <c r="N291" s="16">
        <v>609.5885181074856</v>
      </c>
      <c r="O291" s="16">
        <v>623.5656433619946</v>
      </c>
      <c r="P291" s="16">
        <v>608.9245079246924</v>
      </c>
      <c r="Q291" s="16">
        <v>678.9484855083808</v>
      </c>
      <c r="R291" s="16">
        <v>625.2485895003535</v>
      </c>
      <c r="S291" s="16">
        <v>650.1411982431575</v>
      </c>
      <c r="T291" s="16">
        <v>582.5639210834673</v>
      </c>
      <c r="U291" s="16">
        <v>608.8625702749796</v>
      </c>
      <c r="V291" s="16">
        <v>697.1696563432853</v>
      </c>
      <c r="W291" s="16">
        <v>744.754393106021</v>
      </c>
    </row>
    <row r="292" spans="2:23" ht="13.5">
      <c r="B292" s="13" t="s">
        <v>92</v>
      </c>
      <c r="C292" s="13">
        <v>340.1219472431445</v>
      </c>
      <c r="D292" s="13">
        <v>339.67190521683</v>
      </c>
      <c r="E292" s="13">
        <v>343.39382007493094</v>
      </c>
      <c r="F292" s="13">
        <v>372.0985977012076</v>
      </c>
      <c r="G292" s="13">
        <v>370.5138721317005</v>
      </c>
      <c r="H292" s="13">
        <v>434.6885698096636</v>
      </c>
      <c r="I292" s="13">
        <v>409.39420179935604</v>
      </c>
      <c r="J292" s="13">
        <v>467.5045589339336</v>
      </c>
      <c r="K292" s="13">
        <v>497.7624431694949</v>
      </c>
      <c r="L292" s="13">
        <v>486.70210373865007</v>
      </c>
      <c r="M292" s="13">
        <v>501.44622831529256</v>
      </c>
      <c r="N292" s="13">
        <v>540.1017544740396</v>
      </c>
      <c r="O292" s="13">
        <v>541.8477855146575</v>
      </c>
      <c r="P292" s="13">
        <v>554.2716979441914</v>
      </c>
      <c r="Q292" s="13">
        <v>541.2575636905611</v>
      </c>
      <c r="R292" s="13">
        <v>603.5001028125978</v>
      </c>
      <c r="S292" s="13">
        <v>555.7676261172503</v>
      </c>
      <c r="T292" s="13">
        <v>577.8940351986511</v>
      </c>
      <c r="U292" s="13">
        <v>517.8263060790682</v>
      </c>
      <c r="V292" s="13">
        <v>541.2025088833592</v>
      </c>
      <c r="W292" s="13">
        <v>619.6964398056715</v>
      </c>
    </row>
    <row r="293" spans="2:23" ht="13.5">
      <c r="B293" s="13" t="s">
        <v>93</v>
      </c>
      <c r="C293" s="13">
        <v>284.10186181486193</v>
      </c>
      <c r="D293" s="13">
        <v>308.6887189138147</v>
      </c>
      <c r="E293" s="13">
        <v>308.2802686574098</v>
      </c>
      <c r="F293" s="13">
        <v>311.65821335861466</v>
      </c>
      <c r="G293" s="13">
        <v>337.7101665006649</v>
      </c>
      <c r="H293" s="13">
        <v>336.27189734500996</v>
      </c>
      <c r="I293" s="13">
        <v>394.51572833992697</v>
      </c>
      <c r="J293" s="13">
        <v>371.5590032002387</v>
      </c>
      <c r="K293" s="13">
        <v>424.2989449913915</v>
      </c>
      <c r="L293" s="13">
        <v>451.76047047489936</v>
      </c>
      <c r="M293" s="13">
        <v>441.72230023233425</v>
      </c>
      <c r="N293" s="13">
        <v>455.1038093174149</v>
      </c>
      <c r="O293" s="13">
        <v>490.18688744748573</v>
      </c>
      <c r="P293" s="13">
        <v>491.77155462195304</v>
      </c>
      <c r="Q293" s="13">
        <v>503.0472798224459</v>
      </c>
      <c r="R293" s="13">
        <v>491.23587963763623</v>
      </c>
      <c r="S293" s="13">
        <v>547.7261173869491</v>
      </c>
      <c r="T293" s="13">
        <v>504.404958017198</v>
      </c>
      <c r="U293" s="13">
        <v>524.4864991493199</v>
      </c>
      <c r="V293" s="13">
        <v>469.97008084617903</v>
      </c>
      <c r="W293" s="13">
        <v>491.1859128594175</v>
      </c>
    </row>
    <row r="294" spans="2:23" ht="13.5">
      <c r="B294" s="13" t="s">
        <v>94</v>
      </c>
      <c r="C294" s="13">
        <v>225.0807003814927</v>
      </c>
      <c r="D294" s="13">
        <v>249.14007334417445</v>
      </c>
      <c r="E294" s="13">
        <v>270.70125334421124</v>
      </c>
      <c r="F294" s="13">
        <v>270.3430672830989</v>
      </c>
      <c r="G294" s="13">
        <v>273.3053195725935</v>
      </c>
      <c r="H294" s="13">
        <v>296.15129979640153</v>
      </c>
      <c r="I294" s="13">
        <v>294.8900251231576</v>
      </c>
      <c r="J294" s="13">
        <v>345.96632653569634</v>
      </c>
      <c r="K294" s="13">
        <v>325.83467323181503</v>
      </c>
      <c r="L294" s="13">
        <v>372.0843981793337</v>
      </c>
      <c r="M294" s="13">
        <v>396.16648771369427</v>
      </c>
      <c r="N294" s="13">
        <v>387.36362223967734</v>
      </c>
      <c r="O294" s="13">
        <v>399.0983927674583</v>
      </c>
      <c r="P294" s="13">
        <v>429.8641209560372</v>
      </c>
      <c r="Q294" s="13">
        <v>431.253777797956</v>
      </c>
      <c r="R294" s="13">
        <v>441.141903787395</v>
      </c>
      <c r="S294" s="13">
        <v>430.7840233794922</v>
      </c>
      <c r="T294" s="13">
        <v>480.3225300481501</v>
      </c>
      <c r="U294" s="13">
        <v>442.3325050839073</v>
      </c>
      <c r="V294" s="13">
        <v>459.94279668340846</v>
      </c>
      <c r="W294" s="13">
        <v>412.1352097575712</v>
      </c>
    </row>
    <row r="295" spans="2:23" ht="13.5">
      <c r="B295" s="14" t="s">
        <v>95</v>
      </c>
      <c r="C295" s="14">
        <v>191.06850565717826</v>
      </c>
      <c r="D295" s="14">
        <v>196.00568570936653</v>
      </c>
      <c r="E295" s="14">
        <v>216.9571661663537</v>
      </c>
      <c r="F295" s="14">
        <v>235.73316012517552</v>
      </c>
      <c r="G295" s="14">
        <v>235.42124309097014</v>
      </c>
      <c r="H295" s="14">
        <v>238.00084360875078</v>
      </c>
      <c r="I295" s="14">
        <v>257.8956724940368</v>
      </c>
      <c r="J295" s="14">
        <v>256.79732418261773</v>
      </c>
      <c r="K295" s="14">
        <v>301.2757955259836</v>
      </c>
      <c r="L295" s="14">
        <v>283.7446677855665</v>
      </c>
      <c r="M295" s="14">
        <v>324.0200402934858</v>
      </c>
      <c r="N295" s="14">
        <v>344.9913028872858</v>
      </c>
      <c r="O295" s="14">
        <v>337.32555597732164</v>
      </c>
      <c r="P295" s="14">
        <v>347.54447630252645</v>
      </c>
      <c r="Q295" s="14">
        <v>374.3360121371387</v>
      </c>
      <c r="R295" s="14">
        <v>375.5461587278475</v>
      </c>
      <c r="S295" s="14">
        <v>384.1569765885332</v>
      </c>
      <c r="T295" s="14">
        <v>375.13708528552246</v>
      </c>
      <c r="U295" s="14">
        <v>418.27640799133854</v>
      </c>
      <c r="V295" s="14">
        <v>385.193780824231</v>
      </c>
      <c r="W295" s="14">
        <v>400.52924616911287</v>
      </c>
    </row>
    <row r="296" spans="2:23" ht="13.5">
      <c r="B296" s="107" t="s">
        <v>96</v>
      </c>
      <c r="C296" s="107">
        <v>616.2209397111089</v>
      </c>
      <c r="D296" s="107">
        <v>660.3112714455274</v>
      </c>
      <c r="E296" s="107">
        <v>700.4126487512297</v>
      </c>
      <c r="F296" s="107">
        <v>750.3499920002463</v>
      </c>
      <c r="G296" s="107">
        <v>806.5531187936037</v>
      </c>
      <c r="H296" s="107">
        <v>852.268563223647</v>
      </c>
      <c r="I296" s="107">
        <v>891.770829377354</v>
      </c>
      <c r="J296" s="107">
        <v>940.3538643351263</v>
      </c>
      <c r="K296" s="107">
        <v>979.1933090888502</v>
      </c>
      <c r="L296" s="107">
        <v>1047.3420498260252</v>
      </c>
      <c r="M296" s="107">
        <v>1088.7440284932663</v>
      </c>
      <c r="N296" s="107">
        <v>1155.5508917716152</v>
      </c>
      <c r="O296" s="107">
        <v>1227.3477995997637</v>
      </c>
      <c r="P296" s="107">
        <v>1279.802998473131</v>
      </c>
      <c r="Q296" s="107">
        <v>1331.0664301607062</v>
      </c>
      <c r="R296" s="107">
        <v>1394.910414673228</v>
      </c>
      <c r="S296" s="107">
        <v>1448.1205442841278</v>
      </c>
      <c r="T296" s="107">
        <v>1498.6861359206036</v>
      </c>
      <c r="U296" s="107">
        <v>1532.6678687026667</v>
      </c>
      <c r="V296" s="107">
        <v>1595.747972742911</v>
      </c>
      <c r="W296" s="107">
        <v>1620.2839953651594</v>
      </c>
    </row>
  </sheetData>
  <sheetProtection/>
  <printOptions/>
  <pageMargins left="0.75" right="0.75" top="1" bottom="1" header="0.512" footer="0.512"/>
  <pageSetup fitToHeight="0" horizontalDpi="600" verticalDpi="600" orientation="landscape" paperSize="9" scale="35" r:id="rId1"/>
  <headerFooter alignWithMargins="0">
    <oddHeader>&amp;L&amp;F&amp;R&amp;A</oddHeader>
    <oddFooter>&amp;C&amp;P／&amp;N</oddFooter>
  </headerFooter>
  <rowBreaks count="2" manualBreakCount="2">
    <brk id="99" max="255" man="1"/>
    <brk id="1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22"/>
  <sheetViews>
    <sheetView zoomScale="87" zoomScaleNormal="87" zoomScalePageLayoutView="0" workbookViewId="0" topLeftCell="A1">
      <selection activeCell="A1" sqref="A1"/>
    </sheetView>
  </sheetViews>
  <sheetFormatPr defaultColWidth="9.00390625" defaultRowHeight="13.5"/>
  <cols>
    <col min="6" max="6" width="9.00390625" style="6" customWidth="1"/>
  </cols>
  <sheetData>
    <row r="2" spans="5:7" ht="14.25">
      <c r="E2" s="7"/>
      <c r="F2" s="10" t="s">
        <v>463</v>
      </c>
      <c r="G2" s="7"/>
    </row>
    <row r="3" spans="3:9" ht="13.5">
      <c r="C3" s="1" t="s">
        <v>120</v>
      </c>
      <c r="D3" s="8"/>
      <c r="E3" s="8"/>
      <c r="F3" s="9"/>
      <c r="G3" s="8"/>
      <c r="H3" s="8"/>
      <c r="I3" s="3" t="s">
        <v>121</v>
      </c>
    </row>
    <row r="4" ht="11.25"/>
    <row r="5" ht="3.75" customHeight="1">
      <c r="F5" s="144" t="s">
        <v>99</v>
      </c>
    </row>
    <row r="6" ht="3.75" customHeight="1">
      <c r="F6" s="144"/>
    </row>
    <row r="7" ht="3.75" customHeight="1">
      <c r="F7" s="144"/>
    </row>
    <row r="8" ht="3.75" customHeight="1">
      <c r="F8" s="5"/>
    </row>
    <row r="9" ht="3.75" customHeight="1">
      <c r="F9" s="5"/>
    </row>
    <row r="10" ht="3.75" customHeight="1">
      <c r="F10" s="144" t="s">
        <v>100</v>
      </c>
    </row>
    <row r="11" ht="3.75" customHeight="1">
      <c r="F11" s="144"/>
    </row>
    <row r="12" ht="3.75" customHeight="1">
      <c r="F12" s="144"/>
    </row>
    <row r="13" ht="3.75" customHeight="1">
      <c r="F13" s="5"/>
    </row>
    <row r="14" ht="3.75" customHeight="1">
      <c r="F14" s="5"/>
    </row>
    <row r="15" ht="3.75" customHeight="1">
      <c r="F15" s="144" t="s">
        <v>101</v>
      </c>
    </row>
    <row r="16" ht="3.75" customHeight="1">
      <c r="F16" s="144"/>
    </row>
    <row r="17" ht="3.75" customHeight="1">
      <c r="F17" s="144"/>
    </row>
    <row r="18" ht="3.75" customHeight="1">
      <c r="F18" s="5"/>
    </row>
    <row r="19" ht="3.75" customHeight="1">
      <c r="F19" s="5"/>
    </row>
    <row r="20" ht="3.75" customHeight="1">
      <c r="F20" s="144" t="s">
        <v>102</v>
      </c>
    </row>
    <row r="21" ht="3.75" customHeight="1">
      <c r="F21" s="144"/>
    </row>
    <row r="22" ht="3.75" customHeight="1">
      <c r="F22" s="144"/>
    </row>
    <row r="23" ht="3.75" customHeight="1">
      <c r="F23" s="5"/>
    </row>
    <row r="24" ht="3.75" customHeight="1">
      <c r="F24" s="5"/>
    </row>
    <row r="25" ht="3.75" customHeight="1">
      <c r="F25" s="144" t="s">
        <v>103</v>
      </c>
    </row>
    <row r="26" ht="3.75" customHeight="1">
      <c r="F26" s="144"/>
    </row>
    <row r="27" ht="3.75" customHeight="1">
      <c r="F27" s="144"/>
    </row>
    <row r="28" ht="3.75" customHeight="1">
      <c r="F28" s="5"/>
    </row>
    <row r="29" ht="3.75" customHeight="1">
      <c r="F29" s="5"/>
    </row>
    <row r="30" ht="3.75" customHeight="1">
      <c r="F30" s="144" t="s">
        <v>104</v>
      </c>
    </row>
    <row r="31" ht="3.75" customHeight="1">
      <c r="F31" s="144"/>
    </row>
    <row r="32" ht="3.75" customHeight="1">
      <c r="F32" s="144"/>
    </row>
    <row r="33" ht="3.75" customHeight="1">
      <c r="F33" s="5"/>
    </row>
    <row r="34" ht="3.75" customHeight="1">
      <c r="F34" s="5"/>
    </row>
    <row r="35" ht="3.75" customHeight="1">
      <c r="F35" s="144" t="s">
        <v>105</v>
      </c>
    </row>
    <row r="36" ht="3.75" customHeight="1">
      <c r="F36" s="144"/>
    </row>
    <row r="37" ht="3.75" customHeight="1">
      <c r="F37" s="144"/>
    </row>
    <row r="38" ht="3.75" customHeight="1">
      <c r="F38" s="5"/>
    </row>
    <row r="39" ht="3.75" customHeight="1">
      <c r="F39" s="5"/>
    </row>
    <row r="40" ht="3.75" customHeight="1">
      <c r="F40" s="144" t="s">
        <v>106</v>
      </c>
    </row>
    <row r="41" ht="3.75" customHeight="1">
      <c r="F41" s="144"/>
    </row>
    <row r="42" ht="3.75" customHeight="1">
      <c r="F42" s="144"/>
    </row>
    <row r="43" ht="3.75" customHeight="1">
      <c r="F43" s="5"/>
    </row>
    <row r="44" ht="3.75" customHeight="1">
      <c r="F44" s="5"/>
    </row>
    <row r="45" ht="3.75" customHeight="1">
      <c r="F45" s="144" t="s">
        <v>107</v>
      </c>
    </row>
    <row r="46" ht="3.75" customHeight="1">
      <c r="F46" s="144"/>
    </row>
    <row r="47" ht="3.75" customHeight="1">
      <c r="F47" s="144"/>
    </row>
    <row r="48" ht="3.75" customHeight="1">
      <c r="F48" s="5"/>
    </row>
    <row r="49" ht="3.75" customHeight="1">
      <c r="F49" s="5"/>
    </row>
    <row r="50" ht="3.75" customHeight="1">
      <c r="F50" s="144" t="s">
        <v>108</v>
      </c>
    </row>
    <row r="51" ht="3.75" customHeight="1">
      <c r="F51" s="144"/>
    </row>
    <row r="52" ht="3.75" customHeight="1">
      <c r="F52" s="144"/>
    </row>
    <row r="53" ht="3.75" customHeight="1">
      <c r="F53" s="5"/>
    </row>
    <row r="54" ht="3.75" customHeight="1">
      <c r="F54" s="5"/>
    </row>
    <row r="55" ht="3.75" customHeight="1">
      <c r="F55" s="144" t="s">
        <v>109</v>
      </c>
    </row>
    <row r="56" ht="3.75" customHeight="1">
      <c r="F56" s="144"/>
    </row>
    <row r="57" ht="3.75" customHeight="1">
      <c r="F57" s="144"/>
    </row>
    <row r="58" ht="3.75" customHeight="1">
      <c r="F58" s="5"/>
    </row>
    <row r="59" ht="3.75" customHeight="1">
      <c r="F59" s="5"/>
    </row>
    <row r="60" ht="3.75" customHeight="1">
      <c r="F60" s="144" t="s">
        <v>110</v>
      </c>
    </row>
    <row r="61" ht="3.75" customHeight="1">
      <c r="F61" s="144"/>
    </row>
    <row r="62" ht="3.75" customHeight="1">
      <c r="F62" s="144"/>
    </row>
    <row r="63" ht="3.75" customHeight="1">
      <c r="F63" s="5"/>
    </row>
    <row r="64" ht="3.75" customHeight="1">
      <c r="F64" s="5"/>
    </row>
    <row r="65" ht="3.75" customHeight="1">
      <c r="F65" s="144" t="s">
        <v>111</v>
      </c>
    </row>
    <row r="66" ht="3.75" customHeight="1">
      <c r="F66" s="144"/>
    </row>
    <row r="67" ht="3.75" customHeight="1">
      <c r="F67" s="144"/>
    </row>
    <row r="68" ht="3.75" customHeight="1">
      <c r="F68" s="5"/>
    </row>
    <row r="69" ht="3.75" customHeight="1">
      <c r="F69" s="5"/>
    </row>
    <row r="70" ht="3.75" customHeight="1">
      <c r="F70" s="144" t="s">
        <v>112</v>
      </c>
    </row>
    <row r="71" ht="3.75" customHeight="1">
      <c r="F71" s="144"/>
    </row>
    <row r="72" ht="3.75" customHeight="1">
      <c r="F72" s="144"/>
    </row>
    <row r="73" ht="3.75" customHeight="1">
      <c r="F73" s="5"/>
    </row>
    <row r="74" ht="3.75" customHeight="1">
      <c r="F74" s="5"/>
    </row>
    <row r="75" ht="3.75" customHeight="1">
      <c r="F75" s="144" t="s">
        <v>113</v>
      </c>
    </row>
    <row r="76" ht="3.75" customHeight="1">
      <c r="F76" s="144"/>
    </row>
    <row r="77" ht="3.75" customHeight="1">
      <c r="F77" s="144"/>
    </row>
    <row r="78" ht="3.75" customHeight="1">
      <c r="F78" s="5"/>
    </row>
    <row r="79" ht="3.75" customHeight="1">
      <c r="F79" s="5"/>
    </row>
    <row r="80" ht="3.75" customHeight="1">
      <c r="F80" s="144" t="s">
        <v>114</v>
      </c>
    </row>
    <row r="81" ht="3.75" customHeight="1">
      <c r="F81" s="144"/>
    </row>
    <row r="82" ht="3.75" customHeight="1">
      <c r="F82" s="144"/>
    </row>
    <row r="83" ht="3.75" customHeight="1">
      <c r="F83" s="5"/>
    </row>
    <row r="84" ht="3.75" customHeight="1">
      <c r="F84" s="5"/>
    </row>
    <row r="85" ht="3.75" customHeight="1">
      <c r="F85" s="144" t="s">
        <v>115</v>
      </c>
    </row>
    <row r="86" ht="3.75" customHeight="1">
      <c r="F86" s="144"/>
    </row>
    <row r="87" ht="3.75" customHeight="1">
      <c r="F87" s="144"/>
    </row>
    <row r="88" ht="3.75" customHeight="1">
      <c r="F88" s="5"/>
    </row>
    <row r="89" ht="3.75" customHeight="1">
      <c r="F89" s="5"/>
    </row>
    <row r="90" ht="3.75" customHeight="1">
      <c r="F90" s="144" t="s">
        <v>116</v>
      </c>
    </row>
    <row r="91" ht="3.75" customHeight="1">
      <c r="F91" s="144"/>
    </row>
    <row r="92" ht="3.75" customHeight="1">
      <c r="F92" s="144"/>
    </row>
    <row r="93" ht="3.75" customHeight="1">
      <c r="F93" s="5"/>
    </row>
    <row r="94" ht="3.75" customHeight="1">
      <c r="F94" s="5"/>
    </row>
    <row r="95" ht="3.75" customHeight="1">
      <c r="F95" s="144" t="s">
        <v>117</v>
      </c>
    </row>
    <row r="96" ht="3.75" customHeight="1">
      <c r="F96" s="144"/>
    </row>
    <row r="97" ht="3.75" customHeight="1">
      <c r="F97" s="144"/>
    </row>
    <row r="98" ht="3.75" customHeight="1">
      <c r="F98" s="5"/>
    </row>
    <row r="99" ht="3.75" customHeight="1">
      <c r="F99" s="5"/>
    </row>
    <row r="100" ht="3.75" customHeight="1">
      <c r="F100" s="144" t="s">
        <v>118</v>
      </c>
    </row>
    <row r="101" ht="3.75" customHeight="1">
      <c r="F101" s="144"/>
    </row>
    <row r="102" ht="3.75" customHeight="1">
      <c r="F102" s="144"/>
    </row>
    <row r="103" ht="11.25"/>
    <row r="104" ht="11.25"/>
    <row r="105" ht="11.25"/>
    <row r="107" spans="5:7" ht="14.25">
      <c r="E107" s="7"/>
      <c r="F107" s="10" t="s">
        <v>468</v>
      </c>
      <c r="G107" s="7"/>
    </row>
    <row r="108" spans="3:9" ht="13.5">
      <c r="C108" s="1" t="s">
        <v>120</v>
      </c>
      <c r="D108" s="8"/>
      <c r="E108" s="8"/>
      <c r="F108" s="9"/>
      <c r="G108" s="8"/>
      <c r="H108" s="8"/>
      <c r="I108" s="3" t="s">
        <v>121</v>
      </c>
    </row>
    <row r="109" ht="11.25"/>
    <row r="110" ht="3.75" customHeight="1">
      <c r="F110" s="144" t="s">
        <v>99</v>
      </c>
    </row>
    <row r="111" ht="3.75" customHeight="1">
      <c r="F111" s="144"/>
    </row>
    <row r="112" ht="3.75" customHeight="1">
      <c r="F112" s="144"/>
    </row>
    <row r="113" ht="3.75" customHeight="1">
      <c r="F113" s="5"/>
    </row>
    <row r="114" ht="3.75" customHeight="1">
      <c r="F114" s="5"/>
    </row>
    <row r="115" ht="3.75" customHeight="1">
      <c r="F115" s="144" t="s">
        <v>100</v>
      </c>
    </row>
    <row r="116" ht="3.75" customHeight="1">
      <c r="F116" s="144"/>
    </row>
    <row r="117" ht="3.75" customHeight="1">
      <c r="F117" s="144"/>
    </row>
    <row r="118" ht="3.75" customHeight="1">
      <c r="F118" s="5"/>
    </row>
    <row r="119" ht="3.75" customHeight="1">
      <c r="F119" s="5"/>
    </row>
    <row r="120" ht="3.75" customHeight="1">
      <c r="F120" s="144" t="s">
        <v>101</v>
      </c>
    </row>
    <row r="121" ht="3.75" customHeight="1">
      <c r="F121" s="144"/>
    </row>
    <row r="122" ht="3.75" customHeight="1">
      <c r="F122" s="144"/>
    </row>
    <row r="123" ht="3.75" customHeight="1">
      <c r="F123" s="5"/>
    </row>
    <row r="124" ht="3.75" customHeight="1">
      <c r="F124" s="5"/>
    </row>
    <row r="125" ht="3.75" customHeight="1">
      <c r="F125" s="144" t="s">
        <v>102</v>
      </c>
    </row>
    <row r="126" ht="3.75" customHeight="1">
      <c r="F126" s="144"/>
    </row>
    <row r="127" ht="3.75" customHeight="1">
      <c r="F127" s="144"/>
    </row>
    <row r="128" ht="3.75" customHeight="1">
      <c r="F128" s="5"/>
    </row>
    <row r="129" ht="3.75" customHeight="1">
      <c r="F129" s="5"/>
    </row>
    <row r="130" ht="3.75" customHeight="1">
      <c r="F130" s="144" t="s">
        <v>103</v>
      </c>
    </row>
    <row r="131" ht="3.75" customHeight="1">
      <c r="F131" s="144"/>
    </row>
    <row r="132" ht="3.75" customHeight="1">
      <c r="F132" s="144"/>
    </row>
    <row r="133" ht="3.75" customHeight="1">
      <c r="F133" s="5"/>
    </row>
    <row r="134" ht="3.75" customHeight="1">
      <c r="F134" s="5"/>
    </row>
    <row r="135" ht="3.75" customHeight="1">
      <c r="F135" s="144" t="s">
        <v>104</v>
      </c>
    </row>
    <row r="136" ht="3.75" customHeight="1">
      <c r="F136" s="144"/>
    </row>
    <row r="137" ht="3.75" customHeight="1">
      <c r="F137" s="144"/>
    </row>
    <row r="138" ht="3.75" customHeight="1">
      <c r="F138" s="5"/>
    </row>
    <row r="139" ht="3.75" customHeight="1">
      <c r="F139" s="5"/>
    </row>
    <row r="140" ht="3.75" customHeight="1">
      <c r="F140" s="144" t="s">
        <v>105</v>
      </c>
    </row>
    <row r="141" ht="3.75" customHeight="1">
      <c r="F141" s="144"/>
    </row>
    <row r="142" ht="3.75" customHeight="1">
      <c r="F142" s="144"/>
    </row>
    <row r="143" ht="3.75" customHeight="1">
      <c r="F143" s="5"/>
    </row>
    <row r="144" ht="3.75" customHeight="1">
      <c r="F144" s="5"/>
    </row>
    <row r="145" ht="3.75" customHeight="1">
      <c r="F145" s="144" t="s">
        <v>106</v>
      </c>
    </row>
    <row r="146" ht="3.75" customHeight="1">
      <c r="F146" s="144"/>
    </row>
    <row r="147" ht="3.75" customHeight="1">
      <c r="F147" s="144"/>
    </row>
    <row r="148" ht="3.75" customHeight="1">
      <c r="F148" s="5"/>
    </row>
    <row r="149" ht="3.75" customHeight="1">
      <c r="F149" s="5"/>
    </row>
    <row r="150" ht="3.75" customHeight="1">
      <c r="F150" s="144" t="s">
        <v>107</v>
      </c>
    </row>
    <row r="151" ht="3.75" customHeight="1">
      <c r="F151" s="144"/>
    </row>
    <row r="152" ht="3.75" customHeight="1">
      <c r="F152" s="144"/>
    </row>
    <row r="153" ht="3.75" customHeight="1">
      <c r="F153" s="5"/>
    </row>
    <row r="154" ht="3.75" customHeight="1">
      <c r="F154" s="5"/>
    </row>
    <row r="155" ht="3.75" customHeight="1">
      <c r="F155" s="144" t="s">
        <v>108</v>
      </c>
    </row>
    <row r="156" ht="3.75" customHeight="1">
      <c r="F156" s="144"/>
    </row>
    <row r="157" ht="3.75" customHeight="1">
      <c r="F157" s="144"/>
    </row>
    <row r="158" ht="3.75" customHeight="1">
      <c r="F158" s="5"/>
    </row>
    <row r="159" ht="3.75" customHeight="1">
      <c r="F159" s="5"/>
    </row>
    <row r="160" ht="3.75" customHeight="1">
      <c r="F160" s="144" t="s">
        <v>109</v>
      </c>
    </row>
    <row r="161" ht="3.75" customHeight="1">
      <c r="F161" s="144"/>
    </row>
    <row r="162" ht="3.75" customHeight="1">
      <c r="F162" s="144"/>
    </row>
    <row r="163" ht="3.75" customHeight="1">
      <c r="F163" s="5"/>
    </row>
    <row r="164" ht="3.75" customHeight="1">
      <c r="F164" s="5"/>
    </row>
    <row r="165" ht="3.75" customHeight="1">
      <c r="F165" s="144" t="s">
        <v>110</v>
      </c>
    </row>
    <row r="166" ht="3.75" customHeight="1">
      <c r="F166" s="144"/>
    </row>
    <row r="167" ht="3.75" customHeight="1">
      <c r="F167" s="144"/>
    </row>
    <row r="168" ht="3.75" customHeight="1">
      <c r="F168" s="5"/>
    </row>
    <row r="169" ht="3.75" customHeight="1">
      <c r="F169" s="5"/>
    </row>
    <row r="170" ht="3.75" customHeight="1">
      <c r="F170" s="144" t="s">
        <v>111</v>
      </c>
    </row>
    <row r="171" ht="3.75" customHeight="1">
      <c r="F171" s="144"/>
    </row>
    <row r="172" ht="3.75" customHeight="1">
      <c r="F172" s="144"/>
    </row>
    <row r="173" ht="3.75" customHeight="1">
      <c r="F173" s="5"/>
    </row>
    <row r="174" ht="3.75" customHeight="1">
      <c r="F174" s="5"/>
    </row>
    <row r="175" ht="3.75" customHeight="1">
      <c r="F175" s="144" t="s">
        <v>112</v>
      </c>
    </row>
    <row r="176" ht="3.75" customHeight="1">
      <c r="F176" s="144"/>
    </row>
    <row r="177" ht="3.75" customHeight="1">
      <c r="F177" s="144"/>
    </row>
    <row r="178" ht="3.75" customHeight="1">
      <c r="F178" s="5"/>
    </row>
    <row r="179" ht="3.75" customHeight="1">
      <c r="F179" s="5"/>
    </row>
    <row r="180" ht="3.75" customHeight="1">
      <c r="F180" s="144" t="s">
        <v>113</v>
      </c>
    </row>
    <row r="181" ht="3.75" customHeight="1">
      <c r="F181" s="144"/>
    </row>
    <row r="182" ht="3.75" customHeight="1">
      <c r="F182" s="144"/>
    </row>
    <row r="183" ht="3.75" customHeight="1">
      <c r="F183" s="5"/>
    </row>
    <row r="184" ht="3.75" customHeight="1">
      <c r="F184" s="5"/>
    </row>
    <row r="185" ht="3.75" customHeight="1">
      <c r="F185" s="144" t="s">
        <v>114</v>
      </c>
    </row>
    <row r="186" ht="3.75" customHeight="1">
      <c r="F186" s="144"/>
    </row>
    <row r="187" ht="3.75" customHeight="1">
      <c r="F187" s="144"/>
    </row>
    <row r="188" ht="3.75" customHeight="1">
      <c r="F188" s="5"/>
    </row>
    <row r="189" ht="3.75" customHeight="1">
      <c r="F189" s="5"/>
    </row>
    <row r="190" ht="3.75" customHeight="1">
      <c r="F190" s="144" t="s">
        <v>115</v>
      </c>
    </row>
    <row r="191" ht="3.75" customHeight="1">
      <c r="F191" s="144"/>
    </row>
    <row r="192" ht="3.75" customHeight="1">
      <c r="F192" s="144"/>
    </row>
    <row r="193" ht="3.75" customHeight="1">
      <c r="F193" s="5"/>
    </row>
    <row r="194" ht="3.75" customHeight="1">
      <c r="F194" s="5"/>
    </row>
    <row r="195" ht="3.75" customHeight="1">
      <c r="F195" s="144" t="s">
        <v>116</v>
      </c>
    </row>
    <row r="196" ht="3.75" customHeight="1">
      <c r="F196" s="144"/>
    </row>
    <row r="197" ht="3.75" customHeight="1">
      <c r="F197" s="144"/>
    </row>
    <row r="198" ht="3.75" customHeight="1">
      <c r="F198" s="5"/>
    </row>
    <row r="199" ht="3.75" customHeight="1">
      <c r="F199" s="5"/>
    </row>
    <row r="200" ht="3.75" customHeight="1">
      <c r="F200" s="144" t="s">
        <v>117</v>
      </c>
    </row>
    <row r="201" ht="3.75" customHeight="1">
      <c r="F201" s="144"/>
    </row>
    <row r="202" ht="3.75" customHeight="1">
      <c r="F202" s="144"/>
    </row>
    <row r="203" ht="3.75" customHeight="1">
      <c r="F203" s="5"/>
    </row>
    <row r="204" ht="3.75" customHeight="1">
      <c r="F204" s="5"/>
    </row>
    <row r="205" ht="3.75" customHeight="1">
      <c r="F205" s="144" t="s">
        <v>118</v>
      </c>
    </row>
    <row r="206" ht="3.75" customHeight="1">
      <c r="F206" s="144"/>
    </row>
    <row r="207" ht="3.75" customHeight="1">
      <c r="F207" s="144"/>
    </row>
    <row r="208" ht="11.25"/>
    <row r="209" ht="11.25"/>
    <row r="210" ht="11.25"/>
    <row r="212" spans="5:7" ht="14.25">
      <c r="E212" s="7"/>
      <c r="F212" s="10" t="s">
        <v>473</v>
      </c>
      <c r="G212" s="7"/>
    </row>
    <row r="213" spans="3:9" ht="13.5">
      <c r="C213" s="1" t="s">
        <v>120</v>
      </c>
      <c r="D213" s="8"/>
      <c r="E213" s="8"/>
      <c r="F213" s="9"/>
      <c r="G213" s="8"/>
      <c r="H213" s="8"/>
      <c r="I213" s="3" t="s">
        <v>121</v>
      </c>
    </row>
    <row r="214" ht="11.25"/>
    <row r="215" ht="3.75" customHeight="1">
      <c r="F215" s="144" t="s">
        <v>99</v>
      </c>
    </row>
    <row r="216" ht="3.75" customHeight="1">
      <c r="F216" s="144"/>
    </row>
    <row r="217" ht="3.75" customHeight="1">
      <c r="F217" s="144"/>
    </row>
    <row r="218" ht="3.75" customHeight="1">
      <c r="F218" s="5"/>
    </row>
    <row r="219" ht="3.75" customHeight="1">
      <c r="F219" s="5"/>
    </row>
    <row r="220" ht="3.75" customHeight="1">
      <c r="F220" s="144" t="s">
        <v>100</v>
      </c>
    </row>
    <row r="221" ht="3.75" customHeight="1">
      <c r="F221" s="144"/>
    </row>
    <row r="222" ht="3.75" customHeight="1">
      <c r="F222" s="144"/>
    </row>
    <row r="223" ht="3.75" customHeight="1">
      <c r="F223" s="5"/>
    </row>
    <row r="224" ht="3.75" customHeight="1">
      <c r="F224" s="5"/>
    </row>
    <row r="225" ht="3.75" customHeight="1">
      <c r="F225" s="144" t="s">
        <v>101</v>
      </c>
    </row>
    <row r="226" ht="3.75" customHeight="1">
      <c r="F226" s="144"/>
    </row>
    <row r="227" ht="3.75" customHeight="1">
      <c r="F227" s="144"/>
    </row>
    <row r="228" ht="3.75" customHeight="1">
      <c r="F228" s="5"/>
    </row>
    <row r="229" ht="3.75" customHeight="1">
      <c r="F229" s="5"/>
    </row>
    <row r="230" ht="3.75" customHeight="1">
      <c r="F230" s="144" t="s">
        <v>102</v>
      </c>
    </row>
    <row r="231" ht="3.75" customHeight="1">
      <c r="F231" s="144"/>
    </row>
    <row r="232" ht="3.75" customHeight="1">
      <c r="F232" s="144"/>
    </row>
    <row r="233" ht="3.75" customHeight="1">
      <c r="F233" s="5"/>
    </row>
    <row r="234" ht="3.75" customHeight="1">
      <c r="F234" s="5"/>
    </row>
    <row r="235" ht="3.75" customHeight="1">
      <c r="F235" s="144" t="s">
        <v>103</v>
      </c>
    </row>
    <row r="236" ht="3.75" customHeight="1">
      <c r="F236" s="144"/>
    </row>
    <row r="237" ht="3.75" customHeight="1">
      <c r="F237" s="144"/>
    </row>
    <row r="238" ht="3.75" customHeight="1">
      <c r="F238" s="5"/>
    </row>
    <row r="239" ht="3.75" customHeight="1">
      <c r="F239" s="5"/>
    </row>
    <row r="240" ht="3.75" customHeight="1">
      <c r="F240" s="144" t="s">
        <v>104</v>
      </c>
    </row>
    <row r="241" ht="3.75" customHeight="1">
      <c r="F241" s="144"/>
    </row>
    <row r="242" ht="3.75" customHeight="1">
      <c r="F242" s="144"/>
    </row>
    <row r="243" ht="3.75" customHeight="1">
      <c r="F243" s="5"/>
    </row>
    <row r="244" ht="3.75" customHeight="1">
      <c r="F244" s="5"/>
    </row>
    <row r="245" ht="3.75" customHeight="1">
      <c r="F245" s="144" t="s">
        <v>105</v>
      </c>
    </row>
    <row r="246" ht="3.75" customHeight="1">
      <c r="F246" s="144"/>
    </row>
    <row r="247" ht="3.75" customHeight="1">
      <c r="F247" s="144"/>
    </row>
    <row r="248" ht="3.75" customHeight="1">
      <c r="F248" s="5"/>
    </row>
    <row r="249" ht="3.75" customHeight="1">
      <c r="F249" s="5"/>
    </row>
    <row r="250" ht="3.75" customHeight="1">
      <c r="F250" s="144" t="s">
        <v>106</v>
      </c>
    </row>
    <row r="251" ht="3.75" customHeight="1">
      <c r="F251" s="144"/>
    </row>
    <row r="252" ht="3.75" customHeight="1">
      <c r="F252" s="144"/>
    </row>
    <row r="253" ht="3.75" customHeight="1">
      <c r="F253" s="5"/>
    </row>
    <row r="254" ht="3.75" customHeight="1">
      <c r="F254" s="5"/>
    </row>
    <row r="255" ht="3.75" customHeight="1">
      <c r="F255" s="144" t="s">
        <v>107</v>
      </c>
    </row>
    <row r="256" ht="3.75" customHeight="1">
      <c r="F256" s="144"/>
    </row>
    <row r="257" ht="3.75" customHeight="1">
      <c r="F257" s="144"/>
    </row>
    <row r="258" ht="3.75" customHeight="1">
      <c r="F258" s="5"/>
    </row>
    <row r="259" ht="3.75" customHeight="1">
      <c r="F259" s="5"/>
    </row>
    <row r="260" ht="3.75" customHeight="1">
      <c r="F260" s="144" t="s">
        <v>108</v>
      </c>
    </row>
    <row r="261" ht="3.75" customHeight="1">
      <c r="F261" s="144"/>
    </row>
    <row r="262" ht="3.75" customHeight="1">
      <c r="F262" s="144"/>
    </row>
    <row r="263" ht="3.75" customHeight="1">
      <c r="F263" s="5"/>
    </row>
    <row r="264" ht="3.75" customHeight="1">
      <c r="F264" s="5"/>
    </row>
    <row r="265" ht="3.75" customHeight="1">
      <c r="F265" s="144" t="s">
        <v>109</v>
      </c>
    </row>
    <row r="266" ht="3.75" customHeight="1">
      <c r="F266" s="144"/>
    </row>
    <row r="267" ht="3.75" customHeight="1">
      <c r="F267" s="144"/>
    </row>
    <row r="268" ht="3.75" customHeight="1">
      <c r="F268" s="5"/>
    </row>
    <row r="269" ht="3.75" customHeight="1">
      <c r="F269" s="5"/>
    </row>
    <row r="270" ht="3.75" customHeight="1">
      <c r="F270" s="144" t="s">
        <v>110</v>
      </c>
    </row>
    <row r="271" ht="3.75" customHeight="1">
      <c r="F271" s="144"/>
    </row>
    <row r="272" ht="3.75" customHeight="1">
      <c r="F272" s="144"/>
    </row>
    <row r="273" ht="3.75" customHeight="1">
      <c r="F273" s="5"/>
    </row>
    <row r="274" ht="3.75" customHeight="1">
      <c r="F274" s="5"/>
    </row>
    <row r="275" ht="3.75" customHeight="1">
      <c r="F275" s="144" t="s">
        <v>111</v>
      </c>
    </row>
    <row r="276" ht="3.75" customHeight="1">
      <c r="F276" s="144"/>
    </row>
    <row r="277" ht="3.75" customHeight="1">
      <c r="F277" s="144"/>
    </row>
    <row r="278" ht="3.75" customHeight="1">
      <c r="F278" s="5"/>
    </row>
    <row r="279" ht="3.75" customHeight="1">
      <c r="F279" s="5"/>
    </row>
    <row r="280" ht="3.75" customHeight="1">
      <c r="F280" s="144" t="s">
        <v>112</v>
      </c>
    </row>
    <row r="281" ht="3.75" customHeight="1">
      <c r="F281" s="144"/>
    </row>
    <row r="282" ht="3.75" customHeight="1">
      <c r="F282" s="144"/>
    </row>
    <row r="283" ht="3.75" customHeight="1">
      <c r="F283" s="5"/>
    </row>
    <row r="284" ht="3.75" customHeight="1">
      <c r="F284" s="5"/>
    </row>
    <row r="285" ht="3.75" customHeight="1">
      <c r="F285" s="144" t="s">
        <v>113</v>
      </c>
    </row>
    <row r="286" ht="3.75" customHeight="1">
      <c r="F286" s="144"/>
    </row>
    <row r="287" ht="3.75" customHeight="1">
      <c r="F287" s="144"/>
    </row>
    <row r="288" ht="3.75" customHeight="1">
      <c r="F288" s="5"/>
    </row>
    <row r="289" ht="3.75" customHeight="1">
      <c r="F289" s="5"/>
    </row>
    <row r="290" ht="3.75" customHeight="1">
      <c r="F290" s="144" t="s">
        <v>114</v>
      </c>
    </row>
    <row r="291" ht="3.75" customHeight="1">
      <c r="F291" s="144"/>
    </row>
    <row r="292" ht="3.75" customHeight="1">
      <c r="F292" s="144"/>
    </row>
    <row r="293" ht="3.75" customHeight="1">
      <c r="F293" s="5"/>
    </row>
    <row r="294" ht="3.75" customHeight="1">
      <c r="F294" s="5"/>
    </row>
    <row r="295" ht="3.75" customHeight="1">
      <c r="F295" s="144" t="s">
        <v>115</v>
      </c>
    </row>
    <row r="296" ht="3.75" customHeight="1">
      <c r="F296" s="144"/>
    </row>
    <row r="297" ht="3.75" customHeight="1">
      <c r="F297" s="144"/>
    </row>
    <row r="298" ht="3.75" customHeight="1">
      <c r="F298" s="5"/>
    </row>
    <row r="299" ht="3.75" customHeight="1">
      <c r="F299" s="5"/>
    </row>
    <row r="300" ht="3.75" customHeight="1">
      <c r="F300" s="144" t="s">
        <v>116</v>
      </c>
    </row>
    <row r="301" ht="3.75" customHeight="1">
      <c r="F301" s="144"/>
    </row>
    <row r="302" ht="3.75" customHeight="1">
      <c r="F302" s="144"/>
    </row>
    <row r="303" ht="3.75" customHeight="1">
      <c r="F303" s="5"/>
    </row>
    <row r="304" ht="3.75" customHeight="1">
      <c r="F304" s="5"/>
    </row>
    <row r="305" ht="3.75" customHeight="1">
      <c r="F305" s="144" t="s">
        <v>117</v>
      </c>
    </row>
    <row r="306" ht="3.75" customHeight="1">
      <c r="F306" s="144"/>
    </row>
    <row r="307" ht="3.75" customHeight="1">
      <c r="F307" s="144"/>
    </row>
    <row r="308" ht="3.75" customHeight="1">
      <c r="F308" s="5"/>
    </row>
    <row r="309" ht="3.75" customHeight="1">
      <c r="F309" s="5"/>
    </row>
    <row r="310" ht="3.75" customHeight="1">
      <c r="F310" s="144" t="s">
        <v>118</v>
      </c>
    </row>
    <row r="311" ht="3.75" customHeight="1">
      <c r="F311" s="144"/>
    </row>
    <row r="312" ht="3.75" customHeight="1">
      <c r="F312" s="144"/>
    </row>
    <row r="313" ht="11.25"/>
    <row r="314" ht="11.25"/>
    <row r="315" ht="11.25"/>
    <row r="317" spans="5:7" ht="14.25">
      <c r="E317" s="7"/>
      <c r="F317" s="10" t="s">
        <v>478</v>
      </c>
      <c r="G317" s="7"/>
    </row>
    <row r="318" spans="3:9" ht="13.5">
      <c r="C318" s="1" t="s">
        <v>120</v>
      </c>
      <c r="D318" s="8"/>
      <c r="E318" s="8"/>
      <c r="F318" s="9"/>
      <c r="G318" s="8"/>
      <c r="H318" s="8"/>
      <c r="I318" s="3" t="s">
        <v>121</v>
      </c>
    </row>
    <row r="319" ht="11.25"/>
    <row r="320" ht="3.75" customHeight="1">
      <c r="F320" s="144" t="s">
        <v>99</v>
      </c>
    </row>
    <row r="321" ht="3.75" customHeight="1">
      <c r="F321" s="144"/>
    </row>
    <row r="322" ht="3.75" customHeight="1">
      <c r="F322" s="144"/>
    </row>
    <row r="323" ht="3.75" customHeight="1">
      <c r="F323" s="5"/>
    </row>
    <row r="324" ht="3.75" customHeight="1">
      <c r="F324" s="5"/>
    </row>
    <row r="325" ht="3.75" customHeight="1">
      <c r="F325" s="144" t="s">
        <v>100</v>
      </c>
    </row>
    <row r="326" ht="3.75" customHeight="1">
      <c r="F326" s="144"/>
    </row>
    <row r="327" ht="3.75" customHeight="1">
      <c r="F327" s="144"/>
    </row>
    <row r="328" ht="3.75" customHeight="1">
      <c r="F328" s="5"/>
    </row>
    <row r="329" ht="3.75" customHeight="1">
      <c r="F329" s="5"/>
    </row>
    <row r="330" ht="3.75" customHeight="1">
      <c r="F330" s="144" t="s">
        <v>101</v>
      </c>
    </row>
    <row r="331" ht="3.75" customHeight="1">
      <c r="F331" s="144"/>
    </row>
    <row r="332" ht="3.75" customHeight="1">
      <c r="F332" s="144"/>
    </row>
    <row r="333" ht="3.75" customHeight="1">
      <c r="F333" s="5"/>
    </row>
    <row r="334" ht="3.75" customHeight="1">
      <c r="F334" s="5"/>
    </row>
    <row r="335" ht="3.75" customHeight="1">
      <c r="F335" s="144" t="s">
        <v>102</v>
      </c>
    </row>
    <row r="336" ht="3.75" customHeight="1">
      <c r="F336" s="144"/>
    </row>
    <row r="337" ht="3.75" customHeight="1">
      <c r="F337" s="144"/>
    </row>
    <row r="338" ht="3.75" customHeight="1">
      <c r="F338" s="5"/>
    </row>
    <row r="339" ht="3.75" customHeight="1">
      <c r="F339" s="5"/>
    </row>
    <row r="340" ht="3.75" customHeight="1">
      <c r="F340" s="144" t="s">
        <v>103</v>
      </c>
    </row>
    <row r="341" ht="3.75" customHeight="1">
      <c r="F341" s="144"/>
    </row>
    <row r="342" ht="3.75" customHeight="1">
      <c r="F342" s="144"/>
    </row>
    <row r="343" ht="3.75" customHeight="1">
      <c r="F343" s="5"/>
    </row>
    <row r="344" ht="3.75" customHeight="1">
      <c r="F344" s="5"/>
    </row>
    <row r="345" ht="3.75" customHeight="1">
      <c r="F345" s="144" t="s">
        <v>104</v>
      </c>
    </row>
    <row r="346" ht="3.75" customHeight="1">
      <c r="F346" s="144"/>
    </row>
    <row r="347" ht="3.75" customHeight="1">
      <c r="F347" s="144"/>
    </row>
    <row r="348" ht="3.75" customHeight="1">
      <c r="F348" s="5"/>
    </row>
    <row r="349" ht="3.75" customHeight="1">
      <c r="F349" s="5"/>
    </row>
    <row r="350" ht="3.75" customHeight="1">
      <c r="F350" s="144" t="s">
        <v>105</v>
      </c>
    </row>
    <row r="351" ht="3.75" customHeight="1">
      <c r="F351" s="144"/>
    </row>
    <row r="352" ht="3.75" customHeight="1">
      <c r="F352" s="144"/>
    </row>
    <row r="353" ht="3.75" customHeight="1">
      <c r="F353" s="5"/>
    </row>
    <row r="354" ht="3.75" customHeight="1">
      <c r="F354" s="5"/>
    </row>
    <row r="355" ht="3.75" customHeight="1">
      <c r="F355" s="144" t="s">
        <v>106</v>
      </c>
    </row>
    <row r="356" ht="3.75" customHeight="1">
      <c r="F356" s="144"/>
    </row>
    <row r="357" ht="3.75" customHeight="1">
      <c r="F357" s="144"/>
    </row>
    <row r="358" ht="3.75" customHeight="1">
      <c r="F358" s="5"/>
    </row>
    <row r="359" ht="3.75" customHeight="1">
      <c r="F359" s="5"/>
    </row>
    <row r="360" ht="3.75" customHeight="1">
      <c r="F360" s="144" t="s">
        <v>107</v>
      </c>
    </row>
    <row r="361" ht="3.75" customHeight="1">
      <c r="F361" s="144"/>
    </row>
    <row r="362" ht="3.75" customHeight="1">
      <c r="F362" s="144"/>
    </row>
    <row r="363" ht="3.75" customHeight="1">
      <c r="F363" s="5"/>
    </row>
    <row r="364" ht="3.75" customHeight="1">
      <c r="F364" s="5"/>
    </row>
    <row r="365" ht="3.75" customHeight="1">
      <c r="F365" s="144" t="s">
        <v>108</v>
      </c>
    </row>
    <row r="366" ht="3.75" customHeight="1">
      <c r="F366" s="144"/>
    </row>
    <row r="367" ht="3.75" customHeight="1">
      <c r="F367" s="144"/>
    </row>
    <row r="368" ht="3.75" customHeight="1">
      <c r="F368" s="5"/>
    </row>
    <row r="369" ht="3.75" customHeight="1">
      <c r="F369" s="5"/>
    </row>
    <row r="370" ht="3.75" customHeight="1">
      <c r="F370" s="144" t="s">
        <v>109</v>
      </c>
    </row>
    <row r="371" ht="3.75" customHeight="1">
      <c r="F371" s="144"/>
    </row>
    <row r="372" ht="3.75" customHeight="1">
      <c r="F372" s="144"/>
    </row>
    <row r="373" ht="3.75" customHeight="1">
      <c r="F373" s="5"/>
    </row>
    <row r="374" ht="3.75" customHeight="1">
      <c r="F374" s="5"/>
    </row>
    <row r="375" ht="3.75" customHeight="1">
      <c r="F375" s="144" t="s">
        <v>110</v>
      </c>
    </row>
    <row r="376" ht="3.75" customHeight="1">
      <c r="F376" s="144"/>
    </row>
    <row r="377" ht="3.75" customHeight="1">
      <c r="F377" s="144"/>
    </row>
    <row r="378" ht="3.75" customHeight="1">
      <c r="F378" s="5"/>
    </row>
    <row r="379" ht="3.75" customHeight="1">
      <c r="F379" s="5"/>
    </row>
    <row r="380" ht="3.75" customHeight="1">
      <c r="F380" s="144" t="s">
        <v>111</v>
      </c>
    </row>
    <row r="381" ht="3.75" customHeight="1">
      <c r="F381" s="144"/>
    </row>
    <row r="382" ht="3.75" customHeight="1">
      <c r="F382" s="144"/>
    </row>
    <row r="383" ht="3.75" customHeight="1">
      <c r="F383" s="5"/>
    </row>
    <row r="384" ht="3.75" customHeight="1">
      <c r="F384" s="5"/>
    </row>
    <row r="385" ht="3.75" customHeight="1">
      <c r="F385" s="144" t="s">
        <v>112</v>
      </c>
    </row>
    <row r="386" ht="3.75" customHeight="1">
      <c r="F386" s="144"/>
    </row>
    <row r="387" ht="3.75" customHeight="1">
      <c r="F387" s="144"/>
    </row>
    <row r="388" ht="3.75" customHeight="1">
      <c r="F388" s="5"/>
    </row>
    <row r="389" ht="3.75" customHeight="1">
      <c r="F389" s="5"/>
    </row>
    <row r="390" ht="3.75" customHeight="1">
      <c r="F390" s="144" t="s">
        <v>113</v>
      </c>
    </row>
    <row r="391" ht="3.75" customHeight="1">
      <c r="F391" s="144"/>
    </row>
    <row r="392" ht="3.75" customHeight="1">
      <c r="F392" s="144"/>
    </row>
    <row r="393" ht="3.75" customHeight="1">
      <c r="F393" s="5"/>
    </row>
    <row r="394" ht="3.75" customHeight="1">
      <c r="F394" s="5"/>
    </row>
    <row r="395" ht="3.75" customHeight="1">
      <c r="F395" s="144" t="s">
        <v>114</v>
      </c>
    </row>
    <row r="396" ht="3.75" customHeight="1">
      <c r="F396" s="144"/>
    </row>
    <row r="397" ht="3.75" customHeight="1">
      <c r="F397" s="144"/>
    </row>
    <row r="398" ht="3.75" customHeight="1">
      <c r="F398" s="5"/>
    </row>
    <row r="399" ht="3.75" customHeight="1">
      <c r="F399" s="5"/>
    </row>
    <row r="400" ht="3.75" customHeight="1">
      <c r="F400" s="144" t="s">
        <v>115</v>
      </c>
    </row>
    <row r="401" ht="3.75" customHeight="1">
      <c r="F401" s="144"/>
    </row>
    <row r="402" ht="3.75" customHeight="1">
      <c r="F402" s="144"/>
    </row>
    <row r="403" ht="3.75" customHeight="1">
      <c r="F403" s="5"/>
    </row>
    <row r="404" ht="3.75" customHeight="1">
      <c r="F404" s="5"/>
    </row>
    <row r="405" ht="3.75" customHeight="1">
      <c r="F405" s="144" t="s">
        <v>116</v>
      </c>
    </row>
    <row r="406" ht="3.75" customHeight="1">
      <c r="F406" s="144"/>
    </row>
    <row r="407" ht="3.75" customHeight="1">
      <c r="F407" s="144"/>
    </row>
    <row r="408" ht="3.75" customHeight="1">
      <c r="F408" s="5"/>
    </row>
    <row r="409" ht="3.75" customHeight="1">
      <c r="F409" s="5"/>
    </row>
    <row r="410" ht="3.75" customHeight="1">
      <c r="F410" s="144" t="s">
        <v>117</v>
      </c>
    </row>
    <row r="411" ht="3.75" customHeight="1">
      <c r="F411" s="144"/>
    </row>
    <row r="412" ht="3.75" customHeight="1">
      <c r="F412" s="144"/>
    </row>
    <row r="413" ht="3.75" customHeight="1">
      <c r="F413" s="5"/>
    </row>
    <row r="414" ht="3.75" customHeight="1">
      <c r="F414" s="5"/>
    </row>
    <row r="415" ht="3.75" customHeight="1">
      <c r="F415" s="144" t="s">
        <v>118</v>
      </c>
    </row>
    <row r="416" ht="3.75" customHeight="1">
      <c r="F416" s="144"/>
    </row>
    <row r="417" ht="3.75" customHeight="1">
      <c r="F417" s="144"/>
    </row>
    <row r="418" ht="11.25"/>
    <row r="419" ht="11.25"/>
    <row r="420" ht="11.25"/>
    <row r="422" spans="5:7" ht="14.25">
      <c r="E422" s="7"/>
      <c r="F422" s="10" t="s">
        <v>519</v>
      </c>
      <c r="G422" s="7"/>
    </row>
    <row r="423" spans="3:9" ht="13.5">
      <c r="C423" s="1" t="s">
        <v>120</v>
      </c>
      <c r="D423" s="8"/>
      <c r="E423" s="8"/>
      <c r="F423" s="9"/>
      <c r="G423" s="8"/>
      <c r="H423" s="8"/>
      <c r="I423" s="3" t="s">
        <v>121</v>
      </c>
    </row>
    <row r="424" ht="11.25"/>
    <row r="425" ht="3.75" customHeight="1">
      <c r="F425" s="144" t="s">
        <v>99</v>
      </c>
    </row>
    <row r="426" ht="3.75" customHeight="1">
      <c r="F426" s="144"/>
    </row>
    <row r="427" ht="3.75" customHeight="1">
      <c r="F427" s="144"/>
    </row>
    <row r="428" ht="3.75" customHeight="1">
      <c r="F428" s="5"/>
    </row>
    <row r="429" ht="3.75" customHeight="1">
      <c r="F429" s="5"/>
    </row>
    <row r="430" ht="3.75" customHeight="1">
      <c r="F430" s="144" t="s">
        <v>100</v>
      </c>
    </row>
    <row r="431" ht="3.75" customHeight="1">
      <c r="F431" s="144"/>
    </row>
    <row r="432" ht="3.75" customHeight="1">
      <c r="F432" s="144"/>
    </row>
    <row r="433" ht="3.75" customHeight="1">
      <c r="F433" s="5"/>
    </row>
    <row r="434" ht="3.75" customHeight="1">
      <c r="F434" s="5"/>
    </row>
    <row r="435" ht="3.75" customHeight="1">
      <c r="F435" s="144" t="s">
        <v>101</v>
      </c>
    </row>
    <row r="436" ht="3.75" customHeight="1">
      <c r="F436" s="144"/>
    </row>
    <row r="437" ht="3.75" customHeight="1">
      <c r="F437" s="144"/>
    </row>
    <row r="438" ht="3.75" customHeight="1">
      <c r="F438" s="5"/>
    </row>
    <row r="439" ht="3.75" customHeight="1">
      <c r="F439" s="5"/>
    </row>
    <row r="440" ht="3.75" customHeight="1">
      <c r="F440" s="144" t="s">
        <v>102</v>
      </c>
    </row>
    <row r="441" ht="3.75" customHeight="1">
      <c r="F441" s="144"/>
    </row>
    <row r="442" ht="3.75" customHeight="1">
      <c r="F442" s="144"/>
    </row>
    <row r="443" ht="3.75" customHeight="1">
      <c r="F443" s="5"/>
    </row>
    <row r="444" ht="3.75" customHeight="1">
      <c r="F444" s="5"/>
    </row>
    <row r="445" ht="3.75" customHeight="1">
      <c r="F445" s="144" t="s">
        <v>103</v>
      </c>
    </row>
    <row r="446" ht="3.75" customHeight="1">
      <c r="F446" s="144"/>
    </row>
    <row r="447" ht="3.75" customHeight="1">
      <c r="F447" s="144"/>
    </row>
    <row r="448" ht="3.75" customHeight="1">
      <c r="F448" s="5"/>
    </row>
    <row r="449" ht="3.75" customHeight="1">
      <c r="F449" s="5"/>
    </row>
    <row r="450" ht="3.75" customHeight="1">
      <c r="F450" s="144" t="s">
        <v>104</v>
      </c>
    </row>
    <row r="451" ht="3.75" customHeight="1">
      <c r="F451" s="144"/>
    </row>
    <row r="452" ht="3.75" customHeight="1">
      <c r="F452" s="144"/>
    </row>
    <row r="453" ht="3.75" customHeight="1">
      <c r="F453" s="5"/>
    </row>
    <row r="454" ht="3.75" customHeight="1">
      <c r="F454" s="5"/>
    </row>
    <row r="455" ht="3.75" customHeight="1">
      <c r="F455" s="144" t="s">
        <v>105</v>
      </c>
    </row>
    <row r="456" ht="3.75" customHeight="1">
      <c r="F456" s="144"/>
    </row>
    <row r="457" ht="3.75" customHeight="1">
      <c r="F457" s="144"/>
    </row>
    <row r="458" ht="3.75" customHeight="1">
      <c r="F458" s="5"/>
    </row>
    <row r="459" ht="3.75" customHeight="1">
      <c r="F459" s="5"/>
    </row>
    <row r="460" ht="3.75" customHeight="1">
      <c r="F460" s="144" t="s">
        <v>106</v>
      </c>
    </row>
    <row r="461" ht="3.75" customHeight="1">
      <c r="F461" s="144"/>
    </row>
    <row r="462" ht="3.75" customHeight="1">
      <c r="F462" s="144"/>
    </row>
    <row r="463" ht="3.75" customHeight="1">
      <c r="F463" s="5"/>
    </row>
    <row r="464" ht="3.75" customHeight="1">
      <c r="F464" s="5"/>
    </row>
    <row r="465" ht="3.75" customHeight="1">
      <c r="F465" s="144" t="s">
        <v>107</v>
      </c>
    </row>
    <row r="466" ht="3.75" customHeight="1">
      <c r="F466" s="144"/>
    </row>
    <row r="467" ht="3.75" customHeight="1">
      <c r="F467" s="144"/>
    </row>
    <row r="468" ht="3.75" customHeight="1">
      <c r="F468" s="5"/>
    </row>
    <row r="469" ht="3.75" customHeight="1">
      <c r="F469" s="5"/>
    </row>
    <row r="470" ht="3.75" customHeight="1">
      <c r="F470" s="144" t="s">
        <v>108</v>
      </c>
    </row>
    <row r="471" ht="3.75" customHeight="1">
      <c r="F471" s="144"/>
    </row>
    <row r="472" ht="3.75" customHeight="1">
      <c r="F472" s="144"/>
    </row>
    <row r="473" ht="3.75" customHeight="1">
      <c r="F473" s="5"/>
    </row>
    <row r="474" ht="3.75" customHeight="1">
      <c r="F474" s="5"/>
    </row>
    <row r="475" ht="3.75" customHeight="1">
      <c r="F475" s="144" t="s">
        <v>109</v>
      </c>
    </row>
    <row r="476" ht="3.75" customHeight="1">
      <c r="F476" s="144"/>
    </row>
    <row r="477" ht="3.75" customHeight="1">
      <c r="F477" s="144"/>
    </row>
    <row r="478" ht="3.75" customHeight="1">
      <c r="F478" s="5"/>
    </row>
    <row r="479" ht="3.75" customHeight="1">
      <c r="F479" s="5"/>
    </row>
    <row r="480" ht="3.75" customHeight="1">
      <c r="F480" s="144" t="s">
        <v>110</v>
      </c>
    </row>
    <row r="481" ht="3.75" customHeight="1">
      <c r="F481" s="144"/>
    </row>
    <row r="482" ht="3.75" customHeight="1">
      <c r="F482" s="144"/>
    </row>
    <row r="483" ht="3.75" customHeight="1">
      <c r="F483" s="5"/>
    </row>
    <row r="484" ht="3.75" customHeight="1">
      <c r="F484" s="5"/>
    </row>
    <row r="485" ht="3.75" customHeight="1">
      <c r="F485" s="144" t="s">
        <v>111</v>
      </c>
    </row>
    <row r="486" ht="3.75" customHeight="1">
      <c r="F486" s="144"/>
    </row>
    <row r="487" ht="3.75" customHeight="1">
      <c r="F487" s="144"/>
    </row>
    <row r="488" ht="3.75" customHeight="1">
      <c r="F488" s="5"/>
    </row>
    <row r="489" ht="3.75" customHeight="1">
      <c r="F489" s="5"/>
    </row>
    <row r="490" ht="3.75" customHeight="1">
      <c r="F490" s="144" t="s">
        <v>112</v>
      </c>
    </row>
    <row r="491" ht="3.75" customHeight="1">
      <c r="F491" s="144"/>
    </row>
    <row r="492" ht="3.75" customHeight="1">
      <c r="F492" s="144"/>
    </row>
    <row r="493" ht="3.75" customHeight="1">
      <c r="F493" s="5"/>
    </row>
    <row r="494" ht="3.75" customHeight="1">
      <c r="F494" s="5"/>
    </row>
    <row r="495" ht="3.75" customHeight="1">
      <c r="F495" s="144" t="s">
        <v>113</v>
      </c>
    </row>
    <row r="496" ht="3.75" customHeight="1">
      <c r="F496" s="144"/>
    </row>
    <row r="497" ht="3.75" customHeight="1">
      <c r="F497" s="144"/>
    </row>
    <row r="498" ht="3.75" customHeight="1">
      <c r="F498" s="5"/>
    </row>
    <row r="499" ht="3.75" customHeight="1">
      <c r="F499" s="5"/>
    </row>
    <row r="500" ht="3.75" customHeight="1">
      <c r="F500" s="144" t="s">
        <v>114</v>
      </c>
    </row>
    <row r="501" ht="3.75" customHeight="1">
      <c r="F501" s="144"/>
    </row>
    <row r="502" ht="3.75" customHeight="1">
      <c r="F502" s="144"/>
    </row>
    <row r="503" ht="3.75" customHeight="1">
      <c r="F503" s="5"/>
    </row>
    <row r="504" ht="3.75" customHeight="1">
      <c r="F504" s="5"/>
    </row>
    <row r="505" ht="3.75" customHeight="1">
      <c r="F505" s="144" t="s">
        <v>115</v>
      </c>
    </row>
    <row r="506" ht="3.75" customHeight="1">
      <c r="F506" s="144"/>
    </row>
    <row r="507" ht="3.75" customHeight="1">
      <c r="F507" s="144"/>
    </row>
    <row r="508" ht="3.75" customHeight="1">
      <c r="F508" s="5"/>
    </row>
    <row r="509" ht="3.75" customHeight="1">
      <c r="F509" s="5"/>
    </row>
    <row r="510" ht="3.75" customHeight="1">
      <c r="F510" s="144" t="s">
        <v>116</v>
      </c>
    </row>
    <row r="511" ht="3.75" customHeight="1">
      <c r="F511" s="144"/>
    </row>
    <row r="512" ht="3.75" customHeight="1">
      <c r="F512" s="144"/>
    </row>
    <row r="513" ht="3.75" customHeight="1">
      <c r="F513" s="5"/>
    </row>
    <row r="514" ht="3.75" customHeight="1">
      <c r="F514" s="5"/>
    </row>
    <row r="515" ht="3.75" customHeight="1">
      <c r="F515" s="144" t="s">
        <v>117</v>
      </c>
    </row>
    <row r="516" ht="3.75" customHeight="1">
      <c r="F516" s="144"/>
    </row>
    <row r="517" ht="3.75" customHeight="1">
      <c r="F517" s="144"/>
    </row>
    <row r="518" ht="3.75" customHeight="1">
      <c r="F518" s="5"/>
    </row>
    <row r="519" ht="3.75" customHeight="1">
      <c r="F519" s="5"/>
    </row>
    <row r="520" ht="3.75" customHeight="1">
      <c r="F520" s="144" t="s">
        <v>118</v>
      </c>
    </row>
    <row r="521" ht="3.75" customHeight="1">
      <c r="F521" s="144"/>
    </row>
    <row r="522" ht="3.75" customHeight="1">
      <c r="F522" s="144"/>
    </row>
    <row r="523" ht="11.25"/>
    <row r="524" ht="11.25"/>
  </sheetData>
  <sheetProtection/>
  <mergeCells count="100">
    <mergeCell ref="F495:F497"/>
    <mergeCell ref="F500:F502"/>
    <mergeCell ref="F505:F507"/>
    <mergeCell ref="F510:F512"/>
    <mergeCell ref="F515:F517"/>
    <mergeCell ref="F520:F522"/>
    <mergeCell ref="F465:F467"/>
    <mergeCell ref="F470:F472"/>
    <mergeCell ref="F475:F477"/>
    <mergeCell ref="F480:F482"/>
    <mergeCell ref="F485:F487"/>
    <mergeCell ref="F490:F492"/>
    <mergeCell ref="F435:F437"/>
    <mergeCell ref="F440:F442"/>
    <mergeCell ref="F445:F447"/>
    <mergeCell ref="F450:F452"/>
    <mergeCell ref="F455:F457"/>
    <mergeCell ref="F460:F462"/>
    <mergeCell ref="F400:F402"/>
    <mergeCell ref="F405:F407"/>
    <mergeCell ref="F410:F412"/>
    <mergeCell ref="F415:F417"/>
    <mergeCell ref="F425:F427"/>
    <mergeCell ref="F430:F432"/>
    <mergeCell ref="F370:F372"/>
    <mergeCell ref="F375:F377"/>
    <mergeCell ref="F380:F382"/>
    <mergeCell ref="F385:F387"/>
    <mergeCell ref="F390:F392"/>
    <mergeCell ref="F395:F397"/>
    <mergeCell ref="F340:F342"/>
    <mergeCell ref="F345:F347"/>
    <mergeCell ref="F350:F352"/>
    <mergeCell ref="F355:F357"/>
    <mergeCell ref="F360:F362"/>
    <mergeCell ref="F365:F367"/>
    <mergeCell ref="F305:F307"/>
    <mergeCell ref="F310:F312"/>
    <mergeCell ref="F320:F322"/>
    <mergeCell ref="F325:F327"/>
    <mergeCell ref="F330:F332"/>
    <mergeCell ref="F335:F337"/>
    <mergeCell ref="F275:F277"/>
    <mergeCell ref="F280:F282"/>
    <mergeCell ref="F285:F287"/>
    <mergeCell ref="F290:F292"/>
    <mergeCell ref="F295:F297"/>
    <mergeCell ref="F300:F302"/>
    <mergeCell ref="F245:F247"/>
    <mergeCell ref="F250:F252"/>
    <mergeCell ref="F255:F257"/>
    <mergeCell ref="F260:F262"/>
    <mergeCell ref="F265:F267"/>
    <mergeCell ref="F270:F272"/>
    <mergeCell ref="F215:F217"/>
    <mergeCell ref="F220:F222"/>
    <mergeCell ref="F225:F227"/>
    <mergeCell ref="F230:F232"/>
    <mergeCell ref="F235:F237"/>
    <mergeCell ref="F240:F242"/>
    <mergeCell ref="F180:F182"/>
    <mergeCell ref="F185:F187"/>
    <mergeCell ref="F190:F192"/>
    <mergeCell ref="F195:F197"/>
    <mergeCell ref="F200:F202"/>
    <mergeCell ref="F205:F207"/>
    <mergeCell ref="F150:F152"/>
    <mergeCell ref="F155:F157"/>
    <mergeCell ref="F160:F162"/>
    <mergeCell ref="F165:F167"/>
    <mergeCell ref="F170:F172"/>
    <mergeCell ref="F175:F177"/>
    <mergeCell ref="F120:F122"/>
    <mergeCell ref="F125:F127"/>
    <mergeCell ref="F130:F132"/>
    <mergeCell ref="F135:F137"/>
    <mergeCell ref="F140:F142"/>
    <mergeCell ref="F145:F147"/>
    <mergeCell ref="F5:F7"/>
    <mergeCell ref="F10:F12"/>
    <mergeCell ref="F15:F17"/>
    <mergeCell ref="F20:F22"/>
    <mergeCell ref="F110:F112"/>
    <mergeCell ref="F115:F117"/>
    <mergeCell ref="F45:F47"/>
    <mergeCell ref="F50:F52"/>
    <mergeCell ref="F55:F57"/>
    <mergeCell ref="F60:F62"/>
    <mergeCell ref="F25:F27"/>
    <mergeCell ref="F30:F32"/>
    <mergeCell ref="F35:F37"/>
    <mergeCell ref="F40:F42"/>
    <mergeCell ref="F85:F87"/>
    <mergeCell ref="F90:F92"/>
    <mergeCell ref="F95:F97"/>
    <mergeCell ref="F100:F102"/>
    <mergeCell ref="F65:F67"/>
    <mergeCell ref="F70:F72"/>
    <mergeCell ref="F75:F77"/>
    <mergeCell ref="F80:F82"/>
  </mergeCells>
  <printOptions/>
  <pageMargins left="0.75" right="0.75" top="1" bottom="1" header="0.512" footer="0.512"/>
  <pageSetup fitToHeight="0" fitToWidth="1" horizontalDpi="600" verticalDpi="600" orientation="landscape" paperSize="9" r:id="rId2"/>
  <headerFooter alignWithMargins="0">
    <oddHeader>&amp;L&amp;F&amp;R&amp;A</oddHeader>
    <oddFooter>&amp;C&amp;P／&amp;N</oddFooter>
  </headerFooter>
  <rowBreaks count="4" manualBreakCount="4">
    <brk id="106" max="255" man="1"/>
    <brk id="211" max="255" man="1"/>
    <brk id="316" max="255" man="1"/>
    <brk id="42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tabSelected="1" zoomScale="75" zoomScaleNormal="75" zoomScalePageLayoutView="0" workbookViewId="0" topLeftCell="A1">
      <selection activeCell="A6" sqref="A6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10" t="s">
        <v>98</v>
      </c>
      <c r="C1" s="106" t="s">
        <v>463</v>
      </c>
      <c r="D1" s="106" t="s">
        <v>464</v>
      </c>
      <c r="E1" s="106" t="s">
        <v>465</v>
      </c>
      <c r="F1" s="106" t="s">
        <v>466</v>
      </c>
      <c r="G1" s="106" t="s">
        <v>467</v>
      </c>
      <c r="H1" s="106" t="s">
        <v>468</v>
      </c>
      <c r="I1" s="106" t="s">
        <v>469</v>
      </c>
      <c r="J1" s="106" t="s">
        <v>470</v>
      </c>
      <c r="K1" s="106" t="s">
        <v>471</v>
      </c>
      <c r="L1" s="106" t="s">
        <v>472</v>
      </c>
      <c r="M1" s="106" t="s">
        <v>473</v>
      </c>
      <c r="N1" s="106" t="s">
        <v>474</v>
      </c>
      <c r="O1" s="106" t="s">
        <v>475</v>
      </c>
      <c r="P1" s="106" t="s">
        <v>476</v>
      </c>
      <c r="Q1" s="106" t="s">
        <v>477</v>
      </c>
      <c r="R1" s="106" t="s">
        <v>478</v>
      </c>
      <c r="S1" s="106" t="s">
        <v>479</v>
      </c>
      <c r="T1" s="106" t="s">
        <v>480</v>
      </c>
      <c r="U1" s="106" t="s">
        <v>481</v>
      </c>
      <c r="V1" s="106" t="s">
        <v>510</v>
      </c>
      <c r="W1" s="106" t="s">
        <v>515</v>
      </c>
    </row>
    <row r="2" spans="2:23" s="2" customFormat="1" ht="14.25" thickBot="1">
      <c r="B2" s="11" t="s">
        <v>98</v>
      </c>
      <c r="C2" s="112">
        <f aca="true" t="shared" si="0" ref="C2:W2">SUM(C31,C60)</f>
        <v>174185.96352261235</v>
      </c>
      <c r="D2" s="112">
        <f t="shared" si="0"/>
        <v>174300.49076726372</v>
      </c>
      <c r="E2" s="112">
        <f t="shared" si="0"/>
        <v>174301.056073406</v>
      </c>
      <c r="F2" s="112">
        <f t="shared" si="0"/>
        <v>174198.24339158885</v>
      </c>
      <c r="G2" s="112">
        <f t="shared" si="0"/>
        <v>173980.15276636506</v>
      </c>
      <c r="H2" s="112">
        <f t="shared" si="0"/>
        <v>173655.09305638628</v>
      </c>
      <c r="I2" s="112">
        <f t="shared" si="0"/>
        <v>173231.82189721367</v>
      </c>
      <c r="J2" s="112">
        <f t="shared" si="0"/>
        <v>172708.03337532887</v>
      </c>
      <c r="K2" s="112">
        <f t="shared" si="0"/>
        <v>172089.38643375217</v>
      </c>
      <c r="L2" s="112">
        <f t="shared" si="0"/>
        <v>171394.188975373</v>
      </c>
      <c r="M2" s="112">
        <f t="shared" si="0"/>
        <v>170622.15703861124</v>
      </c>
      <c r="N2" s="112">
        <f t="shared" si="0"/>
        <v>169782.56457445805</v>
      </c>
      <c r="O2" s="112">
        <f t="shared" si="0"/>
        <v>168877.97798874363</v>
      </c>
      <c r="P2" s="112">
        <f t="shared" si="0"/>
        <v>167929.73420062446</v>
      </c>
      <c r="Q2" s="112">
        <f t="shared" si="0"/>
        <v>166939.4202727669</v>
      </c>
      <c r="R2" s="112">
        <f t="shared" si="0"/>
        <v>165916.28609338228</v>
      </c>
      <c r="S2" s="112">
        <f t="shared" si="0"/>
        <v>164870.9602356201</v>
      </c>
      <c r="T2" s="112">
        <f t="shared" si="0"/>
        <v>163808.22722075327</v>
      </c>
      <c r="U2" s="112">
        <f t="shared" si="0"/>
        <v>162732.76737933856</v>
      </c>
      <c r="V2" s="112">
        <f t="shared" si="0"/>
        <v>161649.72475032628</v>
      </c>
      <c r="W2" s="112">
        <f t="shared" si="0"/>
        <v>160570.25087079388</v>
      </c>
    </row>
    <row r="3" spans="2:23" ht="13.5" customHeight="1" thickTop="1">
      <c r="B3" s="111" t="s">
        <v>482</v>
      </c>
      <c r="C3" s="113">
        <f aca="true" t="shared" si="1" ref="C3:W3">SUM(C32,C61)</f>
        <v>6551.986702177908</v>
      </c>
      <c r="D3" s="113">
        <f t="shared" si="1"/>
        <v>6435.164210361986</v>
      </c>
      <c r="E3" s="113">
        <f t="shared" si="1"/>
        <v>6311.419518935201</v>
      </c>
      <c r="F3" s="113">
        <f t="shared" si="1"/>
        <v>6100.063196498837</v>
      </c>
      <c r="G3" s="113">
        <f t="shared" si="1"/>
        <v>5868.333692442608</v>
      </c>
      <c r="H3" s="113">
        <f t="shared" si="1"/>
        <v>5654.816589325839</v>
      </c>
      <c r="I3" s="113">
        <f t="shared" si="1"/>
        <v>5477.740411760222</v>
      </c>
      <c r="J3" s="113">
        <f t="shared" si="1"/>
        <v>5316.650801902699</v>
      </c>
      <c r="K3" s="113">
        <f t="shared" si="1"/>
        <v>5171.735608581952</v>
      </c>
      <c r="L3" s="113">
        <f t="shared" si="1"/>
        <v>5044.795138234043</v>
      </c>
      <c r="M3" s="113">
        <f t="shared" si="1"/>
        <v>4935.759063318895</v>
      </c>
      <c r="N3" s="113">
        <f t="shared" si="1"/>
        <v>4845.876629765206</v>
      </c>
      <c r="O3" s="113">
        <f t="shared" si="1"/>
        <v>4776.8541967113315</v>
      </c>
      <c r="P3" s="113">
        <f t="shared" si="1"/>
        <v>4724.4945772487645</v>
      </c>
      <c r="Q3" s="113">
        <f t="shared" si="1"/>
        <v>4688.130030184136</v>
      </c>
      <c r="R3" s="113">
        <f t="shared" si="1"/>
        <v>4667.702387356143</v>
      </c>
      <c r="S3" s="113">
        <f t="shared" si="1"/>
        <v>4662.036967557002</v>
      </c>
      <c r="T3" s="113">
        <f t="shared" si="1"/>
        <v>4671.906519837716</v>
      </c>
      <c r="U3" s="113">
        <f t="shared" si="1"/>
        <v>4692.343233427441</v>
      </c>
      <c r="V3" s="113">
        <f t="shared" si="1"/>
        <v>4720.691619219168</v>
      </c>
      <c r="W3" s="113">
        <f t="shared" si="1"/>
        <v>4758.252887835712</v>
      </c>
    </row>
    <row r="4" spans="2:23" ht="13.5">
      <c r="B4" s="13" t="s">
        <v>483</v>
      </c>
      <c r="C4" s="114">
        <f aca="true" t="shared" si="2" ref="C4:W4">SUM(C33,C62)</f>
        <v>7117.223543741047</v>
      </c>
      <c r="D4" s="114">
        <f t="shared" si="2"/>
        <v>7192.704766894043</v>
      </c>
      <c r="E4" s="114">
        <f t="shared" si="2"/>
        <v>7193.9230320373945</v>
      </c>
      <c r="F4" s="114">
        <f t="shared" si="2"/>
        <v>7311.866223488683</v>
      </c>
      <c r="G4" s="114">
        <f t="shared" si="2"/>
        <v>7382.41878868815</v>
      </c>
      <c r="H4" s="114">
        <f t="shared" si="2"/>
        <v>7334.237384923819</v>
      </c>
      <c r="I4" s="114">
        <f t="shared" si="2"/>
        <v>7200.860749090842</v>
      </c>
      <c r="J4" s="114">
        <f t="shared" si="2"/>
        <v>7060.544300294903</v>
      </c>
      <c r="K4" s="114">
        <f t="shared" si="2"/>
        <v>6823.13137618086</v>
      </c>
      <c r="L4" s="114">
        <f t="shared" si="2"/>
        <v>6564.353390170316</v>
      </c>
      <c r="M4" s="114">
        <f t="shared" si="2"/>
        <v>6326.054423239192</v>
      </c>
      <c r="N4" s="114">
        <f t="shared" si="2"/>
        <v>6128.197157074481</v>
      </c>
      <c r="O4" s="114">
        <f t="shared" si="2"/>
        <v>5948.12904294008</v>
      </c>
      <c r="P4" s="114">
        <f t="shared" si="2"/>
        <v>5786.158464625803</v>
      </c>
      <c r="Q4" s="114">
        <f t="shared" si="2"/>
        <v>5644.438656102387</v>
      </c>
      <c r="R4" s="114">
        <f t="shared" si="2"/>
        <v>5522.806266574628</v>
      </c>
      <c r="S4" s="114">
        <f t="shared" si="2"/>
        <v>5422.628012527635</v>
      </c>
      <c r="T4" s="114">
        <f t="shared" si="2"/>
        <v>5345.705688062375</v>
      </c>
      <c r="U4" s="114">
        <f t="shared" si="2"/>
        <v>5287.344249041418</v>
      </c>
      <c r="V4" s="114">
        <f t="shared" si="2"/>
        <v>5246.96884348811</v>
      </c>
      <c r="W4" s="114">
        <f t="shared" si="2"/>
        <v>5224.419837514099</v>
      </c>
    </row>
    <row r="5" spans="2:23" ht="13.5">
      <c r="B5" s="13" t="s">
        <v>484</v>
      </c>
      <c r="C5" s="114">
        <f aca="true" t="shared" si="3" ref="C5:W5">SUM(C34,C63)</f>
        <v>7345.337435981468</v>
      </c>
      <c r="D5" s="114">
        <f t="shared" si="3"/>
        <v>7430.867641042192</v>
      </c>
      <c r="E5" s="114">
        <f t="shared" si="3"/>
        <v>7583.593779422819</v>
      </c>
      <c r="F5" s="114">
        <f t="shared" si="3"/>
        <v>7584.660413912559</v>
      </c>
      <c r="G5" s="114">
        <f t="shared" si="3"/>
        <v>7485.589155800211</v>
      </c>
      <c r="H5" s="114">
        <f t="shared" si="3"/>
        <v>7549.402030940169</v>
      </c>
      <c r="I5" s="114">
        <f t="shared" si="3"/>
        <v>7630.614793633993</v>
      </c>
      <c r="J5" s="114">
        <f t="shared" si="3"/>
        <v>7630.980454647728</v>
      </c>
      <c r="K5" s="114">
        <f t="shared" si="3"/>
        <v>7755.1133973564365</v>
      </c>
      <c r="L5" s="114">
        <f t="shared" si="3"/>
        <v>7829.648900597596</v>
      </c>
      <c r="M5" s="114">
        <f t="shared" si="3"/>
        <v>7778.105871625494</v>
      </c>
      <c r="N5" s="114">
        <f t="shared" si="3"/>
        <v>7635.9612931977135</v>
      </c>
      <c r="O5" s="114">
        <f t="shared" si="3"/>
        <v>7484.196605941848</v>
      </c>
      <c r="P5" s="114">
        <f t="shared" si="3"/>
        <v>7232.5956335557585</v>
      </c>
      <c r="Q5" s="114">
        <f t="shared" si="3"/>
        <v>6958.919406252235</v>
      </c>
      <c r="R5" s="114">
        <f t="shared" si="3"/>
        <v>6706.619086843858</v>
      </c>
      <c r="S5" s="114">
        <f t="shared" si="3"/>
        <v>6497.034699897578</v>
      </c>
      <c r="T5" s="114">
        <f t="shared" si="3"/>
        <v>6306.240488881958</v>
      </c>
      <c r="U5" s="114">
        <f t="shared" si="3"/>
        <v>6134.684657936781</v>
      </c>
      <c r="V5" s="114">
        <f t="shared" si="3"/>
        <v>5984.727668006122</v>
      </c>
      <c r="W5" s="114">
        <f t="shared" si="3"/>
        <v>5856.070888960765</v>
      </c>
    </row>
    <row r="6" spans="2:23" ht="13.5">
      <c r="B6" s="13" t="s">
        <v>219</v>
      </c>
      <c r="C6" s="114">
        <f aca="true" t="shared" si="4" ref="C6:W6">SUM(C35,C64)</f>
        <v>6780.088881577517</v>
      </c>
      <c r="D6" s="114">
        <f t="shared" si="4"/>
        <v>6929.8518207232855</v>
      </c>
      <c r="E6" s="114">
        <f t="shared" si="4"/>
        <v>7048.271146911526</v>
      </c>
      <c r="F6" s="114">
        <f t="shared" si="4"/>
        <v>7109.095941920266</v>
      </c>
      <c r="G6" s="114">
        <f t="shared" si="4"/>
        <v>7400.264014155894</v>
      </c>
      <c r="H6" s="114">
        <f t="shared" si="4"/>
        <v>7527.581598744988</v>
      </c>
      <c r="I6" s="114">
        <f t="shared" si="4"/>
        <v>7614.358753224735</v>
      </c>
      <c r="J6" s="114">
        <f t="shared" si="4"/>
        <v>7771.818551077478</v>
      </c>
      <c r="K6" s="114">
        <f t="shared" si="4"/>
        <v>7771.237513087128</v>
      </c>
      <c r="L6" s="114">
        <f t="shared" si="4"/>
        <v>7671.244319617502</v>
      </c>
      <c r="M6" s="114">
        <f t="shared" si="4"/>
        <v>7738.113758732366</v>
      </c>
      <c r="N6" s="114">
        <f t="shared" si="4"/>
        <v>7819.398332632774</v>
      </c>
      <c r="O6" s="114">
        <f t="shared" si="4"/>
        <v>7820.4852712272295</v>
      </c>
      <c r="P6" s="114">
        <f t="shared" si="4"/>
        <v>7948.407482852075</v>
      </c>
      <c r="Q6" s="114">
        <f t="shared" si="4"/>
        <v>8021.529575977567</v>
      </c>
      <c r="R6" s="114">
        <f t="shared" si="4"/>
        <v>7967.183174769105</v>
      </c>
      <c r="S6" s="114">
        <f t="shared" si="4"/>
        <v>7821.836220981445</v>
      </c>
      <c r="T6" s="114">
        <f t="shared" si="4"/>
        <v>7669.350932235945</v>
      </c>
      <c r="U6" s="114">
        <f t="shared" si="4"/>
        <v>7410.972965875256</v>
      </c>
      <c r="V6" s="114">
        <f t="shared" si="4"/>
        <v>7129.031015049892</v>
      </c>
      <c r="W6" s="114">
        <f t="shared" si="4"/>
        <v>6871.712155779109</v>
      </c>
    </row>
    <row r="7" spans="2:23" ht="13.5">
      <c r="B7" s="13" t="s">
        <v>220</v>
      </c>
      <c r="C7" s="114">
        <f aca="true" t="shared" si="5" ref="C7:W7">SUM(C36,C65)</f>
        <v>6820.058832866989</v>
      </c>
      <c r="D7" s="114">
        <f t="shared" si="5"/>
        <v>6736.271458111432</v>
      </c>
      <c r="E7" s="114">
        <f t="shared" si="5"/>
        <v>6674.198671912902</v>
      </c>
      <c r="F7" s="114">
        <f t="shared" si="5"/>
        <v>6801.0477535645605</v>
      </c>
      <c r="G7" s="114">
        <f t="shared" si="5"/>
        <v>6824.593423615777</v>
      </c>
      <c r="H7" s="114">
        <f t="shared" si="5"/>
        <v>6878.354032886207</v>
      </c>
      <c r="I7" s="114">
        <f t="shared" si="5"/>
        <v>7031.364988575494</v>
      </c>
      <c r="J7" s="114">
        <f t="shared" si="5"/>
        <v>7149.649314386868</v>
      </c>
      <c r="K7" s="114">
        <f t="shared" si="5"/>
        <v>7215.110076074372</v>
      </c>
      <c r="L7" s="114">
        <f t="shared" si="5"/>
        <v>7514.184671429428</v>
      </c>
      <c r="M7" s="114">
        <f t="shared" si="5"/>
        <v>7642.820759718974</v>
      </c>
      <c r="N7" s="114">
        <f t="shared" si="5"/>
        <v>7731.299577657634</v>
      </c>
      <c r="O7" s="114">
        <f t="shared" si="5"/>
        <v>7885.152484384953</v>
      </c>
      <c r="P7" s="114">
        <f t="shared" si="5"/>
        <v>7879.714492747498</v>
      </c>
      <c r="Q7" s="114">
        <f t="shared" si="5"/>
        <v>7781.226445791441</v>
      </c>
      <c r="R7" s="114">
        <f t="shared" si="5"/>
        <v>7854.330969822893</v>
      </c>
      <c r="S7" s="114">
        <f t="shared" si="5"/>
        <v>7933.565597356024</v>
      </c>
      <c r="T7" s="114">
        <f t="shared" si="5"/>
        <v>7934.330999932052</v>
      </c>
      <c r="U7" s="114">
        <f t="shared" si="5"/>
        <v>8063.6356663227725</v>
      </c>
      <c r="V7" s="114">
        <f t="shared" si="5"/>
        <v>8137.238716986834</v>
      </c>
      <c r="W7" s="114">
        <f t="shared" si="5"/>
        <v>8077.6989781713255</v>
      </c>
    </row>
    <row r="8" spans="2:23" ht="13.5" customHeight="1">
      <c r="B8" s="13" t="s">
        <v>221</v>
      </c>
      <c r="C8" s="114">
        <f aca="true" t="shared" si="6" ref="C8:W8">SUM(C37,C66)</f>
        <v>7475.374805945975</v>
      </c>
      <c r="D8" s="114">
        <f t="shared" si="6"/>
        <v>7264.016031442124</v>
      </c>
      <c r="E8" s="114">
        <f t="shared" si="6"/>
        <v>7011.940164873777</v>
      </c>
      <c r="F8" s="114">
        <f t="shared" si="6"/>
        <v>6743.058733810285</v>
      </c>
      <c r="G8" s="114">
        <f t="shared" si="6"/>
        <v>6581.712856900608</v>
      </c>
      <c r="H8" s="114">
        <f t="shared" si="6"/>
        <v>6530.447655895618</v>
      </c>
      <c r="I8" s="114">
        <f t="shared" si="6"/>
        <v>6448.463969766532</v>
      </c>
      <c r="J8" s="114">
        <f t="shared" si="6"/>
        <v>6385.901474264247</v>
      </c>
      <c r="K8" s="114">
        <f t="shared" si="6"/>
        <v>6505.781125998404</v>
      </c>
      <c r="L8" s="114">
        <f t="shared" si="6"/>
        <v>6525.148234002956</v>
      </c>
      <c r="M8" s="114">
        <f t="shared" si="6"/>
        <v>6573.189903436183</v>
      </c>
      <c r="N8" s="114">
        <f t="shared" si="6"/>
        <v>6722.04704109733</v>
      </c>
      <c r="O8" s="114">
        <f t="shared" si="6"/>
        <v>6837.342354847231</v>
      </c>
      <c r="P8" s="114">
        <f t="shared" si="6"/>
        <v>6899.454967729987</v>
      </c>
      <c r="Q8" s="114">
        <f t="shared" si="6"/>
        <v>7189.6120121700715</v>
      </c>
      <c r="R8" s="114">
        <f t="shared" si="6"/>
        <v>7309.532191978242</v>
      </c>
      <c r="S8" s="114">
        <f t="shared" si="6"/>
        <v>7394.593783824752</v>
      </c>
      <c r="T8" s="114">
        <f t="shared" si="6"/>
        <v>7542.156809376118</v>
      </c>
      <c r="U8" s="114">
        <f t="shared" si="6"/>
        <v>7537.997501076859</v>
      </c>
      <c r="V8" s="114">
        <f t="shared" si="6"/>
        <v>7444.953849861222</v>
      </c>
      <c r="W8" s="114">
        <f t="shared" si="6"/>
        <v>7516.349041056773</v>
      </c>
    </row>
    <row r="9" spans="2:23" ht="13.5" customHeight="1">
      <c r="B9" s="13" t="s">
        <v>222</v>
      </c>
      <c r="C9" s="114">
        <f aca="true" t="shared" si="7" ref="C9:W9">SUM(C38,C67)</f>
        <v>9473.26033610669</v>
      </c>
      <c r="D9" s="114">
        <f t="shared" si="7"/>
        <v>8976.45246111468</v>
      </c>
      <c r="E9" s="114">
        <f t="shared" si="7"/>
        <v>8580.95429166627</v>
      </c>
      <c r="F9" s="114">
        <f t="shared" si="7"/>
        <v>8312.437899331682</v>
      </c>
      <c r="G9" s="114">
        <f t="shared" si="7"/>
        <v>8045.501585040372</v>
      </c>
      <c r="H9" s="114">
        <f t="shared" si="7"/>
        <v>7707.886591580616</v>
      </c>
      <c r="I9" s="114">
        <f t="shared" si="7"/>
        <v>7495.8855197102575</v>
      </c>
      <c r="J9" s="114">
        <f t="shared" si="7"/>
        <v>7235.286075776615</v>
      </c>
      <c r="K9" s="114">
        <f t="shared" si="7"/>
        <v>6957.4502508459955</v>
      </c>
      <c r="L9" s="114">
        <f t="shared" si="7"/>
        <v>6792.394859836722</v>
      </c>
      <c r="M9" s="114">
        <f t="shared" si="7"/>
        <v>6734.821256312267</v>
      </c>
      <c r="N9" s="114">
        <f t="shared" si="7"/>
        <v>6649.130979739407</v>
      </c>
      <c r="O9" s="114">
        <f t="shared" si="7"/>
        <v>6583.410415888413</v>
      </c>
      <c r="P9" s="114">
        <f t="shared" si="7"/>
        <v>6697.535725862707</v>
      </c>
      <c r="Q9" s="114">
        <f t="shared" si="7"/>
        <v>6717.372549343706</v>
      </c>
      <c r="R9" s="114">
        <f t="shared" si="7"/>
        <v>6763.394004051155</v>
      </c>
      <c r="S9" s="114">
        <f t="shared" si="7"/>
        <v>6917.595316429553</v>
      </c>
      <c r="T9" s="114">
        <f t="shared" si="7"/>
        <v>7041.350091284921</v>
      </c>
      <c r="U9" s="114">
        <f t="shared" si="7"/>
        <v>7100.985711790243</v>
      </c>
      <c r="V9" s="114">
        <f t="shared" si="7"/>
        <v>7396.1864917609755</v>
      </c>
      <c r="W9" s="114">
        <f t="shared" si="7"/>
        <v>7522.050551986978</v>
      </c>
    </row>
    <row r="10" spans="2:23" ht="13.5" customHeight="1">
      <c r="B10" s="13" t="s">
        <v>223</v>
      </c>
      <c r="C10" s="114">
        <f aca="true" t="shared" si="8" ref="C10:W10">SUM(C39,C68)</f>
        <v>13083.882918685375</v>
      </c>
      <c r="D10" s="114">
        <f t="shared" si="8"/>
        <v>12476.421815740618</v>
      </c>
      <c r="E10" s="114">
        <f t="shared" si="8"/>
        <v>11875.903307967445</v>
      </c>
      <c r="F10" s="114">
        <f t="shared" si="8"/>
        <v>11303.623693486474</v>
      </c>
      <c r="G10" s="114">
        <f t="shared" si="8"/>
        <v>10714.394923002725</v>
      </c>
      <c r="H10" s="114">
        <f t="shared" si="8"/>
        <v>10267.876751636675</v>
      </c>
      <c r="I10" s="114">
        <f t="shared" si="8"/>
        <v>9728.682149154532</v>
      </c>
      <c r="J10" s="114">
        <f t="shared" si="8"/>
        <v>9300.169793435129</v>
      </c>
      <c r="K10" s="114">
        <f t="shared" si="8"/>
        <v>9007.930640663792</v>
      </c>
      <c r="L10" s="114">
        <f t="shared" si="8"/>
        <v>8717.929209720938</v>
      </c>
      <c r="M10" s="114">
        <f t="shared" si="8"/>
        <v>8355.230763846801</v>
      </c>
      <c r="N10" s="114">
        <f t="shared" si="8"/>
        <v>8126.536904847528</v>
      </c>
      <c r="O10" s="114">
        <f t="shared" si="8"/>
        <v>7844.822774222399</v>
      </c>
      <c r="P10" s="114">
        <f t="shared" si="8"/>
        <v>7545.847882490194</v>
      </c>
      <c r="Q10" s="114">
        <f t="shared" si="8"/>
        <v>7366.875848768673</v>
      </c>
      <c r="R10" s="114">
        <f t="shared" si="8"/>
        <v>7304.260347585243</v>
      </c>
      <c r="S10" s="114">
        <f t="shared" si="8"/>
        <v>7209.474444442032</v>
      </c>
      <c r="T10" s="114">
        <f t="shared" si="8"/>
        <v>7137.430885038291</v>
      </c>
      <c r="U10" s="114">
        <f t="shared" si="8"/>
        <v>7260.269271537288</v>
      </c>
      <c r="V10" s="114">
        <f t="shared" si="8"/>
        <v>7279.754083040992</v>
      </c>
      <c r="W10" s="114">
        <f t="shared" si="8"/>
        <v>7330.817898493502</v>
      </c>
    </row>
    <row r="11" spans="2:23" ht="13.5" customHeight="1">
      <c r="B11" s="13" t="s">
        <v>224</v>
      </c>
      <c r="C11" s="114">
        <f aca="true" t="shared" si="9" ref="C11:W11">SUM(C40,C69)</f>
        <v>14605.583553946639</v>
      </c>
      <c r="D11" s="114">
        <f t="shared" si="9"/>
        <v>14823.885251985948</v>
      </c>
      <c r="E11" s="114">
        <f t="shared" si="9"/>
        <v>14885.120888390684</v>
      </c>
      <c r="F11" s="114">
        <f t="shared" si="9"/>
        <v>14786.186677123562</v>
      </c>
      <c r="G11" s="114">
        <f t="shared" si="9"/>
        <v>14530.758163371731</v>
      </c>
      <c r="H11" s="114">
        <f t="shared" si="9"/>
        <v>13943.581552226991</v>
      </c>
      <c r="I11" s="114">
        <f t="shared" si="9"/>
        <v>13296.407169112983</v>
      </c>
      <c r="J11" s="114">
        <f t="shared" si="9"/>
        <v>12657.716210950888</v>
      </c>
      <c r="K11" s="114">
        <f t="shared" si="9"/>
        <v>12047.34181038357</v>
      </c>
      <c r="L11" s="114">
        <f t="shared" si="9"/>
        <v>11418.421539044084</v>
      </c>
      <c r="M11" s="114">
        <f t="shared" si="9"/>
        <v>10942.888278541535</v>
      </c>
      <c r="N11" s="114">
        <f t="shared" si="9"/>
        <v>10368.67927163401</v>
      </c>
      <c r="O11" s="114">
        <f t="shared" si="9"/>
        <v>9913.500985088072</v>
      </c>
      <c r="P11" s="114">
        <f t="shared" si="9"/>
        <v>9603.479418923296</v>
      </c>
      <c r="Q11" s="114">
        <f t="shared" si="9"/>
        <v>9293.765092603478</v>
      </c>
      <c r="R11" s="114">
        <f t="shared" si="9"/>
        <v>8907.143317870214</v>
      </c>
      <c r="S11" s="114">
        <f t="shared" si="9"/>
        <v>8662.45075334535</v>
      </c>
      <c r="T11" s="114">
        <f t="shared" si="9"/>
        <v>8363.105755670495</v>
      </c>
      <c r="U11" s="114">
        <f t="shared" si="9"/>
        <v>8046.878931739681</v>
      </c>
      <c r="V11" s="114">
        <f t="shared" si="9"/>
        <v>7857.383203165733</v>
      </c>
      <c r="W11" s="114">
        <f t="shared" si="9"/>
        <v>7791.5729574141005</v>
      </c>
    </row>
    <row r="12" spans="2:23" ht="13.5" customHeight="1">
      <c r="B12" s="13" t="s">
        <v>225</v>
      </c>
      <c r="C12" s="114">
        <f aca="true" t="shared" si="10" ref="C12:W12">SUM(C41,C70)</f>
        <v>12274.572541884123</v>
      </c>
      <c r="D12" s="114">
        <f t="shared" si="10"/>
        <v>12941.443226650621</v>
      </c>
      <c r="E12" s="114">
        <f t="shared" si="10"/>
        <v>13529.065610819822</v>
      </c>
      <c r="F12" s="114">
        <f t="shared" si="10"/>
        <v>13889.043510934382</v>
      </c>
      <c r="G12" s="114">
        <f t="shared" si="10"/>
        <v>14091.015099649056</v>
      </c>
      <c r="H12" s="114">
        <f t="shared" si="10"/>
        <v>15032.757657122558</v>
      </c>
      <c r="I12" s="114">
        <f t="shared" si="10"/>
        <v>15257.05435926246</v>
      </c>
      <c r="J12" s="114">
        <f t="shared" si="10"/>
        <v>15318.42247797524</v>
      </c>
      <c r="K12" s="114">
        <f t="shared" si="10"/>
        <v>15211.291042248587</v>
      </c>
      <c r="L12" s="114">
        <f t="shared" si="10"/>
        <v>14945.782865000852</v>
      </c>
      <c r="M12" s="114">
        <f t="shared" si="10"/>
        <v>14340.510238265291</v>
      </c>
      <c r="N12" s="114">
        <f t="shared" si="10"/>
        <v>13675.2412272828</v>
      </c>
      <c r="O12" s="114">
        <f t="shared" si="10"/>
        <v>13019.186520017112</v>
      </c>
      <c r="P12" s="114">
        <f t="shared" si="10"/>
        <v>12390.506896339095</v>
      </c>
      <c r="Q12" s="114">
        <f t="shared" si="10"/>
        <v>11743.014849322275</v>
      </c>
      <c r="R12" s="114">
        <f t="shared" si="10"/>
        <v>11254.864254346183</v>
      </c>
      <c r="S12" s="114">
        <f t="shared" si="10"/>
        <v>10663.473782953397</v>
      </c>
      <c r="T12" s="114">
        <f t="shared" si="10"/>
        <v>10197.396819595504</v>
      </c>
      <c r="U12" s="114">
        <f t="shared" si="10"/>
        <v>9879.417603852999</v>
      </c>
      <c r="V12" s="114">
        <f t="shared" si="10"/>
        <v>9560.449984208295</v>
      </c>
      <c r="W12" s="114">
        <f t="shared" si="10"/>
        <v>9162.322437305174</v>
      </c>
    </row>
    <row r="13" spans="2:23" ht="13.5" customHeight="1">
      <c r="B13" s="13" t="s">
        <v>226</v>
      </c>
      <c r="C13" s="114">
        <f aca="true" t="shared" si="11" ref="C13:W13">SUM(C42,C71)</f>
        <v>10121.588345099763</v>
      </c>
      <c r="D13" s="114">
        <f t="shared" si="11"/>
        <v>10602.248985692644</v>
      </c>
      <c r="E13" s="114">
        <f t="shared" si="11"/>
        <v>11096.896958755848</v>
      </c>
      <c r="F13" s="114">
        <f t="shared" si="11"/>
        <v>11697.680378521673</v>
      </c>
      <c r="G13" s="114">
        <f t="shared" si="11"/>
        <v>12373.664283584021</v>
      </c>
      <c r="H13" s="114">
        <f t="shared" si="11"/>
        <v>12458.788525241149</v>
      </c>
      <c r="I13" s="114">
        <f t="shared" si="11"/>
        <v>13137.073911858814</v>
      </c>
      <c r="J13" s="114">
        <f t="shared" si="11"/>
        <v>13736.203739536097</v>
      </c>
      <c r="K13" s="114">
        <f t="shared" si="11"/>
        <v>14099.746806517789</v>
      </c>
      <c r="L13" s="114">
        <f t="shared" si="11"/>
        <v>14309.843975725624</v>
      </c>
      <c r="M13" s="114">
        <f t="shared" si="11"/>
        <v>15260.218337746774</v>
      </c>
      <c r="N13" s="114">
        <f t="shared" si="11"/>
        <v>15488.796111471685</v>
      </c>
      <c r="O13" s="114">
        <f t="shared" si="11"/>
        <v>15550.428221217031</v>
      </c>
      <c r="P13" s="114">
        <f t="shared" si="11"/>
        <v>15438.260725717608</v>
      </c>
      <c r="Q13" s="114">
        <f t="shared" si="11"/>
        <v>15164.901357099978</v>
      </c>
      <c r="R13" s="114">
        <f t="shared" si="11"/>
        <v>14548.837167212485</v>
      </c>
      <c r="S13" s="114">
        <f t="shared" si="11"/>
        <v>13873.937775073444</v>
      </c>
      <c r="T13" s="114">
        <f t="shared" si="11"/>
        <v>13209.367383842544</v>
      </c>
      <c r="U13" s="114">
        <f t="shared" si="11"/>
        <v>12570.86730069909</v>
      </c>
      <c r="V13" s="114">
        <f t="shared" si="11"/>
        <v>11913.66672664523</v>
      </c>
      <c r="W13" s="114">
        <f t="shared" si="11"/>
        <v>11418.835211445508</v>
      </c>
    </row>
    <row r="14" spans="2:23" ht="13.5" customHeight="1">
      <c r="B14" s="13" t="s">
        <v>227</v>
      </c>
      <c r="C14" s="114">
        <f aca="true" t="shared" si="12" ref="C14:W14">SUM(C43,C72)</f>
        <v>9657.326897835694</v>
      </c>
      <c r="D14" s="114">
        <f t="shared" si="12"/>
        <v>9342.308007605076</v>
      </c>
      <c r="E14" s="114">
        <f t="shared" si="12"/>
        <v>9269.981542834561</v>
      </c>
      <c r="F14" s="114">
        <f t="shared" si="12"/>
        <v>9418.09407677844</v>
      </c>
      <c r="G14" s="114">
        <f t="shared" si="12"/>
        <v>9621.942179251007</v>
      </c>
      <c r="H14" s="114">
        <f t="shared" si="12"/>
        <v>10012.226932566631</v>
      </c>
      <c r="I14" s="114">
        <f t="shared" si="12"/>
        <v>10488.17101873319</v>
      </c>
      <c r="J14" s="114">
        <f t="shared" si="12"/>
        <v>10976.411763001306</v>
      </c>
      <c r="K14" s="114">
        <f t="shared" si="12"/>
        <v>11572.09282380254</v>
      </c>
      <c r="L14" s="114">
        <f t="shared" si="12"/>
        <v>12241.489844599488</v>
      </c>
      <c r="M14" s="114">
        <f t="shared" si="12"/>
        <v>12322.040970282302</v>
      </c>
      <c r="N14" s="114">
        <f t="shared" si="12"/>
        <v>12996.206580917147</v>
      </c>
      <c r="O14" s="114">
        <f t="shared" si="12"/>
        <v>13585.18415142046</v>
      </c>
      <c r="P14" s="114">
        <f t="shared" si="12"/>
        <v>13950.037274139857</v>
      </c>
      <c r="Q14" s="114">
        <f t="shared" si="12"/>
        <v>14158.010618600147</v>
      </c>
      <c r="R14" s="114">
        <f t="shared" si="12"/>
        <v>15096.718345451045</v>
      </c>
      <c r="S14" s="114">
        <f t="shared" si="12"/>
        <v>15324.65393744681</v>
      </c>
      <c r="T14" s="114">
        <f t="shared" si="12"/>
        <v>15386.41820164525</v>
      </c>
      <c r="U14" s="114">
        <f t="shared" si="12"/>
        <v>15273.580438285087</v>
      </c>
      <c r="V14" s="114">
        <f t="shared" si="12"/>
        <v>15001.365850765365</v>
      </c>
      <c r="W14" s="114">
        <f t="shared" si="12"/>
        <v>14390.363077775502</v>
      </c>
    </row>
    <row r="15" spans="2:23" ht="13.5" customHeight="1">
      <c r="B15" s="13" t="s">
        <v>228</v>
      </c>
      <c r="C15" s="114">
        <f aca="true" t="shared" si="13" ref="C15:W15">SUM(C44,C73)</f>
        <v>14059.265869693074</v>
      </c>
      <c r="D15" s="114">
        <f t="shared" si="13"/>
        <v>12866.210994398036</v>
      </c>
      <c r="E15" s="114">
        <f t="shared" si="13"/>
        <v>11689.019116472486</v>
      </c>
      <c r="F15" s="114">
        <f t="shared" si="13"/>
        <v>10604.602493492748</v>
      </c>
      <c r="G15" s="114">
        <f t="shared" si="13"/>
        <v>9999.003911772928</v>
      </c>
      <c r="H15" s="114">
        <f t="shared" si="13"/>
        <v>9451.330692289532</v>
      </c>
      <c r="I15" s="114">
        <f t="shared" si="13"/>
        <v>9140.26313834959</v>
      </c>
      <c r="J15" s="114">
        <f t="shared" si="13"/>
        <v>9070.264240240238</v>
      </c>
      <c r="K15" s="114">
        <f t="shared" si="13"/>
        <v>9215.028241815082</v>
      </c>
      <c r="L15" s="114">
        <f t="shared" si="13"/>
        <v>9414.360234803167</v>
      </c>
      <c r="M15" s="114">
        <f t="shared" si="13"/>
        <v>9796.448418569664</v>
      </c>
      <c r="N15" s="114">
        <f t="shared" si="13"/>
        <v>10260.726991953063</v>
      </c>
      <c r="O15" s="114">
        <f t="shared" si="13"/>
        <v>10738.849294871092</v>
      </c>
      <c r="P15" s="114">
        <f t="shared" si="13"/>
        <v>11322.314368014777</v>
      </c>
      <c r="Q15" s="114">
        <f t="shared" si="13"/>
        <v>11978.78502787208</v>
      </c>
      <c r="R15" s="114">
        <f t="shared" si="13"/>
        <v>12053.953988059648</v>
      </c>
      <c r="S15" s="114">
        <f t="shared" si="13"/>
        <v>12714.755984577718</v>
      </c>
      <c r="T15" s="114">
        <f t="shared" si="13"/>
        <v>13291.815445251184</v>
      </c>
      <c r="U15" s="114">
        <f t="shared" si="13"/>
        <v>13650.651928237869</v>
      </c>
      <c r="V15" s="114">
        <f t="shared" si="13"/>
        <v>13857.121866007514</v>
      </c>
      <c r="W15" s="114">
        <f t="shared" si="13"/>
        <v>14774.775207341005</v>
      </c>
    </row>
    <row r="16" spans="2:23" ht="13.5" customHeight="1">
      <c r="B16" s="13" t="s">
        <v>229</v>
      </c>
      <c r="C16" s="114">
        <f aca="true" t="shared" si="14" ref="C16:W16">SUM(C45,C74)</f>
        <v>12289.448513910254</v>
      </c>
      <c r="D16" s="114">
        <f t="shared" si="14"/>
        <v>12722.469286769465</v>
      </c>
      <c r="E16" s="114">
        <f t="shared" si="14"/>
        <v>13053.559369011964</v>
      </c>
      <c r="F16" s="114">
        <f t="shared" si="14"/>
        <v>13326.528440748934</v>
      </c>
      <c r="G16" s="114">
        <f t="shared" si="14"/>
        <v>13638.407185325743</v>
      </c>
      <c r="H16" s="114">
        <f t="shared" si="14"/>
        <v>13542.32690384216</v>
      </c>
      <c r="I16" s="114">
        <f t="shared" si="14"/>
        <v>12391.718499114242</v>
      </c>
      <c r="J16" s="114">
        <f t="shared" si="14"/>
        <v>11257.485995642373</v>
      </c>
      <c r="K16" s="114">
        <f t="shared" si="14"/>
        <v>10214.437292569564</v>
      </c>
      <c r="L16" s="114">
        <f t="shared" si="14"/>
        <v>9633.38268162483</v>
      </c>
      <c r="M16" s="114">
        <f t="shared" si="14"/>
        <v>9106.144674406449</v>
      </c>
      <c r="N16" s="114">
        <f t="shared" si="14"/>
        <v>8805.203784437253</v>
      </c>
      <c r="O16" s="114">
        <f t="shared" si="14"/>
        <v>8739.527397552349</v>
      </c>
      <c r="P16" s="114">
        <f t="shared" si="14"/>
        <v>8878.672468482715</v>
      </c>
      <c r="Q16" s="114">
        <f t="shared" si="14"/>
        <v>9071.940424116143</v>
      </c>
      <c r="R16" s="114">
        <f t="shared" si="14"/>
        <v>9440.10457414095</v>
      </c>
      <c r="S16" s="114">
        <f t="shared" si="14"/>
        <v>9886.40558547321</v>
      </c>
      <c r="T16" s="114">
        <f t="shared" si="14"/>
        <v>10347.906456811972</v>
      </c>
      <c r="U16" s="114">
        <f t="shared" si="14"/>
        <v>10910.318805629657</v>
      </c>
      <c r="V16" s="114">
        <f t="shared" si="14"/>
        <v>11544.966861738578</v>
      </c>
      <c r="W16" s="114">
        <f t="shared" si="14"/>
        <v>11612.64637484855</v>
      </c>
    </row>
    <row r="17" spans="2:23" ht="13.5" customHeight="1">
      <c r="B17" s="13" t="s">
        <v>230</v>
      </c>
      <c r="C17" s="114">
        <f aca="true" t="shared" si="15" ref="C17:W17">SUM(C46,C75)</f>
        <v>11632.163939348384</v>
      </c>
      <c r="D17" s="114">
        <f t="shared" si="15"/>
        <v>11829.327277225759</v>
      </c>
      <c r="E17" s="114">
        <f t="shared" si="15"/>
        <v>12223.900988020458</v>
      </c>
      <c r="F17" s="114">
        <f t="shared" si="15"/>
        <v>12443.82167978675</v>
      </c>
      <c r="G17" s="114">
        <f t="shared" si="15"/>
        <v>11951.147527255784</v>
      </c>
      <c r="H17" s="114">
        <f t="shared" si="15"/>
        <v>11481.738607406569</v>
      </c>
      <c r="I17" s="114">
        <f t="shared" si="15"/>
        <v>11904.647826064142</v>
      </c>
      <c r="J17" s="114">
        <f t="shared" si="15"/>
        <v>12225.067742782194</v>
      </c>
      <c r="K17" s="114">
        <f t="shared" si="15"/>
        <v>12479.732846591829</v>
      </c>
      <c r="L17" s="114">
        <f t="shared" si="15"/>
        <v>12750.88592412007</v>
      </c>
      <c r="M17" s="114">
        <f t="shared" si="15"/>
        <v>12642.950004365608</v>
      </c>
      <c r="N17" s="114">
        <f t="shared" si="15"/>
        <v>11566.5595099594</v>
      </c>
      <c r="O17" s="114">
        <f t="shared" si="15"/>
        <v>10509.007685684614</v>
      </c>
      <c r="P17" s="114">
        <f t="shared" si="15"/>
        <v>9536.914177735896</v>
      </c>
      <c r="Q17" s="114">
        <f t="shared" si="15"/>
        <v>8999.605498318459</v>
      </c>
      <c r="R17" s="114">
        <f t="shared" si="15"/>
        <v>8507.865554598675</v>
      </c>
      <c r="S17" s="114">
        <f t="shared" si="15"/>
        <v>8225.50634567176</v>
      </c>
      <c r="T17" s="114">
        <f t="shared" si="15"/>
        <v>8166.784923483807</v>
      </c>
      <c r="U17" s="114">
        <f t="shared" si="15"/>
        <v>8298.783131276214</v>
      </c>
      <c r="V17" s="114">
        <f t="shared" si="15"/>
        <v>8481.622562220111</v>
      </c>
      <c r="W17" s="114">
        <f t="shared" si="15"/>
        <v>8825.311593728955</v>
      </c>
    </row>
    <row r="18" spans="2:23" ht="13.5" customHeight="1">
      <c r="B18" s="13" t="s">
        <v>231</v>
      </c>
      <c r="C18" s="114">
        <f aca="true" t="shared" si="16" ref="C18:W18">SUM(C47,C76)</f>
        <v>10290.561491580453</v>
      </c>
      <c r="D18" s="114">
        <f t="shared" si="16"/>
        <v>10447.124506190465</v>
      </c>
      <c r="E18" s="114">
        <f t="shared" si="16"/>
        <v>10286.680401591388</v>
      </c>
      <c r="F18" s="114">
        <f t="shared" si="16"/>
        <v>10187.780551828426</v>
      </c>
      <c r="G18" s="114">
        <f t="shared" si="16"/>
        <v>10156.06236690925</v>
      </c>
      <c r="H18" s="114">
        <f t="shared" si="16"/>
        <v>10476.91399522566</v>
      </c>
      <c r="I18" s="114">
        <f t="shared" si="16"/>
        <v>10664.130825895574</v>
      </c>
      <c r="J18" s="114">
        <f t="shared" si="16"/>
        <v>11021.957615853182</v>
      </c>
      <c r="K18" s="114">
        <f t="shared" si="16"/>
        <v>11212.847073731453</v>
      </c>
      <c r="L18" s="114">
        <f t="shared" si="16"/>
        <v>10760.032837066245</v>
      </c>
      <c r="M18" s="114">
        <f t="shared" si="16"/>
        <v>10336.840634259608</v>
      </c>
      <c r="N18" s="114">
        <f t="shared" si="16"/>
        <v>10728.291443806671</v>
      </c>
      <c r="O18" s="114">
        <f t="shared" si="16"/>
        <v>11026.651150033249</v>
      </c>
      <c r="P18" s="114">
        <f t="shared" si="16"/>
        <v>11261.211374770832</v>
      </c>
      <c r="Q18" s="114">
        <f t="shared" si="16"/>
        <v>11489.04862718972</v>
      </c>
      <c r="R18" s="114">
        <f t="shared" si="16"/>
        <v>11372.140452797574</v>
      </c>
      <c r="S18" s="114">
        <f t="shared" si="16"/>
        <v>10401.667919588512</v>
      </c>
      <c r="T18" s="114">
        <f t="shared" si="16"/>
        <v>9450.716639316324</v>
      </c>
      <c r="U18" s="114">
        <f t="shared" si="16"/>
        <v>8576.495597814574</v>
      </c>
      <c r="V18" s="114">
        <f t="shared" si="16"/>
        <v>8097.749984456914</v>
      </c>
      <c r="W18" s="114">
        <f t="shared" si="16"/>
        <v>7655.999045759798</v>
      </c>
    </row>
    <row r="19" spans="2:23" ht="13.5" customHeight="1">
      <c r="B19" s="13" t="s">
        <v>232</v>
      </c>
      <c r="C19" s="114">
        <f aca="true" t="shared" si="17" ref="C19:W19">SUM(C48,C77)</f>
        <v>7547.283690576714</v>
      </c>
      <c r="D19" s="114">
        <f t="shared" si="17"/>
        <v>7787.073719708162</v>
      </c>
      <c r="E19" s="114">
        <f t="shared" si="17"/>
        <v>8020.868382891229</v>
      </c>
      <c r="F19" s="114">
        <f t="shared" si="17"/>
        <v>8204.131164713992</v>
      </c>
      <c r="G19" s="114">
        <f t="shared" si="17"/>
        <v>8524.319843543099</v>
      </c>
      <c r="H19" s="114">
        <f t="shared" si="17"/>
        <v>8648.225905620231</v>
      </c>
      <c r="I19" s="114">
        <f t="shared" si="17"/>
        <v>8773.827517010941</v>
      </c>
      <c r="J19" s="114">
        <f t="shared" si="17"/>
        <v>8633.821982294667</v>
      </c>
      <c r="K19" s="114">
        <f t="shared" si="17"/>
        <v>8547.236275159134</v>
      </c>
      <c r="L19" s="114">
        <f t="shared" si="17"/>
        <v>8541.195108850561</v>
      </c>
      <c r="M19" s="114">
        <f t="shared" si="17"/>
        <v>8825.298876938068</v>
      </c>
      <c r="N19" s="114">
        <f t="shared" si="17"/>
        <v>8996.21553106868</v>
      </c>
      <c r="O19" s="114">
        <f t="shared" si="17"/>
        <v>9296.866357398783</v>
      </c>
      <c r="P19" s="114">
        <f t="shared" si="17"/>
        <v>9442.983380678683</v>
      </c>
      <c r="Q19" s="114">
        <f t="shared" si="17"/>
        <v>9042.551796900723</v>
      </c>
      <c r="R19" s="114">
        <f t="shared" si="17"/>
        <v>8686.491361562663</v>
      </c>
      <c r="S19" s="114">
        <f t="shared" si="17"/>
        <v>9045.420416843648</v>
      </c>
      <c r="T19" s="114">
        <f t="shared" si="17"/>
        <v>9315.687140033711</v>
      </c>
      <c r="U19" s="114">
        <f t="shared" si="17"/>
        <v>9513.39045928426</v>
      </c>
      <c r="V19" s="114">
        <f t="shared" si="17"/>
        <v>9672.048971098415</v>
      </c>
      <c r="W19" s="114">
        <f t="shared" si="17"/>
        <v>9538.462440381856</v>
      </c>
    </row>
    <row r="20" spans="2:23" ht="13.5" customHeight="1">
      <c r="B20" s="14" t="s">
        <v>440</v>
      </c>
      <c r="C20" s="115">
        <f aca="true" t="shared" si="18" ref="C20:W20">SUM(C49,C78)</f>
        <v>7060.955221654252</v>
      </c>
      <c r="D20" s="115">
        <f t="shared" si="18"/>
        <v>7496.64930560718</v>
      </c>
      <c r="E20" s="115">
        <f t="shared" si="18"/>
        <v>7965.758900890241</v>
      </c>
      <c r="F20" s="115">
        <f t="shared" si="18"/>
        <v>8374.520561646621</v>
      </c>
      <c r="G20" s="115">
        <f t="shared" si="18"/>
        <v>8791.02376605608</v>
      </c>
      <c r="H20" s="115">
        <f t="shared" si="18"/>
        <v>9156.59964891087</v>
      </c>
      <c r="I20" s="115">
        <f t="shared" si="18"/>
        <v>9550.556296895142</v>
      </c>
      <c r="J20" s="115">
        <f t="shared" si="18"/>
        <v>9959.680841266993</v>
      </c>
      <c r="K20" s="115">
        <f t="shared" si="18"/>
        <v>10282.142232143684</v>
      </c>
      <c r="L20" s="115">
        <f t="shared" si="18"/>
        <v>10719.09524092855</v>
      </c>
      <c r="M20" s="115">
        <f t="shared" si="18"/>
        <v>10964.720805005762</v>
      </c>
      <c r="N20" s="115">
        <f t="shared" si="18"/>
        <v>11238.196205915265</v>
      </c>
      <c r="O20" s="115">
        <f t="shared" si="18"/>
        <v>11318.38307929738</v>
      </c>
      <c r="P20" s="115">
        <f t="shared" si="18"/>
        <v>11391.144888708917</v>
      </c>
      <c r="Q20" s="115">
        <f t="shared" si="18"/>
        <v>11629.692456153698</v>
      </c>
      <c r="R20" s="115">
        <f t="shared" si="18"/>
        <v>11952.33864836161</v>
      </c>
      <c r="S20" s="115">
        <f t="shared" si="18"/>
        <v>12213.922691630254</v>
      </c>
      <c r="T20" s="115">
        <f t="shared" si="18"/>
        <v>12430.556040453088</v>
      </c>
      <c r="U20" s="115">
        <f t="shared" si="18"/>
        <v>12524.149925511052</v>
      </c>
      <c r="V20" s="115">
        <f t="shared" si="18"/>
        <v>12323.796452606828</v>
      </c>
      <c r="W20" s="115">
        <f t="shared" si="18"/>
        <v>12242.590284995227</v>
      </c>
    </row>
    <row r="21" spans="2:23" ht="13.5">
      <c r="B21" s="103" t="s">
        <v>119</v>
      </c>
      <c r="C21" s="114">
        <f aca="true" t="shared" si="19" ref="C21:W21">SUM(C50,C79)</f>
        <v>21014.547681900425</v>
      </c>
      <c r="D21" s="114">
        <f t="shared" si="19"/>
        <v>21058.736618298222</v>
      </c>
      <c r="E21" s="114">
        <f t="shared" si="19"/>
        <v>21088.936330395416</v>
      </c>
      <c r="F21" s="114">
        <f t="shared" si="19"/>
        <v>20996.589833900078</v>
      </c>
      <c r="G21" s="114">
        <f t="shared" si="19"/>
        <v>20736.34163693097</v>
      </c>
      <c r="H21" s="114">
        <f t="shared" si="19"/>
        <v>20538.456005189826</v>
      </c>
      <c r="I21" s="114">
        <f t="shared" si="19"/>
        <v>20309.21595448506</v>
      </c>
      <c r="J21" s="114">
        <f t="shared" si="19"/>
        <v>20008.17555684533</v>
      </c>
      <c r="K21" s="114">
        <f t="shared" si="19"/>
        <v>19749.980382119247</v>
      </c>
      <c r="L21" s="114">
        <f t="shared" si="19"/>
        <v>19438.797429001956</v>
      </c>
      <c r="M21" s="114">
        <f t="shared" si="19"/>
        <v>19039.91935818358</v>
      </c>
      <c r="N21" s="114">
        <f t="shared" si="19"/>
        <v>18610.0350800374</v>
      </c>
      <c r="O21" s="114">
        <f t="shared" si="19"/>
        <v>18209.17984559326</v>
      </c>
      <c r="P21" s="114">
        <f t="shared" si="19"/>
        <v>17743.248675430325</v>
      </c>
      <c r="Q21" s="114">
        <f t="shared" si="19"/>
        <v>17291.488092538755</v>
      </c>
      <c r="R21" s="114">
        <f t="shared" si="19"/>
        <v>16897.127740774627</v>
      </c>
      <c r="S21" s="114">
        <f t="shared" si="19"/>
        <v>16581.699679982215</v>
      </c>
      <c r="T21" s="114">
        <f t="shared" si="19"/>
        <v>16323.852696782049</v>
      </c>
      <c r="U21" s="114">
        <f t="shared" si="19"/>
        <v>16114.372140405641</v>
      </c>
      <c r="V21" s="114">
        <f t="shared" si="19"/>
        <v>15952.3881307134</v>
      </c>
      <c r="W21" s="114">
        <f t="shared" si="19"/>
        <v>15838.743614310573</v>
      </c>
    </row>
    <row r="22" spans="2:23" ht="13.5">
      <c r="B22" s="104" t="s">
        <v>485</v>
      </c>
      <c r="C22" s="114">
        <f aca="true" t="shared" si="20" ref="C22:W22">SUM(C51,C80)</f>
        <v>104351.00298364184</v>
      </c>
      <c r="D22" s="114">
        <f t="shared" si="20"/>
        <v>102959.11005346445</v>
      </c>
      <c r="E22" s="114">
        <f t="shared" si="20"/>
        <v>101661.35170060532</v>
      </c>
      <c r="F22" s="114">
        <f t="shared" si="20"/>
        <v>100664.87115896409</v>
      </c>
      <c r="G22" s="114">
        <f t="shared" si="20"/>
        <v>100182.85044034412</v>
      </c>
      <c r="H22" s="114">
        <f t="shared" si="20"/>
        <v>99810.83199019096</v>
      </c>
      <c r="I22" s="114">
        <f t="shared" si="20"/>
        <v>99637.72497774858</v>
      </c>
      <c r="J22" s="114">
        <f t="shared" si="20"/>
        <v>99601.8436406441</v>
      </c>
      <c r="K22" s="114">
        <f t="shared" si="20"/>
        <v>99603.01033143725</v>
      </c>
      <c r="L22" s="114">
        <f t="shared" si="20"/>
        <v>99550.79975378077</v>
      </c>
      <c r="M22" s="114">
        <f t="shared" si="20"/>
        <v>99706.28268545217</v>
      </c>
      <c r="N22" s="114">
        <f t="shared" si="20"/>
        <v>99838.06301923338</v>
      </c>
      <c r="O22" s="114">
        <f t="shared" si="20"/>
        <v>99778.362473184</v>
      </c>
      <c r="P22" s="114">
        <f t="shared" si="20"/>
        <v>99675.55923481709</v>
      </c>
      <c r="Q22" s="114">
        <f t="shared" si="20"/>
        <v>99415.0933775494</v>
      </c>
      <c r="R22" s="114">
        <f t="shared" si="20"/>
        <v>99060.21776114622</v>
      </c>
      <c r="S22" s="114">
        <f t="shared" si="20"/>
        <v>98516.33759643053</v>
      </c>
      <c r="T22" s="114">
        <f t="shared" si="20"/>
        <v>97772.72332387231</v>
      </c>
      <c r="U22" s="114">
        <f t="shared" si="20"/>
        <v>96795.25731941714</v>
      </c>
      <c r="V22" s="114">
        <f t="shared" si="20"/>
        <v>95577.15178749205</v>
      </c>
      <c r="W22" s="114">
        <f t="shared" si="20"/>
        <v>94856.49751676897</v>
      </c>
    </row>
    <row r="23" spans="2:23" ht="13.5">
      <c r="B23" s="105" t="s">
        <v>486</v>
      </c>
      <c r="C23" s="115">
        <f aca="true" t="shared" si="21" ref="C23:W23">SUM(C52,C81)</f>
        <v>48820.412857070056</v>
      </c>
      <c r="D23" s="115">
        <f t="shared" si="21"/>
        <v>50282.64409550103</v>
      </c>
      <c r="E23" s="115">
        <f t="shared" si="21"/>
        <v>51550.768042405274</v>
      </c>
      <c r="F23" s="115">
        <f t="shared" si="21"/>
        <v>52536.782398724725</v>
      </c>
      <c r="G23" s="115">
        <f t="shared" si="21"/>
        <v>53060.96068908996</v>
      </c>
      <c r="H23" s="115">
        <f t="shared" si="21"/>
        <v>53305.80506100549</v>
      </c>
      <c r="I23" s="115">
        <f t="shared" si="21"/>
        <v>53284.880964980046</v>
      </c>
      <c r="J23" s="115">
        <f t="shared" si="21"/>
        <v>53098.01417783941</v>
      </c>
      <c r="K23" s="115">
        <f t="shared" si="21"/>
        <v>52736.395720195665</v>
      </c>
      <c r="L23" s="115">
        <f t="shared" si="21"/>
        <v>52404.591792590254</v>
      </c>
      <c r="M23" s="115">
        <f t="shared" si="21"/>
        <v>51875.95499497549</v>
      </c>
      <c r="N23" s="115">
        <f t="shared" si="21"/>
        <v>51334.46647518727</v>
      </c>
      <c r="O23" s="115">
        <f t="shared" si="21"/>
        <v>50890.43566996638</v>
      </c>
      <c r="P23" s="115">
        <f t="shared" si="21"/>
        <v>50510.92629037704</v>
      </c>
      <c r="Q23" s="115">
        <f t="shared" si="21"/>
        <v>50232.83880267874</v>
      </c>
      <c r="R23" s="115">
        <f t="shared" si="21"/>
        <v>49958.940591461476</v>
      </c>
      <c r="S23" s="115">
        <f t="shared" si="21"/>
        <v>49772.92295920738</v>
      </c>
      <c r="T23" s="115">
        <f t="shared" si="21"/>
        <v>49711.6512000989</v>
      </c>
      <c r="U23" s="115">
        <f t="shared" si="21"/>
        <v>49823.13791951576</v>
      </c>
      <c r="V23" s="115">
        <f t="shared" si="21"/>
        <v>50120.184832120845</v>
      </c>
      <c r="W23" s="115">
        <f t="shared" si="21"/>
        <v>49875.00973971438</v>
      </c>
    </row>
    <row r="24" spans="2:23" ht="27">
      <c r="B24" s="118" t="s">
        <v>487</v>
      </c>
      <c r="C24" s="121">
        <f aca="true" t="shared" si="22" ref="C24:W24">SUM(C53,C82)</f>
        <v>9363.257532443586</v>
      </c>
      <c r="D24" s="121">
        <f t="shared" si="22"/>
        <v>9321.399126235618</v>
      </c>
      <c r="E24" s="121">
        <f t="shared" si="22"/>
        <v>9171.739209014188</v>
      </c>
      <c r="F24" s="121">
        <f t="shared" si="22"/>
        <v>8969.417135359383</v>
      </c>
      <c r="G24" s="121">
        <f t="shared" si="22"/>
        <v>8770.833943477342</v>
      </c>
      <c r="H24" s="121">
        <f t="shared" si="22"/>
        <v>8486.013003942106</v>
      </c>
      <c r="I24" s="121">
        <f t="shared" si="22"/>
        <v>8183.59948788984</v>
      </c>
      <c r="J24" s="121">
        <f t="shared" si="22"/>
        <v>7903.569190115627</v>
      </c>
      <c r="K24" s="121">
        <f t="shared" si="22"/>
        <v>7669.5922627208665</v>
      </c>
      <c r="L24" s="121">
        <f t="shared" si="22"/>
        <v>7464.828191917164</v>
      </c>
      <c r="M24" s="121">
        <f t="shared" si="22"/>
        <v>7284.486495777774</v>
      </c>
      <c r="N24" s="121">
        <f t="shared" si="22"/>
        <v>7127.536180358091</v>
      </c>
      <c r="O24" s="121">
        <f t="shared" si="22"/>
        <v>6995.979331860952</v>
      </c>
      <c r="P24" s="121">
        <f t="shared" si="22"/>
        <v>6889.486896191694</v>
      </c>
      <c r="Q24" s="121">
        <f t="shared" si="22"/>
        <v>6813.024471256018</v>
      </c>
      <c r="R24" s="121">
        <f t="shared" si="22"/>
        <v>6760.877782661653</v>
      </c>
      <c r="S24" s="121">
        <f t="shared" si="22"/>
        <v>6728.580082332333</v>
      </c>
      <c r="T24" s="121">
        <f t="shared" si="22"/>
        <v>6719.3063289485135</v>
      </c>
      <c r="U24" s="121">
        <f t="shared" si="22"/>
        <v>6726.205874283237</v>
      </c>
      <c r="V24" s="121">
        <f t="shared" si="22"/>
        <v>6750.163519753871</v>
      </c>
      <c r="W24" s="121">
        <f t="shared" si="22"/>
        <v>6791.028090753017</v>
      </c>
    </row>
    <row r="25" spans="2:23" ht="27">
      <c r="B25" s="119" t="s">
        <v>488</v>
      </c>
      <c r="C25" s="114">
        <f aca="true" t="shared" si="23" ref="C25:W25">SUM(C54,C83)</f>
        <v>8823.006987575027</v>
      </c>
      <c r="D25" s="114">
        <f t="shared" si="23"/>
        <v>8854.560145629323</v>
      </c>
      <c r="E25" s="114">
        <f t="shared" si="23"/>
        <v>8820.507898429849</v>
      </c>
      <c r="F25" s="114">
        <f t="shared" si="23"/>
        <v>8897.054003839497</v>
      </c>
      <c r="G25" s="114">
        <f t="shared" si="23"/>
        <v>8935.537089310343</v>
      </c>
      <c r="H25" s="114">
        <f t="shared" si="23"/>
        <v>8986.370676799539</v>
      </c>
      <c r="I25" s="114">
        <f t="shared" si="23"/>
        <v>9090.452548938472</v>
      </c>
      <c r="J25" s="114">
        <f t="shared" si="23"/>
        <v>9107.424201516289</v>
      </c>
      <c r="K25" s="114">
        <f t="shared" si="23"/>
        <v>8983.170701192044</v>
      </c>
      <c r="L25" s="114">
        <f t="shared" si="23"/>
        <v>8794.76277744416</v>
      </c>
      <c r="M25" s="114">
        <f t="shared" si="23"/>
        <v>8605.44420223438</v>
      </c>
      <c r="N25" s="114">
        <f t="shared" si="23"/>
        <v>8321.4333266054</v>
      </c>
      <c r="O25" s="114">
        <f t="shared" si="23"/>
        <v>8016.62049511647</v>
      </c>
      <c r="P25" s="114">
        <f t="shared" si="23"/>
        <v>7736.05997097496</v>
      </c>
      <c r="Q25" s="114">
        <f t="shared" si="23"/>
        <v>7499.100964037673</v>
      </c>
      <c r="R25" s="114">
        <f t="shared" si="23"/>
        <v>7287.575096669624</v>
      </c>
      <c r="S25" s="114">
        <f t="shared" si="23"/>
        <v>7102.457642394322</v>
      </c>
      <c r="T25" s="114">
        <f t="shared" si="23"/>
        <v>6939.534747724383</v>
      </c>
      <c r="U25" s="114">
        <f t="shared" si="23"/>
        <v>6801.6735721510395</v>
      </c>
      <c r="V25" s="114">
        <f t="shared" si="23"/>
        <v>6689.565057661615</v>
      </c>
      <c r="W25" s="114">
        <f t="shared" si="23"/>
        <v>6603.910520373169</v>
      </c>
    </row>
    <row r="26" spans="2:23" ht="27">
      <c r="B26" s="120" t="s">
        <v>489</v>
      </c>
      <c r="C26" s="115">
        <f>SUM(C55,C84)</f>
        <v>4219.916578326179</v>
      </c>
      <c r="D26" s="115">
        <f aca="true" t="shared" si="24" ref="D26:W26">SUM(D55,D84)</f>
        <v>4312.342571433832</v>
      </c>
      <c r="E26" s="115">
        <f t="shared" si="24"/>
        <v>4496.712981153332</v>
      </c>
      <c r="F26" s="115">
        <f t="shared" si="24"/>
        <v>4614.264490325428</v>
      </c>
      <c r="G26" s="115">
        <f t="shared" si="24"/>
        <v>4644.033796354942</v>
      </c>
      <c r="H26" s="115">
        <f t="shared" si="24"/>
        <v>4583.4811037017125</v>
      </c>
      <c r="I26" s="115">
        <f t="shared" si="24"/>
        <v>4549.249784503387</v>
      </c>
      <c r="J26" s="115">
        <f t="shared" si="24"/>
        <v>4550.552510489814</v>
      </c>
      <c r="K26" s="115">
        <f t="shared" si="24"/>
        <v>4580.378314628258</v>
      </c>
      <c r="L26" s="115">
        <f t="shared" si="24"/>
        <v>4694.707381652855</v>
      </c>
      <c r="M26" s="115">
        <f t="shared" si="24"/>
        <v>4733.170141834816</v>
      </c>
      <c r="N26" s="115">
        <f t="shared" si="24"/>
        <v>4758.526395548394</v>
      </c>
      <c r="O26" s="115">
        <f t="shared" si="24"/>
        <v>4750.514270272874</v>
      </c>
      <c r="P26" s="115">
        <f t="shared" si="24"/>
        <v>4726.362362905539</v>
      </c>
      <c r="Q26" s="115">
        <f t="shared" si="24"/>
        <v>4568.853002719121</v>
      </c>
      <c r="R26" s="115">
        <f t="shared" si="24"/>
        <v>4378.211226075343</v>
      </c>
      <c r="S26" s="115">
        <f t="shared" si="24"/>
        <v>4201.870242056021</v>
      </c>
      <c r="T26" s="115">
        <f t="shared" si="24"/>
        <v>4063.7803746986724</v>
      </c>
      <c r="U26" s="115">
        <f t="shared" si="24"/>
        <v>3939.6458776032064</v>
      </c>
      <c r="V26" s="115">
        <f t="shared" si="24"/>
        <v>3825.7408803152057</v>
      </c>
      <c r="W26" s="115">
        <f t="shared" si="24"/>
        <v>3718.4034428247096</v>
      </c>
    </row>
    <row r="27" spans="2:23" ht="13.5">
      <c r="B27" s="104" t="s">
        <v>490</v>
      </c>
      <c r="C27" s="114">
        <f>SUM(C56,C85)</f>
        <v>23921.61245325864</v>
      </c>
      <c r="D27" s="114">
        <f aca="true" t="shared" si="25" ref="D27:W27">SUM(D56,D85)</f>
        <v>24551.796563995227</v>
      </c>
      <c r="E27" s="114">
        <f t="shared" si="25"/>
        <v>25277.46035703242</v>
      </c>
      <c r="F27" s="114">
        <f t="shared" si="25"/>
        <v>25770.350120535688</v>
      </c>
      <c r="G27" s="114">
        <f t="shared" si="25"/>
        <v>25589.55471258153</v>
      </c>
      <c r="H27" s="114">
        <f t="shared" si="25"/>
        <v>25024.06551124873</v>
      </c>
      <c r="I27" s="114">
        <f t="shared" si="25"/>
        <v>24296.366325178384</v>
      </c>
      <c r="J27" s="114">
        <f t="shared" si="25"/>
        <v>23482.55373842457</v>
      </c>
      <c r="K27" s="114">
        <f t="shared" si="25"/>
        <v>22694.170139161393</v>
      </c>
      <c r="L27" s="114">
        <f t="shared" si="25"/>
        <v>22384.2686057449</v>
      </c>
      <c r="M27" s="114">
        <f t="shared" si="25"/>
        <v>21749.094678772053</v>
      </c>
      <c r="N27" s="114">
        <f t="shared" si="25"/>
        <v>20371.763294396653</v>
      </c>
      <c r="O27" s="114">
        <f t="shared" si="25"/>
        <v>19248.53508323696</v>
      </c>
      <c r="P27" s="114">
        <f t="shared" si="25"/>
        <v>18415.58664621861</v>
      </c>
      <c r="Q27" s="114">
        <f t="shared" si="25"/>
        <v>18071.5459224346</v>
      </c>
      <c r="R27" s="114">
        <f t="shared" si="25"/>
        <v>17947.970128739624</v>
      </c>
      <c r="S27" s="114">
        <f t="shared" si="25"/>
        <v>18111.911931144972</v>
      </c>
      <c r="T27" s="114">
        <f t="shared" si="25"/>
        <v>18514.69138029578</v>
      </c>
      <c r="U27" s="114">
        <f t="shared" si="25"/>
        <v>19209.10193690587</v>
      </c>
      <c r="V27" s="114">
        <f t="shared" si="25"/>
        <v>20026.58942395869</v>
      </c>
      <c r="W27" s="114">
        <f t="shared" si="25"/>
        <v>20437.957968577502</v>
      </c>
    </row>
    <row r="28" spans="2:23" ht="13.5">
      <c r="B28" s="105" t="s">
        <v>507</v>
      </c>
      <c r="C28" s="115">
        <f>SUM(C57,C86)</f>
        <v>24898.800403811416</v>
      </c>
      <c r="D28" s="115">
        <f aca="true" t="shared" si="26" ref="D28:W28">SUM(D57,D86)</f>
        <v>25730.847531505806</v>
      </c>
      <c r="E28" s="115">
        <f t="shared" si="26"/>
        <v>26273.307685372856</v>
      </c>
      <c r="F28" s="115">
        <f t="shared" si="26"/>
        <v>26766.43227818904</v>
      </c>
      <c r="G28" s="115">
        <f t="shared" si="26"/>
        <v>27471.405976508428</v>
      </c>
      <c r="H28" s="115">
        <f t="shared" si="26"/>
        <v>28281.739549756756</v>
      </c>
      <c r="I28" s="115">
        <f t="shared" si="26"/>
        <v>28988.51463980166</v>
      </c>
      <c r="J28" s="115">
        <f t="shared" si="26"/>
        <v>29615.46043941484</v>
      </c>
      <c r="K28" s="115">
        <f t="shared" si="26"/>
        <v>30042.225581034272</v>
      </c>
      <c r="L28" s="115">
        <f t="shared" si="26"/>
        <v>30020.323186845355</v>
      </c>
      <c r="M28" s="115">
        <f t="shared" si="26"/>
        <v>30126.860316203438</v>
      </c>
      <c r="N28" s="115">
        <f t="shared" si="26"/>
        <v>30962.703180790613</v>
      </c>
      <c r="O28" s="115">
        <f t="shared" si="26"/>
        <v>31641.900586729418</v>
      </c>
      <c r="P28" s="115">
        <f t="shared" si="26"/>
        <v>32095.339644158434</v>
      </c>
      <c r="Q28" s="115">
        <f t="shared" si="26"/>
        <v>32161.292880244142</v>
      </c>
      <c r="R28" s="115">
        <f t="shared" si="26"/>
        <v>32010.970462721845</v>
      </c>
      <c r="S28" s="115">
        <f t="shared" si="26"/>
        <v>31661.011028062418</v>
      </c>
      <c r="T28" s="115">
        <f t="shared" si="26"/>
        <v>31196.959819803124</v>
      </c>
      <c r="U28" s="115">
        <f t="shared" si="26"/>
        <v>30614.035982609887</v>
      </c>
      <c r="V28" s="115">
        <f t="shared" si="26"/>
        <v>30093.595408162157</v>
      </c>
      <c r="W28" s="115">
        <f t="shared" si="26"/>
        <v>29437.05177113688</v>
      </c>
    </row>
    <row r="29" spans="2:23" ht="13.5" customHeight="1"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</row>
    <row r="30" spans="2:23" ht="13.5">
      <c r="B30" s="108" t="s">
        <v>0</v>
      </c>
      <c r="C30" s="106" t="s">
        <v>463</v>
      </c>
      <c r="D30" s="106" t="s">
        <v>464</v>
      </c>
      <c r="E30" s="106" t="s">
        <v>465</v>
      </c>
      <c r="F30" s="106" t="s">
        <v>466</v>
      </c>
      <c r="G30" s="106" t="s">
        <v>467</v>
      </c>
      <c r="H30" s="106" t="s">
        <v>468</v>
      </c>
      <c r="I30" s="106" t="s">
        <v>469</v>
      </c>
      <c r="J30" s="106" t="s">
        <v>470</v>
      </c>
      <c r="K30" s="106" t="s">
        <v>471</v>
      </c>
      <c r="L30" s="106" t="s">
        <v>472</v>
      </c>
      <c r="M30" s="106" t="s">
        <v>473</v>
      </c>
      <c r="N30" s="106" t="s">
        <v>474</v>
      </c>
      <c r="O30" s="106" t="s">
        <v>475</v>
      </c>
      <c r="P30" s="106" t="s">
        <v>476</v>
      </c>
      <c r="Q30" s="106" t="s">
        <v>477</v>
      </c>
      <c r="R30" s="106" t="s">
        <v>478</v>
      </c>
      <c r="S30" s="106" t="s">
        <v>479</v>
      </c>
      <c r="T30" s="106" t="s">
        <v>480</v>
      </c>
      <c r="U30" s="106" t="s">
        <v>481</v>
      </c>
      <c r="V30" s="106" t="s">
        <v>510</v>
      </c>
      <c r="W30" s="106" t="s">
        <v>515</v>
      </c>
    </row>
    <row r="31" spans="2:23" s="2" customFormat="1" ht="14.25" thickBot="1">
      <c r="B31" s="11" t="s">
        <v>98</v>
      </c>
      <c r="C31" s="112">
        <f>SUM(C32:C49)</f>
        <v>82178.97535866831</v>
      </c>
      <c r="D31" s="112">
        <f aca="true" t="shared" si="27" ref="D31:W31">SUM(D32:D49)</f>
        <v>82123.01435556446</v>
      </c>
      <c r="E31" s="112">
        <f t="shared" si="27"/>
        <v>82020.49006544448</v>
      </c>
      <c r="F31" s="112">
        <f t="shared" si="27"/>
        <v>81867.59306003166</v>
      </c>
      <c r="G31" s="112">
        <f t="shared" si="27"/>
        <v>81656.60367706044</v>
      </c>
      <c r="H31" s="112">
        <f t="shared" si="27"/>
        <v>81396.75996741527</v>
      </c>
      <c r="I31" s="112">
        <f t="shared" si="27"/>
        <v>81087.51453078259</v>
      </c>
      <c r="J31" s="112">
        <f t="shared" si="27"/>
        <v>80731.02166385895</v>
      </c>
      <c r="K31" s="112">
        <f t="shared" si="27"/>
        <v>80328.98310490808</v>
      </c>
      <c r="L31" s="112">
        <f t="shared" si="27"/>
        <v>79891.10216397102</v>
      </c>
      <c r="M31" s="112">
        <f t="shared" si="27"/>
        <v>79423.83338785521</v>
      </c>
      <c r="N31" s="112">
        <f t="shared" si="27"/>
        <v>78924.08529398173</v>
      </c>
      <c r="O31" s="112">
        <f t="shared" si="27"/>
        <v>78395.6143496276</v>
      </c>
      <c r="P31" s="112">
        <f t="shared" si="27"/>
        <v>77850.22936225656</v>
      </c>
      <c r="Q31" s="112">
        <f t="shared" si="27"/>
        <v>77288.92896551902</v>
      </c>
      <c r="R31" s="112">
        <f t="shared" si="27"/>
        <v>76721.33293720165</v>
      </c>
      <c r="S31" s="112">
        <f t="shared" si="27"/>
        <v>76138.77600063781</v>
      </c>
      <c r="T31" s="112">
        <f t="shared" si="27"/>
        <v>75554.09098022319</v>
      </c>
      <c r="U31" s="112">
        <f t="shared" si="27"/>
        <v>74975.63404980826</v>
      </c>
      <c r="V31" s="112">
        <f t="shared" si="27"/>
        <v>74397.57801202928</v>
      </c>
      <c r="W31" s="112">
        <f t="shared" si="27"/>
        <v>73823.8610381671</v>
      </c>
    </row>
    <row r="32" spans="2:23" ht="13.5" customHeight="1" thickTop="1">
      <c r="B32" s="111" t="s">
        <v>482</v>
      </c>
      <c r="C32" s="113">
        <f>SUM('■【人口】各歳'!C102:C106)</f>
        <v>3377.8486474646807</v>
      </c>
      <c r="D32" s="113">
        <f>SUM('■【人口】各歳'!D102:D106)</f>
        <v>3295.6565510897703</v>
      </c>
      <c r="E32" s="113">
        <f>SUM('■【人口】各歳'!E102:E106)</f>
        <v>3195.630686423366</v>
      </c>
      <c r="F32" s="113">
        <f>SUM('■【人口】各歳'!F102:F106)</f>
        <v>3077.3665587261426</v>
      </c>
      <c r="G32" s="113">
        <f>SUM('■【人口】各歳'!G102:G106)</f>
        <v>3000.862171210723</v>
      </c>
      <c r="H32" s="113">
        <f>SUM('■【人口】各歳'!H102:H106)</f>
        <v>2866.4426684385076</v>
      </c>
      <c r="I32" s="113">
        <f>SUM('■【人口】各歳'!I102:I106)</f>
        <v>2776.6904783138957</v>
      </c>
      <c r="J32" s="113">
        <f>SUM('■【人口】各歳'!J102:J106)</f>
        <v>2695.040540234714</v>
      </c>
      <c r="K32" s="113">
        <f>SUM('■【人口】各歳'!K102:K106)</f>
        <v>2621.5859841286674</v>
      </c>
      <c r="L32" s="113">
        <f>SUM('■【人口】各歳'!L102:L106)</f>
        <v>2557.2540271923403</v>
      </c>
      <c r="M32" s="113">
        <f>SUM('■【人口】各歳'!M102:M106)</f>
        <v>2502.004715202598</v>
      </c>
      <c r="N32" s="113">
        <f>SUM('■【人口】各歳'!N102:N106)</f>
        <v>2456.4556384562934</v>
      </c>
      <c r="O32" s="113">
        <f>SUM('■【人口】各歳'!O102:O106)</f>
        <v>2421.481286002162</v>
      </c>
      <c r="P32" s="113">
        <f>SUM('■【人口】各歳'!P102:P106)</f>
        <v>2394.9510282889164</v>
      </c>
      <c r="Q32" s="113">
        <f>SUM('■【人口】各歳'!Q102:Q106)</f>
        <v>2376.5278579707892</v>
      </c>
      <c r="R32" s="113">
        <f>SUM('■【人口】各歳'!R102:R106)</f>
        <v>2366.192484809095</v>
      </c>
      <c r="S32" s="113">
        <f>SUM('■【人口】各歳'!S102:S106)</f>
        <v>2363.3311021506242</v>
      </c>
      <c r="T32" s="113">
        <f>SUM('■【人口】各歳'!T102:T106)</f>
        <v>2368.3460523765707</v>
      </c>
      <c r="U32" s="113">
        <f>SUM('■【人口】各歳'!U102:U106)</f>
        <v>2378.7191938958067</v>
      </c>
      <c r="V32" s="113">
        <f>SUM('■【人口】各歳'!V102:V106)</f>
        <v>2393.088609815673</v>
      </c>
      <c r="W32" s="113">
        <f>SUM('■【人口】各歳'!W102:W106)</f>
        <v>2412.13842673803</v>
      </c>
    </row>
    <row r="33" spans="2:23" ht="13.5">
      <c r="B33" s="13" t="s">
        <v>483</v>
      </c>
      <c r="C33" s="114">
        <f>SUM('■【人口】各歳'!C107:C111)</f>
        <v>3558.9477603767386</v>
      </c>
      <c r="D33" s="114">
        <f>SUM('■【人口】各歳'!D107:D111)</f>
        <v>3667.651647448105</v>
      </c>
      <c r="E33" s="114">
        <f>SUM('■【人口】各歳'!E107:E111)</f>
        <v>3698.1681286924513</v>
      </c>
      <c r="F33" s="114">
        <f>SUM('■【人口】各歳'!F107:F111)</f>
        <v>3757.237141853819</v>
      </c>
      <c r="G33" s="114">
        <f>SUM('■【人口】各歳'!G107:G111)</f>
        <v>3781.529499382617</v>
      </c>
      <c r="H33" s="114">
        <f>SUM('■【人口】各歳'!H107:H111)</f>
        <v>3793.7435592448996</v>
      </c>
      <c r="I33" s="114">
        <f>SUM('■【人口】各歳'!I107:I111)</f>
        <v>3700.465720813639</v>
      </c>
      <c r="J33" s="114">
        <f>SUM('■【人口】各歳'!J107:J111)</f>
        <v>3588.0659847537863</v>
      </c>
      <c r="K33" s="114">
        <f>SUM('■【人口】各歳'!K107:K111)</f>
        <v>3455.546897879358</v>
      </c>
      <c r="L33" s="114">
        <f>SUM('■【人口】各歳'!L107:L111)</f>
        <v>3368.2741458724918</v>
      </c>
      <c r="M33" s="114">
        <f>SUM('■【人口】各歳'!M107:M111)</f>
        <v>3218.35516553218</v>
      </c>
      <c r="N33" s="114">
        <f>SUM('■【人口】各歳'!N107:N111)</f>
        <v>3117.7082392439834</v>
      </c>
      <c r="O33" s="114">
        <f>SUM('■【人口】各歳'!O107:O111)</f>
        <v>3026.104291362551</v>
      </c>
      <c r="P33" s="114">
        <f>SUM('■【人口】各歳'!P107:P111)</f>
        <v>2943.7044083223923</v>
      </c>
      <c r="Q33" s="114">
        <f>SUM('■【人口】各歳'!Q107:Q111)</f>
        <v>2871.605673744907</v>
      </c>
      <c r="R33" s="114">
        <f>SUM('■【人口】各歳'!R107:R111)</f>
        <v>2809.7331165640244</v>
      </c>
      <c r="S33" s="114">
        <f>SUM('■【人口】各歳'!S107:S111)</f>
        <v>2758.7859830523275</v>
      </c>
      <c r="T33" s="114">
        <f>SUM('■【人口】各歳'!T107:T111)</f>
        <v>2719.660861910944</v>
      </c>
      <c r="U33" s="114">
        <f>SUM('■【人口】各歳'!U107:U111)</f>
        <v>2689.9747281000023</v>
      </c>
      <c r="V33" s="114">
        <f>SUM('■【人口】各歳'!V107:V111)</f>
        <v>2669.442599385171</v>
      </c>
      <c r="W33" s="114">
        <f>SUM('■【人口】各歳'!W107:W111)</f>
        <v>2657.975896653088</v>
      </c>
    </row>
    <row r="34" spans="2:23" ht="13.5">
      <c r="B34" s="13" t="s">
        <v>484</v>
      </c>
      <c r="C34" s="114">
        <f>SUM('■【人口】各歳'!C112:C116)</f>
        <v>3729.040849852152</v>
      </c>
      <c r="D34" s="114">
        <f>SUM('■【人口】各歳'!D112:D116)</f>
        <v>3733.0554525813545</v>
      </c>
      <c r="E34" s="114">
        <f>SUM('■【人口】各歳'!E112:E116)</f>
        <v>3825.0543760276923</v>
      </c>
      <c r="F34" s="114">
        <f>SUM('■【人口】各歳'!F112:F116)</f>
        <v>3844.426537062055</v>
      </c>
      <c r="G34" s="114">
        <f>SUM('■【人口】各歳'!G112:G116)</f>
        <v>3772.8541181540213</v>
      </c>
      <c r="H34" s="114">
        <f>SUM('■【人口】各歳'!H112:H116)</f>
        <v>3765.4137507538185</v>
      </c>
      <c r="I34" s="114">
        <f>SUM('■【人口】各歳'!I112:I116)</f>
        <v>3881.077703320164</v>
      </c>
      <c r="J34" s="114">
        <f>SUM('■【人口】各歳'!J112:J116)</f>
        <v>3913.352630514406</v>
      </c>
      <c r="K34" s="114">
        <f>SUM('■【人口】各歳'!K112:K116)</f>
        <v>3975.407314574113</v>
      </c>
      <c r="L34" s="114">
        <f>SUM('■【人口】各歳'!L112:L116)</f>
        <v>3999.601413773994</v>
      </c>
      <c r="M34" s="114">
        <f>SUM('■【人口】各歳'!M112:M116)</f>
        <v>4012.6263111376875</v>
      </c>
      <c r="N34" s="114">
        <f>SUM('■【人口】各歳'!N112:N116)</f>
        <v>3913.7306803838283</v>
      </c>
      <c r="O34" s="114">
        <f>SUM('■【人口】各歳'!O112:O116)</f>
        <v>3794.0556671474415</v>
      </c>
      <c r="P34" s="114">
        <f>SUM('■【人口】各歳'!P112:P116)</f>
        <v>3654.274268367437</v>
      </c>
      <c r="Q34" s="114">
        <f>SUM('■【人口】各歳'!Q112:Q116)</f>
        <v>3561.7126306894456</v>
      </c>
      <c r="R34" s="114">
        <f>SUM('■【人口】各歳'!R112:R116)</f>
        <v>3403.5226389554437</v>
      </c>
      <c r="S34" s="114">
        <f>SUM('■【人口】各歳'!S112:S116)</f>
        <v>3297.1434290255797</v>
      </c>
      <c r="T34" s="114">
        <f>SUM('■【人口】各歳'!T112:T116)</f>
        <v>3200.3096284344856</v>
      </c>
      <c r="U34" s="114">
        <f>SUM('■【人口】各歳'!U112:U116)</f>
        <v>3113.236202871787</v>
      </c>
      <c r="V34" s="114">
        <f>SUM('■【人口】各歳'!V112:V116)</f>
        <v>3037.116224124619</v>
      </c>
      <c r="W34" s="114">
        <f>SUM('■【人口】各歳'!W112:W116)</f>
        <v>2971.795328275366</v>
      </c>
    </row>
    <row r="35" spans="2:23" ht="13.5">
      <c r="B35" s="13" t="s">
        <v>219</v>
      </c>
      <c r="C35" s="114">
        <f>SUM('■【人口】各歳'!C117:C121)</f>
        <v>3485.907786660826</v>
      </c>
      <c r="D35" s="114">
        <f>SUM('■【人口】各歳'!D117:D121)</f>
        <v>3533.657251907847</v>
      </c>
      <c r="E35" s="114">
        <f>SUM('■【人口】各歳'!E117:E121)</f>
        <v>3574.3187217225295</v>
      </c>
      <c r="F35" s="114">
        <f>SUM('■【人口】各歳'!F117:F121)</f>
        <v>3591.095566078698</v>
      </c>
      <c r="G35" s="114">
        <f>SUM('■【人口】各歳'!G117:G121)</f>
        <v>3701.3856687474317</v>
      </c>
      <c r="H35" s="114">
        <f>SUM('■【人口】各歳'!H117:H121)</f>
        <v>3790.22794713863</v>
      </c>
      <c r="I35" s="114">
        <f>SUM('■【人口】各歳'!I117:I121)</f>
        <v>3792.0489263901113</v>
      </c>
      <c r="J35" s="114">
        <f>SUM('■【人口】各歳'!J117:J121)</f>
        <v>3885.825334874977</v>
      </c>
      <c r="K35" s="114">
        <f>SUM('■【人口】各歳'!K117:K121)</f>
        <v>3904.40067508406</v>
      </c>
      <c r="L35" s="114">
        <f>SUM('■【人口】各歳'!L117:L121)</f>
        <v>3832.26717470275</v>
      </c>
      <c r="M35" s="114">
        <f>SUM('■【人口】各歳'!M117:M121)</f>
        <v>3825.639650027546</v>
      </c>
      <c r="N35" s="114">
        <f>SUM('■【人口】各歳'!N117:N121)</f>
        <v>3943.8307923228767</v>
      </c>
      <c r="O35" s="114">
        <f>SUM('■【人口】各歳'!O117:O121)</f>
        <v>3977.2437634522703</v>
      </c>
      <c r="P35" s="114">
        <f>SUM('■【人口】各歳'!P117:P121)</f>
        <v>4039.758825424858</v>
      </c>
      <c r="Q35" s="114">
        <f>SUM('■【人口】各歳'!Q117:Q121)</f>
        <v>4061.623055828951</v>
      </c>
      <c r="R35" s="114">
        <f>SUM('■【人口】各歳'!R117:R121)</f>
        <v>4075.417841958724</v>
      </c>
      <c r="S35" s="114">
        <f>SUM('■【人口】各歳'!S117:S121)</f>
        <v>3973.540064803736</v>
      </c>
      <c r="T35" s="114">
        <f>SUM('■【人口】各歳'!T117:T121)</f>
        <v>3852.2484246582508</v>
      </c>
      <c r="U35" s="114">
        <f>SUM('■【人口】各歳'!U117:U121)</f>
        <v>3709.7572476537052</v>
      </c>
      <c r="V35" s="114">
        <f>SUM('■【人口】各歳'!V117:V121)</f>
        <v>3615.722954046216</v>
      </c>
      <c r="W35" s="114">
        <f>SUM('■【人口】各歳'!W117:W121)</f>
        <v>3455.643154702728</v>
      </c>
    </row>
    <row r="36" spans="2:23" ht="13.5">
      <c r="B36" s="13" t="s">
        <v>220</v>
      </c>
      <c r="C36" s="114">
        <f>SUM('■【人口】各歳'!C122:C126)</f>
        <v>3250.7791041506957</v>
      </c>
      <c r="D36" s="114">
        <f>SUM('■【人口】各歳'!D122:D126)</f>
        <v>3234.8958639435373</v>
      </c>
      <c r="E36" s="114">
        <f>SUM('■【人口】各歳'!E122:E126)</f>
        <v>3230.9939348142216</v>
      </c>
      <c r="F36" s="114">
        <f>SUM('■【人口】各歳'!F122:F126)</f>
        <v>3349.7753643021897</v>
      </c>
      <c r="G36" s="114">
        <f>SUM('■【人口】各歳'!G122:G126)</f>
        <v>3404.248383137883</v>
      </c>
      <c r="H36" s="114">
        <f>SUM('■【人口】各歳'!H122:H126)</f>
        <v>3457.3661589376306</v>
      </c>
      <c r="I36" s="114">
        <f>SUM('■【人口】各歳'!I122:I126)</f>
        <v>3504.3930513444557</v>
      </c>
      <c r="J36" s="114">
        <f>SUM('■【人口】各歳'!J122:J126)</f>
        <v>3542.034398451135</v>
      </c>
      <c r="K36" s="114">
        <f>SUM('■【人口】各歳'!K122:K126)</f>
        <v>3560.475715375424</v>
      </c>
      <c r="L36" s="114">
        <f>SUM('■【人口】各歳'!L122:L126)</f>
        <v>3671.40644505688</v>
      </c>
      <c r="M36" s="114">
        <f>SUM('■【人口】各歳'!M122:M126)</f>
        <v>3761.0955769428356</v>
      </c>
      <c r="N36" s="114">
        <f>SUM('■【人口】各歳'!N122:N126)</f>
        <v>3761.9662730127193</v>
      </c>
      <c r="O36" s="114">
        <f>SUM('■【人口】各歳'!O122:O126)</f>
        <v>3851.7231486404676</v>
      </c>
      <c r="P36" s="114">
        <f>SUM('■【人口】各歳'!P122:P126)</f>
        <v>3867.8894618310915</v>
      </c>
      <c r="Q36" s="114">
        <f>SUM('■【人口】各歳'!Q122:Q126)</f>
        <v>3797.20088792284</v>
      </c>
      <c r="R36" s="114">
        <f>SUM('■【人口】各歳'!R122:R126)</f>
        <v>3793.5038444102183</v>
      </c>
      <c r="S36" s="114">
        <f>SUM('■【人口】各歳'!S122:S126)</f>
        <v>3909.3476121614726</v>
      </c>
      <c r="T36" s="114">
        <f>SUM('■【人口】各歳'!T122:T126)</f>
        <v>3945.70314831012</v>
      </c>
      <c r="U36" s="114">
        <f>SUM('■【人口】各歳'!U122:U126)</f>
        <v>4008.6508876664134</v>
      </c>
      <c r="V36" s="114">
        <f>SUM('■【人口】各歳'!V122:V126)</f>
        <v>4026.0272072773864</v>
      </c>
      <c r="W36" s="114">
        <f>SUM('■【人口】各歳'!W122:W126)</f>
        <v>4036.881139827537</v>
      </c>
    </row>
    <row r="37" spans="2:23" ht="13.5" customHeight="1">
      <c r="B37" s="13" t="s">
        <v>221</v>
      </c>
      <c r="C37" s="114">
        <f>SUM('■【人口】各歳'!C127:C131)</f>
        <v>3680.014018179827</v>
      </c>
      <c r="D37" s="114">
        <f>SUM('■【人口】各歳'!D127:D131)</f>
        <v>3542.3073733727606</v>
      </c>
      <c r="E37" s="114">
        <f>SUM('■【人口】各歳'!E127:E131)</f>
        <v>3377.6181763759914</v>
      </c>
      <c r="F37" s="114">
        <f>SUM('■【人口】各歳'!F127:F131)</f>
        <v>3160.6985630603094</v>
      </c>
      <c r="G37" s="114">
        <f>SUM('■【人口】各歳'!G127:G131)</f>
        <v>3027.1510453365254</v>
      </c>
      <c r="H37" s="114">
        <f>SUM('■【人口】各歳'!H127:H131)</f>
        <v>3012.328135979455</v>
      </c>
      <c r="I37" s="114">
        <f>SUM('■【人口】各歳'!I127:I131)</f>
        <v>2997.5323414976847</v>
      </c>
      <c r="J37" s="114">
        <f>SUM('■【人口】各歳'!J127:J131)</f>
        <v>2992.187628379912</v>
      </c>
      <c r="K37" s="114">
        <f>SUM('■【人口】各歳'!K127:K131)</f>
        <v>3102.7667449913197</v>
      </c>
      <c r="L37" s="114">
        <f>SUM('■【人口】各歳'!L127:L131)</f>
        <v>3153.5936632223757</v>
      </c>
      <c r="M37" s="114">
        <f>SUM('■【人口】各歳'!M127:M131)</f>
        <v>3201.94727448694</v>
      </c>
      <c r="N37" s="114">
        <f>SUM('■【人口】各歳'!N127:N131)</f>
        <v>3245.154979355898</v>
      </c>
      <c r="O37" s="114">
        <f>SUM('■【人口】各歳'!O127:O131)</f>
        <v>3281.5075890343774</v>
      </c>
      <c r="P37" s="114">
        <f>SUM('■【人口】各歳'!P127:P131)</f>
        <v>3297.8581516956206</v>
      </c>
      <c r="Q37" s="114">
        <f>SUM('■【人口】各歳'!Q127:Q131)</f>
        <v>3401.375604596319</v>
      </c>
      <c r="R37" s="114">
        <f>SUM('■【人口】各歳'!R127:R131)</f>
        <v>3484.336536339053</v>
      </c>
      <c r="S37" s="114">
        <f>SUM('■【人口】各歳'!S127:S131)</f>
        <v>3482.994728993791</v>
      </c>
      <c r="T37" s="114">
        <f>SUM('■【人口】各歳'!T127:T131)</f>
        <v>3566.2874348616874</v>
      </c>
      <c r="U37" s="114">
        <f>SUM('■【人口】各歳'!U127:U131)</f>
        <v>3584.198899293585</v>
      </c>
      <c r="V37" s="114">
        <f>SUM('■【人口】各歳'!V127:V131)</f>
        <v>3517.9537029699995</v>
      </c>
      <c r="W37" s="114">
        <f>SUM('■【人口】各歳'!W127:W131)</f>
        <v>3512.5921916251446</v>
      </c>
    </row>
    <row r="38" spans="2:23" ht="13.5" customHeight="1">
      <c r="B38" s="13" t="s">
        <v>222</v>
      </c>
      <c r="C38" s="114">
        <f>SUM('■【人口】各歳'!C132:C136)</f>
        <v>4576.504654473771</v>
      </c>
      <c r="D38" s="114">
        <f>SUM('■【人口】各歳'!D132:D136)</f>
        <v>4333.58047266437</v>
      </c>
      <c r="E38" s="114">
        <f>SUM('■【人口】各歳'!E132:E136)</f>
        <v>4148.013047417891</v>
      </c>
      <c r="F38" s="114">
        <f>SUM('■【人口】各歳'!F132:F136)</f>
        <v>4021.9118170813044</v>
      </c>
      <c r="G38" s="114">
        <f>SUM('■【人口】各歳'!G132:G136)</f>
        <v>3901.79320547452</v>
      </c>
      <c r="H38" s="114">
        <f>SUM('■【人口】各歳'!H132:H136)</f>
        <v>3707.1532103188265</v>
      </c>
      <c r="I38" s="114">
        <f>SUM('■【人口】各歳'!I132:I136)</f>
        <v>3571.965883667864</v>
      </c>
      <c r="J38" s="114">
        <f>SUM('■【人口】各歳'!J132:J136)</f>
        <v>3404.1883658395554</v>
      </c>
      <c r="K38" s="114">
        <f>SUM('■【人口】各歳'!K132:K136)</f>
        <v>3183.5239081603586</v>
      </c>
      <c r="L38" s="114">
        <f>SUM('■【人口】各歳'!L132:L136)</f>
        <v>3045.9090946208566</v>
      </c>
      <c r="M38" s="114">
        <f>SUM('■【人口】各歳'!M132:M136)</f>
        <v>3029.0292377937844</v>
      </c>
      <c r="N38" s="114">
        <f>SUM('■【人口】各歳'!N132:N136)</f>
        <v>3010.872368124734</v>
      </c>
      <c r="O38" s="114">
        <f>SUM('■【人口】各歳'!O132:O136)</f>
        <v>3004.4530079714937</v>
      </c>
      <c r="P38" s="114">
        <f>SUM('■【人口】各歳'!P132:P136)</f>
        <v>3114.6253533811346</v>
      </c>
      <c r="Q38" s="114">
        <f>SUM('■【人口】各歳'!Q132:Q136)</f>
        <v>3165.7211014698096</v>
      </c>
      <c r="R38" s="114">
        <f>SUM('■【人口】各歳'!R132:R136)</f>
        <v>3215.4570387465164</v>
      </c>
      <c r="S38" s="114">
        <f>SUM('■【人口】各歳'!S132:S136)</f>
        <v>3260.0628090359282</v>
      </c>
      <c r="T38" s="114">
        <f>SUM('■【人口】各歳'!T132:T136)</f>
        <v>3298.3200571381867</v>
      </c>
      <c r="U38" s="114">
        <f>SUM('■【人口】各歳'!U132:U136)</f>
        <v>3312.668923963915</v>
      </c>
      <c r="V38" s="114">
        <f>SUM('■【人口】各歳'!V132:V136)</f>
        <v>3413.2112249660777</v>
      </c>
      <c r="W38" s="114">
        <f>SUM('■【人口】各歳'!W132:W136)</f>
        <v>3495.162267549221</v>
      </c>
    </row>
    <row r="39" spans="2:23" ht="13.5" customHeight="1">
      <c r="B39" s="13" t="s">
        <v>223</v>
      </c>
      <c r="C39" s="114">
        <f>SUM('■【人口】各歳'!C137:C141)</f>
        <v>6314.455809878436</v>
      </c>
      <c r="D39" s="114">
        <f>SUM('■【人口】各歳'!D137:D141)</f>
        <v>6007.74707479044</v>
      </c>
      <c r="E39" s="114">
        <f>SUM('■【人口】各歳'!E137:E141)</f>
        <v>5725.422571277246</v>
      </c>
      <c r="F39" s="114">
        <f>SUM('■【人口】各歳'!F137:F141)</f>
        <v>5440.045490103055</v>
      </c>
      <c r="G39" s="114">
        <f>SUM('■【人口】各歳'!G137:G141)</f>
        <v>5145.872589619536</v>
      </c>
      <c r="H39" s="114">
        <f>SUM('■【人口】各歳'!H137:H141)</f>
        <v>4904.7494539302015</v>
      </c>
      <c r="I39" s="114">
        <f>SUM('■【人口】各歳'!I137:I141)</f>
        <v>4644.332905159744</v>
      </c>
      <c r="J39" s="114">
        <f>SUM('■【人口】各歳'!J137:J141)</f>
        <v>4444.740436455323</v>
      </c>
      <c r="K39" s="114">
        <f>SUM('■【人口】各歳'!K137:K141)</f>
        <v>4308.583699055566</v>
      </c>
      <c r="L39" s="114">
        <f>SUM('■【人口】各歳'!L137:L141)</f>
        <v>4179.939609309735</v>
      </c>
      <c r="M39" s="114">
        <f>SUM('■【人口】各歳'!M137:M141)</f>
        <v>3972.739655261667</v>
      </c>
      <c r="N39" s="114">
        <f>SUM('■【人口】各歳'!N137:N141)</f>
        <v>3828.81048194725</v>
      </c>
      <c r="O39" s="114">
        <f>SUM('■【人口】各歳'!O137:O141)</f>
        <v>3648.409681118405</v>
      </c>
      <c r="P39" s="114">
        <f>SUM('■【人口】各歳'!P137:P141)</f>
        <v>3411.642996582483</v>
      </c>
      <c r="Q39" s="114">
        <f>SUM('■【人口】各歳'!Q137:Q141)</f>
        <v>3263.2696606655472</v>
      </c>
      <c r="R39" s="114">
        <f>SUM('■【人口】各歳'!R137:R141)</f>
        <v>3244.590643531542</v>
      </c>
      <c r="S39" s="114">
        <f>SUM('■【人口】各歳'!S137:S141)</f>
        <v>3224.5047425012517</v>
      </c>
      <c r="T39" s="114">
        <f>SUM('■【人口】各歳'!T137:T141)</f>
        <v>3217.214644845108</v>
      </c>
      <c r="U39" s="114">
        <f>SUM('■【人口】各歳'!U137:U141)</f>
        <v>3335.047082616866</v>
      </c>
      <c r="V39" s="114">
        <f>SUM('■【人口】各歳'!V137:V141)</f>
        <v>3389.656419777034</v>
      </c>
      <c r="W39" s="114">
        <f>SUM('■【人口】各歳'!W137:W141)</f>
        <v>3443.418547810169</v>
      </c>
    </row>
    <row r="40" spans="2:23" ht="13.5" customHeight="1">
      <c r="B40" s="13" t="s">
        <v>224</v>
      </c>
      <c r="C40" s="114">
        <f>SUM('■【人口】各歳'!C142:C146)</f>
        <v>7135.905377286168</v>
      </c>
      <c r="D40" s="114">
        <f>SUM('■【人口】各歳'!D142:D146)</f>
        <v>7173.104165034392</v>
      </c>
      <c r="E40" s="114">
        <f>SUM('■【人口】各歳'!E142:E146)</f>
        <v>7136.865854190088</v>
      </c>
      <c r="F40" s="114">
        <f>SUM('■【人口】各歳'!F142:F146)</f>
        <v>7092.940969160523</v>
      </c>
      <c r="G40" s="114">
        <f>SUM('■【人口】各歳'!G142:G146)</f>
        <v>6968.123702138495</v>
      </c>
      <c r="H40" s="114">
        <f>SUM('■【人口】各歳'!H142:H146)</f>
        <v>6700.416577870423</v>
      </c>
      <c r="I40" s="114">
        <f>SUM('■【人口】各歳'!I142:I146)</f>
        <v>6375.03487868159</v>
      </c>
      <c r="J40" s="114">
        <f>SUM('■【人口】各歳'!J142:J146)</f>
        <v>6075.572250195546</v>
      </c>
      <c r="K40" s="114">
        <f>SUM('■【人口】各歳'!K142:K146)</f>
        <v>5772.752505395534</v>
      </c>
      <c r="L40" s="114">
        <f>SUM('■【人口】各歳'!L142:L146)</f>
        <v>5460.427541459784</v>
      </c>
      <c r="M40" s="114">
        <f>SUM('■【人口】各歳'!M142:M146)</f>
        <v>5204.231199017994</v>
      </c>
      <c r="N40" s="114">
        <f>SUM('■【人口】各歳'!N142:N146)</f>
        <v>4927.943625406589</v>
      </c>
      <c r="O40" s="114">
        <f>SUM('■【人口】各歳'!O142:O146)</f>
        <v>4717.174221836509</v>
      </c>
      <c r="P40" s="114">
        <f>SUM('■【人口】各歳'!P142:P146)</f>
        <v>4573.76555375114</v>
      </c>
      <c r="Q40" s="114">
        <f>SUM('■【人口】各歳'!Q142:Q146)</f>
        <v>4437.399771990531</v>
      </c>
      <c r="R40" s="114">
        <f>SUM('■【人口】各歳'!R142:R146)</f>
        <v>4215.905269853232</v>
      </c>
      <c r="S40" s="114">
        <f>SUM('■【人口】各歳'!S142:S146)</f>
        <v>4061.957712158781</v>
      </c>
      <c r="T40" s="114">
        <f>SUM('■【人口】各歳'!T142:T146)</f>
        <v>3870.746484740236</v>
      </c>
      <c r="U40" s="114">
        <f>SUM('■【人口】各歳'!U142:U146)</f>
        <v>3620.3071797251177</v>
      </c>
      <c r="V40" s="114">
        <f>SUM('■【人口】各歳'!V142:V146)</f>
        <v>3464.0528129873574</v>
      </c>
      <c r="W40" s="114">
        <f>SUM('■【人口】各歳'!W142:W146)</f>
        <v>3444.597897557962</v>
      </c>
    </row>
    <row r="41" spans="2:23" ht="13.5" customHeight="1">
      <c r="B41" s="13" t="s">
        <v>225</v>
      </c>
      <c r="C41" s="114">
        <f>SUM('■【人口】各歳'!C147:C151)</f>
        <v>6207.397218267441</v>
      </c>
      <c r="D41" s="114">
        <f>SUM('■【人口】各歳'!D147:D151)</f>
        <v>6511.480013616437</v>
      </c>
      <c r="E41" s="114">
        <f>SUM('■【人口】各歳'!E147:E151)</f>
        <v>6799.51343570726</v>
      </c>
      <c r="F41" s="114">
        <f>SUM('■【人口】各歳'!F147:F151)</f>
        <v>6906.609552834351</v>
      </c>
      <c r="G41" s="114">
        <f>SUM('■【人口】各歳'!G147:G151)</f>
        <v>6975.119135782457</v>
      </c>
      <c r="H41" s="114">
        <f>SUM('■【人口】各歳'!H147:H151)</f>
        <v>7353.922512192259</v>
      </c>
      <c r="I41" s="114">
        <f>SUM('■【人口】各歳'!I147:I151)</f>
        <v>7393.442042739902</v>
      </c>
      <c r="J41" s="114">
        <f>SUM('■【人口】各歳'!J147:J151)</f>
        <v>7355.4910633263735</v>
      </c>
      <c r="K41" s="114">
        <f>SUM('■【人口】各歳'!K147:K151)</f>
        <v>7307.973641868464</v>
      </c>
      <c r="L41" s="114">
        <f>SUM('■【人口】各歳'!L147:L151)</f>
        <v>7177.808998889279</v>
      </c>
      <c r="M41" s="114">
        <f>SUM('■【人口】各歳'!M147:M151)</f>
        <v>6901.23417929751</v>
      </c>
      <c r="N41" s="114">
        <f>SUM('■【人口】各歳'!N147:N151)</f>
        <v>6565.9985332457145</v>
      </c>
      <c r="O41" s="114">
        <f>SUM('■【人口】各歳'!O147:O151)</f>
        <v>6257.878207728136</v>
      </c>
      <c r="P41" s="114">
        <f>SUM('■【人口】各歳'!P147:P151)</f>
        <v>5945.973876943423</v>
      </c>
      <c r="Q41" s="114">
        <f>SUM('■【人口】各歳'!Q147:Q151)</f>
        <v>5623.918783881635</v>
      </c>
      <c r="R41" s="114">
        <f>SUM('■【人口】各歳'!R147:R151)</f>
        <v>5359.867958430854</v>
      </c>
      <c r="S41" s="114">
        <f>SUM('■【人口】各歳'!S147:S151)</f>
        <v>5075.492490066292</v>
      </c>
      <c r="T41" s="114">
        <f>SUM('■【人口】各歳'!T147:T151)</f>
        <v>4859.1675013441545</v>
      </c>
      <c r="U41" s="114">
        <f>SUM('■【人口】各歳'!U147:U151)</f>
        <v>4712.558943688401</v>
      </c>
      <c r="V41" s="114">
        <f>SUM('■【人口】各歳'!V147:V151)</f>
        <v>4572.110512347411</v>
      </c>
      <c r="W41" s="114">
        <f>SUM('■【人口】各歳'!W147:W151)</f>
        <v>4342.196061123638</v>
      </c>
    </row>
    <row r="42" spans="2:23" ht="13.5" customHeight="1">
      <c r="B42" s="13" t="s">
        <v>226</v>
      </c>
      <c r="C42" s="114">
        <f>SUM('■【人口】各歳'!C152:C156)</f>
        <v>5082.781732559412</v>
      </c>
      <c r="D42" s="114">
        <f>SUM('■【人口】各歳'!D152:D156)</f>
        <v>5345.009897772913</v>
      </c>
      <c r="E42" s="114">
        <f>SUM('■【人口】各歳'!E152:E156)</f>
        <v>5587.297164563345</v>
      </c>
      <c r="F42" s="114">
        <f>SUM('■【人口】各歳'!F152:F156)</f>
        <v>5883.096363369002</v>
      </c>
      <c r="G42" s="114">
        <f>SUM('■【人口】各歳'!G152:G156)</f>
        <v>6203.324984350262</v>
      </c>
      <c r="H42" s="114">
        <f>SUM('■【人口】各歳'!H152:H156)</f>
        <v>6276.727957839847</v>
      </c>
      <c r="I42" s="114">
        <f>SUM('■【人口】各歳'!I152:I156)</f>
        <v>6586.411451729854</v>
      </c>
      <c r="J42" s="114">
        <f>SUM('■【人口】各歳'!J152:J156)</f>
        <v>6878.594737754169</v>
      </c>
      <c r="K42" s="114">
        <f>SUM('■【人口】各歳'!K152:K156)</f>
        <v>6985.038611640208</v>
      </c>
      <c r="L42" s="114">
        <f>SUM('■【人口】各歳'!L152:L156)</f>
        <v>7056.709602487509</v>
      </c>
      <c r="M42" s="114">
        <f>SUM('■【人口】各歳'!M152:M156)</f>
        <v>7436.138254331454</v>
      </c>
      <c r="N42" s="114">
        <f>SUM('■【人口】各歳'!N152:N156)</f>
        <v>7476.703432370968</v>
      </c>
      <c r="O42" s="114">
        <f>SUM('■【人口】各歳'!O152:O156)</f>
        <v>7438.041377188154</v>
      </c>
      <c r="P42" s="114">
        <f>SUM('■【人口】各歳'!P152:P156)</f>
        <v>7388.223664094845</v>
      </c>
      <c r="Q42" s="114">
        <f>SUM('■【人口】各歳'!Q152:Q156)</f>
        <v>7255.066614377526</v>
      </c>
      <c r="R42" s="114">
        <f>SUM('■【人口】各歳'!R152:R156)</f>
        <v>6974.046027985071</v>
      </c>
      <c r="S42" s="114">
        <f>SUM('■【人口】各歳'!S152:S156)</f>
        <v>6635.410670979647</v>
      </c>
      <c r="T42" s="114">
        <f>SUM('■【人口】各歳'!T152:T156)</f>
        <v>6324.2795551535655</v>
      </c>
      <c r="U42" s="114">
        <f>SUM('■【人口】各歳'!U152:U156)</f>
        <v>6008.75403305199</v>
      </c>
      <c r="V42" s="114">
        <f>SUM('■【人口】各歳'!V152:V156)</f>
        <v>5683.335931856314</v>
      </c>
      <c r="W42" s="114">
        <f>SUM('■【人口】各歳'!W152:W156)</f>
        <v>5416.293045314649</v>
      </c>
    </row>
    <row r="43" spans="2:23" ht="13.5" customHeight="1">
      <c r="B43" s="13" t="s">
        <v>227</v>
      </c>
      <c r="C43" s="114">
        <f>SUM('■【人口】各歳'!C157:C161)</f>
        <v>4579.506297229219</v>
      </c>
      <c r="D43" s="114">
        <f>SUM('■【人口】各歳'!D157:D161)</f>
        <v>4529.680839671511</v>
      </c>
      <c r="E43" s="114">
        <f>SUM('■【人口】各歳'!E157:E161)</f>
        <v>4523.053624315009</v>
      </c>
      <c r="F43" s="114">
        <f>SUM('■【人口】各歳'!F157:F161)</f>
        <v>4629.034963372755</v>
      </c>
      <c r="G43" s="114">
        <f>SUM('■【人口】各歳'!G157:G161)</f>
        <v>4795.0213765830695</v>
      </c>
      <c r="H43" s="114">
        <f>SUM('■【人口】各歳'!H157:H161)</f>
        <v>4986.571047884796</v>
      </c>
      <c r="I43" s="114">
        <f>SUM('■【人口】各歳'!I157:I161)</f>
        <v>5244.587941318437</v>
      </c>
      <c r="J43" s="114">
        <f>SUM('■【人口】各歳'!J157:J161)</f>
        <v>5481.473849435175</v>
      </c>
      <c r="K43" s="114">
        <f>SUM('■【人口】各歳'!K157:K161)</f>
        <v>5773.068952222299</v>
      </c>
      <c r="L43" s="114">
        <f>SUM('■【人口】各歳'!L157:L161)</f>
        <v>6086.972498261607</v>
      </c>
      <c r="M43" s="114">
        <f>SUM('■【人口】各歳'!M157:M161)</f>
        <v>6155.82490651887</v>
      </c>
      <c r="N43" s="114">
        <f>SUM('■【人口】各歳'!N157:N161)</f>
        <v>6463.291936059513</v>
      </c>
      <c r="O43" s="114">
        <f>SUM('■【人口】各歳'!O157:O161)</f>
        <v>6747.0458226750825</v>
      </c>
      <c r="P43" s="114">
        <f>SUM('■【人口】各歳'!P157:P161)</f>
        <v>6853.085809723801</v>
      </c>
      <c r="Q43" s="114">
        <f>SUM('■【人口】各歳'!Q157:Q161)</f>
        <v>6923.400734599783</v>
      </c>
      <c r="R43" s="114">
        <f>SUM('■【人口】各歳'!R157:R161)</f>
        <v>7293.71049399106</v>
      </c>
      <c r="S43" s="114">
        <f>SUM('■【人口】各歳'!S157:S161)</f>
        <v>7333.990633744559</v>
      </c>
      <c r="T43" s="114">
        <f>SUM('■【人口】各歳'!T157:T161)</f>
        <v>7295.598013307033</v>
      </c>
      <c r="U43" s="114">
        <f>SUM('■【人口】各歳'!U157:U161)</f>
        <v>7245.877000842446</v>
      </c>
      <c r="V43" s="114">
        <f>SUM('■【人口】各歳'!V157:V161)</f>
        <v>7114.186851280176</v>
      </c>
      <c r="W43" s="114">
        <f>SUM('■【人口】各歳'!W157:W161)</f>
        <v>6837.774287947592</v>
      </c>
    </row>
    <row r="44" spans="2:23" ht="13.5" customHeight="1">
      <c r="B44" s="13" t="s">
        <v>228</v>
      </c>
      <c r="C44" s="114">
        <f>SUM('■【人口】各歳'!C162:C166)</f>
        <v>6490.552184864746</v>
      </c>
      <c r="D44" s="114">
        <f>SUM('■【人口】各歳'!D162:D166)</f>
        <v>5915.674409006022</v>
      </c>
      <c r="E44" s="114">
        <f>SUM('■【人口】各歳'!E162:E166)</f>
        <v>5394.671658865458</v>
      </c>
      <c r="F44" s="114">
        <f>SUM('■【人口】各歳'!F162:F166)</f>
        <v>4950.473439152318</v>
      </c>
      <c r="G44" s="114">
        <f>SUM('■【人口】各歳'!G162:G166)</f>
        <v>4645.665640861139</v>
      </c>
      <c r="H44" s="114">
        <f>SUM('■【人口】各歳'!H162:H166)</f>
        <v>4418.894217106057</v>
      </c>
      <c r="I44" s="114">
        <f>SUM('■【人口】各歳'!I162:I166)</f>
        <v>4370.771037602659</v>
      </c>
      <c r="J44" s="114">
        <f>SUM('■【人口】各歳'!J162:J166)</f>
        <v>4364.811181612665</v>
      </c>
      <c r="K44" s="114">
        <f>SUM('■【人口】各歳'!K162:K166)</f>
        <v>4467.66049299652</v>
      </c>
      <c r="L44" s="114">
        <f>SUM('■【人口】各歳'!L162:L166)</f>
        <v>4628.450315536224</v>
      </c>
      <c r="M44" s="114">
        <f>SUM('■【人口】各歳'!M162:M166)</f>
        <v>4813.185281179747</v>
      </c>
      <c r="N44" s="114">
        <f>SUM('■【人口】各歳'!N162:N166)</f>
        <v>5062.131260104093</v>
      </c>
      <c r="O44" s="114">
        <f>SUM('■【人口】各歳'!O162:O166)</f>
        <v>5290.609426616511</v>
      </c>
      <c r="P44" s="114">
        <f>SUM('■【人口】各歳'!P162:P166)</f>
        <v>5572.36169996696</v>
      </c>
      <c r="Q44" s="114">
        <f>SUM('■【人口】各歳'!Q162:Q166)</f>
        <v>5875.808153829023</v>
      </c>
      <c r="R44" s="114">
        <f>SUM('■【人口】各歳'!R162:R166)</f>
        <v>5941.551520717309</v>
      </c>
      <c r="S44" s="114">
        <f>SUM('■【人口】各歳'!S162:S166)</f>
        <v>6238.017558908162</v>
      </c>
      <c r="T44" s="114">
        <f>SUM('■【人口】各歳'!T162:T166)</f>
        <v>6511.32728237193</v>
      </c>
      <c r="U44" s="114">
        <f>SUM('■【人口】各歳'!U162:U166)</f>
        <v>6614.350485521895</v>
      </c>
      <c r="V44" s="114">
        <f>SUM('■【人口】各歳'!V162:V166)</f>
        <v>6683.540858513577</v>
      </c>
      <c r="W44" s="114">
        <f>SUM('■【人口】各歳'!W162:W166)</f>
        <v>7038.484869599816</v>
      </c>
    </row>
    <row r="45" spans="2:23" ht="13.5" customHeight="1">
      <c r="B45" s="13" t="s">
        <v>229</v>
      </c>
      <c r="C45" s="114">
        <f>SUM('■【人口】各歳'!C167:C171)</f>
        <v>5522.022122440039</v>
      </c>
      <c r="D45" s="114">
        <f>SUM('■【人口】各歳'!D167:D171)</f>
        <v>5738.481838484967</v>
      </c>
      <c r="E45" s="114">
        <f>SUM('■【人口】各歳'!E167:E171)</f>
        <v>5908.214486777396</v>
      </c>
      <c r="F45" s="114">
        <f>SUM('■【人口】各歳'!F167:F171)</f>
        <v>6031.70598358579</v>
      </c>
      <c r="G45" s="114">
        <f>SUM('■【人口】各歳'!G167:G171)</f>
        <v>6204.139515098715</v>
      </c>
      <c r="H45" s="114">
        <f>SUM('■【人口】各歳'!H167:H171)</f>
        <v>6168.470943974837</v>
      </c>
      <c r="I45" s="114">
        <f>SUM('■【人口】各歳'!I167:I171)</f>
        <v>5620.9321053050635</v>
      </c>
      <c r="J45" s="114">
        <f>SUM('■【人口】各歳'!J167:J171)</f>
        <v>5126.429162164697</v>
      </c>
      <c r="K45" s="114">
        <f>SUM('■【人口】各歳'!K167:K171)</f>
        <v>4706.050198644917</v>
      </c>
      <c r="L45" s="114">
        <f>SUM('■【人口】各歳'!L167:L171)</f>
        <v>4417.290749909044</v>
      </c>
      <c r="M45" s="114">
        <f>SUM('■【人口】各歳'!M167:M171)</f>
        <v>4202.541840892196</v>
      </c>
      <c r="N45" s="114">
        <f>SUM('■【人口】各歳'!N167:N171)</f>
        <v>4157.192189680918</v>
      </c>
      <c r="O45" s="114">
        <f>SUM('■【人口】各歳'!O167:O171)</f>
        <v>4153.025099485214</v>
      </c>
      <c r="P45" s="114">
        <f>SUM('■【人口】各歳'!P167:P171)</f>
        <v>4252.0424600928545</v>
      </c>
      <c r="Q45" s="114">
        <f>SUM('■【人口】各歳'!Q167:Q171)</f>
        <v>4406.026689568991</v>
      </c>
      <c r="R45" s="114">
        <f>SUM('■【人口】各歳'!R167:R171)</f>
        <v>4581.043561401516</v>
      </c>
      <c r="S45" s="114">
        <f>SUM('■【人口】各歳'!S167:S171)</f>
        <v>4818.0560439695055</v>
      </c>
      <c r="T45" s="114">
        <f>SUM('■【人口】各歳'!T167:T171)</f>
        <v>5035.792218015177</v>
      </c>
      <c r="U45" s="114">
        <f>SUM('■【人口】各歳'!U167:U171)</f>
        <v>5304.359461189659</v>
      </c>
      <c r="V45" s="114">
        <f>SUM('■【人口】各歳'!V167:V171)</f>
        <v>5594.243166835639</v>
      </c>
      <c r="W45" s="114">
        <f>SUM('■【人口】各歳'!W167:W171)</f>
        <v>5653.362766132947</v>
      </c>
    </row>
    <row r="46" spans="2:23" ht="13.5" customHeight="1">
      <c r="B46" s="13" t="s">
        <v>230</v>
      </c>
      <c r="C46" s="114">
        <f>SUM('■【人口】各歳'!C172:C176)</f>
        <v>5262.8802978863205</v>
      </c>
      <c r="D46" s="114">
        <f>SUM('■【人口】各歳'!D172:D176)</f>
        <v>5292.522107169007</v>
      </c>
      <c r="E46" s="114">
        <f>SUM('■【人口】各歳'!E172:E176)</f>
        <v>5413.258698104386</v>
      </c>
      <c r="F46" s="114">
        <f>SUM('■【人口】各歳'!F172:F176)</f>
        <v>5500.06456230801</v>
      </c>
      <c r="G46" s="114">
        <f>SUM('■【人口】各歳'!G172:G176)</f>
        <v>5272.347823946419</v>
      </c>
      <c r="H46" s="114">
        <f>SUM('■【人口】各歳'!H172:H176)</f>
        <v>5060.872131477066</v>
      </c>
      <c r="I46" s="114">
        <f>SUM('■【人口】各歳'!I172:I176)</f>
        <v>5269.985862703655</v>
      </c>
      <c r="J46" s="114">
        <f>SUM('■【人口】各歳'!J172:J176)</f>
        <v>5431.891000259424</v>
      </c>
      <c r="K46" s="114">
        <f>SUM('■【人口】各歳'!K172:K176)</f>
        <v>5544.497119390139</v>
      </c>
      <c r="L46" s="114">
        <f>SUM('■【人口】各歳'!L172:L176)</f>
        <v>5691.870669977698</v>
      </c>
      <c r="M46" s="114">
        <f>SUM('■【人口】各歳'!M172:M176)</f>
        <v>5649.811441131136</v>
      </c>
      <c r="N46" s="114">
        <f>SUM('■【人口】各歳'!N172:N176)</f>
        <v>5146.291913474955</v>
      </c>
      <c r="O46" s="114">
        <f>SUM('■【人口】各歳'!O172:O176)</f>
        <v>4695.280769213016</v>
      </c>
      <c r="P46" s="114">
        <f>SUM('■【人口】各歳'!P172:P176)</f>
        <v>4312.548523463082</v>
      </c>
      <c r="Q46" s="114">
        <f>SUM('■【人口】各歳'!Q172:Q176)</f>
        <v>4050.081632315808</v>
      </c>
      <c r="R46" s="114">
        <f>SUM('■【人口】各歳'!R172:R176)</f>
        <v>3854.0302539238764</v>
      </c>
      <c r="S46" s="114">
        <f>SUM('■【人口】各歳'!S172:S176)</f>
        <v>3813.7988309067346</v>
      </c>
      <c r="T46" s="114">
        <f>SUM('■【人口】各歳'!T172:T176)</f>
        <v>3812.077512027697</v>
      </c>
      <c r="U46" s="114">
        <f>SUM('■【人口】各歳'!U172:U176)</f>
        <v>3905.3293792775685</v>
      </c>
      <c r="V46" s="114">
        <f>SUM('■【人口】各歳'!V172:V176)</f>
        <v>4047.7609183188874</v>
      </c>
      <c r="W46" s="114">
        <f>SUM('■【人口】各歳'!W172:W176)</f>
        <v>4207.106755594047</v>
      </c>
    </row>
    <row r="47" spans="2:23" ht="13.5" customHeight="1">
      <c r="B47" s="13" t="s">
        <v>231</v>
      </c>
      <c r="C47" s="114">
        <f>SUM('■【人口】各歳'!C177:C181)</f>
        <v>4619.528200635199</v>
      </c>
      <c r="D47" s="114">
        <f>SUM('■【人口】各歳'!D177:D181)</f>
        <v>4703.71824231192</v>
      </c>
      <c r="E47" s="114">
        <f>SUM('■【人口】各歳'!E177:E181)</f>
        <v>4621.350727725172</v>
      </c>
      <c r="F47" s="114">
        <f>SUM('■【人口】各歳'!F177:F181)</f>
        <v>4526.913201252126</v>
      </c>
      <c r="G47" s="114">
        <f>SUM('■【人口】各歳'!G177:G181)</f>
        <v>4453.790157722746</v>
      </c>
      <c r="H47" s="114">
        <f>SUM('■【人口】各歳'!H177:H181)</f>
        <v>4553.04410490495</v>
      </c>
      <c r="I47" s="114">
        <f>SUM('■【人口】各歳'!I177:I181)</f>
        <v>4582.46989617383</v>
      </c>
      <c r="J47" s="114">
        <f>SUM('■【人口】各歳'!J177:J181)</f>
        <v>4686.736327821549</v>
      </c>
      <c r="K47" s="114">
        <f>SUM('■【人口】各歳'!K177:K181)</f>
        <v>4756.415520082124</v>
      </c>
      <c r="L47" s="114">
        <f>SUM('■【人口】各歳'!L177:L181)</f>
        <v>4552.368137515185</v>
      </c>
      <c r="M47" s="114">
        <f>SUM('■【人口】各歳'!M177:M181)</f>
        <v>4369.876021735302</v>
      </c>
      <c r="N47" s="114">
        <f>SUM('■【人口】各歳'!N177:N181)</f>
        <v>4560.192929797684</v>
      </c>
      <c r="O47" s="114">
        <f>SUM('■【人口】各歳'!O177:O181)</f>
        <v>4707.017549118774</v>
      </c>
      <c r="P47" s="114">
        <f>SUM('■【人口】各歳'!P177:P181)</f>
        <v>4807.115223127442</v>
      </c>
      <c r="Q47" s="114">
        <f>SUM('■【人口】各歳'!Q177:Q181)</f>
        <v>4924.242622037117</v>
      </c>
      <c r="R47" s="114">
        <f>SUM('■【人口】各歳'!R177:R181)</f>
        <v>4874.570132844818</v>
      </c>
      <c r="S47" s="114">
        <f>SUM('■【人口】各歳'!S177:S181)</f>
        <v>4437.414902099807</v>
      </c>
      <c r="T47" s="114">
        <f>SUM('■【人口】各歳'!T177:T181)</f>
        <v>4049.923444067465</v>
      </c>
      <c r="U47" s="114">
        <f>SUM('■【人口】各歳'!U177:U181)</f>
        <v>3722.37309274267</v>
      </c>
      <c r="V47" s="114">
        <f>SUM('■【人口】各歳'!V177:V181)</f>
        <v>3498.275267854287</v>
      </c>
      <c r="W47" s="114">
        <f>SUM('■【人口】各歳'!W177:W181)</f>
        <v>3330.519571253874</v>
      </c>
    </row>
    <row r="48" spans="2:23" ht="13.5" customHeight="1">
      <c r="B48" s="13" t="s">
        <v>232</v>
      </c>
      <c r="C48" s="114">
        <f>SUM('■【人口】各歳'!C182:C186)</f>
        <v>3060.6750629722924</v>
      </c>
      <c r="D48" s="114">
        <f>SUM('■【人口】各歳'!D182:D186)</f>
        <v>3167.346834256548</v>
      </c>
      <c r="E48" s="114">
        <f>SUM('■【人口】各歳'!E182:E186)</f>
        <v>3297.6543575697897</v>
      </c>
      <c r="F48" s="114">
        <f>SUM('■【人口】各歳'!F182:F186)</f>
        <v>3387.6045502905004</v>
      </c>
      <c r="G48" s="114">
        <f>SUM('■【人口】各歳'!G182:G186)</f>
        <v>3523.272135572167</v>
      </c>
      <c r="H48" s="114">
        <f>SUM('■【人口】各歳'!H182:H186)</f>
        <v>3621.1045708169922</v>
      </c>
      <c r="I48" s="114">
        <f>SUM('■【人口】各歳'!I182:I186)</f>
        <v>3683.8043388074893</v>
      </c>
      <c r="J48" s="114">
        <f>SUM('■【人口】各歳'!J182:J186)</f>
        <v>3616.2866575304474</v>
      </c>
      <c r="K48" s="114">
        <f>SUM('■【人口】各歳'!K182:K186)</f>
        <v>3536.593999698747</v>
      </c>
      <c r="L48" s="114">
        <f>SUM('■【人口】各歳'!L182:L186)</f>
        <v>3485.7305700317065</v>
      </c>
      <c r="M48" s="114">
        <f>SUM('■【人口】各歳'!M182:M186)</f>
        <v>3568.28955040496</v>
      </c>
      <c r="N48" s="114">
        <f>SUM('■【人口】各歳'!N182:N186)</f>
        <v>3596.729663813054</v>
      </c>
      <c r="O48" s="114">
        <f>SUM('■【人口】各歳'!O182:O186)</f>
        <v>3677.2897023154856</v>
      </c>
      <c r="P48" s="114">
        <f>SUM('■【人口】各歳'!P182:P186)</f>
        <v>3723.9472190132774</v>
      </c>
      <c r="Q48" s="114">
        <f>SUM('■【人口】各歳'!Q182:Q186)</f>
        <v>3553.408794853964</v>
      </c>
      <c r="R48" s="114">
        <f>SUM('■【人口】各歳'!R182:R186)</f>
        <v>3410.383023458073</v>
      </c>
      <c r="S48" s="114">
        <f>SUM('■【人口】各歳'!S182:S186)</f>
        <v>3575.196541293924</v>
      </c>
      <c r="T48" s="114">
        <f>SUM('■【人口】各歳'!T182:T186)</f>
        <v>3702.076250160165</v>
      </c>
      <c r="U48" s="114">
        <f>SUM('■【人口】各歳'!U182:U186)</f>
        <v>3781.7610773265383</v>
      </c>
      <c r="V48" s="114">
        <f>SUM('■【人口】各歳'!V182:V186)</f>
        <v>3857.234975078232</v>
      </c>
      <c r="W48" s="114">
        <f>SUM('■【人口】各歳'!W182:W186)</f>
        <v>3799.0200873461044</v>
      </c>
    </row>
    <row r="49" spans="2:23" ht="13.5" customHeight="1">
      <c r="B49" s="14" t="s">
        <v>440</v>
      </c>
      <c r="C49" s="115">
        <f>SUM('■【人口】各歳'!C187:C197)</f>
        <v>2244.2282334903075</v>
      </c>
      <c r="D49" s="115">
        <f>SUM('■【人口】各歳'!D187:D197)</f>
        <v>2397.4443204425606</v>
      </c>
      <c r="E49" s="115">
        <f>SUM('■【人口】各歳'!E187:E197)</f>
        <v>2563.3904148751717</v>
      </c>
      <c r="F49" s="115">
        <f>SUM('■【人口】各歳'!F187:F197)</f>
        <v>2716.5924364387242</v>
      </c>
      <c r="G49" s="115">
        <f>SUM('■【人口】各歳'!G187:G197)</f>
        <v>2880.1025239417017</v>
      </c>
      <c r="H49" s="115">
        <f>SUM('■【人口】各歳'!H187:H197)</f>
        <v>2959.311018606065</v>
      </c>
      <c r="I49" s="115">
        <f>SUM('■【人口】各歳'!I187:I197)</f>
        <v>3091.56796521256</v>
      </c>
      <c r="J49" s="115">
        <f>SUM('■【人口】各歳'!J187:J197)</f>
        <v>3248.3001142550916</v>
      </c>
      <c r="K49" s="115">
        <f>SUM('■【人口】各歳'!K187:K197)</f>
        <v>3366.6411237202647</v>
      </c>
      <c r="L49" s="115">
        <f>SUM('■【人口】各歳'!L187:L197)</f>
        <v>3525.2275061515693</v>
      </c>
      <c r="M49" s="115">
        <f>SUM('■【人口】各歳'!M187:M197)</f>
        <v>3599.263126960775</v>
      </c>
      <c r="N49" s="115">
        <f>SUM('■【人口】各歳'!N187:N197)</f>
        <v>3689.0803571806564</v>
      </c>
      <c r="O49" s="115">
        <f>SUM('■【人口】各歳'!O187:O197)</f>
        <v>3707.2737387215693</v>
      </c>
      <c r="P49" s="115">
        <f>SUM('■【人口】各歳'!P187:P197)</f>
        <v>3696.460838185799</v>
      </c>
      <c r="Q49" s="115">
        <f>SUM('■【人口】各歳'!Q187:Q197)</f>
        <v>3740.538695176047</v>
      </c>
      <c r="R49" s="115">
        <f>SUM('■【人口】各歳'!R187:R197)</f>
        <v>3823.4705492812373</v>
      </c>
      <c r="S49" s="115">
        <f>SUM('■【人口】各歳'!S187:S197)</f>
        <v>3879.7301447857</v>
      </c>
      <c r="T49" s="115">
        <f>SUM('■【人口】各歳'!T187:T197)</f>
        <v>3925.0124665003937</v>
      </c>
      <c r="U49" s="115">
        <f>SUM('■【人口】各歳'!U187:U197)</f>
        <v>3927.710230379904</v>
      </c>
      <c r="V49" s="115">
        <f>SUM('■【人口】各歳'!V187:V197)</f>
        <v>3820.617774595231</v>
      </c>
      <c r="W49" s="115">
        <f>SUM('■【人口】各歳'!W187:W197)</f>
        <v>3768.8987431152113</v>
      </c>
    </row>
    <row r="50" spans="2:23" ht="13.5">
      <c r="B50" s="103" t="s">
        <v>119</v>
      </c>
      <c r="C50" s="114">
        <f>SUM(C32:C34)</f>
        <v>10665.83725769357</v>
      </c>
      <c r="D50" s="114">
        <f aca="true" t="shared" si="28" ref="D50:W50">SUM(D32:D34)</f>
        <v>10696.36365111923</v>
      </c>
      <c r="E50" s="114">
        <f t="shared" si="28"/>
        <v>10718.85319114351</v>
      </c>
      <c r="F50" s="114">
        <f t="shared" si="28"/>
        <v>10679.030237642017</v>
      </c>
      <c r="G50" s="114">
        <f t="shared" si="28"/>
        <v>10555.245788747361</v>
      </c>
      <c r="H50" s="114">
        <f t="shared" si="28"/>
        <v>10425.599978437225</v>
      </c>
      <c r="I50" s="114">
        <f t="shared" si="28"/>
        <v>10358.233902447699</v>
      </c>
      <c r="J50" s="114">
        <f t="shared" si="28"/>
        <v>10196.459155502907</v>
      </c>
      <c r="K50" s="114">
        <f t="shared" si="28"/>
        <v>10052.540196582138</v>
      </c>
      <c r="L50" s="114">
        <f t="shared" si="28"/>
        <v>9925.129586838826</v>
      </c>
      <c r="M50" s="114">
        <f t="shared" si="28"/>
        <v>9732.986191872465</v>
      </c>
      <c r="N50" s="114">
        <f t="shared" si="28"/>
        <v>9487.894558084106</v>
      </c>
      <c r="O50" s="114">
        <f t="shared" si="28"/>
        <v>9241.641244512153</v>
      </c>
      <c r="P50" s="114">
        <f t="shared" si="28"/>
        <v>8992.929704978746</v>
      </c>
      <c r="Q50" s="114">
        <f t="shared" si="28"/>
        <v>8809.846162405142</v>
      </c>
      <c r="R50" s="114">
        <f t="shared" si="28"/>
        <v>8579.448240328562</v>
      </c>
      <c r="S50" s="114">
        <f t="shared" si="28"/>
        <v>8419.260514228532</v>
      </c>
      <c r="T50" s="114">
        <f t="shared" si="28"/>
        <v>8288.316542722001</v>
      </c>
      <c r="U50" s="114">
        <f t="shared" si="28"/>
        <v>8181.9301248675965</v>
      </c>
      <c r="V50" s="114">
        <f t="shared" si="28"/>
        <v>8099.647433325463</v>
      </c>
      <c r="W50" s="114">
        <f t="shared" si="28"/>
        <v>8041.909651666484</v>
      </c>
    </row>
    <row r="51" spans="2:23" ht="13.5">
      <c r="B51" s="104" t="s">
        <v>485</v>
      </c>
      <c r="C51" s="114">
        <f>SUM(C35:C44)</f>
        <v>50803.80418355055</v>
      </c>
      <c r="D51" s="114">
        <f aca="true" t="shared" si="29" ref="D51:W51">SUM(D35:D44)</f>
        <v>50127.13736178023</v>
      </c>
      <c r="E51" s="114">
        <f t="shared" si="29"/>
        <v>49497.768189249044</v>
      </c>
      <c r="F51" s="114">
        <f t="shared" si="29"/>
        <v>49025.682088514506</v>
      </c>
      <c r="G51" s="114">
        <f t="shared" si="29"/>
        <v>48767.70573203132</v>
      </c>
      <c r="H51" s="114">
        <f t="shared" si="29"/>
        <v>48608.35721919812</v>
      </c>
      <c r="I51" s="114">
        <f t="shared" si="29"/>
        <v>48480.5204601323</v>
      </c>
      <c r="J51" s="114">
        <f t="shared" si="29"/>
        <v>48424.919246324826</v>
      </c>
      <c r="K51" s="114">
        <f t="shared" si="29"/>
        <v>48366.244946789746</v>
      </c>
      <c r="L51" s="114">
        <f t="shared" si="29"/>
        <v>48293.484943547</v>
      </c>
      <c r="M51" s="114">
        <f t="shared" si="29"/>
        <v>48301.06521485835</v>
      </c>
      <c r="N51" s="114">
        <f t="shared" si="29"/>
        <v>48286.70368195035</v>
      </c>
      <c r="O51" s="114">
        <f t="shared" si="29"/>
        <v>48214.0862462614</v>
      </c>
      <c r="P51" s="114">
        <f t="shared" si="29"/>
        <v>48065.18539339535</v>
      </c>
      <c r="Q51" s="114">
        <f t="shared" si="29"/>
        <v>47804.784369161964</v>
      </c>
      <c r="R51" s="114">
        <f t="shared" si="29"/>
        <v>47598.38717596358</v>
      </c>
      <c r="S51" s="114">
        <f t="shared" si="29"/>
        <v>47195.319023353615</v>
      </c>
      <c r="T51" s="114">
        <f t="shared" si="29"/>
        <v>46740.892546730276</v>
      </c>
      <c r="U51" s="114">
        <f t="shared" si="29"/>
        <v>46152.17068402433</v>
      </c>
      <c r="V51" s="114">
        <f t="shared" si="29"/>
        <v>45479.79847602155</v>
      </c>
      <c r="W51" s="114">
        <f t="shared" si="29"/>
        <v>45023.04346305846</v>
      </c>
    </row>
    <row r="52" spans="2:23" ht="13.5">
      <c r="B52" s="105" t="s">
        <v>486</v>
      </c>
      <c r="C52" s="115">
        <f>SUM(C45:C49)</f>
        <v>20709.33391742416</v>
      </c>
      <c r="D52" s="115">
        <f aca="true" t="shared" si="30" ref="D52:W52">SUM(D45:D49)</f>
        <v>21299.513342665</v>
      </c>
      <c r="E52" s="115">
        <f t="shared" si="30"/>
        <v>21803.868685051915</v>
      </c>
      <c r="F52" s="115">
        <f t="shared" si="30"/>
        <v>22162.88073387515</v>
      </c>
      <c r="G52" s="115">
        <f t="shared" si="30"/>
        <v>22333.65215628175</v>
      </c>
      <c r="H52" s="115">
        <f t="shared" si="30"/>
        <v>22362.80276977991</v>
      </c>
      <c r="I52" s="115">
        <f t="shared" si="30"/>
        <v>22248.7601682026</v>
      </c>
      <c r="J52" s="115">
        <f t="shared" si="30"/>
        <v>22109.64326203121</v>
      </c>
      <c r="K52" s="115">
        <f t="shared" si="30"/>
        <v>21910.197961536192</v>
      </c>
      <c r="L52" s="115">
        <f t="shared" si="30"/>
        <v>21672.487633585202</v>
      </c>
      <c r="M52" s="115">
        <f t="shared" si="30"/>
        <v>21389.781981124368</v>
      </c>
      <c r="N52" s="115">
        <f t="shared" si="30"/>
        <v>21149.48705394727</v>
      </c>
      <c r="O52" s="115">
        <f t="shared" si="30"/>
        <v>20939.886858854057</v>
      </c>
      <c r="P52" s="115">
        <f t="shared" si="30"/>
        <v>20792.114263882453</v>
      </c>
      <c r="Q52" s="115">
        <f t="shared" si="30"/>
        <v>20674.298433951928</v>
      </c>
      <c r="R52" s="115">
        <f t="shared" si="30"/>
        <v>20543.49752090952</v>
      </c>
      <c r="S52" s="115">
        <f t="shared" si="30"/>
        <v>20524.19646305567</v>
      </c>
      <c r="T52" s="115">
        <f t="shared" si="30"/>
        <v>20524.881890770896</v>
      </c>
      <c r="U52" s="115">
        <f t="shared" si="30"/>
        <v>20641.53324091634</v>
      </c>
      <c r="V52" s="115">
        <f t="shared" si="30"/>
        <v>20818.132102682277</v>
      </c>
      <c r="W52" s="115">
        <f t="shared" si="30"/>
        <v>20758.907923442184</v>
      </c>
    </row>
    <row r="53" spans="2:23" ht="27">
      <c r="B53" s="118" t="s">
        <v>487</v>
      </c>
      <c r="C53" s="121">
        <f>SUM('■【人口】各歳'!C102:C108)</f>
        <v>4770.610885992772</v>
      </c>
      <c r="D53" s="121">
        <f>SUM('■【人口】各歳'!D102:D108)</f>
        <v>4778.271824568738</v>
      </c>
      <c r="E53" s="121">
        <f>SUM('■【人口】各歳'!E102:E108)</f>
        <v>4713.451001557489</v>
      </c>
      <c r="F53" s="121">
        <f>SUM('■【人口】各歳'!F102:F108)</f>
        <v>4587.0079747981645</v>
      </c>
      <c r="G53" s="121">
        <f>SUM('■【人口】各歳'!G102:G108)</f>
        <v>4446.804253961635</v>
      </c>
      <c r="H53" s="121">
        <f>SUM('■【人口】各歳'!H102:H108)</f>
        <v>4290.677345465036</v>
      </c>
      <c r="I53" s="121">
        <f>SUM('■【人口】各歳'!I102:I108)</f>
        <v>4180.455274682848</v>
      </c>
      <c r="J53" s="121">
        <f>SUM('■【人口】各歳'!J102:J108)</f>
        <v>4010.653697568525</v>
      </c>
      <c r="K53" s="121">
        <f>SUM('■【人口】各歳'!K102:K108)</f>
        <v>3891.9059612377914</v>
      </c>
      <c r="L53" s="121">
        <f>SUM('■【人口】各歳'!L102:L108)</f>
        <v>3787.9960491337497</v>
      </c>
      <c r="M53" s="121">
        <f>SUM('■【人口】各歳'!M102:M108)</f>
        <v>3696.4832877477643</v>
      </c>
      <c r="N53" s="121">
        <f>SUM('■【人口】各歳'!N102:N108)</f>
        <v>3616.826049098286</v>
      </c>
      <c r="O53" s="121">
        <f>SUM('■【人口】各歳'!O102:O108)</f>
        <v>3550.0490025446834</v>
      </c>
      <c r="P53" s="121">
        <f>SUM('■【人口】各歳'!P102:P108)</f>
        <v>3495.9892548009784</v>
      </c>
      <c r="Q53" s="121">
        <f>SUM('■【人口】各歳'!Q102:Q108)</f>
        <v>3457.174324926635</v>
      </c>
      <c r="R53" s="121">
        <f>SUM('■【人口】各歳'!R102:R108)</f>
        <v>3430.707829798149</v>
      </c>
      <c r="S53" s="121">
        <f>SUM('■【人口】各歳'!S102:S108)</f>
        <v>3414.3025480615497</v>
      </c>
      <c r="T53" s="121">
        <f>SUM('■【人口】各歳'!T102:T108)</f>
        <v>3409.5821687057346</v>
      </c>
      <c r="U53" s="121">
        <f>SUM('■【人口】各歳'!U102:U108)</f>
        <v>3413.0709679979154</v>
      </c>
      <c r="V53" s="121">
        <f>SUM('■【人口】各歳'!V102:V108)</f>
        <v>3425.2080148685486</v>
      </c>
      <c r="W53" s="121">
        <f>SUM('■【人口】各歳'!W102:W108)</f>
        <v>3445.9378320822893</v>
      </c>
    </row>
    <row r="54" spans="2:23" ht="27">
      <c r="B54" s="119" t="s">
        <v>488</v>
      </c>
      <c r="C54" s="114">
        <f>SUM('■【人口】各歳'!C109:C114)</f>
        <v>4469.446062862776</v>
      </c>
      <c r="D54" s="114">
        <f>SUM('■【人口】各歳'!D109:D114)</f>
        <v>4462.737605415679</v>
      </c>
      <c r="E54" s="114">
        <f>SUM('■【人口】各歳'!E109:E114)</f>
        <v>4443.60919147285</v>
      </c>
      <c r="F54" s="114">
        <f>SUM('■【人口】各歳'!F109:F114)</f>
        <v>4477.941414736496</v>
      </c>
      <c r="G54" s="114">
        <f>SUM('■【人口】各歳'!G109:G114)</f>
        <v>4585.945637760752</v>
      </c>
      <c r="H54" s="114">
        <f>SUM('■【人口】各歳'!H109:H114)</f>
        <v>4614.638915750518</v>
      </c>
      <c r="I54" s="114">
        <f>SUM('■【人口】各歳'!I109:I114)</f>
        <v>4610.662105754132</v>
      </c>
      <c r="J54" s="114">
        <f>SUM('■【人口】各歳'!J109:J114)</f>
        <v>4677.3156283627895</v>
      </c>
      <c r="K54" s="114">
        <f>SUM('■【人口】各歳'!K109:K114)</f>
        <v>4625.291203171913</v>
      </c>
      <c r="L54" s="114">
        <f>SUM('■【人口】各歳'!L109:L114)</f>
        <v>4502.905802796162</v>
      </c>
      <c r="M54" s="114">
        <f>SUM('■【人口】各歳'!M109:M114)</f>
        <v>4364.12302248963</v>
      </c>
      <c r="N54" s="114">
        <f>SUM('■【人口】各歳'!N109:N114)</f>
        <v>4207.652837201709</v>
      </c>
      <c r="O54" s="114">
        <f>SUM('■【人口】各歳'!O109:O114)</f>
        <v>4099.192764316465</v>
      </c>
      <c r="P54" s="114">
        <f>SUM('■【人口】各歳'!P109:P114)</f>
        <v>3927.0239322679377</v>
      </c>
      <c r="Q54" s="114">
        <f>SUM('■【人口】各歳'!Q109:Q114)</f>
        <v>3806.7655426812253</v>
      </c>
      <c r="R54" s="114">
        <f>SUM('■【人口】各歳'!R109:R114)</f>
        <v>3699.4236978998943</v>
      </c>
      <c r="S54" s="114">
        <f>SUM('■【人口】各歳'!S109:S114)</f>
        <v>3605.5054581355425</v>
      </c>
      <c r="T54" s="114">
        <f>SUM('■【人口】各歳'!T109:T114)</f>
        <v>3522.856736994319</v>
      </c>
      <c r="U54" s="114">
        <f>SUM('■【人口】各歳'!U109:U114)</f>
        <v>3452.9294462035286</v>
      </c>
      <c r="V54" s="114">
        <f>SUM('■【人口】各歳'!V109:V114)</f>
        <v>3396.07311277433</v>
      </c>
      <c r="W54" s="114">
        <f>SUM('■【人口】各歳'!W109:W114)</f>
        <v>3352.6363490828194</v>
      </c>
    </row>
    <row r="55" spans="2:23" ht="27">
      <c r="B55" s="120" t="s">
        <v>489</v>
      </c>
      <c r="C55" s="115">
        <f>SUM('■【人口】各歳'!C115:C117)</f>
        <v>2138.1701894644616</v>
      </c>
      <c r="D55" s="115">
        <f>SUM('■【人口】各歳'!D115:D117)</f>
        <v>2175.088939545296</v>
      </c>
      <c r="E55" s="115">
        <f>SUM('■【人口】各歳'!E115:E117)</f>
        <v>2268.308235065499</v>
      </c>
      <c r="F55" s="115">
        <f>SUM('■【人口】各歳'!F115:F117)</f>
        <v>2363.3910075993467</v>
      </c>
      <c r="G55" s="115">
        <f>SUM('■【人口】各歳'!G115:G117)</f>
        <v>2335.481780890361</v>
      </c>
      <c r="H55" s="115">
        <f>SUM('■【人口】各歳'!H115:H117)</f>
        <v>2321.909827388469</v>
      </c>
      <c r="I55" s="115">
        <f>SUM('■【人口】各歳'!I115:I117)</f>
        <v>2288.4974616329864</v>
      </c>
      <c r="J55" s="115">
        <f>SUM('■【人口】各歳'!J115:J117)</f>
        <v>2307.879944260124</v>
      </c>
      <c r="K55" s="115">
        <f>SUM('■【人口】各歳'!K115:K117)</f>
        <v>2303.588065845414</v>
      </c>
      <c r="L55" s="115">
        <f>SUM('■【人口】各歳'!L115:L117)</f>
        <v>2374.9713934296196</v>
      </c>
      <c r="M55" s="115">
        <f>SUM('■【人口】各歳'!M115:M117)</f>
        <v>2467.474984247889</v>
      </c>
      <c r="N55" s="115">
        <f>SUM('■【人口】各歳'!N115:N117)</f>
        <v>2503.0778990841873</v>
      </c>
      <c r="O55" s="115">
        <f>SUM('■【人口】各歳'!O115:O117)</f>
        <v>2425.666678143222</v>
      </c>
      <c r="P55" s="115">
        <f>SUM('■【人口】各歳'!P115:P117)</f>
        <v>2400.6110370130336</v>
      </c>
      <c r="Q55" s="115">
        <f>SUM('■【人口】各歳'!Q115:Q117)</f>
        <v>2308.1436175980775</v>
      </c>
      <c r="R55" s="115">
        <f>SUM('■【人口】各歳'!R115:R117)</f>
        <v>2257.504204084583</v>
      </c>
      <c r="S55" s="115">
        <f>SUM('■【人口】各歳'!S115:S117)</f>
        <v>2137.6886418527993</v>
      </c>
      <c r="T55" s="115">
        <f>SUM('■【人口】各歳'!T115:T117)</f>
        <v>2067.437546712753</v>
      </c>
      <c r="U55" s="115">
        <f>SUM('■【人口】各歳'!U115:U117)</f>
        <v>2004.2847757787235</v>
      </c>
      <c r="V55" s="115">
        <f>SUM('■【人口】各歳'!V115:V117)</f>
        <v>1946.3366384509172</v>
      </c>
      <c r="W55" s="115">
        <f>SUM('■【人口】各歳'!W115:W117)</f>
        <v>1891.7293866699288</v>
      </c>
    </row>
    <row r="56" spans="2:23" ht="13.5">
      <c r="B56" s="104" t="s">
        <v>490</v>
      </c>
      <c r="C56" s="114">
        <f>SUM(C45:C46)</f>
        <v>10784.90242032636</v>
      </c>
      <c r="D56" s="114">
        <f aca="true" t="shared" si="31" ref="D56:W56">SUM(D45:D46)</f>
        <v>11031.003945653974</v>
      </c>
      <c r="E56" s="114">
        <f t="shared" si="31"/>
        <v>11321.473184881783</v>
      </c>
      <c r="F56" s="114">
        <f t="shared" si="31"/>
        <v>11531.7705458938</v>
      </c>
      <c r="G56" s="114">
        <f t="shared" si="31"/>
        <v>11476.487339045134</v>
      </c>
      <c r="H56" s="114">
        <f t="shared" si="31"/>
        <v>11229.343075451903</v>
      </c>
      <c r="I56" s="114">
        <f t="shared" si="31"/>
        <v>10890.917968008718</v>
      </c>
      <c r="J56" s="114">
        <f t="shared" si="31"/>
        <v>10558.320162424121</v>
      </c>
      <c r="K56" s="114">
        <f t="shared" si="31"/>
        <v>10250.547318035056</v>
      </c>
      <c r="L56" s="114">
        <f t="shared" si="31"/>
        <v>10109.161419886743</v>
      </c>
      <c r="M56" s="114">
        <f t="shared" si="31"/>
        <v>9852.353282023332</v>
      </c>
      <c r="N56" s="114">
        <f t="shared" si="31"/>
        <v>9303.484103155874</v>
      </c>
      <c r="O56" s="114">
        <f t="shared" si="31"/>
        <v>8848.30586869823</v>
      </c>
      <c r="P56" s="114">
        <f t="shared" si="31"/>
        <v>8564.590983555936</v>
      </c>
      <c r="Q56" s="114">
        <f t="shared" si="31"/>
        <v>8456.1083218848</v>
      </c>
      <c r="R56" s="114">
        <f t="shared" si="31"/>
        <v>8435.073815325391</v>
      </c>
      <c r="S56" s="114">
        <f t="shared" si="31"/>
        <v>8631.85487487624</v>
      </c>
      <c r="T56" s="114">
        <f t="shared" si="31"/>
        <v>8847.869730042874</v>
      </c>
      <c r="U56" s="114">
        <f t="shared" si="31"/>
        <v>9209.688840467228</v>
      </c>
      <c r="V56" s="114">
        <f t="shared" si="31"/>
        <v>9642.004085154527</v>
      </c>
      <c r="W56" s="114">
        <f t="shared" si="31"/>
        <v>9860.469521726995</v>
      </c>
    </row>
    <row r="57" spans="2:23" ht="13.5">
      <c r="B57" s="105" t="s">
        <v>507</v>
      </c>
      <c r="C57" s="115">
        <f>SUM(C47:C49)</f>
        <v>9924.431497097798</v>
      </c>
      <c r="D57" s="115">
        <f aca="true" t="shared" si="32" ref="D57:W57">SUM(D47:D49)</f>
        <v>10268.509397011028</v>
      </c>
      <c r="E57" s="115">
        <f t="shared" si="32"/>
        <v>10482.395500170132</v>
      </c>
      <c r="F57" s="115">
        <f t="shared" si="32"/>
        <v>10631.11018798135</v>
      </c>
      <c r="G57" s="115">
        <f t="shared" si="32"/>
        <v>10857.164817236615</v>
      </c>
      <c r="H57" s="115">
        <f t="shared" si="32"/>
        <v>11133.459694328007</v>
      </c>
      <c r="I57" s="115">
        <f t="shared" si="32"/>
        <v>11357.84220019388</v>
      </c>
      <c r="J57" s="115">
        <f t="shared" si="32"/>
        <v>11551.323099607087</v>
      </c>
      <c r="K57" s="115">
        <f t="shared" si="32"/>
        <v>11659.650643501136</v>
      </c>
      <c r="L57" s="115">
        <f t="shared" si="32"/>
        <v>11563.32621369846</v>
      </c>
      <c r="M57" s="115">
        <f t="shared" si="32"/>
        <v>11537.428699101038</v>
      </c>
      <c r="N57" s="115">
        <f t="shared" si="32"/>
        <v>11846.002950791393</v>
      </c>
      <c r="O57" s="115">
        <f t="shared" si="32"/>
        <v>12091.58099015583</v>
      </c>
      <c r="P57" s="115">
        <f t="shared" si="32"/>
        <v>12227.523280326517</v>
      </c>
      <c r="Q57" s="115">
        <f t="shared" si="32"/>
        <v>12218.190112067128</v>
      </c>
      <c r="R57" s="115">
        <f t="shared" si="32"/>
        <v>12108.423705584128</v>
      </c>
      <c r="S57" s="115">
        <f t="shared" si="32"/>
        <v>11892.341588179432</v>
      </c>
      <c r="T57" s="115">
        <f t="shared" si="32"/>
        <v>11677.012160728023</v>
      </c>
      <c r="U57" s="115">
        <f t="shared" si="32"/>
        <v>11431.844400449112</v>
      </c>
      <c r="V57" s="115">
        <f t="shared" si="32"/>
        <v>11176.12801752775</v>
      </c>
      <c r="W57" s="115">
        <f t="shared" si="32"/>
        <v>10898.43840171519</v>
      </c>
    </row>
    <row r="59" spans="2:23" ht="13.5">
      <c r="B59" s="109" t="s">
        <v>97</v>
      </c>
      <c r="C59" s="106" t="s">
        <v>463</v>
      </c>
      <c r="D59" s="106" t="s">
        <v>464</v>
      </c>
      <c r="E59" s="106" t="s">
        <v>465</v>
      </c>
      <c r="F59" s="106" t="s">
        <v>466</v>
      </c>
      <c r="G59" s="106" t="s">
        <v>467</v>
      </c>
      <c r="H59" s="106" t="s">
        <v>468</v>
      </c>
      <c r="I59" s="106" t="s">
        <v>469</v>
      </c>
      <c r="J59" s="106" t="s">
        <v>470</v>
      </c>
      <c r="K59" s="106" t="s">
        <v>471</v>
      </c>
      <c r="L59" s="106" t="s">
        <v>472</v>
      </c>
      <c r="M59" s="106" t="s">
        <v>473</v>
      </c>
      <c r="N59" s="106" t="s">
        <v>474</v>
      </c>
      <c r="O59" s="106" t="s">
        <v>475</v>
      </c>
      <c r="P59" s="106" t="s">
        <v>476</v>
      </c>
      <c r="Q59" s="106" t="s">
        <v>477</v>
      </c>
      <c r="R59" s="106" t="s">
        <v>478</v>
      </c>
      <c r="S59" s="106" t="s">
        <v>479</v>
      </c>
      <c r="T59" s="106" t="s">
        <v>480</v>
      </c>
      <c r="U59" s="106" t="s">
        <v>481</v>
      </c>
      <c r="V59" s="106" t="s">
        <v>510</v>
      </c>
      <c r="W59" s="106" t="s">
        <v>515</v>
      </c>
    </row>
    <row r="60" spans="2:23" ht="14.25" thickBot="1">
      <c r="B60" s="11" t="s">
        <v>98</v>
      </c>
      <c r="C60" s="112">
        <f>SUM(C61:C78)</f>
        <v>92006.98816394404</v>
      </c>
      <c r="D60" s="112">
        <f aca="true" t="shared" si="33" ref="D60:W60">SUM(D61:D78)</f>
        <v>92177.47641169926</v>
      </c>
      <c r="E60" s="112">
        <f t="shared" si="33"/>
        <v>92280.56600796155</v>
      </c>
      <c r="F60" s="112">
        <f t="shared" si="33"/>
        <v>92330.6503315572</v>
      </c>
      <c r="G60" s="112">
        <f t="shared" si="33"/>
        <v>92323.54908930462</v>
      </c>
      <c r="H60" s="112">
        <f t="shared" si="33"/>
        <v>92258.33308897102</v>
      </c>
      <c r="I60" s="112">
        <f t="shared" si="33"/>
        <v>92144.30736643108</v>
      </c>
      <c r="J60" s="112">
        <f t="shared" si="33"/>
        <v>91977.01171146991</v>
      </c>
      <c r="K60" s="112">
        <f t="shared" si="33"/>
        <v>91760.40332884408</v>
      </c>
      <c r="L60" s="112">
        <f t="shared" si="33"/>
        <v>91503.08681140195</v>
      </c>
      <c r="M60" s="112">
        <f t="shared" si="33"/>
        <v>91198.32365075605</v>
      </c>
      <c r="N60" s="112">
        <f t="shared" si="33"/>
        <v>90858.47928047633</v>
      </c>
      <c r="O60" s="112">
        <f t="shared" si="33"/>
        <v>90482.36363911601</v>
      </c>
      <c r="P60" s="112">
        <f t="shared" si="33"/>
        <v>90079.50483836791</v>
      </c>
      <c r="Q60" s="112">
        <f t="shared" si="33"/>
        <v>89650.49130724787</v>
      </c>
      <c r="R60" s="112">
        <f t="shared" si="33"/>
        <v>89194.95315618065</v>
      </c>
      <c r="S60" s="112">
        <f t="shared" si="33"/>
        <v>88732.1842349823</v>
      </c>
      <c r="T60" s="112">
        <f t="shared" si="33"/>
        <v>88254.13624053006</v>
      </c>
      <c r="U60" s="112">
        <f t="shared" si="33"/>
        <v>87757.13332953029</v>
      </c>
      <c r="V60" s="112">
        <f t="shared" si="33"/>
        <v>87252.146738297</v>
      </c>
      <c r="W60" s="112">
        <f t="shared" si="33"/>
        <v>86746.3898326268</v>
      </c>
    </row>
    <row r="61" spans="2:23" ht="14.25" thickTop="1">
      <c r="B61" s="111" t="s">
        <v>482</v>
      </c>
      <c r="C61" s="113">
        <f>SUM('■【人口】各歳'!C201:C205)</f>
        <v>3174.138054713228</v>
      </c>
      <c r="D61" s="113">
        <f>SUM('■【人口】各歳'!D201:D205)</f>
        <v>3139.5076592722157</v>
      </c>
      <c r="E61" s="113">
        <f>SUM('■【人口】各歳'!E201:E205)</f>
        <v>3115.7888325118347</v>
      </c>
      <c r="F61" s="113">
        <f>SUM('■【人口】各歳'!F201:F205)</f>
        <v>3022.696637772695</v>
      </c>
      <c r="G61" s="113">
        <f>SUM('■【人口】各歳'!G201:G205)</f>
        <v>2867.471521231885</v>
      </c>
      <c r="H61" s="113">
        <f>SUM('■【人口】各歳'!H201:H205)</f>
        <v>2788.373920887332</v>
      </c>
      <c r="I61" s="113">
        <f>SUM('■【人口】各歳'!I201:I205)</f>
        <v>2701.049933446326</v>
      </c>
      <c r="J61" s="113">
        <f>SUM('■【人口】各歳'!J201:J205)</f>
        <v>2621.610261667985</v>
      </c>
      <c r="K61" s="113">
        <f>SUM('■【人口】各歳'!K201:K205)</f>
        <v>2550.1496244532846</v>
      </c>
      <c r="L61" s="113">
        <f>SUM('■【人口】各歳'!L201:L205)</f>
        <v>2487.5411110417035</v>
      </c>
      <c r="M61" s="113">
        <f>SUM('■【人口】各歳'!M201:M205)</f>
        <v>2433.7543481162966</v>
      </c>
      <c r="N61" s="113">
        <f>SUM('■【人口】各歳'!N201:N205)</f>
        <v>2389.420991308913</v>
      </c>
      <c r="O61" s="113">
        <f>SUM('■【人口】各歳'!O201:O205)</f>
        <v>2355.3729107091694</v>
      </c>
      <c r="P61" s="113">
        <f>SUM('■【人口】各歳'!P201:P205)</f>
        <v>2329.5435489598485</v>
      </c>
      <c r="Q61" s="113">
        <f>SUM('■【人口】各歳'!Q201:Q205)</f>
        <v>2311.6021722133464</v>
      </c>
      <c r="R61" s="113">
        <f>SUM('■【人口】各歳'!R201:R205)</f>
        <v>2301.509902547048</v>
      </c>
      <c r="S61" s="113">
        <f>SUM('■【人口】各歳'!S201:S205)</f>
        <v>2298.705865406377</v>
      </c>
      <c r="T61" s="113">
        <f>SUM('■【人口】各歳'!T201:T205)</f>
        <v>2303.5604674611445</v>
      </c>
      <c r="U61" s="113">
        <f>SUM('■【人口】各歳'!U201:U205)</f>
        <v>2313.6240395316345</v>
      </c>
      <c r="V61" s="113">
        <f>SUM('■【人口】各歳'!V201:V205)</f>
        <v>2327.6030094034954</v>
      </c>
      <c r="W61" s="113">
        <f>SUM('■【人口】各歳'!W201:W205)</f>
        <v>2346.114461097681</v>
      </c>
    </row>
    <row r="62" spans="2:23" ht="13.5">
      <c r="B62" s="13" t="s">
        <v>483</v>
      </c>
      <c r="C62" s="114">
        <f>SUM('■【人口】各歳'!C206:C210)</f>
        <v>3558.275783364309</v>
      </c>
      <c r="D62" s="114">
        <f>SUM('■【人口】各歳'!D206:D210)</f>
        <v>3525.0531194459377</v>
      </c>
      <c r="E62" s="114">
        <f>SUM('■【人口】各歳'!E206:E210)</f>
        <v>3495.754903344943</v>
      </c>
      <c r="F62" s="114">
        <f>SUM('■【人口】各歳'!F206:F210)</f>
        <v>3554.6290816348637</v>
      </c>
      <c r="G62" s="114">
        <f>SUM('■【人口】各歳'!G206:G210)</f>
        <v>3600.8892893055336</v>
      </c>
      <c r="H62" s="114">
        <f>SUM('■【人口】各歳'!H206:H210)</f>
        <v>3540.493825678919</v>
      </c>
      <c r="I62" s="114">
        <f>SUM('■【人口】各歳'!I206:I210)</f>
        <v>3500.395028277202</v>
      </c>
      <c r="J62" s="114">
        <f>SUM('■【人口】各歳'!J206:J210)</f>
        <v>3472.478315541117</v>
      </c>
      <c r="K62" s="114">
        <f>SUM('■【人口】各歳'!K206:K210)</f>
        <v>3367.584478301502</v>
      </c>
      <c r="L62" s="114">
        <f>SUM('■【人口】各歳'!L206:L210)</f>
        <v>3196.079244297824</v>
      </c>
      <c r="M62" s="114">
        <f>SUM('■【人口】各歳'!M206:M210)</f>
        <v>3107.6992577070123</v>
      </c>
      <c r="N62" s="114">
        <f>SUM('■【人口】各歳'!N206:N210)</f>
        <v>3010.488917830497</v>
      </c>
      <c r="O62" s="114">
        <f>SUM('■【人口】各歳'!O206:O210)</f>
        <v>2922.024751577529</v>
      </c>
      <c r="P62" s="114">
        <f>SUM('■【人口】各歳'!P206:P210)</f>
        <v>2842.4540563034107</v>
      </c>
      <c r="Q62" s="114">
        <f>SUM('■【人口】各歳'!Q206:Q210)</f>
        <v>2772.8329823574795</v>
      </c>
      <c r="R62" s="114">
        <f>SUM('■【人口】各歳'!R206:R210)</f>
        <v>2713.073150010604</v>
      </c>
      <c r="S62" s="114">
        <f>SUM('■【人口】各歳'!S206:S210)</f>
        <v>2663.8420294753078</v>
      </c>
      <c r="T62" s="114">
        <f>SUM('■【人口】各歳'!T206:T210)</f>
        <v>2626.0448261514307</v>
      </c>
      <c r="U62" s="114">
        <f>SUM('■【人口】各歳'!U206:U210)</f>
        <v>2597.3695209414163</v>
      </c>
      <c r="V62" s="114">
        <f>SUM('■【人口】各歳'!V206:V210)</f>
        <v>2577.5262441029386</v>
      </c>
      <c r="W62" s="114">
        <f>SUM('■【人口】各歳'!W206:W210)</f>
        <v>2566.44394086101</v>
      </c>
    </row>
    <row r="63" spans="2:23" ht="13.5">
      <c r="B63" s="13" t="s">
        <v>484</v>
      </c>
      <c r="C63" s="114">
        <f>SUM('■【人口】各歳'!C211:C215)</f>
        <v>3616.2965861293164</v>
      </c>
      <c r="D63" s="114">
        <f>SUM('■【人口】各歳'!D211:D215)</f>
        <v>3697.8121884608377</v>
      </c>
      <c r="E63" s="114">
        <f>SUM('■【人口】各歳'!E211:E215)</f>
        <v>3758.5394033951266</v>
      </c>
      <c r="F63" s="114">
        <f>SUM('■【人口】各歳'!F211:F215)</f>
        <v>3740.2338768505037</v>
      </c>
      <c r="G63" s="114">
        <f>SUM('■【人口】各歳'!G211:G215)</f>
        <v>3712.73503764619</v>
      </c>
      <c r="H63" s="114">
        <f>SUM('■【人口】各歳'!H211:H215)</f>
        <v>3783.9882801863505</v>
      </c>
      <c r="I63" s="114">
        <f>SUM('■【人口】各歳'!I211:I215)</f>
        <v>3749.5370903138296</v>
      </c>
      <c r="J63" s="114">
        <f>SUM('■【人口】各歳'!J211:J215)</f>
        <v>3717.627824133322</v>
      </c>
      <c r="K63" s="114">
        <f>SUM('■【人口】各歳'!K211:K215)</f>
        <v>3779.7060827823234</v>
      </c>
      <c r="L63" s="114">
        <f>SUM('■【人口】各歳'!L211:L215)</f>
        <v>3830.0474868236024</v>
      </c>
      <c r="M63" s="114">
        <f>SUM('■【人口】各歳'!M211:M215)</f>
        <v>3765.4795604878063</v>
      </c>
      <c r="N63" s="114">
        <f>SUM('■【人口】各歳'!N211:N215)</f>
        <v>3722.230612813885</v>
      </c>
      <c r="O63" s="114">
        <f>SUM('■【人口】各歳'!O211:O215)</f>
        <v>3690.1409387944063</v>
      </c>
      <c r="P63" s="114">
        <f>SUM('■【人口】各歳'!P211:P215)</f>
        <v>3578.321365188322</v>
      </c>
      <c r="Q63" s="114">
        <f>SUM('■【人口】各歳'!Q211:Q215)</f>
        <v>3397.206775562789</v>
      </c>
      <c r="R63" s="114">
        <f>SUM('■【人口】各歳'!R211:R215)</f>
        <v>3303.0964478884143</v>
      </c>
      <c r="S63" s="114">
        <f>SUM('■【人口】各歳'!S211:S215)</f>
        <v>3199.891270871999</v>
      </c>
      <c r="T63" s="114">
        <f>SUM('■【人口】各歳'!T211:T215)</f>
        <v>3105.930860447473</v>
      </c>
      <c r="U63" s="114">
        <f>SUM('■【人口】各歳'!U211:U215)</f>
        <v>3021.448455064994</v>
      </c>
      <c r="V63" s="114">
        <f>SUM('■【人口】各歳'!V211:V215)</f>
        <v>2947.611443881503</v>
      </c>
      <c r="W63" s="114">
        <f>SUM('■【人口】各歳'!W211:W215)</f>
        <v>2884.2755606853993</v>
      </c>
    </row>
    <row r="64" spans="2:23" ht="13.5">
      <c r="B64" s="13" t="s">
        <v>219</v>
      </c>
      <c r="C64" s="114">
        <f>SUM('■【人口】各歳'!C216:C220)</f>
        <v>3294.181094916691</v>
      </c>
      <c r="D64" s="114">
        <f>SUM('■【人口】各歳'!D216:D220)</f>
        <v>3396.1945688154387</v>
      </c>
      <c r="E64" s="114">
        <f>SUM('■【人口】各歳'!E216:E220)</f>
        <v>3473.9524251889957</v>
      </c>
      <c r="F64" s="114">
        <f>SUM('■【人口】各歳'!F216:F220)</f>
        <v>3518.000375841568</v>
      </c>
      <c r="G64" s="114">
        <f>SUM('■【人口】各歳'!G216:G220)</f>
        <v>3698.8783454084623</v>
      </c>
      <c r="H64" s="114">
        <f>SUM('■【人口】各歳'!H216:H220)</f>
        <v>3737.3536516063577</v>
      </c>
      <c r="I64" s="114">
        <f>SUM('■【人口】各歳'!I216:I220)</f>
        <v>3822.309826834624</v>
      </c>
      <c r="J64" s="114">
        <f>SUM('■【人口】各歳'!J216:J220)</f>
        <v>3885.993216202501</v>
      </c>
      <c r="K64" s="114">
        <f>SUM('■【人口】各歳'!K216:K220)</f>
        <v>3866.8368380030674</v>
      </c>
      <c r="L64" s="114">
        <f>SUM('■【人口】各歳'!L216:L220)</f>
        <v>3838.977144914752</v>
      </c>
      <c r="M64" s="114">
        <f>SUM('■【人口】各歳'!M216:M220)</f>
        <v>3912.4741087048196</v>
      </c>
      <c r="N64" s="114">
        <f>SUM('■【人口】各歳'!N216:N220)</f>
        <v>3875.567540309898</v>
      </c>
      <c r="O64" s="114">
        <f>SUM('■【人口】各歳'!O216:O220)</f>
        <v>3843.2415077749592</v>
      </c>
      <c r="P64" s="114">
        <f>SUM('■【人口】各歳'!P216:P220)</f>
        <v>3908.6486574272167</v>
      </c>
      <c r="Q64" s="114">
        <f>SUM('■【人口】各歳'!Q216:Q220)</f>
        <v>3959.906520148616</v>
      </c>
      <c r="R64" s="114">
        <f>SUM('■【人口】各歳'!R216:R220)</f>
        <v>3891.7653328103816</v>
      </c>
      <c r="S64" s="114">
        <f>SUM('■【人口】各歳'!S216:S220)</f>
        <v>3848.296156177709</v>
      </c>
      <c r="T64" s="114">
        <f>SUM('■【人口】各歳'!T216:T220)</f>
        <v>3817.1025075776943</v>
      </c>
      <c r="U64" s="114">
        <f>SUM('■【人口】各歳'!U216:U220)</f>
        <v>3701.2157182215506</v>
      </c>
      <c r="V64" s="114">
        <f>SUM('■【人口】各歳'!V216:V220)</f>
        <v>3513.3080610036764</v>
      </c>
      <c r="W64" s="114">
        <f>SUM('■【人口】各歳'!W216:W220)</f>
        <v>3416.0690010763806</v>
      </c>
    </row>
    <row r="65" spans="2:23" ht="13.5">
      <c r="B65" s="13" t="s">
        <v>220</v>
      </c>
      <c r="C65" s="114">
        <f>SUM('■【人口】各歳'!C221:C225)</f>
        <v>3569.2797287162934</v>
      </c>
      <c r="D65" s="114">
        <f>SUM('■【人口】各歳'!D221:D225)</f>
        <v>3501.3755941678946</v>
      </c>
      <c r="E65" s="114">
        <f>SUM('■【人口】各歳'!E221:E225)</f>
        <v>3443.2047370986797</v>
      </c>
      <c r="F65" s="114">
        <f>SUM('■【人口】各歳'!F221:F225)</f>
        <v>3451.272389262371</v>
      </c>
      <c r="G65" s="114">
        <f>SUM('■【人口】各歳'!G221:G225)</f>
        <v>3420.3450404778937</v>
      </c>
      <c r="H65" s="114">
        <f>SUM('■【人口】各歳'!H221:H225)</f>
        <v>3420.987873948577</v>
      </c>
      <c r="I65" s="114">
        <f>SUM('■【人口】各歳'!I221:I225)</f>
        <v>3526.9719372310383</v>
      </c>
      <c r="J65" s="114">
        <f>SUM('■【人口】各歳'!J221:J225)</f>
        <v>3607.6149159357337</v>
      </c>
      <c r="K65" s="114">
        <f>SUM('■【人口】各歳'!K221:K225)</f>
        <v>3654.6343606989485</v>
      </c>
      <c r="L65" s="114">
        <f>SUM('■【人口】各歳'!L221:L225)</f>
        <v>3842.7782263725485</v>
      </c>
      <c r="M65" s="114">
        <f>SUM('■【人口】各歳'!M221:M225)</f>
        <v>3881.7251827761384</v>
      </c>
      <c r="N65" s="114">
        <f>SUM('■【人口】各歳'!N221:N225)</f>
        <v>3969.3333046449147</v>
      </c>
      <c r="O65" s="114">
        <f>SUM('■【人口】各歳'!O221:O225)</f>
        <v>4033.429335744486</v>
      </c>
      <c r="P65" s="114">
        <f>SUM('■【人口】各歳'!P221:P225)</f>
        <v>4011.8250309164073</v>
      </c>
      <c r="Q65" s="114">
        <f>SUM('■【人口】各歳'!Q221:Q225)</f>
        <v>3984.0255578686</v>
      </c>
      <c r="R65" s="114">
        <f>SUM('■【人口】各歳'!R221:R225)</f>
        <v>4060.8271254126753</v>
      </c>
      <c r="S65" s="114">
        <f>SUM('■【人口】各歳'!S221:S225)</f>
        <v>4024.217985194552</v>
      </c>
      <c r="T65" s="114">
        <f>SUM('■【人口】各歳'!T221:T225)</f>
        <v>3988.6278516219313</v>
      </c>
      <c r="U65" s="114">
        <f>SUM('■【人口】各歳'!U221:U225)</f>
        <v>4054.984778656359</v>
      </c>
      <c r="V65" s="114">
        <f>SUM('■【人口】各歳'!V221:V225)</f>
        <v>4111.2115097094475</v>
      </c>
      <c r="W65" s="114">
        <f>SUM('■【人口】各歳'!W221:W225)</f>
        <v>4040.817838343789</v>
      </c>
    </row>
    <row r="66" spans="2:23" ht="13.5">
      <c r="B66" s="13" t="s">
        <v>221</v>
      </c>
      <c r="C66" s="114">
        <f>SUM('■【人口】各歳'!C226:C230)</f>
        <v>3795.360787766148</v>
      </c>
      <c r="D66" s="114">
        <f>SUM('■【人口】各歳'!D226:D230)</f>
        <v>3721.708658069363</v>
      </c>
      <c r="E66" s="114">
        <f>SUM('■【人口】各歳'!E226:E230)</f>
        <v>3634.321988497785</v>
      </c>
      <c r="F66" s="114">
        <f>SUM('■【人口】各歳'!F226:F230)</f>
        <v>3582.360170749975</v>
      </c>
      <c r="G66" s="114">
        <f>SUM('■【人口】各歳'!G226:G230)</f>
        <v>3554.5618115640827</v>
      </c>
      <c r="H66" s="114">
        <f>SUM('■【人口】各歳'!H226:H230)</f>
        <v>3518.119519916163</v>
      </c>
      <c r="I66" s="114">
        <f>SUM('■【人口】各歳'!I226:I230)</f>
        <v>3450.9316282688465</v>
      </c>
      <c r="J66" s="114">
        <f>SUM('■【人口】各歳'!J226:J230)</f>
        <v>3393.7138458843347</v>
      </c>
      <c r="K66" s="114">
        <f>SUM('■【人口】各歳'!K226:K230)</f>
        <v>3403.014381007084</v>
      </c>
      <c r="L66" s="114">
        <f>SUM('■【人口】各歳'!L226:L230)</f>
        <v>3371.55457078058</v>
      </c>
      <c r="M66" s="114">
        <f>SUM('■【人口】各歳'!M226:M230)</f>
        <v>3371.2426289492428</v>
      </c>
      <c r="N66" s="114">
        <f>SUM('■【人口】各歳'!N226:N230)</f>
        <v>3476.8920617414324</v>
      </c>
      <c r="O66" s="114">
        <f>SUM('■【人口】各歳'!O226:O230)</f>
        <v>3555.834765812854</v>
      </c>
      <c r="P66" s="114">
        <f>SUM('■【人口】各歳'!P226:P230)</f>
        <v>3601.5968160343664</v>
      </c>
      <c r="Q66" s="114">
        <f>SUM('■【人口】各歳'!Q226:Q230)</f>
        <v>3788.236407573753</v>
      </c>
      <c r="R66" s="114">
        <f>SUM('■【人口】各歳'!R226:R230)</f>
        <v>3825.195655639189</v>
      </c>
      <c r="S66" s="114">
        <f>SUM('■【人口】各歳'!S226:S230)</f>
        <v>3911.599054830961</v>
      </c>
      <c r="T66" s="114">
        <f>SUM('■【人口】各歳'!T226:T230)</f>
        <v>3975.86937451443</v>
      </c>
      <c r="U66" s="114">
        <f>SUM('■【人口】各歳'!U226:U230)</f>
        <v>3953.798601783275</v>
      </c>
      <c r="V66" s="114">
        <f>SUM('■【人口】各歳'!V226:V230)</f>
        <v>3927.0001468912224</v>
      </c>
      <c r="W66" s="114">
        <f>SUM('■【人口】各歳'!W226:W230)</f>
        <v>4003.7568494316283</v>
      </c>
    </row>
    <row r="67" spans="2:23" ht="13.5">
      <c r="B67" s="13" t="s">
        <v>222</v>
      </c>
      <c r="C67" s="114">
        <f>SUM('■【人口】各歳'!C231:C235)</f>
        <v>4896.75568163292</v>
      </c>
      <c r="D67" s="114">
        <f>SUM('■【人口】各歳'!D231:D235)</f>
        <v>4642.871988450311</v>
      </c>
      <c r="E67" s="114">
        <f>SUM('■【人口】各歳'!E231:E235)</f>
        <v>4432.941244248379</v>
      </c>
      <c r="F67" s="114">
        <f>SUM('■【人口】各歳'!F231:F235)</f>
        <v>4290.526082250378</v>
      </c>
      <c r="G67" s="114">
        <f>SUM('■【人口】各歳'!G231:G235)</f>
        <v>4143.708379565852</v>
      </c>
      <c r="H67" s="114">
        <f>SUM('■【人口】各歳'!H231:H235)</f>
        <v>4000.7333812617894</v>
      </c>
      <c r="I67" s="114">
        <f>SUM('■【人口】各歳'!I231:I235)</f>
        <v>3923.9196360423934</v>
      </c>
      <c r="J67" s="114">
        <f>SUM('■【人口】各歳'!J231:J235)</f>
        <v>3831.0977099370593</v>
      </c>
      <c r="K67" s="114">
        <f>SUM('■【人口】各歳'!K231:K235)</f>
        <v>3773.926342685637</v>
      </c>
      <c r="L67" s="114">
        <f>SUM('■【人口】各歳'!L231:L235)</f>
        <v>3746.485765215866</v>
      </c>
      <c r="M67" s="114">
        <f>SUM('■【人口】各歳'!M231:M235)</f>
        <v>3705.792018518483</v>
      </c>
      <c r="N67" s="114">
        <f>SUM('■【人口】各歳'!N231:N235)</f>
        <v>3638.258611614673</v>
      </c>
      <c r="O67" s="114">
        <f>SUM('■【人口】各歳'!O231:O235)</f>
        <v>3578.957407916919</v>
      </c>
      <c r="P67" s="114">
        <f>SUM('■【人口】各歳'!P231:P235)</f>
        <v>3582.9103724815727</v>
      </c>
      <c r="Q67" s="114">
        <f>SUM('■【人口】各歳'!Q231:Q235)</f>
        <v>3551.6514478738964</v>
      </c>
      <c r="R67" s="114">
        <f>SUM('■【人口】各歳'!R231:R235)</f>
        <v>3547.9369653046383</v>
      </c>
      <c r="S67" s="114">
        <f>SUM('■【人口】各歳'!S231:S235)</f>
        <v>3657.532507393625</v>
      </c>
      <c r="T67" s="114">
        <f>SUM('■【人口】各歳'!T231:T235)</f>
        <v>3743.0300341467346</v>
      </c>
      <c r="U67" s="114">
        <f>SUM('■【人口】各歳'!U231:U235)</f>
        <v>3788.316787826328</v>
      </c>
      <c r="V67" s="114">
        <f>SUM('■【人口】各歳'!V231:V235)</f>
        <v>3982.975266794898</v>
      </c>
      <c r="W67" s="114">
        <f>SUM('■【人口】各歳'!W231:W235)</f>
        <v>4026.8882844377567</v>
      </c>
    </row>
    <row r="68" spans="2:23" ht="13.5">
      <c r="B68" s="13" t="s">
        <v>223</v>
      </c>
      <c r="C68" s="114">
        <f>SUM('■【人口】各歳'!C236:C240)</f>
        <v>6769.427108806938</v>
      </c>
      <c r="D68" s="114">
        <f>SUM('■【人口】各歳'!D236:D240)</f>
        <v>6468.674740950177</v>
      </c>
      <c r="E68" s="114">
        <f>SUM('■【人口】各歳'!E236:E240)</f>
        <v>6150.480736690199</v>
      </c>
      <c r="F68" s="114">
        <f>SUM('■【人口】各歳'!F236:F240)</f>
        <v>5863.578203383418</v>
      </c>
      <c r="G68" s="114">
        <f>SUM('■【人口】各歳'!G236:G240)</f>
        <v>5568.52233338319</v>
      </c>
      <c r="H68" s="114">
        <f>SUM('■【人口】各歳'!H236:H240)</f>
        <v>5363.127297706474</v>
      </c>
      <c r="I68" s="114">
        <f>SUM('■【人口】各歳'!I236:I240)</f>
        <v>5084.349243994789</v>
      </c>
      <c r="J68" s="114">
        <f>SUM('■【人口】各歳'!J236:J240)</f>
        <v>4855.429356979806</v>
      </c>
      <c r="K68" s="114">
        <f>SUM('■【人口】各歳'!K236:K240)</f>
        <v>4699.346941608226</v>
      </c>
      <c r="L68" s="114">
        <f>SUM('■【人口】各歳'!L236:L240)</f>
        <v>4537.989600411203</v>
      </c>
      <c r="M68" s="114">
        <f>SUM('■【人口】各歳'!M236:M240)</f>
        <v>4382.4911085851345</v>
      </c>
      <c r="N68" s="114">
        <f>SUM('■【人口】各歳'!N236:N240)</f>
        <v>4297.726422900278</v>
      </c>
      <c r="O68" s="114">
        <f>SUM('■【人口】各歳'!O236:O240)</f>
        <v>4196.4130931039945</v>
      </c>
      <c r="P68" s="114">
        <f>SUM('■【人口】各歳'!P236:P240)</f>
        <v>4134.204885907711</v>
      </c>
      <c r="Q68" s="114">
        <f>SUM('■【人口】各歳'!Q236:Q240)</f>
        <v>4103.6061881031255</v>
      </c>
      <c r="R68" s="114">
        <f>SUM('■【人口】各歳'!R236:R240)</f>
        <v>4059.669704053701</v>
      </c>
      <c r="S68" s="114">
        <f>SUM('■【人口】各歳'!S236:S240)</f>
        <v>3984.9697019407804</v>
      </c>
      <c r="T68" s="114">
        <f>SUM('■【人口】各歳'!T236:T240)</f>
        <v>3920.216240193183</v>
      </c>
      <c r="U68" s="114">
        <f>SUM('■【人口】各歳'!U236:U240)</f>
        <v>3925.2221889204216</v>
      </c>
      <c r="V68" s="114">
        <f>SUM('■【人口】各歳'!V236:V240)</f>
        <v>3890.0976632639577</v>
      </c>
      <c r="W68" s="114">
        <f>SUM('■【人口】各歳'!W236:W240)</f>
        <v>3887.3993506833326</v>
      </c>
    </row>
    <row r="69" spans="2:23" ht="13.5">
      <c r="B69" s="13" t="s">
        <v>224</v>
      </c>
      <c r="C69" s="114">
        <f>SUM('■【人口】各歳'!C241:C245)</f>
        <v>7469.678176660472</v>
      </c>
      <c r="D69" s="114">
        <f>SUM('■【人口】各歳'!D241:D245)</f>
        <v>7650.781086951556</v>
      </c>
      <c r="E69" s="114">
        <f>SUM('■【人口】各歳'!E241:E245)</f>
        <v>7748.255034200596</v>
      </c>
      <c r="F69" s="114">
        <f>SUM('■【人口】各歳'!F241:F245)</f>
        <v>7693.2457079630385</v>
      </c>
      <c r="G69" s="114">
        <f>SUM('■【人口】各歳'!G241:G245)</f>
        <v>7562.634461233235</v>
      </c>
      <c r="H69" s="114">
        <f>SUM('■【人口】各歳'!H241:H245)</f>
        <v>7243.164974356568</v>
      </c>
      <c r="I69" s="114">
        <f>SUM('■【人口】各歳'!I241:I245)</f>
        <v>6921.372290431394</v>
      </c>
      <c r="J69" s="114">
        <f>SUM('■【人口】各歳'!J241:J245)</f>
        <v>6582.143960755342</v>
      </c>
      <c r="K69" s="114">
        <f>SUM('■【人口】各歳'!K241:K245)</f>
        <v>6274.589304988036</v>
      </c>
      <c r="L69" s="114">
        <f>SUM('■【人口】各歳'!L241:L245)</f>
        <v>5957.993997584301</v>
      </c>
      <c r="M69" s="114">
        <f>SUM('■【人口】各歳'!M241:M245)</f>
        <v>5738.657079523541</v>
      </c>
      <c r="N69" s="114">
        <f>SUM('■【人口】各歳'!N241:N245)</f>
        <v>5440.73564622742</v>
      </c>
      <c r="O69" s="114">
        <f>SUM('■【人口】各歳'!O241:O245)</f>
        <v>5196.3267632515635</v>
      </c>
      <c r="P69" s="114">
        <f>SUM('■【人口】各歳'!P241:P245)</f>
        <v>5029.713865172155</v>
      </c>
      <c r="Q69" s="114">
        <f>SUM('■【人口】各歳'!Q241:Q245)</f>
        <v>4856.3653206129475</v>
      </c>
      <c r="R69" s="114">
        <f>SUM('■【人口】各歳'!R241:R245)</f>
        <v>4691.238048016982</v>
      </c>
      <c r="S69" s="114">
        <f>SUM('■【人口】各歳'!S241:S245)</f>
        <v>4600.493041186569</v>
      </c>
      <c r="T69" s="114">
        <f>SUM('■【人口】各歳'!T241:T245)</f>
        <v>4492.359270930259</v>
      </c>
      <c r="U69" s="114">
        <f>SUM('■【人口】各歳'!U241:U245)</f>
        <v>4426.571752014564</v>
      </c>
      <c r="V69" s="114">
        <f>SUM('■【人口】各歳'!V241:V245)</f>
        <v>4393.330390178376</v>
      </c>
      <c r="W69" s="114">
        <f>SUM('■【人口】各歳'!W241:W245)</f>
        <v>4346.975059856139</v>
      </c>
    </row>
    <row r="70" spans="2:23" ht="13.5">
      <c r="B70" s="13" t="s">
        <v>225</v>
      </c>
      <c r="C70" s="114">
        <f>SUM('■【人口】各歳'!C246:C250)</f>
        <v>6067.175323616682</v>
      </c>
      <c r="D70" s="114">
        <f>SUM('■【人口】各歳'!D246:D250)</f>
        <v>6429.963213034184</v>
      </c>
      <c r="E70" s="114">
        <f>SUM('■【人口】各歳'!E246:E250)</f>
        <v>6729.552175112562</v>
      </c>
      <c r="F70" s="114">
        <f>SUM('■【人口】各歳'!F246:F250)</f>
        <v>6982.433958100031</v>
      </c>
      <c r="G70" s="114">
        <f>SUM('■【人口】各歳'!G246:G250)</f>
        <v>7115.895963866597</v>
      </c>
      <c r="H70" s="114">
        <f>SUM('■【人口】各歳'!H246:H250)</f>
        <v>7678.8351449303</v>
      </c>
      <c r="I70" s="114">
        <f>SUM('■【人口】各歳'!I246:I250)</f>
        <v>7863.612316522558</v>
      </c>
      <c r="J70" s="114">
        <f>SUM('■【人口】各歳'!J246:J250)</f>
        <v>7962.931414648866</v>
      </c>
      <c r="K70" s="114">
        <f>SUM('■【人口】各歳'!K246:K250)</f>
        <v>7903.317400380122</v>
      </c>
      <c r="L70" s="114">
        <f>SUM('■【人口】各歳'!L246:L250)</f>
        <v>7767.9738661115725</v>
      </c>
      <c r="M70" s="114">
        <f>SUM('■【人口】各歳'!M246:M250)</f>
        <v>7439.276058967782</v>
      </c>
      <c r="N70" s="114">
        <f>SUM('■【人口】各歳'!N246:N250)</f>
        <v>7109.242694037086</v>
      </c>
      <c r="O70" s="114">
        <f>SUM('■【人口】各歳'!O246:O250)</f>
        <v>6761.3083122889775</v>
      </c>
      <c r="P70" s="114">
        <f>SUM('■【人口】各歳'!P246:P250)</f>
        <v>6444.533019395672</v>
      </c>
      <c r="Q70" s="114">
        <f>SUM('■【人口】各歳'!Q246:Q250)</f>
        <v>6119.09606544064</v>
      </c>
      <c r="R70" s="114">
        <f>SUM('■【人口】各歳'!R246:R250)</f>
        <v>5894.996295915329</v>
      </c>
      <c r="S70" s="114">
        <f>SUM('■【人口】各歳'!S246:S250)</f>
        <v>5587.981292887105</v>
      </c>
      <c r="T70" s="114">
        <f>SUM('■【人口】各歳'!T246:T250)</f>
        <v>5338.2293182513495</v>
      </c>
      <c r="U70" s="114">
        <f>SUM('■【人口】各歳'!U246:U250)</f>
        <v>5166.858660164597</v>
      </c>
      <c r="V70" s="114">
        <f>SUM('■【人口】各歳'!V246:V250)</f>
        <v>4988.339471860885</v>
      </c>
      <c r="W70" s="114">
        <f>SUM('■【人口】各歳'!W246:W250)</f>
        <v>4820.126376181536</v>
      </c>
    </row>
    <row r="71" spans="2:23" ht="13.5">
      <c r="B71" s="13" t="s">
        <v>226</v>
      </c>
      <c r="C71" s="114">
        <f>SUM('■【人口】各歳'!C251:C255)</f>
        <v>5038.80661254035</v>
      </c>
      <c r="D71" s="114">
        <f>SUM('■【人口】各歳'!D251:D255)</f>
        <v>5257.23908791973</v>
      </c>
      <c r="E71" s="114">
        <f>SUM('■【人口】各歳'!E251:E255)</f>
        <v>5509.5997941925025</v>
      </c>
      <c r="F71" s="114">
        <f>SUM('■【人口】各歳'!F251:F255)</f>
        <v>5814.584015152672</v>
      </c>
      <c r="G71" s="114">
        <f>SUM('■【人口】各歳'!G251:G255)</f>
        <v>6170.33929923376</v>
      </c>
      <c r="H71" s="114">
        <f>SUM('■【人口】各歳'!H251:H255)</f>
        <v>6182.060567401302</v>
      </c>
      <c r="I71" s="114">
        <f>SUM('■【人口】各歳'!I251:I255)</f>
        <v>6550.6624601289595</v>
      </c>
      <c r="J71" s="114">
        <f>SUM('■【人口】各歳'!J251:J255)</f>
        <v>6857.609001781929</v>
      </c>
      <c r="K71" s="114">
        <f>SUM('■【人口】各歳'!K251:K255)</f>
        <v>7114.708194877581</v>
      </c>
      <c r="L71" s="114">
        <f>SUM('■【人口】各歳'!L251:L255)</f>
        <v>7253.134373238114</v>
      </c>
      <c r="M71" s="114">
        <f>SUM('■【人口】各歳'!M251:M255)</f>
        <v>7824.080083415321</v>
      </c>
      <c r="N71" s="114">
        <f>SUM('■【人口】各歳'!N251:N255)</f>
        <v>8012.092679100717</v>
      </c>
      <c r="O71" s="114">
        <f>SUM('■【人口】各歳'!O251:O255)</f>
        <v>8112.386844028877</v>
      </c>
      <c r="P71" s="114">
        <f>SUM('■【人口】各歳'!P251:P255)</f>
        <v>8050.037061622763</v>
      </c>
      <c r="Q71" s="114">
        <f>SUM('■【人口】各歳'!Q251:Q255)</f>
        <v>7909.834742722451</v>
      </c>
      <c r="R71" s="114">
        <f>SUM('■【人口】各歳'!R251:R255)</f>
        <v>7574.7911392274145</v>
      </c>
      <c r="S71" s="114">
        <f>SUM('■【人口】各歳'!S251:S255)</f>
        <v>7238.527104093797</v>
      </c>
      <c r="T71" s="114">
        <f>SUM('■【人口】各歳'!T251:T255)</f>
        <v>6885.087828688978</v>
      </c>
      <c r="U71" s="114">
        <f>SUM('■【人口】各歳'!U251:U255)</f>
        <v>6562.1132676471</v>
      </c>
      <c r="V71" s="114">
        <f>SUM('■【人口】各歳'!V251:V255)</f>
        <v>6230.330794788915</v>
      </c>
      <c r="W71" s="114">
        <f>SUM('■【人口】各歳'!W251:W255)</f>
        <v>6002.542166130858</v>
      </c>
    </row>
    <row r="72" spans="2:23" ht="13.5">
      <c r="B72" s="13" t="s">
        <v>227</v>
      </c>
      <c r="C72" s="114">
        <f>SUM('■【人口】各歳'!C256:C260)</f>
        <v>5077.820600606476</v>
      </c>
      <c r="D72" s="114">
        <f>SUM('■【人口】各歳'!D256:D260)</f>
        <v>4812.627167933563</v>
      </c>
      <c r="E72" s="114">
        <f>SUM('■【人口】各歳'!E256:E260)</f>
        <v>4746.927918519551</v>
      </c>
      <c r="F72" s="114">
        <f>SUM('■【人口】各歳'!F256:F260)</f>
        <v>4789.059113405685</v>
      </c>
      <c r="G72" s="114">
        <f>SUM('■【人口】各歳'!G256:G260)</f>
        <v>4826.920802667938</v>
      </c>
      <c r="H72" s="114">
        <f>SUM('■【人口】各歳'!H256:H260)</f>
        <v>5025.655884681836</v>
      </c>
      <c r="I72" s="114">
        <f>SUM('■【人口】各歳'!I256:I260)</f>
        <v>5243.5830774147535</v>
      </c>
      <c r="J72" s="114">
        <f>SUM('■【人口】各歳'!J256:J260)</f>
        <v>5494.937913566131</v>
      </c>
      <c r="K72" s="114">
        <f>SUM('■【人口】各歳'!K256:K260)</f>
        <v>5799.0238715802425</v>
      </c>
      <c r="L72" s="114">
        <f>SUM('■【人口】各歳'!L256:L260)</f>
        <v>6154.51734633788</v>
      </c>
      <c r="M72" s="114">
        <f>SUM('■【人口】各歳'!M256:M260)</f>
        <v>6166.216063763431</v>
      </c>
      <c r="N72" s="114">
        <f>SUM('■【人口】各歳'!N256:N260)</f>
        <v>6532.914644857634</v>
      </c>
      <c r="O72" s="114">
        <f>SUM('■【人口】各歳'!O256:O260)</f>
        <v>6838.138328745379</v>
      </c>
      <c r="P72" s="114">
        <f>SUM('■【人口】各歳'!P256:P260)</f>
        <v>7096.951464416056</v>
      </c>
      <c r="Q72" s="114">
        <f>SUM('■【人口】各歳'!Q256:Q260)</f>
        <v>7234.609884000363</v>
      </c>
      <c r="R72" s="114">
        <f>SUM('■【人口】各歳'!R256:R260)</f>
        <v>7803.007851459986</v>
      </c>
      <c r="S72" s="114">
        <f>SUM('■【人口】各歳'!S256:S260)</f>
        <v>7990.663303702251</v>
      </c>
      <c r="T72" s="114">
        <f>SUM('■【人口】各歳'!T256:T260)</f>
        <v>8090.820188338216</v>
      </c>
      <c r="U72" s="114">
        <f>SUM('■【人口】各歳'!U256:U260)</f>
        <v>8027.70343744264</v>
      </c>
      <c r="V72" s="114">
        <f>SUM('■【人口】各歳'!V256:V260)</f>
        <v>7887.17899948519</v>
      </c>
      <c r="W72" s="114">
        <f>SUM('■【人口】各歳'!W256:W260)</f>
        <v>7552.588789827911</v>
      </c>
    </row>
    <row r="73" spans="2:23" ht="13.5">
      <c r="B73" s="13" t="s">
        <v>228</v>
      </c>
      <c r="C73" s="114">
        <f>SUM('■【人口】各歳'!C261:C265)</f>
        <v>7568.713684828328</v>
      </c>
      <c r="D73" s="114">
        <f>SUM('■【人口】各歳'!D261:D265)</f>
        <v>6950.536585392013</v>
      </c>
      <c r="E73" s="114">
        <f>SUM('■【人口】各歳'!E261:E265)</f>
        <v>6294.3474576070275</v>
      </c>
      <c r="F73" s="114">
        <f>SUM('■【人口】各歳'!F261:F265)</f>
        <v>5654.12905434043</v>
      </c>
      <c r="G73" s="114">
        <f>SUM('■【人口】各歳'!G261:G265)</f>
        <v>5353.338270911789</v>
      </c>
      <c r="H73" s="114">
        <f>SUM('■【人口】各歳'!H261:H265)</f>
        <v>5032.436475183474</v>
      </c>
      <c r="I73" s="114">
        <f>SUM('■【人口】各歳'!I261:I265)</f>
        <v>4769.492100746931</v>
      </c>
      <c r="J73" s="114">
        <f>SUM('■【人口】各歳'!J261:J265)</f>
        <v>4705.453058627573</v>
      </c>
      <c r="K73" s="114">
        <f>SUM('■【人口】各歳'!K261:K265)</f>
        <v>4747.367748818563</v>
      </c>
      <c r="L73" s="114">
        <f>SUM('■【人口】各歳'!L261:L265)</f>
        <v>4785.909919266945</v>
      </c>
      <c r="M73" s="114">
        <f>SUM('■【人口】各歳'!M261:M265)</f>
        <v>4983.263137389918</v>
      </c>
      <c r="N73" s="114">
        <f>SUM('■【人口】各歳'!N261:N265)</f>
        <v>5198.595731848971</v>
      </c>
      <c r="O73" s="114">
        <f>SUM('■【人口】各歳'!O261:O265)</f>
        <v>5448.23986825458</v>
      </c>
      <c r="P73" s="114">
        <f>SUM('■【人口】各歳'!P261:P265)</f>
        <v>5749.9526680478175</v>
      </c>
      <c r="Q73" s="114">
        <f>SUM('■【人口】各歳'!Q261:Q265)</f>
        <v>6102.976874043057</v>
      </c>
      <c r="R73" s="114">
        <f>SUM('■【人口】各歳'!R261:R265)</f>
        <v>6112.402467342338</v>
      </c>
      <c r="S73" s="114">
        <f>SUM('■【人口】各歳'!S261:S265)</f>
        <v>6476.738425669557</v>
      </c>
      <c r="T73" s="114">
        <f>SUM('■【人口】各歳'!T261:T265)</f>
        <v>6780.4881628792555</v>
      </c>
      <c r="U73" s="114">
        <f>SUM('■【人口】各歳'!U261:U265)</f>
        <v>7036.301442715973</v>
      </c>
      <c r="V73" s="114">
        <f>SUM('■【人口】各歳'!V261:V265)</f>
        <v>7173.581007493935</v>
      </c>
      <c r="W73" s="114">
        <f>SUM('■【人口】各歳'!W261:W265)</f>
        <v>7736.2903377411885</v>
      </c>
    </row>
    <row r="74" spans="2:23" ht="13.5">
      <c r="B74" s="13" t="s">
        <v>229</v>
      </c>
      <c r="C74" s="114">
        <f>SUM('■【人口】各歳'!C266:C270)</f>
        <v>6767.426391470214</v>
      </c>
      <c r="D74" s="114">
        <f>SUM('■【人口】各歳'!D266:D270)</f>
        <v>6983.987448284499</v>
      </c>
      <c r="E74" s="114">
        <f>SUM('■【人口】各歳'!E266:E270)</f>
        <v>7145.344882234567</v>
      </c>
      <c r="F74" s="114">
        <f>SUM('■【人口】各歳'!F266:F270)</f>
        <v>7294.822457163145</v>
      </c>
      <c r="G74" s="114">
        <f>SUM('■【人口】各歳'!G266:G270)</f>
        <v>7434.267670227028</v>
      </c>
      <c r="H74" s="114">
        <f>SUM('■【人口】各歳'!H266:H270)</f>
        <v>7373.855959867324</v>
      </c>
      <c r="I74" s="114">
        <f>SUM('■【人口】各歳'!I266:I270)</f>
        <v>6770.786393809179</v>
      </c>
      <c r="J74" s="114">
        <f>SUM('■【人口】各歳'!J266:J270)</f>
        <v>6131.056833477676</v>
      </c>
      <c r="K74" s="114">
        <f>SUM('■【人口】各歳'!K266:K270)</f>
        <v>5508.387093924646</v>
      </c>
      <c r="L74" s="114">
        <f>SUM('■【人口】各歳'!L266:L270)</f>
        <v>5216.091931715784</v>
      </c>
      <c r="M74" s="114">
        <f>SUM('■【人口】各歳'!M266:M270)</f>
        <v>4903.602833514253</v>
      </c>
      <c r="N74" s="114">
        <f>SUM('■【人口】各歳'!N266:N270)</f>
        <v>4648.011594756336</v>
      </c>
      <c r="O74" s="114">
        <f>SUM('■【人口】各歳'!O266:O270)</f>
        <v>4586.502298067135</v>
      </c>
      <c r="P74" s="114">
        <f>SUM('■【人口】各歳'!P266:P270)</f>
        <v>4626.63000838986</v>
      </c>
      <c r="Q74" s="114">
        <f>SUM('■【人口】各歳'!Q266:Q270)</f>
        <v>4665.913734547152</v>
      </c>
      <c r="R74" s="114">
        <f>SUM('■【人口】各歳'!R266:R270)</f>
        <v>4859.061012739435</v>
      </c>
      <c r="S74" s="114">
        <f>SUM('■【人口】各歳'!S266:S270)</f>
        <v>5068.349541503706</v>
      </c>
      <c r="T74" s="114">
        <f>SUM('■【人口】各歳'!T266:T270)</f>
        <v>5312.114238796796</v>
      </c>
      <c r="U74" s="114">
        <f>SUM('■【人口】各歳'!U266:U270)</f>
        <v>5605.959344439998</v>
      </c>
      <c r="V74" s="114">
        <f>SUM('■【人口】各歳'!V266:V270)</f>
        <v>5950.723694902938</v>
      </c>
      <c r="W74" s="114">
        <f>SUM('■【人口】各歳'!W266:W270)</f>
        <v>5959.283608715602</v>
      </c>
    </row>
    <row r="75" spans="2:23" ht="13.5">
      <c r="B75" s="13" t="s">
        <v>230</v>
      </c>
      <c r="C75" s="114">
        <f>SUM('■【人口】各歳'!C271:C275)</f>
        <v>6369.283641462063</v>
      </c>
      <c r="D75" s="114">
        <f>SUM('■【人口】各歳'!D271:D275)</f>
        <v>6536.805170056753</v>
      </c>
      <c r="E75" s="114">
        <f>SUM('■【人口】各歳'!E271:E275)</f>
        <v>6810.6422899160725</v>
      </c>
      <c r="F75" s="114">
        <f>SUM('■【人口】各歳'!F271:F275)</f>
        <v>6943.757117478741</v>
      </c>
      <c r="G75" s="114">
        <f>SUM('■【人口】各歳'!G271:G275)</f>
        <v>6678.799703309363</v>
      </c>
      <c r="H75" s="114">
        <f>SUM('■【人口】各歳'!H271:H275)</f>
        <v>6420.866475929503</v>
      </c>
      <c r="I75" s="114">
        <f>SUM('■【人口】各歳'!I271:I275)</f>
        <v>6634.661963360488</v>
      </c>
      <c r="J75" s="114">
        <f>SUM('■【人口】各歳'!J271:J275)</f>
        <v>6793.17674252277</v>
      </c>
      <c r="K75" s="114">
        <f>SUM('■【人口】各歳'!K271:K275)</f>
        <v>6935.23572720169</v>
      </c>
      <c r="L75" s="114">
        <f>SUM('■【人口】各歳'!L271:L275)</f>
        <v>7059.015254142373</v>
      </c>
      <c r="M75" s="114">
        <f>SUM('■【人口】各歳'!M271:M275)</f>
        <v>6993.138563234471</v>
      </c>
      <c r="N75" s="114">
        <f>SUM('■【人口】各歳'!N271:N275)</f>
        <v>6420.267596484445</v>
      </c>
      <c r="O75" s="114">
        <f>SUM('■【人口】各歳'!O271:O275)</f>
        <v>5813.726916471596</v>
      </c>
      <c r="P75" s="114">
        <f>SUM('■【人口】各歳'!P271:P275)</f>
        <v>5224.365654272815</v>
      </c>
      <c r="Q75" s="114">
        <f>SUM('■【人口】各歳'!Q271:Q275)</f>
        <v>4949.523866002651</v>
      </c>
      <c r="R75" s="114">
        <f>SUM('■【人口】各歳'!R271:R275)</f>
        <v>4653.835300674798</v>
      </c>
      <c r="S75" s="114">
        <f>SUM('■【人口】各歳'!S271:S275)</f>
        <v>4411.707514765026</v>
      </c>
      <c r="T75" s="114">
        <f>SUM('■【人口】各歳'!T271:T275)</f>
        <v>4354.70741145611</v>
      </c>
      <c r="U75" s="114">
        <f>SUM('■【人口】各歳'!U271:U275)</f>
        <v>4393.453751998646</v>
      </c>
      <c r="V75" s="114">
        <f>SUM('■【人口】各歳'!V271:V275)</f>
        <v>4433.861643901224</v>
      </c>
      <c r="W75" s="114">
        <f>SUM('■【人口】各歳'!W271:W275)</f>
        <v>4618.204838134907</v>
      </c>
    </row>
    <row r="76" spans="2:23" ht="13.5">
      <c r="B76" s="13" t="s">
        <v>231</v>
      </c>
      <c r="C76" s="114">
        <f>SUM('■【人口】各歳'!C276:C280)</f>
        <v>5671.033290945254</v>
      </c>
      <c r="D76" s="114">
        <f>SUM('■【人口】各歳'!D276:D280)</f>
        <v>5743.406263878544</v>
      </c>
      <c r="E76" s="114">
        <f>SUM('■【人口】各歳'!E276:E280)</f>
        <v>5665.329673866215</v>
      </c>
      <c r="F76" s="114">
        <f>SUM('■【人口】各歳'!F276:F280)</f>
        <v>5660.8673505763</v>
      </c>
      <c r="G76" s="114">
        <f>SUM('■【人口】各歳'!G276:G280)</f>
        <v>5702.272209186504</v>
      </c>
      <c r="H76" s="114">
        <f>SUM('■【人口】各歳'!H276:H280)</f>
        <v>5923.8698903207105</v>
      </c>
      <c r="I76" s="114">
        <f>SUM('■【人口】各歳'!I276:I280)</f>
        <v>6081.660929721744</v>
      </c>
      <c r="J76" s="114">
        <f>SUM('■【人口】各歳'!J276:J280)</f>
        <v>6335.221288031633</v>
      </c>
      <c r="K76" s="114">
        <f>SUM('■【人口】各歳'!K276:K280)</f>
        <v>6456.431553649328</v>
      </c>
      <c r="L76" s="114">
        <f>SUM('■【人口】各歳'!L276:L280)</f>
        <v>6207.66469955106</v>
      </c>
      <c r="M76" s="114">
        <f>SUM('■【人口】各歳'!M276:M280)</f>
        <v>5966.964612524306</v>
      </c>
      <c r="N76" s="114">
        <f>SUM('■【人口】各歳'!N276:N280)</f>
        <v>6168.098514008987</v>
      </c>
      <c r="O76" s="114">
        <f>SUM('■【人口】各歳'!O276:O280)</f>
        <v>6319.633600914476</v>
      </c>
      <c r="P76" s="114">
        <f>SUM('■【人口】各歳'!P276:P280)</f>
        <v>6454.096151643391</v>
      </c>
      <c r="Q76" s="114">
        <f>SUM('■【人口】各歳'!Q276:Q280)</f>
        <v>6564.806005152604</v>
      </c>
      <c r="R76" s="114">
        <f>SUM('■【人口】各歳'!R276:R280)</f>
        <v>6497.570319952756</v>
      </c>
      <c r="S76" s="114">
        <f>SUM('■【人口】各歳'!S276:S280)</f>
        <v>5964.253017488706</v>
      </c>
      <c r="T76" s="114">
        <f>SUM('■【人口】各歳'!T276:T280)</f>
        <v>5400.793195248859</v>
      </c>
      <c r="U76" s="114">
        <f>SUM('■【人口】各歳'!U276:U280)</f>
        <v>4854.122505071904</v>
      </c>
      <c r="V76" s="114">
        <f>SUM('■【人口】各歳'!V276:V280)</f>
        <v>4599.474716602626</v>
      </c>
      <c r="W76" s="114">
        <f>SUM('■【人口】各歳'!W276:W280)</f>
        <v>4325.479474505924</v>
      </c>
    </row>
    <row r="77" spans="2:23" ht="14.25" customHeight="1">
      <c r="B77" s="13" t="s">
        <v>232</v>
      </c>
      <c r="C77" s="114">
        <f>SUM('■【人口】各歳'!C281:C285)</f>
        <v>4486.608627604422</v>
      </c>
      <c r="D77" s="114">
        <f>SUM('■【人口】各歳'!D281:D285)</f>
        <v>4619.726885451613</v>
      </c>
      <c r="E77" s="114">
        <f>SUM('■【人口】各歳'!E281:E285)</f>
        <v>4723.214025321439</v>
      </c>
      <c r="F77" s="114">
        <f>SUM('■【人口】各歳'!F281:F285)</f>
        <v>4816.526614423491</v>
      </c>
      <c r="G77" s="114">
        <f>SUM('■【人口】各歳'!G281:G285)</f>
        <v>5001.047707970932</v>
      </c>
      <c r="H77" s="114">
        <f>SUM('■【人口】各歳'!H281:H285)</f>
        <v>5027.121334803238</v>
      </c>
      <c r="I77" s="114">
        <f>SUM('■【人口】各歳'!I281:I285)</f>
        <v>5090.0231782034525</v>
      </c>
      <c r="J77" s="114">
        <f>SUM('■【人口】各歳'!J281:J285)</f>
        <v>5017.535324764219</v>
      </c>
      <c r="K77" s="114">
        <f>SUM('■【人口】各歳'!K281:K285)</f>
        <v>5010.642275460386</v>
      </c>
      <c r="L77" s="114">
        <f>SUM('■【人口】各歳'!L281:L285)</f>
        <v>5055.464538818855</v>
      </c>
      <c r="M77" s="114">
        <f>SUM('■【人口】各歳'!M281:M285)</f>
        <v>5257.009326533108</v>
      </c>
      <c r="N77" s="114">
        <f>SUM('■【人口】各歳'!N281:N285)</f>
        <v>5399.4858672556265</v>
      </c>
      <c r="O77" s="114">
        <f>SUM('■【人口】各歳'!O281:O285)</f>
        <v>5619.576655083298</v>
      </c>
      <c r="P77" s="114">
        <f>SUM('■【人口】各歳'!P281:P285)</f>
        <v>5719.036161665405</v>
      </c>
      <c r="Q77" s="114">
        <f>SUM('■【人口】各歳'!Q281:Q285)</f>
        <v>5489.143002046759</v>
      </c>
      <c r="R77" s="114">
        <f>SUM('■【人口】各歳'!R281:R285)</f>
        <v>5276.10833810459</v>
      </c>
      <c r="S77" s="114">
        <f>SUM('■【人口】各歳'!S281:S285)</f>
        <v>5470.223875549724</v>
      </c>
      <c r="T77" s="114">
        <f>SUM('■【人口】各歳'!T281:T285)</f>
        <v>5613.610889873546</v>
      </c>
      <c r="U77" s="114">
        <f>SUM('■【人口】各歳'!U281:U285)</f>
        <v>5731.62938195772</v>
      </c>
      <c r="V77" s="114">
        <f>SUM('■【人口】各歳'!V281:V285)</f>
        <v>5814.813996020183</v>
      </c>
      <c r="W77" s="114">
        <f>SUM('■【人口】各歳'!W281:W285)</f>
        <v>5739.442353035753</v>
      </c>
    </row>
    <row r="78" spans="2:23" ht="13.5">
      <c r="B78" s="14" t="s">
        <v>440</v>
      </c>
      <c r="C78" s="115">
        <f>SUM('■【人口】各歳'!C286:C296)</f>
        <v>4816.726988163944</v>
      </c>
      <c r="D78" s="115">
        <f>SUM('■【人口】各歳'!D286:D296)</f>
        <v>5099.20498516462</v>
      </c>
      <c r="E78" s="115">
        <f>SUM('■【人口】各歳'!E286:E296)</f>
        <v>5402.36848601507</v>
      </c>
      <c r="F78" s="115">
        <f>SUM('■【人口】各歳'!F286:F296)</f>
        <v>5657.928125207897</v>
      </c>
      <c r="G78" s="115">
        <f>SUM('■【人口】各歳'!G286:G296)</f>
        <v>5910.9212421143775</v>
      </c>
      <c r="H78" s="115">
        <f>SUM('■【人口】各歳'!H286:H296)</f>
        <v>6197.2886303048035</v>
      </c>
      <c r="I78" s="115">
        <f>SUM('■【人口】各歳'!I286:I296)</f>
        <v>6458.988331682583</v>
      </c>
      <c r="J78" s="115">
        <f>SUM('■【人口】各歳'!J286:J296)</f>
        <v>6711.3807270119005</v>
      </c>
      <c r="K78" s="115">
        <f>SUM('■【人口】各歳'!K286:K296)</f>
        <v>6915.501108423419</v>
      </c>
      <c r="L78" s="115">
        <f>SUM('■【人口】各歳'!L286:L296)</f>
        <v>7193.867734776979</v>
      </c>
      <c r="M78" s="115">
        <f>SUM('■【人口】各歳'!M286:M296)</f>
        <v>7365.457678044986</v>
      </c>
      <c r="N78" s="115">
        <f>SUM('■【人口】各歳'!N286:N296)</f>
        <v>7549.115848734608</v>
      </c>
      <c r="O78" s="115">
        <f>SUM('■【人口】各歳'!O286:O296)</f>
        <v>7611.109340575811</v>
      </c>
      <c r="P78" s="115">
        <f>SUM('■【人口】各歳'!P286:P296)</f>
        <v>7694.6840505231185</v>
      </c>
      <c r="Q78" s="115">
        <f>SUM('■【人口】各歳'!Q286:Q296)</f>
        <v>7889.1537609776515</v>
      </c>
      <c r="R78" s="115">
        <f>SUM('■【人口】各歳'!R286:R296)</f>
        <v>8128.868099080373</v>
      </c>
      <c r="S78" s="115">
        <f>SUM('■【人口】各歳'!S286:S296)</f>
        <v>8334.192546844553</v>
      </c>
      <c r="T78" s="115">
        <f>SUM('■【人口】各歳'!T286:T296)</f>
        <v>8505.543573952695</v>
      </c>
      <c r="U78" s="115">
        <f>SUM('■【人口】各歳'!U286:U296)</f>
        <v>8596.439695131148</v>
      </c>
      <c r="V78" s="115">
        <f>SUM('■【人口】各歳'!V286:V296)</f>
        <v>8503.178678011598</v>
      </c>
      <c r="W78" s="115">
        <f>SUM('■【人口】各歳'!W286:W296)</f>
        <v>8473.691541880016</v>
      </c>
    </row>
    <row r="79" spans="2:23" ht="13.5">
      <c r="B79" s="103" t="s">
        <v>119</v>
      </c>
      <c r="C79" s="114">
        <f>SUM(C61:C63)</f>
        <v>10348.710424206853</v>
      </c>
      <c r="D79" s="114">
        <f aca="true" t="shared" si="34" ref="D79:W79">SUM(D61:D63)</f>
        <v>10362.372967178992</v>
      </c>
      <c r="E79" s="114">
        <f t="shared" si="34"/>
        <v>10370.083139251905</v>
      </c>
      <c r="F79" s="114">
        <f t="shared" si="34"/>
        <v>10317.559596258063</v>
      </c>
      <c r="G79" s="114">
        <f t="shared" si="34"/>
        <v>10181.09584818361</v>
      </c>
      <c r="H79" s="114">
        <f t="shared" si="34"/>
        <v>10112.8560267526</v>
      </c>
      <c r="I79" s="114">
        <f t="shared" si="34"/>
        <v>9950.982052037358</v>
      </c>
      <c r="J79" s="114">
        <f t="shared" si="34"/>
        <v>9811.716401342424</v>
      </c>
      <c r="K79" s="114">
        <f t="shared" si="34"/>
        <v>9697.44018553711</v>
      </c>
      <c r="L79" s="114">
        <f t="shared" si="34"/>
        <v>9513.66784216313</v>
      </c>
      <c r="M79" s="114">
        <f t="shared" si="34"/>
        <v>9306.933166311115</v>
      </c>
      <c r="N79" s="114">
        <f t="shared" si="34"/>
        <v>9122.140521953295</v>
      </c>
      <c r="O79" s="114">
        <f t="shared" si="34"/>
        <v>8967.538601081105</v>
      </c>
      <c r="P79" s="114">
        <f t="shared" si="34"/>
        <v>8750.31897045158</v>
      </c>
      <c r="Q79" s="114">
        <f t="shared" si="34"/>
        <v>8481.641930133615</v>
      </c>
      <c r="R79" s="114">
        <f t="shared" si="34"/>
        <v>8317.679500446066</v>
      </c>
      <c r="S79" s="114">
        <f t="shared" si="34"/>
        <v>8162.439165753684</v>
      </c>
      <c r="T79" s="114">
        <f t="shared" si="34"/>
        <v>8035.536154060048</v>
      </c>
      <c r="U79" s="114">
        <f t="shared" si="34"/>
        <v>7932.442015538045</v>
      </c>
      <c r="V79" s="114">
        <f t="shared" si="34"/>
        <v>7852.740697387937</v>
      </c>
      <c r="W79" s="114">
        <f t="shared" si="34"/>
        <v>7796.83396264409</v>
      </c>
    </row>
    <row r="80" spans="2:23" ht="13.5">
      <c r="B80" s="104" t="s">
        <v>485</v>
      </c>
      <c r="C80" s="114">
        <f>SUM(C64:C73)</f>
        <v>53547.1988000913</v>
      </c>
      <c r="D80" s="114">
        <f aca="true" t="shared" si="35" ref="D80:W80">SUM(D64:D73)</f>
        <v>52831.97269168423</v>
      </c>
      <c r="E80" s="114">
        <f t="shared" si="35"/>
        <v>52163.58351135627</v>
      </c>
      <c r="F80" s="114">
        <f t="shared" si="35"/>
        <v>51639.189070449575</v>
      </c>
      <c r="G80" s="114">
        <f t="shared" si="35"/>
        <v>51415.1447083128</v>
      </c>
      <c r="H80" s="114">
        <f t="shared" si="35"/>
        <v>51202.47477099284</v>
      </c>
      <c r="I80" s="114">
        <f t="shared" si="35"/>
        <v>51157.20451761629</v>
      </c>
      <c r="J80" s="114">
        <f t="shared" si="35"/>
        <v>51176.92439431928</v>
      </c>
      <c r="K80" s="114">
        <f t="shared" si="35"/>
        <v>51236.76538464751</v>
      </c>
      <c r="L80" s="114">
        <f t="shared" si="35"/>
        <v>51257.314810233765</v>
      </c>
      <c r="M80" s="114">
        <f t="shared" si="35"/>
        <v>51405.217470593816</v>
      </c>
      <c r="N80" s="114">
        <f t="shared" si="35"/>
        <v>51551.35933728302</v>
      </c>
      <c r="O80" s="114">
        <f t="shared" si="35"/>
        <v>51564.27622692259</v>
      </c>
      <c r="P80" s="114">
        <f t="shared" si="35"/>
        <v>51610.37384142174</v>
      </c>
      <c r="Q80" s="114">
        <f t="shared" si="35"/>
        <v>51610.30900838745</v>
      </c>
      <c r="R80" s="114">
        <f t="shared" si="35"/>
        <v>51461.830585182644</v>
      </c>
      <c r="S80" s="114">
        <f t="shared" si="35"/>
        <v>51321.01857307691</v>
      </c>
      <c r="T80" s="114">
        <f t="shared" si="35"/>
        <v>51031.83077714203</v>
      </c>
      <c r="U80" s="114">
        <f t="shared" si="35"/>
        <v>50643.08663539281</v>
      </c>
      <c r="V80" s="114">
        <f t="shared" si="35"/>
        <v>50097.353311470506</v>
      </c>
      <c r="W80" s="114">
        <f t="shared" si="35"/>
        <v>49833.45405371051</v>
      </c>
    </row>
    <row r="81" spans="2:23" ht="13.5">
      <c r="B81" s="105" t="s">
        <v>486</v>
      </c>
      <c r="C81" s="115">
        <f>SUM(C74:C78)</f>
        <v>28111.0789396459</v>
      </c>
      <c r="D81" s="115">
        <f aca="true" t="shared" si="36" ref="D81:W81">SUM(D74:D78)</f>
        <v>28983.13075283603</v>
      </c>
      <c r="E81" s="115">
        <f t="shared" si="36"/>
        <v>29746.89935735336</v>
      </c>
      <c r="F81" s="115">
        <f t="shared" si="36"/>
        <v>30373.901664849578</v>
      </c>
      <c r="G81" s="115">
        <f t="shared" si="36"/>
        <v>30727.308532808205</v>
      </c>
      <c r="H81" s="115">
        <f t="shared" si="36"/>
        <v>30943.002291225577</v>
      </c>
      <c r="I81" s="115">
        <f t="shared" si="36"/>
        <v>31036.120796777446</v>
      </c>
      <c r="J81" s="115">
        <f t="shared" si="36"/>
        <v>30988.3709158082</v>
      </c>
      <c r="K81" s="115">
        <f t="shared" si="36"/>
        <v>30826.197758659473</v>
      </c>
      <c r="L81" s="115">
        <f t="shared" si="36"/>
        <v>30732.10415900505</v>
      </c>
      <c r="M81" s="115">
        <f t="shared" si="36"/>
        <v>30486.173013851123</v>
      </c>
      <c r="N81" s="115">
        <f t="shared" si="36"/>
        <v>30184.97942124</v>
      </c>
      <c r="O81" s="115">
        <f t="shared" si="36"/>
        <v>29950.548811112316</v>
      </c>
      <c r="P81" s="115">
        <f t="shared" si="36"/>
        <v>29718.81202649459</v>
      </c>
      <c r="Q81" s="115">
        <f t="shared" si="36"/>
        <v>29558.54036872682</v>
      </c>
      <c r="R81" s="115">
        <f t="shared" si="36"/>
        <v>29415.44307055195</v>
      </c>
      <c r="S81" s="115">
        <f t="shared" si="36"/>
        <v>29248.726496151714</v>
      </c>
      <c r="T81" s="115">
        <f t="shared" si="36"/>
        <v>29186.769309328003</v>
      </c>
      <c r="U81" s="115">
        <f t="shared" si="36"/>
        <v>29181.60467859942</v>
      </c>
      <c r="V81" s="115">
        <f t="shared" si="36"/>
        <v>29302.05272943857</v>
      </c>
      <c r="W81" s="115">
        <f t="shared" si="36"/>
        <v>29116.1018162722</v>
      </c>
    </row>
    <row r="82" spans="2:23" ht="27">
      <c r="B82" s="118" t="s">
        <v>487</v>
      </c>
      <c r="C82" s="121">
        <f>SUM('■【人口】各歳'!C201:C207)</f>
        <v>4592.646646450813</v>
      </c>
      <c r="D82" s="121">
        <f>SUM('■【人口】各歳'!D201:D207)</f>
        <v>4543.12730166688</v>
      </c>
      <c r="E82" s="121">
        <f>SUM('■【人口】各歳'!E201:E207)</f>
        <v>4458.288207456698</v>
      </c>
      <c r="F82" s="121">
        <f>SUM('■【人口】各歳'!F201:F207)</f>
        <v>4382.409160561218</v>
      </c>
      <c r="G82" s="121">
        <f>SUM('■【人口】各歳'!G201:G207)</f>
        <v>4324.029689515707</v>
      </c>
      <c r="H82" s="121">
        <f>SUM('■【人口】各歳'!H201:H207)</f>
        <v>4195.335658477069</v>
      </c>
      <c r="I82" s="121">
        <f>SUM('■【人口】各歳'!I201:I207)</f>
        <v>4003.1442132069924</v>
      </c>
      <c r="J82" s="121">
        <f>SUM('■【人口】各歳'!J201:J207)</f>
        <v>3892.915492547102</v>
      </c>
      <c r="K82" s="121">
        <f>SUM('■【人口】各歳'!K201:K207)</f>
        <v>3777.686301483075</v>
      </c>
      <c r="L82" s="121">
        <f>SUM('■【人口】各歳'!L201:L207)</f>
        <v>3676.832142783415</v>
      </c>
      <c r="M82" s="121">
        <f>SUM('■【人口】各歳'!M201:M207)</f>
        <v>3588.003208030009</v>
      </c>
      <c r="N82" s="121">
        <f>SUM('■【人口】各歳'!N201:N207)</f>
        <v>3510.7101312598047</v>
      </c>
      <c r="O82" s="121">
        <f>SUM('■【人口】各歳'!O201:O207)</f>
        <v>3445.930329316268</v>
      </c>
      <c r="P82" s="121">
        <f>SUM('■【人口】各歳'!P201:P207)</f>
        <v>3393.497641390715</v>
      </c>
      <c r="Q82" s="121">
        <f>SUM('■【人口】各歳'!Q201:Q207)</f>
        <v>3355.850146329383</v>
      </c>
      <c r="R82" s="121">
        <f>SUM('■【人口】各歳'!R201:R207)</f>
        <v>3330.1699528635045</v>
      </c>
      <c r="S82" s="121">
        <f>SUM('■【人口】各歳'!S201:S207)</f>
        <v>3314.2775342707832</v>
      </c>
      <c r="T82" s="121">
        <f>SUM('■【人口】各歳'!T201:T207)</f>
        <v>3309.724160242779</v>
      </c>
      <c r="U82" s="121">
        <f>SUM('■【人口】各歳'!U201:U207)</f>
        <v>3313.1349062853214</v>
      </c>
      <c r="V82" s="121">
        <f>SUM('■【人口】各歳'!V201:V207)</f>
        <v>3324.9555048853226</v>
      </c>
      <c r="W82" s="121">
        <f>SUM('■【人口】各歳'!W201:W207)</f>
        <v>3345.0902586707275</v>
      </c>
    </row>
    <row r="83" spans="2:23" ht="27">
      <c r="B83" s="119" t="s">
        <v>488</v>
      </c>
      <c r="C83" s="114">
        <f>SUM('■【人口】各歳'!C208:C213)</f>
        <v>4353.56092471225</v>
      </c>
      <c r="D83" s="114">
        <f>SUM('■【人口】各歳'!D208:D213)</f>
        <v>4391.822540213644</v>
      </c>
      <c r="E83" s="114">
        <f>SUM('■【人口】各歳'!E208:E213)</f>
        <v>4376.898706956999</v>
      </c>
      <c r="F83" s="114">
        <f>SUM('■【人口】各歳'!F208:F213)</f>
        <v>4419.112589103002</v>
      </c>
      <c r="G83" s="114">
        <f>SUM('■【人口】各歳'!G208:G213)</f>
        <v>4349.5914515495915</v>
      </c>
      <c r="H83" s="114">
        <f>SUM('■【人口】各歳'!H208:H213)</f>
        <v>4371.731761049022</v>
      </c>
      <c r="I83" s="114">
        <f>SUM('■【人口】各歳'!I208:I213)</f>
        <v>4479.790443184339</v>
      </c>
      <c r="J83" s="114">
        <f>SUM('■【人口】各歳'!J208:J213)</f>
        <v>4430.1085731534995</v>
      </c>
      <c r="K83" s="114">
        <f>SUM('■【人口】各歳'!K208:K213)</f>
        <v>4357.879498020132</v>
      </c>
      <c r="L83" s="114">
        <f>SUM('■【人口】各歳'!L208:L213)</f>
        <v>4291.856974647998</v>
      </c>
      <c r="M83" s="114">
        <f>SUM('■【人口】各歳'!M208:M213)</f>
        <v>4241.321179744749</v>
      </c>
      <c r="N83" s="114">
        <f>SUM('■【人口】各歳'!N208:N213)</f>
        <v>4113.780489403691</v>
      </c>
      <c r="O83" s="114">
        <f>SUM('■【人口】各歳'!O208:O213)</f>
        <v>3917.4277308000046</v>
      </c>
      <c r="P83" s="114">
        <f>SUM('■【人口】各歳'!P208:P213)</f>
        <v>3809.0360387070227</v>
      </c>
      <c r="Q83" s="114">
        <f>SUM('■【人口】各歳'!Q208:Q213)</f>
        <v>3692.335421356448</v>
      </c>
      <c r="R83" s="114">
        <f>SUM('■【人口】各歳'!R208:R213)</f>
        <v>3588.15139876973</v>
      </c>
      <c r="S83" s="114">
        <f>SUM('■【人口】各歳'!S208:S213)</f>
        <v>3496.952184258779</v>
      </c>
      <c r="T83" s="114">
        <f>SUM('■【人口】各歳'!T208:T213)</f>
        <v>3416.6780107300638</v>
      </c>
      <c r="U83" s="114">
        <f>SUM('■【人口】各歳'!U208:U213)</f>
        <v>3348.7441259475104</v>
      </c>
      <c r="V83" s="114">
        <f>SUM('■【人口】各歳'!V208:V213)</f>
        <v>3293.491944887285</v>
      </c>
      <c r="W83" s="114">
        <f>SUM('■【人口】各歳'!W208:W213)</f>
        <v>3251.27417129035</v>
      </c>
    </row>
    <row r="84" spans="2:23" ht="27">
      <c r="B84" s="120" t="s">
        <v>489</v>
      </c>
      <c r="C84" s="115">
        <f>SUM('■【人口】各歳'!C214:C216)</f>
        <v>2081.746388861717</v>
      </c>
      <c r="D84" s="115">
        <f>SUM('■【人口】各歳'!D214:D216)</f>
        <v>2137.2536318885354</v>
      </c>
      <c r="E84" s="115">
        <f>SUM('■【人口】各歳'!E214:E216)</f>
        <v>2228.404746087833</v>
      </c>
      <c r="F84" s="115">
        <f>SUM('■【人口】各歳'!F214:F216)</f>
        <v>2250.8734827260814</v>
      </c>
      <c r="G84" s="115">
        <f>SUM('■【人口】各歳'!G214:G216)</f>
        <v>2308.552015464581</v>
      </c>
      <c r="H84" s="115">
        <f>SUM('■【人口】各歳'!H214:H216)</f>
        <v>2261.5712763132437</v>
      </c>
      <c r="I84" s="115">
        <f>SUM('■【人口】各歳'!I214:I216)</f>
        <v>2260.752322870401</v>
      </c>
      <c r="J84" s="115">
        <f>SUM('■【人口】各歳'!J214:J216)</f>
        <v>2242.6725662296903</v>
      </c>
      <c r="K84" s="115">
        <f>SUM('■【人口】各歳'!K214:K216)</f>
        <v>2276.7902487828437</v>
      </c>
      <c r="L84" s="115">
        <f>SUM('■【人口】各歳'!L214:L216)</f>
        <v>2319.735988223235</v>
      </c>
      <c r="M84" s="115">
        <f>SUM('■【人口】各歳'!M214:M216)</f>
        <v>2265.6951575869266</v>
      </c>
      <c r="N84" s="115">
        <f>SUM('■【人口】各歳'!N214:N216)</f>
        <v>2255.448496464207</v>
      </c>
      <c r="O84" s="115">
        <f>SUM('■【人口】各歳'!O214:O216)</f>
        <v>2324.847592129652</v>
      </c>
      <c r="P84" s="115">
        <f>SUM('■【人口】各歳'!P214:P216)</f>
        <v>2325.7513258925055</v>
      </c>
      <c r="Q84" s="115">
        <f>SUM('■【人口】各歳'!Q214:Q216)</f>
        <v>2260.709385121044</v>
      </c>
      <c r="R84" s="115">
        <f>SUM('■【人口】各歳'!R214:R216)</f>
        <v>2120.70702199076</v>
      </c>
      <c r="S84" s="115">
        <f>SUM('■【人口】各歳'!S214:S216)</f>
        <v>2064.181600203222</v>
      </c>
      <c r="T84" s="115">
        <f>SUM('■【人口】各歳'!T214:T216)</f>
        <v>1996.3428279859195</v>
      </c>
      <c r="U84" s="115">
        <f>SUM('■【人口】各歳'!U214:U216)</f>
        <v>1935.3611018244828</v>
      </c>
      <c r="V84" s="115">
        <f>SUM('■【人口】各歳'!V214:V216)</f>
        <v>1879.4042418642885</v>
      </c>
      <c r="W84" s="115">
        <f>SUM('■【人口】各歳'!W214:W216)</f>
        <v>1826.674056154781</v>
      </c>
    </row>
    <row r="85" spans="2:23" ht="13.5">
      <c r="B85" s="104" t="s">
        <v>490</v>
      </c>
      <c r="C85" s="114">
        <f>SUM(C74:C75)</f>
        <v>13136.710032932278</v>
      </c>
      <c r="D85" s="114">
        <f aca="true" t="shared" si="37" ref="D85:W85">SUM(D74:D75)</f>
        <v>13520.792618341253</v>
      </c>
      <c r="E85" s="114">
        <f t="shared" si="37"/>
        <v>13955.987172150639</v>
      </c>
      <c r="F85" s="114">
        <f t="shared" si="37"/>
        <v>14238.579574641886</v>
      </c>
      <c r="G85" s="114">
        <f t="shared" si="37"/>
        <v>14113.067373536393</v>
      </c>
      <c r="H85" s="114">
        <f t="shared" si="37"/>
        <v>13794.722435796826</v>
      </c>
      <c r="I85" s="114">
        <f t="shared" si="37"/>
        <v>13405.448357169666</v>
      </c>
      <c r="J85" s="114">
        <f t="shared" si="37"/>
        <v>12924.233576000446</v>
      </c>
      <c r="K85" s="114">
        <f t="shared" si="37"/>
        <v>12443.622821126337</v>
      </c>
      <c r="L85" s="114">
        <f t="shared" si="37"/>
        <v>12275.107185858156</v>
      </c>
      <c r="M85" s="114">
        <f t="shared" si="37"/>
        <v>11896.741396748723</v>
      </c>
      <c r="N85" s="114">
        <f t="shared" si="37"/>
        <v>11068.279191240781</v>
      </c>
      <c r="O85" s="114">
        <f t="shared" si="37"/>
        <v>10400.229214538731</v>
      </c>
      <c r="P85" s="114">
        <f t="shared" si="37"/>
        <v>9850.995662662675</v>
      </c>
      <c r="Q85" s="114">
        <f t="shared" si="37"/>
        <v>9615.437600549802</v>
      </c>
      <c r="R85" s="114">
        <f t="shared" si="37"/>
        <v>9512.896313414232</v>
      </c>
      <c r="S85" s="114">
        <f t="shared" si="37"/>
        <v>9480.057056268732</v>
      </c>
      <c r="T85" s="114">
        <f t="shared" si="37"/>
        <v>9666.821650252907</v>
      </c>
      <c r="U85" s="114">
        <f t="shared" si="37"/>
        <v>9999.413096438644</v>
      </c>
      <c r="V85" s="114">
        <f t="shared" si="37"/>
        <v>10384.585338804161</v>
      </c>
      <c r="W85" s="114">
        <f t="shared" si="37"/>
        <v>10577.488446850508</v>
      </c>
    </row>
    <row r="86" spans="2:23" ht="13.5">
      <c r="B86" s="105" t="s">
        <v>507</v>
      </c>
      <c r="C86" s="115">
        <f>SUM(C76:C78)</f>
        <v>14974.368906713618</v>
      </c>
      <c r="D86" s="115">
        <f aca="true" t="shared" si="38" ref="D86:W86">SUM(D76:D78)</f>
        <v>15462.338134494777</v>
      </c>
      <c r="E86" s="115">
        <f t="shared" si="38"/>
        <v>15790.912185202724</v>
      </c>
      <c r="F86" s="115">
        <f t="shared" si="38"/>
        <v>16135.32209020769</v>
      </c>
      <c r="G86" s="115">
        <f t="shared" si="38"/>
        <v>16614.241159271813</v>
      </c>
      <c r="H86" s="115">
        <f t="shared" si="38"/>
        <v>17148.27985542875</v>
      </c>
      <c r="I86" s="115">
        <f t="shared" si="38"/>
        <v>17630.67243960778</v>
      </c>
      <c r="J86" s="115">
        <f t="shared" si="38"/>
        <v>18064.137339807752</v>
      </c>
      <c r="K86" s="115">
        <f t="shared" si="38"/>
        <v>18382.574937533136</v>
      </c>
      <c r="L86" s="115">
        <f t="shared" si="38"/>
        <v>18456.996973146895</v>
      </c>
      <c r="M86" s="115">
        <f t="shared" si="38"/>
        <v>18589.4316171024</v>
      </c>
      <c r="N86" s="115">
        <f t="shared" si="38"/>
        <v>19116.70022999922</v>
      </c>
      <c r="O86" s="115">
        <f t="shared" si="38"/>
        <v>19550.319596573587</v>
      </c>
      <c r="P86" s="115">
        <f t="shared" si="38"/>
        <v>19867.816363831917</v>
      </c>
      <c r="Q86" s="115">
        <f t="shared" si="38"/>
        <v>19943.102768177014</v>
      </c>
      <c r="R86" s="115">
        <f t="shared" si="38"/>
        <v>19902.54675713772</v>
      </c>
      <c r="S86" s="115">
        <f t="shared" si="38"/>
        <v>19768.669439882986</v>
      </c>
      <c r="T86" s="115">
        <f t="shared" si="38"/>
        <v>19519.9476590751</v>
      </c>
      <c r="U86" s="115">
        <f t="shared" si="38"/>
        <v>19182.191582160773</v>
      </c>
      <c r="V86" s="115">
        <f t="shared" si="38"/>
        <v>18917.467390634407</v>
      </c>
      <c r="W86" s="115">
        <f t="shared" si="38"/>
        <v>18538.61336942169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38" r:id="rId1"/>
  <headerFooter alignWithMargins="0">
    <oddHeader>&amp;L&amp;F&amp;R&amp;A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10" t="s">
        <v>98</v>
      </c>
      <c r="C1" s="106" t="s">
        <v>463</v>
      </c>
      <c r="D1" s="106" t="s">
        <v>464</v>
      </c>
      <c r="E1" s="106" t="s">
        <v>465</v>
      </c>
      <c r="F1" s="106" t="s">
        <v>466</v>
      </c>
      <c r="G1" s="106" t="s">
        <v>467</v>
      </c>
      <c r="H1" s="106" t="s">
        <v>468</v>
      </c>
      <c r="I1" s="106" t="s">
        <v>469</v>
      </c>
      <c r="J1" s="106" t="s">
        <v>470</v>
      </c>
      <c r="K1" s="106" t="s">
        <v>471</v>
      </c>
      <c r="L1" s="106" t="s">
        <v>472</v>
      </c>
      <c r="M1" s="106" t="s">
        <v>473</v>
      </c>
      <c r="N1" s="106" t="s">
        <v>474</v>
      </c>
      <c r="O1" s="106" t="s">
        <v>475</v>
      </c>
      <c r="P1" s="106" t="s">
        <v>476</v>
      </c>
      <c r="Q1" s="106" t="s">
        <v>477</v>
      </c>
      <c r="R1" s="106" t="s">
        <v>478</v>
      </c>
      <c r="S1" s="106" t="s">
        <v>479</v>
      </c>
      <c r="T1" s="106" t="s">
        <v>480</v>
      </c>
      <c r="U1" s="106" t="s">
        <v>481</v>
      </c>
      <c r="V1" s="106" t="s">
        <v>510</v>
      </c>
      <c r="W1" s="106" t="s">
        <v>515</v>
      </c>
    </row>
    <row r="2" spans="2:23" s="2" customFormat="1" ht="14.25" thickBot="1">
      <c r="B2" s="11" t="s">
        <v>98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</row>
    <row r="3" spans="2:23" ht="13.5" customHeight="1" thickTop="1">
      <c r="B3" s="111" t="s">
        <v>482</v>
      </c>
      <c r="C3" s="123">
        <f>'■【人口】年齢階級別人口'!C3/'■【人口】年齢階級別人口'!$C3*100</f>
        <v>100</v>
      </c>
      <c r="D3" s="123">
        <f>'■【人口】年齢階級別人口'!D3/'■【人口】年齢階級別人口'!$C3*100</f>
        <v>98.21699131689186</v>
      </c>
      <c r="E3" s="123">
        <f>'■【人口】年齢階級別人口'!E3/'■【人口】年齢階級別人口'!$C3*100</f>
        <v>96.32833224214662</v>
      </c>
      <c r="F3" s="123">
        <f>'■【人口】年齢階級別人口'!F3/'■【人口】年齢階級別人口'!$C3*100</f>
        <v>93.10249659803415</v>
      </c>
      <c r="G3" s="123">
        <f>'■【人口】年齢階級別人口'!G3/'■【人口】年齢階級別人口'!$C3*100</f>
        <v>89.56571432741077</v>
      </c>
      <c r="H3" s="123">
        <f>'■【人口】年齢階級別人口'!H3/'■【人口】年齢階級別人口'!$C3*100</f>
        <v>86.30689966825106</v>
      </c>
      <c r="I3" s="123">
        <f>'■【人口】年齢階級別人口'!I3/'■【人口】年齢階級別人口'!$C3*100</f>
        <v>83.60426632031164</v>
      </c>
      <c r="J3" s="123">
        <f>'■【人口】年齢階級別人口'!J3/'■【人口】年齢階級別人口'!$C3*100</f>
        <v>81.1456287012216</v>
      </c>
      <c r="K3" s="123">
        <f>'■【人口】年齢階級別人口'!K3/'■【人口】年齢階級別人口'!$C3*100</f>
        <v>78.93385386241467</v>
      </c>
      <c r="L3" s="123">
        <f>'■【人口】年齢階級別人口'!L3/'■【人口】年齢階級別人口'!$C3*100</f>
        <v>76.99641906411581</v>
      </c>
      <c r="M3" s="123">
        <f>'■【人口】年齢階級別人口'!M3/'■【人口】年齢階級別人口'!$C3*100</f>
        <v>75.33225092899269</v>
      </c>
      <c r="N3" s="123">
        <f>'■【人口】年齢階級別人口'!N3/'■【人口】年齢階級別人口'!$C3*100</f>
        <v>73.96041613079612</v>
      </c>
      <c r="O3" s="123">
        <f>'■【人口】年齢階級別人口'!O3/'■【人口】年齢階級別人口'!$C3*100</f>
        <v>72.90695805477574</v>
      </c>
      <c r="P3" s="123">
        <f>'■【人口】年齢階級別人口'!P3/'■【人口】年齢階級別人口'!$C3*100</f>
        <v>72.10781694166629</v>
      </c>
      <c r="Q3" s="123">
        <f>'■【人口】年齢階級別人口'!Q3/'■【人口】年齢階級別人口'!$C3*100</f>
        <v>71.55280136062824</v>
      </c>
      <c r="R3" s="123">
        <f>'■【人口】年齢階級別人口'!R3/'■【人口】年齢階級別人口'!$C3*100</f>
        <v>71.24102351741006</v>
      </c>
      <c r="S3" s="123">
        <f>'■【人口】年齢階級別人口'!S3/'■【人口】年齢階級別人口'!$C3*100</f>
        <v>71.15455478576172</v>
      </c>
      <c r="T3" s="123">
        <f>'■【人口】年齢階級別人口'!T3/'■【人口】年齢階級別人口'!$C3*100</f>
        <v>71.30518928380538</v>
      </c>
      <c r="U3" s="123">
        <f>'■【人口】年齢階級別人口'!U3/'■【人口】年齢階級別人口'!$C3*100</f>
        <v>71.61710556994394</v>
      </c>
      <c r="V3" s="123">
        <f>'■【人口】年齢階級別人口'!V3/'■【人口】年齢階級別人口'!$C3*100</f>
        <v>72.0497741188942</v>
      </c>
      <c r="W3" s="123">
        <f>'■【人口】年齢階級別人口'!W3/'■【人口】年齢階級別人口'!$C3*100</f>
        <v>72.62305471795368</v>
      </c>
    </row>
    <row r="4" spans="2:23" ht="13.5">
      <c r="B4" s="13" t="s">
        <v>483</v>
      </c>
      <c r="C4" s="124">
        <f>'■【人口】年齢階級別人口'!C4/'■【人口】年齢階級別人口'!$C4*100</f>
        <v>100</v>
      </c>
      <c r="D4" s="124">
        <f>'■【人口】年齢階級別人口'!D4/'■【人口】年齢階級別人口'!$C4*100</f>
        <v>101.06054309927323</v>
      </c>
      <c r="E4" s="124">
        <f>'■【人口】年齢階級別人口'!E4/'■【人口】年齢階級別人口'!$C4*100</f>
        <v>101.0776602396281</v>
      </c>
      <c r="F4" s="124">
        <f>'■【人口】年齢階級別人口'!F4/'■【人口】年齢階級別人口'!$C4*100</f>
        <v>102.73481194670084</v>
      </c>
      <c r="G4" s="124">
        <f>'■【人口】年齢階級別人口'!G4/'■【人口】年齢階級別人口'!$C4*100</f>
        <v>103.72610531785695</v>
      </c>
      <c r="H4" s="124">
        <f>'■【人口】年齢階級別人口'!H4/'■【人口】年齢階級別人口'!$C4*100</f>
        <v>103.04913622354346</v>
      </c>
      <c r="I4" s="124">
        <f>'■【人口】年齢階級別人口'!I4/'■【人口】年齢階級別人口'!$C4*100</f>
        <v>101.1751380975429</v>
      </c>
      <c r="J4" s="124">
        <f>'■【人口】年齢階級別人口'!J4/'■【人口】年齢階級別人口'!$C4*100</f>
        <v>99.20363266521271</v>
      </c>
      <c r="K4" s="124">
        <f>'■【人口】年齢階級別人口'!K4/'■【人口】年齢階級別人口'!$C4*100</f>
        <v>95.86788070161411</v>
      </c>
      <c r="L4" s="124">
        <f>'■【人口】年齢階級別人口'!L4/'■【人口】年齢階級別人口'!$C4*100</f>
        <v>92.23194058507646</v>
      </c>
      <c r="M4" s="124">
        <f>'■【人口】年齢階級別人口'!M4/'■【人口】年齢階級別人口'!$C4*100</f>
        <v>88.88373934527297</v>
      </c>
      <c r="N4" s="124">
        <f>'■【人口】年齢階級別人口'!N4/'■【人口】年齢階級別人口'!$C4*100</f>
        <v>86.10376110026324</v>
      </c>
      <c r="O4" s="124">
        <f>'■【人口】年齢階級別人口'!O4/'■【人口】年齢階級別人口'!$C4*100</f>
        <v>83.57372796265363</v>
      </c>
      <c r="P4" s="124">
        <f>'■【人口】年齢階級別人口'!P4/'■【人口】年齢階級別人口'!$C4*100</f>
        <v>81.2979728550778</v>
      </c>
      <c r="Q4" s="124">
        <f>'■【人口】年齢階級別人口'!Q4/'■【人口】年齢階級別人口'!$C4*100</f>
        <v>79.30674962522653</v>
      </c>
      <c r="R4" s="124">
        <f>'■【人口】年齢階級別人口'!R4/'■【人口】年齢階級別人口'!$C4*100</f>
        <v>77.59776312536137</v>
      </c>
      <c r="S4" s="124">
        <f>'■【人口】年齢階級別人口'!S4/'■【人口】年齢階級別人口'!$C4*100</f>
        <v>76.19021629995513</v>
      </c>
      <c r="T4" s="124">
        <f>'■【人口】年齢階級別人口'!T4/'■【人口】年齢階級別人口'!$C4*100</f>
        <v>75.10942511793715</v>
      </c>
      <c r="U4" s="124">
        <f>'■【人口】年齢階級別人口'!U4/'■【人口】年齢階級別人口'!$C4*100</f>
        <v>74.28942222408004</v>
      </c>
      <c r="V4" s="124">
        <f>'■【人口】年齢階級別人口'!V4/'■【人口】年齢階級別人口'!$C4*100</f>
        <v>73.72213070506045</v>
      </c>
      <c r="W4" s="124">
        <f>'■【人口】年齢階級別人口'!W4/'■【人口】年齢階級別人口'!$C4*100</f>
        <v>73.40530763725276</v>
      </c>
    </row>
    <row r="5" spans="2:23" ht="13.5">
      <c r="B5" s="13" t="s">
        <v>484</v>
      </c>
      <c r="C5" s="124">
        <f>'■【人口】年齢階級別人口'!C5/'■【人口】年齢階級別人口'!$C5*100</f>
        <v>100</v>
      </c>
      <c r="D5" s="124">
        <f>'■【人口】年齢階級別人口'!D5/'■【人口】年齢階級別人口'!$C5*100</f>
        <v>101.16441492043306</v>
      </c>
      <c r="E5" s="124">
        <f>'■【人口】年齢階級別人口'!E5/'■【人口】年齢階級別人口'!$C5*100</f>
        <v>103.2436405477336</v>
      </c>
      <c r="F5" s="124">
        <f>'■【人口】年齢階級別人口'!F5/'■【人口】年齢階級別人口'!$C5*100</f>
        <v>103.25816179334059</v>
      </c>
      <c r="G5" s="124">
        <f>'■【人口】年齢階級別人口'!G5/'■【人口】年齢階級別人口'!$C5*100</f>
        <v>101.90939791454254</v>
      </c>
      <c r="H5" s="124">
        <f>'■【人口】年齢階級別人口'!H5/'■【人口】年齢階級別人口'!$C5*100</f>
        <v>102.77815140199118</v>
      </c>
      <c r="I5" s="124">
        <f>'■【人口】年齢階級別人口'!I5/'■【人口】年齢階級別人口'!$C5*100</f>
        <v>103.88378832339384</v>
      </c>
      <c r="J5" s="124">
        <f>'■【人口】年齢階級別人口'!J5/'■【人口】年齢階級別人口'!$C5*100</f>
        <v>103.8887664611162</v>
      </c>
      <c r="K5" s="124">
        <f>'■【人口】年齢階級別人口'!K5/'■【人口】年齢階級別人口'!$C5*100</f>
        <v>105.57872207977353</v>
      </c>
      <c r="L5" s="124">
        <f>'■【人口】年齢階級別人口'!L5/'■【人口】年齢階級別人口'!$C5*100</f>
        <v>106.59345426724313</v>
      </c>
      <c r="M5" s="124">
        <f>'■【人口】年齢階級別人口'!M5/'■【人口】年齢階級別人口'!$C5*100</f>
        <v>105.89174342793417</v>
      </c>
      <c r="N5" s="124">
        <f>'■【人口】年齢階級別人口'!N5/'■【人口】年齢階級別人口'!$C5*100</f>
        <v>103.95657598781796</v>
      </c>
      <c r="O5" s="124">
        <f>'■【人口】年齢階級別人口'!O5/'■【人口】年齢階級別人口'!$C5*100</f>
        <v>101.8904396315433</v>
      </c>
      <c r="P5" s="124">
        <f>'■【人口】年齢階級別人口'!P5/'■【人口】年齢階級別人口'!$C5*100</f>
        <v>98.46512425864279</v>
      </c>
      <c r="Q5" s="124">
        <f>'■【人口】年齢階級別人口'!Q5/'■【人口】年齢階級別人口'!$C5*100</f>
        <v>94.7392746337786</v>
      </c>
      <c r="R5" s="124">
        <f>'■【人口】年齢階級別人口'!R5/'■【人口】年齢階級別人口'!$C5*100</f>
        <v>91.30443829566197</v>
      </c>
      <c r="S5" s="124">
        <f>'■【人口】年齢階級別人口'!S5/'■【人口】年齢階級別人口'!$C5*100</f>
        <v>88.45114001259574</v>
      </c>
      <c r="T5" s="124">
        <f>'■【人口】年齢階級別人口'!T5/'■【人口】年齢階級別人口'!$C5*100</f>
        <v>85.85365265849536</v>
      </c>
      <c r="U5" s="124">
        <f>'■【人口】年齢階級別人口'!U5/'■【人口】年齢階級別人口'!$C5*100</f>
        <v>83.51807811967564</v>
      </c>
      <c r="V5" s="124">
        <f>'■【人口】年齢階級別人口'!V5/'■【人口】年齢階級別人口'!$C5*100</f>
        <v>81.47655189657677</v>
      </c>
      <c r="W5" s="124">
        <f>'■【人口】年齢階級別人口'!W5/'■【人口】年齢階級別人口'!$C5*100</f>
        <v>79.72500841519596</v>
      </c>
    </row>
    <row r="6" spans="2:23" ht="13.5">
      <c r="B6" s="13" t="s">
        <v>219</v>
      </c>
      <c r="C6" s="124">
        <f>'■【人口】年齢階級別人口'!C6/'■【人口】年齢階級別人口'!$C6*100</f>
        <v>100</v>
      </c>
      <c r="D6" s="124">
        <f>'■【人口】年齢階級別人口'!D6/'■【人口】年齢階級別人口'!$C6*100</f>
        <v>102.20886395092394</v>
      </c>
      <c r="E6" s="124">
        <f>'■【人口】年齢階級別人口'!E6/'■【人口】年齢階級別人口'!$C6*100</f>
        <v>103.95543878580557</v>
      </c>
      <c r="F6" s="124">
        <f>'■【人口】年齢階級別人口'!F6/'■【人口】年齢階級別人口'!$C6*100</f>
        <v>104.85254789559926</v>
      </c>
      <c r="G6" s="124">
        <f>'■【人口】年齢階級別人口'!G6/'■【人口】年齢階級別人口'!$C6*100</f>
        <v>109.14700593768738</v>
      </c>
      <c r="H6" s="124">
        <f>'■【人口】年齢階級別人口'!H6/'■【人口】年齢階級別人口'!$C6*100</f>
        <v>111.02482180135598</v>
      </c>
      <c r="I6" s="124">
        <f>'■【人口】年齢階級別人口'!I6/'■【人口】年齢階級別人口'!$C6*100</f>
        <v>112.30470405652129</v>
      </c>
      <c r="J6" s="124">
        <f>'■【人口】年齢階級別人口'!J6/'■【人口】年齢階級別人口'!$C6*100</f>
        <v>114.62708950902744</v>
      </c>
      <c r="K6" s="124">
        <f>'■【人口】年齢階級別人口'!K6/'■【人口】年齢階級別人口'!$C6*100</f>
        <v>114.6185197395082</v>
      </c>
      <c r="L6" s="124">
        <f>'■【人口】年齢階級別人口'!L6/'■【人口】年齢階級別人口'!$C6*100</f>
        <v>113.14371321091944</v>
      </c>
      <c r="M6" s="124">
        <f>'■【人口】年齢階級別人口'!M6/'■【人口】年齢階級別人口'!$C6*100</f>
        <v>114.12997519483766</v>
      </c>
      <c r="N6" s="124">
        <f>'■【人口】年齢階級別人口'!N6/'■【人口】年齢階級別人口'!$C6*100</f>
        <v>115.32884699902995</v>
      </c>
      <c r="O6" s="124">
        <f>'■【人口】年齢階級別人口'!O6/'■【人口】年齢階級別人口'!$C6*100</f>
        <v>115.34487833156022</v>
      </c>
      <c r="P6" s="124">
        <f>'■【人口】年齢階級別人口'!P6/'■【人口】年齢階級別人口'!$C6*100</f>
        <v>117.23161188121071</v>
      </c>
      <c r="Q6" s="124">
        <f>'■【人口】年齢階級別人口'!Q6/'■【人口】年齢階級別人口'!$C6*100</f>
        <v>118.3100946917263</v>
      </c>
      <c r="R6" s="124">
        <f>'■【人口】年齢階級別人口'!R6/'■【人口】年齢階級別人口'!$C6*100</f>
        <v>117.50853586030554</v>
      </c>
      <c r="S6" s="124">
        <f>'■【人口】年齢階級別人口'!S6/'■【人口】年齢階級別人口'!$C6*100</f>
        <v>115.36480358295165</v>
      </c>
      <c r="T6" s="124">
        <f>'■【人口】年齢階級別人口'!T6/'■【人口】年齢階級別人口'!$C6*100</f>
        <v>113.11578750943343</v>
      </c>
      <c r="U6" s="124">
        <f>'■【人口】年齢階級別人口'!U6/'■【人口】年齢階級別人口'!$C6*100</f>
        <v>109.30495300750323</v>
      </c>
      <c r="V6" s="124">
        <f>'■【人口】年齢階級別人口'!V6/'■【人口】年齢階級別人口'!$C6*100</f>
        <v>105.14657166841133</v>
      </c>
      <c r="W6" s="124">
        <f>'■【人口】年齢階級別人口'!W6/'■【人口】年齢階級別人口'!$C6*100</f>
        <v>101.35135801022528</v>
      </c>
    </row>
    <row r="7" spans="2:23" ht="13.5">
      <c r="B7" s="13" t="s">
        <v>220</v>
      </c>
      <c r="C7" s="124">
        <f>'■【人口】年齢階級別人口'!C7/'■【人口】年齢階級別人口'!$C7*100</f>
        <v>100</v>
      </c>
      <c r="D7" s="124">
        <f>'■【人口】年齢階級別人口'!D7/'■【人口】年齢階級別人口'!$C7*100</f>
        <v>98.77145671600704</v>
      </c>
      <c r="E7" s="124">
        <f>'■【人口】年齢階級別人口'!E7/'■【人口】年齢階級別人口'!$C7*100</f>
        <v>97.86130641203323</v>
      </c>
      <c r="F7" s="124">
        <f>'■【人口】年齢階級別人口'!F7/'■【人口】年齢階級別人口'!$C7*100</f>
        <v>99.72124757618202</v>
      </c>
      <c r="G7" s="124">
        <f>'■【人口】年齢階級別人口'!G7/'■【人口】年齢階級別人口'!$C7*100</f>
        <v>100.06648902685318</v>
      </c>
      <c r="H7" s="124">
        <f>'■【人口】年齢階級別人口'!H7/'■【人口】年齢階級別人口'!$C7*100</f>
        <v>100.85476095511498</v>
      </c>
      <c r="I7" s="124">
        <f>'■【人口】年齢階級別人口'!I7/'■【人口】年齢階級別人口'!$C7*100</f>
        <v>103.09830400128202</v>
      </c>
      <c r="J7" s="124">
        <f>'■【人口】年齢階級別人口'!J7/'■【人口】年齢階級別人口'!$C7*100</f>
        <v>104.83266331855567</v>
      </c>
      <c r="K7" s="124">
        <f>'■【人口】年齢階級別人口'!K7/'■【人口】年齢階級別人口'!$C7*100</f>
        <v>105.79249025394863</v>
      </c>
      <c r="L7" s="124">
        <f>'■【人口】年齢階級別人口'!L7/'■【人口】年齢階級別人口'!$C7*100</f>
        <v>110.17771042116722</v>
      </c>
      <c r="M7" s="124">
        <f>'■【人口】年齢階級別人口'!M7/'■【人口】年齢階級別人口'!$C7*100</f>
        <v>112.06385380265283</v>
      </c>
      <c r="N7" s="124">
        <f>'■【人口】年齢階級別人口'!N7/'■【人口】年齢階級別人口'!$C7*100</f>
        <v>113.36118598272533</v>
      </c>
      <c r="O7" s="124">
        <f>'■【人口】年齢階級別人口'!O7/'■【人口】年齢階級別人口'!$C7*100</f>
        <v>115.61707424553438</v>
      </c>
      <c r="P7" s="124">
        <f>'■【人口】年齢階級別人口'!P7/'■【人口】年齢階級別人口'!$C7*100</f>
        <v>115.53733898560894</v>
      </c>
      <c r="Q7" s="124">
        <f>'■【人口】年齢階級別人口'!Q7/'■【人口】年齢階級別人口'!$C7*100</f>
        <v>114.09324518276038</v>
      </c>
      <c r="R7" s="124">
        <f>'■【人口】年齢階級別人口'!R7/'■【人口】年齢階級別人口'!$C7*100</f>
        <v>115.16514977805727</v>
      </c>
      <c r="S7" s="124">
        <f>'■【人口】年齢階級別人口'!S7/'■【人口】年齢階級別人口'!$C7*100</f>
        <v>116.32693781354</v>
      </c>
      <c r="T7" s="124">
        <f>'■【人口】年齢階級別人口'!T7/'■【人口】年齢階級別人口'!$C7*100</f>
        <v>116.33816062839813</v>
      </c>
      <c r="U7" s="124">
        <f>'■【人口】年齢階級別人口'!U7/'■【人口】年齢階級別人口'!$C7*100</f>
        <v>118.23410712328142</v>
      </c>
      <c r="V7" s="124">
        <f>'■【人口】年齢階級別人口'!V7/'■【人口】年齢階級別人口'!$C7*100</f>
        <v>119.31332143019262</v>
      </c>
      <c r="W7" s="124">
        <f>'■【人口】年齢階級別人口'!W7/'■【人口】年齢階級別人口'!$C7*100</f>
        <v>118.44031226304912</v>
      </c>
    </row>
    <row r="8" spans="2:23" ht="13.5" customHeight="1">
      <c r="B8" s="13" t="s">
        <v>221</v>
      </c>
      <c r="C8" s="124">
        <f>'■【人口】年齢階級別人口'!C8/'■【人口】年齢階級別人口'!$C8*100</f>
        <v>100</v>
      </c>
      <c r="D8" s="124">
        <f>'■【人口】年齢階級別人口'!D8/'■【人口】年齢階級別人口'!$C8*100</f>
        <v>97.1725996355964</v>
      </c>
      <c r="E8" s="124">
        <f>'■【人口】年齢階級別人口'!E8/'■【人口】年齢階級別人口'!$C8*100</f>
        <v>93.80051632055186</v>
      </c>
      <c r="F8" s="124">
        <f>'■【人口】年齢階級別人口'!F8/'■【人口】年齢階級別人口'!$C8*100</f>
        <v>90.20362067259558</v>
      </c>
      <c r="G8" s="124">
        <f>'■【人口】年齢階級別人口'!G8/'■【人口】年齢階級別人口'!$C8*100</f>
        <v>88.04525562605181</v>
      </c>
      <c r="H8" s="124">
        <f>'■【人口】年齢階級別人口'!H8/'■【人口】年齢階級別人口'!$C8*100</f>
        <v>87.35946792529046</v>
      </c>
      <c r="I8" s="124">
        <f>'■【人口】年齢階級別人口'!I8/'■【人口】年齢階級別人口'!$C8*100</f>
        <v>86.26275119526274</v>
      </c>
      <c r="J8" s="124">
        <f>'■【人口】年齢階級別人口'!J8/'■【人口】年齢階級別人口'!$C8*100</f>
        <v>85.42583669764421</v>
      </c>
      <c r="K8" s="124">
        <f>'■【人口】年齢階級別人口'!K8/'■【人口】年齢階級別人口'!$C8*100</f>
        <v>87.02949744839084</v>
      </c>
      <c r="L8" s="124">
        <f>'■【人口】年齢階級別人口'!L8/'■【人口】年齢階級別人口'!$C8*100</f>
        <v>87.28857620373495</v>
      </c>
      <c r="M8" s="124">
        <f>'■【人口】年齢階級別人口'!M8/'■【人口】年齢階級別人口'!$C8*100</f>
        <v>87.93124189850406</v>
      </c>
      <c r="N8" s="124">
        <f>'■【人口】年齢階級別人口'!N8/'■【人口】年齢階級別人口'!$C8*100</f>
        <v>89.922541887138</v>
      </c>
      <c r="O8" s="124">
        <f>'■【人口】年齢階級別人口'!O8/'■【人口】年齢階級別人口'!$C8*100</f>
        <v>91.46487677659657</v>
      </c>
      <c r="P8" s="124">
        <f>'■【人口】年齢階級別人口'!P8/'■【人口】年齢階級別人口'!$C8*100</f>
        <v>92.29577307939267</v>
      </c>
      <c r="Q8" s="124">
        <f>'■【人口】年齢階級別人口'!Q8/'■【人口】年齢階級別人口'!$C8*100</f>
        <v>96.17727804700033</v>
      </c>
      <c r="R8" s="124">
        <f>'■【人口】年齢階級別人口'!R8/'■【人口】年齢階級別人口'!$C8*100</f>
        <v>97.7814809521548</v>
      </c>
      <c r="S8" s="124">
        <f>'■【人口】年齢階級別人口'!S8/'■【人口】年齢階級別人口'!$C8*100</f>
        <v>98.91937161388927</v>
      </c>
      <c r="T8" s="124">
        <f>'■【人口】年齢階級別人口'!T8/'■【人口】年齢階級別人口'!$C8*100</f>
        <v>100.89335993396644</v>
      </c>
      <c r="U8" s="124">
        <f>'■【人口】年齢階級別人口'!U8/'■【人口】年齢階級別人口'!$C8*100</f>
        <v>100.83771980344147</v>
      </c>
      <c r="V8" s="124">
        <f>'■【人口】年齢階級別人口'!V8/'■【人口】年齢階級別人口'!$C8*100</f>
        <v>99.59305109276185</v>
      </c>
      <c r="W8" s="124">
        <f>'■【人口】年齢階級別人口'!W8/'■【人口】年齢階級別人口'!$C8*100</f>
        <v>100.5481228189148</v>
      </c>
    </row>
    <row r="9" spans="2:23" ht="13.5" customHeight="1">
      <c r="B9" s="13" t="s">
        <v>222</v>
      </c>
      <c r="C9" s="124">
        <f>'■【人口】年齢階級別人口'!C9/'■【人口】年齢階級別人口'!$C9*100</f>
        <v>100</v>
      </c>
      <c r="D9" s="124">
        <f>'■【人口】年齢階級別人口'!D9/'■【人口】年齢階級別人口'!$C9*100</f>
        <v>94.75568223224627</v>
      </c>
      <c r="E9" s="124">
        <f>'■【人口】年齢階級別人口'!E9/'■【人口】年齢階級別人口'!$C9*100</f>
        <v>90.58079253834653</v>
      </c>
      <c r="F9" s="124">
        <f>'■【人口】年齢階級別人口'!F9/'■【人口】年齢階級別人口'!$C9*100</f>
        <v>87.7463260209306</v>
      </c>
      <c r="G9" s="124">
        <f>'■【人口】年齢階級別人口'!G9/'■【人口】年齢階級別人口'!$C9*100</f>
        <v>84.92853885135499</v>
      </c>
      <c r="H9" s="124">
        <f>'■【人口】年齢階級別人口'!H9/'■【人口】年齢階級別人口'!$C9*100</f>
        <v>81.36466557561528</v>
      </c>
      <c r="I9" s="124">
        <f>'■【人口】年齢階級別人口'!I9/'■【人口】年齢階級別人口'!$C9*100</f>
        <v>79.12677635533986</v>
      </c>
      <c r="J9" s="124">
        <f>'■【人口】年齢階級別人口'!J9/'■【人口】年齢階級別人口'!$C9*100</f>
        <v>76.37588136578293</v>
      </c>
      <c r="K9" s="124">
        <f>'■【人口】年齢階級別人口'!K9/'■【人口】年齢階級別人口'!$C9*100</f>
        <v>73.44303865827634</v>
      </c>
      <c r="L9" s="124">
        <f>'■【人口】年齢階級別人口'!L9/'■【人口】年齢階級別人口'!$C9*100</f>
        <v>71.70070935291379</v>
      </c>
      <c r="M9" s="124">
        <f>'■【人口】年齢階級別人口'!M9/'■【人口】年齢階級別人口'!$C9*100</f>
        <v>71.09296079030946</v>
      </c>
      <c r="N9" s="124">
        <f>'■【人口】年齢階級別人口'!N9/'■【人口】年齢階級別人口'!$C9*100</f>
        <v>70.18841184377351</v>
      </c>
      <c r="O9" s="124">
        <f>'■【人口】年齢階級別人口'!O9/'■【人口】年齢階級別人口'!$C9*100</f>
        <v>69.49466374101628</v>
      </c>
      <c r="P9" s="124">
        <f>'■【人口】年齢階級別人口'!P9/'■【人口】年齢階級別人口'!$C9*100</f>
        <v>70.69937369223881</v>
      </c>
      <c r="Q9" s="124">
        <f>'■【人口】年齢階級別人口'!Q9/'■【人口】年齢階級別人口'!$C9*100</f>
        <v>70.90877175348909</v>
      </c>
      <c r="R9" s="124">
        <f>'■【人口】年齢階級別人口'!R9/'■【人口】年齢階級別人口'!$C9*100</f>
        <v>71.39457551137845</v>
      </c>
      <c r="S9" s="124">
        <f>'■【人口】年齢階級別人口'!S9/'■【人口】年齢階級別人口'!$C9*100</f>
        <v>73.02232886035664</v>
      </c>
      <c r="T9" s="124">
        <f>'■【人口】年齢階級別人口'!T9/'■【人口】年齢階級別人口'!$C9*100</f>
        <v>74.32868771110715</v>
      </c>
      <c r="U9" s="124">
        <f>'■【人口】年齢階級別人口'!U9/'■【人口】年齢階級別人口'!$C9*100</f>
        <v>74.95820298240213</v>
      </c>
      <c r="V9" s="124">
        <f>'■【人口】年齢階級別人口'!V9/'■【人口】年齢階級別人口'!$C9*100</f>
        <v>78.07435063903935</v>
      </c>
      <c r="W9" s="124">
        <f>'■【人口】年齢階級別人口'!W9/'■【人口】年齢階級別人口'!$C9*100</f>
        <v>79.40297516491964</v>
      </c>
    </row>
    <row r="10" spans="2:23" ht="13.5" customHeight="1">
      <c r="B10" s="13" t="s">
        <v>223</v>
      </c>
      <c r="C10" s="124">
        <f>'■【人口】年齢階級別人口'!C10/'■【人口】年齢階級別人口'!$C10*100</f>
        <v>100</v>
      </c>
      <c r="D10" s="124">
        <f>'■【人口】年齢階級別人口'!D10/'■【人口】年齢階級別人口'!$C10*100</f>
        <v>95.35718022914108</v>
      </c>
      <c r="E10" s="124">
        <f>'■【人口】年齢階級別人口'!E10/'■【人口】年齢階級別人口'!$C10*100</f>
        <v>90.76742265101755</v>
      </c>
      <c r="F10" s="124">
        <f>'■【人口】年齢階級別人口'!F10/'■【人口】年齢階級別人口'!$C10*100</f>
        <v>86.3934946814873</v>
      </c>
      <c r="G10" s="124">
        <f>'■【人口】年齢階級別人口'!G10/'■【人口】年齢階級別人口'!$C10*100</f>
        <v>81.89002446438333</v>
      </c>
      <c r="H10" s="124">
        <f>'■【人口】年齢階級別人口'!H10/'■【人口】年齢階級別人口'!$C10*100</f>
        <v>78.47729007856604</v>
      </c>
      <c r="I10" s="124">
        <f>'■【人口】年齢階級別人口'!I10/'■【人口】年齢階級別人口'!$C10*100</f>
        <v>74.35623055951373</v>
      </c>
      <c r="J10" s="124">
        <f>'■【人口】年齢階級別人口'!J10/'■【人口】年齢階級別人口'!$C10*100</f>
        <v>71.08111446146737</v>
      </c>
      <c r="K10" s="124">
        <f>'■【人口】年齢階級別人口'!K10/'■【人口】年齢階級別人口'!$C10*100</f>
        <v>68.84753323342089</v>
      </c>
      <c r="L10" s="124">
        <f>'■【人口】年齢階級別人口'!L10/'■【人口】年齢階級別人口'!$C10*100</f>
        <v>66.63105489327388</v>
      </c>
      <c r="M10" s="124">
        <f>'■【人口】年齢階級別人口'!M10/'■【人口】年齢階級別人口'!$C10*100</f>
        <v>63.85895391890519</v>
      </c>
      <c r="N10" s="124">
        <f>'■【人口】年齢階級別人口'!N10/'■【人口】年齢階級別人口'!$C10*100</f>
        <v>62.11104880220111</v>
      </c>
      <c r="O10" s="124">
        <f>'■【人口】年齢階級別人口'!O10/'■【人口】年齢階級別人口'!$C10*100</f>
        <v>59.95791022418153</v>
      </c>
      <c r="P10" s="124">
        <f>'■【人口】年齢階級別人口'!P10/'■【人口】年齢階級別人口'!$C10*100</f>
        <v>57.672847803566064</v>
      </c>
      <c r="Q10" s="124">
        <f>'■【人口】年齢階級別人口'!Q10/'■【人口】年齢階級別人口'!$C10*100</f>
        <v>56.30496615227181</v>
      </c>
      <c r="R10" s="124">
        <f>'■【人口】年齢階級別人口'!R10/'■【人口】年齢階級別人口'!$C10*100</f>
        <v>55.82639643735937</v>
      </c>
      <c r="S10" s="124">
        <f>'■【人口】年齢階級別人口'!S10/'■【人口】年齢階級別人口'!$C10*100</f>
        <v>55.10194862830839</v>
      </c>
      <c r="T10" s="124">
        <f>'■【人口】年齢階級別人口'!T10/'■【人口】年齢階級別人口'!$C10*100</f>
        <v>54.55132034883293</v>
      </c>
      <c r="U10" s="124">
        <f>'■【人口】年齢階級別人口'!U10/'■【人口】年齢階級別人口'!$C10*100</f>
        <v>55.4901730370022</v>
      </c>
      <c r="V10" s="124">
        <f>'■【人口】年齢階級別人口'!V10/'■【人口】年齢階級別人口'!$C10*100</f>
        <v>55.6390952768663</v>
      </c>
      <c r="W10" s="124">
        <f>'■【人口】年齢階級別人口'!W10/'■【人口】年齢階級別人口'!$C10*100</f>
        <v>56.0293755611662</v>
      </c>
    </row>
    <row r="11" spans="2:23" ht="13.5" customHeight="1">
      <c r="B11" s="13" t="s">
        <v>224</v>
      </c>
      <c r="C11" s="124">
        <f>'■【人口】年齢階級別人口'!C11/'■【人口】年齢階級別人口'!$C11*100</f>
        <v>100</v>
      </c>
      <c r="D11" s="124">
        <f>'■【人口】年齢階級別人口'!D11/'■【人口】年齢階級別人口'!$C11*100</f>
        <v>101.494645504803</v>
      </c>
      <c r="E11" s="124">
        <f>'■【人口】年齢階級別人口'!E11/'■【人口】年齢階級別人口'!$C11*100</f>
        <v>101.91390733147743</v>
      </c>
      <c r="F11" s="124">
        <f>'■【人口】年齢階級別人口'!F11/'■【人口】年齢階級別人口'!$C11*100</f>
        <v>101.23653479855736</v>
      </c>
      <c r="G11" s="124">
        <f>'■【人口】年齢階級別人口'!G11/'■【人口】年齢階級別人口'!$C11*100</f>
        <v>99.48769324896513</v>
      </c>
      <c r="H11" s="124">
        <f>'■【人口】年齢階級別人口'!H11/'■【人口】年齢階級別人口'!$C11*100</f>
        <v>95.46747311208415</v>
      </c>
      <c r="I11" s="124">
        <f>'■【人口】年齢階級別人口'!I11/'■【人口】年齢階級別人口'!$C11*100</f>
        <v>91.03646643081305</v>
      </c>
      <c r="J11" s="124">
        <f>'■【人口】年齢階級別人口'!J11/'■【人口】年齢階級別人口'!$C11*100</f>
        <v>86.6635431867465</v>
      </c>
      <c r="K11" s="124">
        <f>'■【人口】年齢階級別人口'!K11/'■【人口】年齢階級別人口'!$C11*100</f>
        <v>82.48449482272281</v>
      </c>
      <c r="L11" s="124">
        <f>'■【人口】年齢階級別人口'!L11/'■【人口】年齢階級別人口'!$C11*100</f>
        <v>78.17846850739943</v>
      </c>
      <c r="M11" s="124">
        <f>'■【人口】年齢階級別人口'!M11/'■【人口】年齢階級別人口'!$C11*100</f>
        <v>74.92263652543078</v>
      </c>
      <c r="N11" s="124">
        <f>'■【人口】年齢階級別人口'!N11/'■【人口】年齢階級別人口'!$C11*100</f>
        <v>70.99120164104804</v>
      </c>
      <c r="O11" s="124">
        <f>'■【人口】年齢階級別人口'!O11/'■【人口】年齢階級別人口'!$C11*100</f>
        <v>67.87473399109275</v>
      </c>
      <c r="P11" s="124">
        <f>'■【人口】年齢階級別人口'!P11/'■【人口】年齢階級別人口'!$C11*100</f>
        <v>65.75211037239453</v>
      </c>
      <c r="Q11" s="124">
        <f>'■【人口】年齢階級別人口'!Q11/'■【人口】年齢階級別人口'!$C11*100</f>
        <v>63.63159033171372</v>
      </c>
      <c r="R11" s="124">
        <f>'■【人口】年齢階級別人口'!R11/'■【人口】年齢階級別人口'!$C11*100</f>
        <v>60.9845083215684</v>
      </c>
      <c r="S11" s="124">
        <f>'■【人口】年齢階級別人口'!S11/'■【人口】年齢階級別人口'!$C11*100</f>
        <v>59.30917255959029</v>
      </c>
      <c r="T11" s="124">
        <f>'■【人口】年齢階級別人口'!T11/'■【人口】年齢階級別人口'!$C11*100</f>
        <v>57.259648166612706</v>
      </c>
      <c r="U11" s="124">
        <f>'■【人口】年齢階級別人口'!U11/'■【人口】年齢階級別人口'!$C11*100</f>
        <v>55.094539030351164</v>
      </c>
      <c r="V11" s="124">
        <f>'■【人口】年齢階級別人口'!V11/'■【人口】年齢階級別人口'!$C11*100</f>
        <v>53.79711926020617</v>
      </c>
      <c r="W11" s="124">
        <f>'■【人口】年齢階級別人口'!W11/'■【人口】年齢階級別人口'!$C11*100</f>
        <v>53.3465364710382</v>
      </c>
    </row>
    <row r="12" spans="2:23" ht="13.5" customHeight="1">
      <c r="B12" s="13" t="s">
        <v>225</v>
      </c>
      <c r="C12" s="124">
        <f>'■【人口】年齢階級別人口'!C12/'■【人口】年齢階級別人口'!$C12*100</f>
        <v>100</v>
      </c>
      <c r="D12" s="124">
        <f>'■【人口】年齢階級別人口'!D12/'■【人口】年齢階級別人口'!$C12*100</f>
        <v>105.43294426336199</v>
      </c>
      <c r="E12" s="124">
        <f>'■【人口】年齢階級別人口'!E12/'■【人口】年齢階級別人口'!$C12*100</f>
        <v>110.22025870681063</v>
      </c>
      <c r="F12" s="124">
        <f>'■【人口】年齢階級別人口'!F12/'■【人口】年齢階級別人口'!$C12*100</f>
        <v>113.15297101826766</v>
      </c>
      <c r="G12" s="124">
        <f>'■【人口】年齢階級別人口'!G12/'■【人口】年齢階級別人口'!$C12*100</f>
        <v>114.79841804320881</v>
      </c>
      <c r="H12" s="124">
        <f>'■【人口】年齢階級別人口'!H12/'■【人口】年齢階級別人口'!$C12*100</f>
        <v>122.47072234757479</v>
      </c>
      <c r="I12" s="124">
        <f>'■【人口】年齢階級別人口'!I12/'■【人口】年齢階級別人口'!$C12*100</f>
        <v>124.2980503573653</v>
      </c>
      <c r="J12" s="124">
        <f>'■【人口】年齢階級別人口'!J12/'■【人口】年齢階級別人口'!$C12*100</f>
        <v>124.79801170838894</v>
      </c>
      <c r="K12" s="124">
        <f>'■【人口】年齢階級別人口'!K12/'■【人口】年齢階級別人口'!$C12*100</f>
        <v>123.92522012757345</v>
      </c>
      <c r="L12" s="124">
        <f>'■【人口】年齢階級別人口'!L12/'■【人口】年齢階級別人口'!$C12*100</f>
        <v>121.76214539448804</v>
      </c>
      <c r="M12" s="124">
        <f>'■【人口】年齢階級別人口'!M12/'■【人口】年齢階級別人口'!$C12*100</f>
        <v>116.83103578011891</v>
      </c>
      <c r="N12" s="124">
        <f>'■【人口】年齢階級別人口'!N12/'■【人口】年齢階級別人口'!$C12*100</f>
        <v>111.41114023009129</v>
      </c>
      <c r="O12" s="124">
        <f>'■【人口】年齢階級別人口'!O12/'■【人口】年齢階級別人口'!$C12*100</f>
        <v>106.06631290492739</v>
      </c>
      <c r="P12" s="124">
        <f>'■【人口】年齢階級別人口'!P12/'■【人口】年齢階級別人口'!$C12*100</f>
        <v>100.94450828376608</v>
      </c>
      <c r="Q12" s="124">
        <f>'■【人口】年齢階級別人口'!Q12/'■【人口】年齢階級別人口'!$C12*100</f>
        <v>95.66944029416885</v>
      </c>
      <c r="R12" s="124">
        <f>'■【人口】年齢階級別人口'!R12/'■【人口】年齢階級別人口'!$C12*100</f>
        <v>91.69251487937015</v>
      </c>
      <c r="S12" s="124">
        <f>'■【人口】年齢階級別人口'!S12/'■【人口】年齢階級別人口'!$C12*100</f>
        <v>86.8745021186422</v>
      </c>
      <c r="T12" s="124">
        <f>'■【人口】年齢階級別人口'!T12/'■【人口】年齢階級別人口'!$C12*100</f>
        <v>83.07740888572096</v>
      </c>
      <c r="U12" s="124">
        <f>'■【人口】年齢階級別人口'!U12/'■【人口】年齢階級別人口'!$C12*100</f>
        <v>80.48685663098885</v>
      </c>
      <c r="V12" s="124">
        <f>'■【人口】年齢階級別人口'!V12/'■【人口】年齢階級別人口'!$C12*100</f>
        <v>77.8882519255598</v>
      </c>
      <c r="W12" s="124">
        <f>'■【人口】年齢階級別人口'!W12/'■【人口】年齢階級別人口'!$C12*100</f>
        <v>74.64473737102357</v>
      </c>
    </row>
    <row r="13" spans="2:23" ht="13.5" customHeight="1">
      <c r="B13" s="13" t="s">
        <v>226</v>
      </c>
      <c r="C13" s="124">
        <f>'■【人口】年齢階級別人口'!C13/'■【人口】年齢階級別人口'!$C13*100</f>
        <v>100</v>
      </c>
      <c r="D13" s="124">
        <f>'■【人口】年齢階級別人口'!D13/'■【人口】年齢階級別人口'!$C13*100</f>
        <v>104.7488657333667</v>
      </c>
      <c r="E13" s="124">
        <f>'■【人口】年齢階級別人口'!E13/'■【人口】年齢階級別人口'!$C13*100</f>
        <v>109.63592452491181</v>
      </c>
      <c r="F13" s="124">
        <f>'■【人口】年齢階級別人口'!F13/'■【人口】年齢階級別人口'!$C13*100</f>
        <v>115.57158797299789</v>
      </c>
      <c r="G13" s="124">
        <f>'■【人口】年齢階級別人口'!G13/'■【人口】年齢階級別人口'!$C13*100</f>
        <v>122.25022261031364</v>
      </c>
      <c r="H13" s="124">
        <f>'■【人口】年齢階級別人口'!H13/'■【人口】年齢階級別人口'!$C13*100</f>
        <v>123.091239244806</v>
      </c>
      <c r="I13" s="124">
        <f>'■【人口】年齢階級別人口'!I13/'■【人口】年齢階級別人口'!$C13*100</f>
        <v>129.79261222591572</v>
      </c>
      <c r="J13" s="124">
        <f>'■【人口】年齢階級別人口'!J13/'■【人口】年齢階級別人口'!$C13*100</f>
        <v>135.7119383953834</v>
      </c>
      <c r="K13" s="124">
        <f>'■【人口】年齢階級別人口'!K13/'■【人口】年齢階級別人口'!$C13*100</f>
        <v>139.30369746112032</v>
      </c>
      <c r="L13" s="124">
        <f>'■【人口】年齢階級別人口'!L13/'■【人口】年齢階級別人口'!$C13*100</f>
        <v>141.3794306567857</v>
      </c>
      <c r="M13" s="124">
        <f>'■【人口】年齢階級別人口'!M13/'■【人口】年齢階級別人口'!$C13*100</f>
        <v>150.76900796044342</v>
      </c>
      <c r="N13" s="124">
        <f>'■【人口】年齢階級別人口'!N13/'■【人口】年齢階級別人口'!$C13*100</f>
        <v>153.02732716817502</v>
      </c>
      <c r="O13" s="124">
        <f>'■【人口】年齢階級別人口'!O13/'■【人口】年齢階級別人口'!$C13*100</f>
        <v>153.6362445400733</v>
      </c>
      <c r="P13" s="124">
        <f>'■【人口】年齢階級別人口'!P13/'■【人口】年齢階級別人口'!$C13*100</f>
        <v>152.52804401190494</v>
      </c>
      <c r="Q13" s="124">
        <f>'■【人口】年齢階級別人口'!Q13/'■【人口】年齢階級別人口'!$C13*100</f>
        <v>149.82728836667093</v>
      </c>
      <c r="R13" s="124">
        <f>'■【人口】年齢階級別人口'!R13/'■【人口】年齢階級別人口'!$C13*100</f>
        <v>143.7406528616244</v>
      </c>
      <c r="S13" s="124">
        <f>'■【人口】年齢階級別人口'!S13/'■【人口】年齢階級別人口'!$C13*100</f>
        <v>137.07273307346404</v>
      </c>
      <c r="T13" s="124">
        <f>'■【人口】年齢階級別人口'!T13/'■【人口】年齢階級別人口'!$C13*100</f>
        <v>130.5068624949333</v>
      </c>
      <c r="U13" s="124">
        <f>'■【人口】年齢階級別人口'!U13/'■【人口】年齢階級別人口'!$C13*100</f>
        <v>124.1985632302969</v>
      </c>
      <c r="V13" s="124">
        <f>'■【人口】年齢階級別人口'!V13/'■【人口】年齢階級別人口'!$C13*100</f>
        <v>117.70550550411467</v>
      </c>
      <c r="W13" s="124">
        <f>'■【人口】年齢階級別人口'!W13/'■【人口】年齢階級別人口'!$C13*100</f>
        <v>112.81663333970494</v>
      </c>
    </row>
    <row r="14" spans="2:23" ht="13.5" customHeight="1">
      <c r="B14" s="13" t="s">
        <v>227</v>
      </c>
      <c r="C14" s="124">
        <f>'■【人口】年齢階級別人口'!C14/'■【人口】年齢階級別人口'!$C14*100</f>
        <v>100</v>
      </c>
      <c r="D14" s="124">
        <f>'■【人口】年齢階級別人口'!D14/'■【人口】年齢階級別人口'!$C14*100</f>
        <v>96.73803223642335</v>
      </c>
      <c r="E14" s="124">
        <f>'■【人口】年齢階級別人口'!E14/'■【人口】年齢階級別人口'!$C14*100</f>
        <v>95.98910382656778</v>
      </c>
      <c r="F14" s="124">
        <f>'■【人口】年齢階級別人口'!F14/'■【人口】年齢階級別人口'!$C14*100</f>
        <v>97.52278426951801</v>
      </c>
      <c r="G14" s="124">
        <f>'■【人口】年齢階級別人口'!G14/'■【人口】年齢階級別人口'!$C14*100</f>
        <v>99.63359717488059</v>
      </c>
      <c r="H14" s="124">
        <f>'■【人口】年齢階級別人口'!H14/'■【人口】年齢階級別人口'!$C14*100</f>
        <v>103.6749303247721</v>
      </c>
      <c r="I14" s="124">
        <f>'■【人口】年齢階級別人口'!I14/'■【人口】年齢階級別人口'!$C14*100</f>
        <v>108.60325149688883</v>
      </c>
      <c r="J14" s="124">
        <f>'■【人口】年齢階級別人口'!J14/'■【人口】年齢階級別人口'!$C14*100</f>
        <v>113.65890250086939</v>
      </c>
      <c r="K14" s="124">
        <f>'■【人口】年齢階級別人口'!K14/'■【人口】年齢階級別人口'!$C14*100</f>
        <v>119.82707995932047</v>
      </c>
      <c r="L14" s="124">
        <f>'■【人口】年齢階級別人口'!L14/'■【人口】年齢階級別人口'!$C14*100</f>
        <v>126.75857381759472</v>
      </c>
      <c r="M14" s="124">
        <f>'■【人口】年齢階級別人口'!M14/'■【人口】年齢階級別人口'!$C14*100</f>
        <v>127.59266721150134</v>
      </c>
      <c r="N14" s="124">
        <f>'■【人口】年齢階級別人口'!N14/'■【人口】年齢階級別人口'!$C14*100</f>
        <v>134.57353901761087</v>
      </c>
      <c r="O14" s="124">
        <f>'■【人口】年齢階級別人口'!O14/'■【人口】年齢階級別人口'!$C14*100</f>
        <v>140.67230295854478</v>
      </c>
      <c r="P14" s="124">
        <f>'■【人口】年齢階級別人口'!P14/'■【人口】年齢階級別人口'!$C14*100</f>
        <v>144.45029583979604</v>
      </c>
      <c r="Q14" s="124">
        <f>'■【人口】年齢階級別人口'!Q14/'■【人口】年齢階級別人口'!$C14*100</f>
        <v>146.60382493392765</v>
      </c>
      <c r="R14" s="124">
        <f>'■【人口】年齢階級別人口'!R14/'■【人口】年齢階級別人口'!$C14*100</f>
        <v>156.32398597622677</v>
      </c>
      <c r="S14" s="124">
        <f>'■【人口】年齢階級別人口'!S14/'■【人口】年齢階級別人口'!$C14*100</f>
        <v>158.6842207948995</v>
      </c>
      <c r="T14" s="124">
        <f>'■【人口】年齢階級別人口'!T14/'■【人口】年齢階級別人口'!$C14*100</f>
        <v>159.32377938965186</v>
      </c>
      <c r="U14" s="124">
        <f>'■【人口】年齢階級別人口'!U14/'■【人口】年齢階級別人口'!$C14*100</f>
        <v>158.1553632787149</v>
      </c>
      <c r="V14" s="124">
        <f>'■【人口】年齢階級別人口'!V14/'■【人口】年齢階級別人口'!$C14*100</f>
        <v>155.33662688924122</v>
      </c>
      <c r="W14" s="124">
        <f>'■【人口】年齢階級別人口'!W14/'■【人口】年齢階級別人口'!$C14*100</f>
        <v>149.00979567131077</v>
      </c>
    </row>
    <row r="15" spans="2:23" ht="13.5" customHeight="1">
      <c r="B15" s="13" t="s">
        <v>228</v>
      </c>
      <c r="C15" s="124">
        <f>'■【人口】年齢階級別人口'!C15/'■【人口】年齢階級別人口'!$C15*100</f>
        <v>100</v>
      </c>
      <c r="D15" s="124">
        <f>'■【人口】年齢階級別人口'!D15/'■【人口】年齢階級別人口'!$C15*100</f>
        <v>91.51410261138278</v>
      </c>
      <c r="E15" s="124">
        <f>'■【人口】年齢階級別人口'!E15/'■【人口】年齢階級別人口'!$C15*100</f>
        <v>83.14103470843366</v>
      </c>
      <c r="F15" s="124">
        <f>'■【人口】年齢階級別人口'!F15/'■【人口】年齢階級別人口'!$C15*100</f>
        <v>75.4278537142726</v>
      </c>
      <c r="G15" s="124">
        <f>'■【人口】年齢階級別人口'!G15/'■【人口】年齢階級別人口'!$C15*100</f>
        <v>71.12038426791068</v>
      </c>
      <c r="H15" s="124">
        <f>'■【人口】年齢階級別人口'!H15/'■【人口】年齢階級別人口'!$C15*100</f>
        <v>67.22492326333581</v>
      </c>
      <c r="I15" s="124">
        <f>'■【人口】年齢階級別人口'!I15/'■【人口】年齢階級別人口'!$C15*100</f>
        <v>65.01237847740573</v>
      </c>
      <c r="J15" s="124">
        <f>'■【人口】年齢階級別人口'!J15/'■【人口】年齢階級別人口'!$C15*100</f>
        <v>64.5144940305354</v>
      </c>
      <c r="K15" s="124">
        <f>'■【人口】年齢階級別人口'!K15/'■【人口】年齢階級別人口'!$C15*100</f>
        <v>65.54416373673894</v>
      </c>
      <c r="L15" s="124">
        <f>'■【人口】年齢階級別人口'!L15/'■【人口】年齢階級別人口'!$C15*100</f>
        <v>66.96196175575055</v>
      </c>
      <c r="M15" s="124">
        <f>'■【人口】年齢階級別人口'!M15/'■【人口】年齢階級別人口'!$C15*100</f>
        <v>69.6796583076747</v>
      </c>
      <c r="N15" s="124">
        <f>'■【人口】年齢階級別人口'!N15/'■【人口】年齢階級別人口'!$C15*100</f>
        <v>72.98195430012922</v>
      </c>
      <c r="O15" s="124">
        <f>'■【人口】年齢階級別人口'!O15/'■【人口】年齢階級別人口'!$C15*100</f>
        <v>76.38271723718054</v>
      </c>
      <c r="P15" s="124">
        <f>'■【人口】年齢階級別人口'!P15/'■【人口】年齢階級別人口'!$C15*100</f>
        <v>80.53275663860785</v>
      </c>
      <c r="Q15" s="124">
        <f>'■【人口】年齢階級別人口'!Q15/'■【人口】年齢階級別人口'!$C15*100</f>
        <v>85.2020663020123</v>
      </c>
      <c r="R15" s="124">
        <f>'■【人口】年齢階級別人口'!R15/'■【人口】年齢階級別人口'!$C15*100</f>
        <v>85.73672409200123</v>
      </c>
      <c r="S15" s="124">
        <f>'■【人口】年齢階級別人口'!S15/'■【人口】年齢階級別人口'!$C15*100</f>
        <v>90.4368414568953</v>
      </c>
      <c r="T15" s="124">
        <f>'■【人口】年齢階級別人口'!T15/'■【人口】年齢階級別人口'!$C15*100</f>
        <v>94.54131935795988</v>
      </c>
      <c r="U15" s="124">
        <f>'■【人口】年齢階級別人口'!U15/'■【人口】年齢階級別人口'!$C15*100</f>
        <v>97.0936324467977</v>
      </c>
      <c r="V15" s="124">
        <f>'■【人口】年齢階級別人口'!V15/'■【人口】年齢階級別人口'!$C15*100</f>
        <v>98.56220086056334</v>
      </c>
      <c r="W15" s="124">
        <f>'■【人口】年齢階級別人口'!W15/'■【人口】年齢階級別人口'!$C15*100</f>
        <v>105.08923683696972</v>
      </c>
    </row>
    <row r="16" spans="2:23" ht="13.5" customHeight="1">
      <c r="B16" s="13" t="s">
        <v>229</v>
      </c>
      <c r="C16" s="124">
        <f>'■【人口】年齢階級別人口'!C16/'■【人口】年齢階級別人口'!$C16*100</f>
        <v>100</v>
      </c>
      <c r="D16" s="124">
        <f>'■【人口】年齢階級別人口'!D16/'■【人口】年齢階級別人口'!$C16*100</f>
        <v>103.52351671736189</v>
      </c>
      <c r="E16" s="124">
        <f>'■【人口】年齢階級別人口'!E16/'■【人口】年齢階級別人口'!$C16*100</f>
        <v>106.21761712282552</v>
      </c>
      <c r="F16" s="124">
        <f>'■【人口】年齢階級別人口'!F16/'■【人口】年齢階級別人口'!$C16*100</f>
        <v>108.43878328360157</v>
      </c>
      <c r="G16" s="124">
        <f>'■【人口】年齢階級別人口'!G16/'■【人口】年齢階級別人口'!$C16*100</f>
        <v>110.97655985041656</v>
      </c>
      <c r="H16" s="124">
        <f>'■【人口】年齢階級別人口'!H16/'■【人口】年齢階級別人口'!$C16*100</f>
        <v>110.19474867821603</v>
      </c>
      <c r="I16" s="124">
        <f>'■【人口】年齢階級別人口'!I16/'■【人口】年齢階級別人口'!$C16*100</f>
        <v>100.83217717286688</v>
      </c>
      <c r="J16" s="124">
        <f>'■【人口】年齢階級別人口'!J16/'■【人口】年齢階級別人口'!$C16*100</f>
        <v>91.60285738534307</v>
      </c>
      <c r="K16" s="124">
        <f>'■【人口】年齢階級別人口'!K16/'■【人口】年齢階級別人口'!$C16*100</f>
        <v>83.11550580164754</v>
      </c>
      <c r="L16" s="124">
        <f>'■【人口】年齢階級別人口'!L16/'■【人口】年齢階級別人口'!$C16*100</f>
        <v>78.3874286199331</v>
      </c>
      <c r="M16" s="124">
        <f>'■【人口】年齢階級別人口'!M16/'■【人口】年齢階級別人口'!$C16*100</f>
        <v>74.09726045964821</v>
      </c>
      <c r="N16" s="124">
        <f>'■【人口】年齢階級別人口'!N16/'■【人口】年齢階級別人口'!$C16*100</f>
        <v>71.64848588991416</v>
      </c>
      <c r="O16" s="124">
        <f>'■【人口】年齢階級別人口'!O16/'■【人口】年齢階級別人口'!$C16*100</f>
        <v>71.11407308196296</v>
      </c>
      <c r="P16" s="124">
        <f>'■【人口】年齢階級別人口'!P16/'■【人口】年齢階級別人口'!$C16*100</f>
        <v>72.24630510012773</v>
      </c>
      <c r="Q16" s="124">
        <f>'■【人口】年齢階級別人口'!Q16/'■【人口】年齢階級別人口'!$C16*100</f>
        <v>73.8189383669067</v>
      </c>
      <c r="R16" s="124">
        <f>'■【人口】年齢階級別人口'!R16/'■【人口】年齢階級別人口'!$C16*100</f>
        <v>76.8147127469213</v>
      </c>
      <c r="S16" s="124">
        <f>'■【人口】年齢階級別人口'!S16/'■【人口】年齢階級別人口'!$C16*100</f>
        <v>80.4462915832466</v>
      </c>
      <c r="T16" s="124">
        <f>'■【人口】年齢階級別人口'!T16/'■【人口】年齢階級別人口'!$C16*100</f>
        <v>84.20155261726612</v>
      </c>
      <c r="U16" s="124">
        <f>'■【人口】年齢階級別人口'!U16/'■【人口】年齢階級別人口'!$C16*100</f>
        <v>88.777936563064</v>
      </c>
      <c r="V16" s="124">
        <f>'■【人口】年齢階級別人口'!V16/'■【人口】年齢階級別人口'!$C16*100</f>
        <v>93.94210691123358</v>
      </c>
      <c r="W16" s="124">
        <f>'■【人口】年齢階級別人口'!W16/'■【人口】年齢階級別人口'!$C16*100</f>
        <v>94.49281928073793</v>
      </c>
    </row>
    <row r="17" spans="2:23" ht="13.5" customHeight="1">
      <c r="B17" s="13" t="s">
        <v>230</v>
      </c>
      <c r="C17" s="124">
        <f>'■【人口】年齢階級別人口'!C17/'■【人口】年齢階級別人口'!$C17*100</f>
        <v>100</v>
      </c>
      <c r="D17" s="124">
        <f>'■【人口】年齢階級別人口'!D17/'■【人口】年齢階級別人口'!$C17*100</f>
        <v>101.69498417410045</v>
      </c>
      <c r="E17" s="124">
        <f>'■【人口】年齢階級別人口'!E17/'■【人口】年齢階級別人口'!$C17*100</f>
        <v>105.08707624615221</v>
      </c>
      <c r="F17" s="124">
        <f>'■【人口】年齢階級別人口'!F17/'■【人口】年齢階級別人口'!$C17*100</f>
        <v>106.97770203953843</v>
      </c>
      <c r="G17" s="124">
        <f>'■【人口】年齢階級別人口'!G17/'■【人口】年齢階級別人口'!$C17*100</f>
        <v>102.7422549198122</v>
      </c>
      <c r="H17" s="124">
        <f>'■【人口】年齢階級別人口'!H17/'■【人口】年齢階級別人口'!$C17*100</f>
        <v>98.70681557854452</v>
      </c>
      <c r="I17" s="124">
        <f>'■【人口】年齢階級別人口'!I17/'■【人口】年齢階級別人口'!$C17*100</f>
        <v>102.34250383794902</v>
      </c>
      <c r="J17" s="124">
        <f>'■【人口】年齢階級別人口'!J17/'■【人口】年齢階級別人口'!$C17*100</f>
        <v>105.097106664979</v>
      </c>
      <c r="K17" s="124">
        <f>'■【人口】年齢階級別人口'!K17/'■【人口】年齢階級別人口'!$C17*100</f>
        <v>107.28642505094305</v>
      </c>
      <c r="L17" s="124">
        <f>'■【人口】年齢階級別人口'!L17/'■【人口】年齢階級別人口'!$C17*100</f>
        <v>109.61748811833164</v>
      </c>
      <c r="M17" s="124">
        <f>'■【人口】年齢階級別人口'!M17/'■【人口】年齢階級別人口'!$C17*100</f>
        <v>108.68957891487425</v>
      </c>
      <c r="N17" s="124">
        <f>'■【人口】年齢階級別人口'!N17/'■【人口】年齢階級別人口'!$C17*100</f>
        <v>99.43600838389955</v>
      </c>
      <c r="O17" s="124">
        <f>'■【人口】年齢階級別人口'!O17/'■【人口】年齢階級別人口'!$C17*100</f>
        <v>90.34439112515906</v>
      </c>
      <c r="P17" s="124">
        <f>'■【人口】年齢階級別人口'!P17/'■【人口】年齢階級別人口'!$C17*100</f>
        <v>81.98744642409278</v>
      </c>
      <c r="Q17" s="124">
        <f>'■【人口】年齢階級別人口'!Q17/'■【人口】年齢階級別人口'!$C17*100</f>
        <v>77.36828285126974</v>
      </c>
      <c r="R17" s="124">
        <f>'■【人口】年齢階級別人口'!R17/'■【人口】年齢階級別人口'!$C17*100</f>
        <v>73.14086698708677</v>
      </c>
      <c r="S17" s="124">
        <f>'■【人口】年齢階級別人口'!S17/'■【人口】年齢階級別人口'!$C17*100</f>
        <v>70.71346645869694</v>
      </c>
      <c r="T17" s="124">
        <f>'■【人口】年齢階級別人口'!T17/'■【人口】年齢階級別人口'!$C17*100</f>
        <v>70.20864704165524</v>
      </c>
      <c r="U17" s="124">
        <f>'■【人口】年齢階級別人口'!U17/'■【人口】年齢階級別人口'!$C17*100</f>
        <v>71.34341619106426</v>
      </c>
      <c r="V17" s="124">
        <f>'■【人口】年齢階級別人口'!V17/'■【人口】年齢階級別人口'!$C17*100</f>
        <v>72.91525984713073</v>
      </c>
      <c r="W17" s="124">
        <f>'■【人口】年齢階級別人口'!W17/'■【人口】年齢階級別人口'!$C17*100</f>
        <v>75.86990382653887</v>
      </c>
    </row>
    <row r="18" spans="2:23" ht="13.5" customHeight="1">
      <c r="B18" s="13" t="s">
        <v>231</v>
      </c>
      <c r="C18" s="124">
        <f>'■【人口】年齢階級別人口'!C18/'■【人口】年齢階級別人口'!$C18*100</f>
        <v>100</v>
      </c>
      <c r="D18" s="124">
        <f>'■【人口】年齢階級別人口'!D18/'■【人口】年齢階級別人口'!$C18*100</f>
        <v>101.52142343970354</v>
      </c>
      <c r="E18" s="124">
        <f>'■【人口】年齢階級別人口'!E18/'■【人口】年齢階級別人口'!$C18*100</f>
        <v>99.96228495410828</v>
      </c>
      <c r="F18" s="124">
        <f>'■【人口】年齢階級別人口'!F18/'■【人口】年齢階級別人口'!$C18*100</f>
        <v>99.0012115486981</v>
      </c>
      <c r="G18" s="124">
        <f>'■【人口】年齢階級別人口'!G18/'■【人口】年齢階級別人口'!$C18*100</f>
        <v>98.69298555981374</v>
      </c>
      <c r="H18" s="124">
        <f>'■【人口】年齢階級別人口'!H18/'■【人口】年齢階級別人口'!$C18*100</f>
        <v>101.81090705106497</v>
      </c>
      <c r="I18" s="124">
        <f>'■【人口】年齢階級別人口'!I18/'■【人口】年齢階級別人口'!$C18*100</f>
        <v>103.63021332335236</v>
      </c>
      <c r="J18" s="124">
        <f>'■【人口】年齢階級別人口'!J18/'■【人口】年齢階級別人口'!$C18*100</f>
        <v>107.10744622507862</v>
      </c>
      <c r="K18" s="124">
        <f>'■【人口】年齢階級別人口'!K18/'■【人口】年齢階級別人口'!$C18*100</f>
        <v>108.96244177643366</v>
      </c>
      <c r="L18" s="124">
        <f>'■【人口】年齢階級別人口'!L18/'■【人口】年齢階級別人口'!$C18*100</f>
        <v>104.56215480437976</v>
      </c>
      <c r="M18" s="124">
        <f>'■【人口】年齢階級別人口'!M18/'■【人口】年齢階級別人口'!$C18*100</f>
        <v>100.44972417410867</v>
      </c>
      <c r="N18" s="124">
        <f>'■【人口】年齢階級別人口'!N18/'■【人口】年齢階級別人口'!$C18*100</f>
        <v>104.25370328513523</v>
      </c>
      <c r="O18" s="124">
        <f>'■【人口】年齢階級別人口'!O18/'■【人口】年齢階級別人口'!$C18*100</f>
        <v>107.15305631335133</v>
      </c>
      <c r="P18" s="124">
        <f>'■【人口】年齢階級別人口'!P18/'■【人口】年齢階級別人口'!$C18*100</f>
        <v>109.43242877450902</v>
      </c>
      <c r="Q18" s="124">
        <f>'■【人口】年齢階級別人口'!Q18/'■【人口】年齢階級別人口'!$C18*100</f>
        <v>111.64646979263327</v>
      </c>
      <c r="R18" s="124">
        <f>'■【人口】年齢階級別人口'!R18/'■【人口】年齢階級別人口'!$C18*100</f>
        <v>110.51039792242676</v>
      </c>
      <c r="S18" s="124">
        <f>'■【人口】年齢階級別人口'!S18/'■【人口】年齢階級別人口'!$C18*100</f>
        <v>101.07969257167322</v>
      </c>
      <c r="T18" s="124">
        <f>'■【人口】年齢階級別人口'!T18/'■【人口】年齢階級別人口'!$C18*100</f>
        <v>91.83868778247646</v>
      </c>
      <c r="U18" s="124">
        <f>'■【人口】年齢階級別人口'!U18/'■【人口】年齢階級別人口'!$C18*100</f>
        <v>83.34332003974423</v>
      </c>
      <c r="V18" s="124">
        <f>'■【人口】年齢階級別人口'!V18/'■【人口】年齢階級別人口'!$C18*100</f>
        <v>78.69104121366306</v>
      </c>
      <c r="W18" s="124">
        <f>'■【人口】年齢階級別人口'!W18/'■【人口】年齢階級別人口'!$C18*100</f>
        <v>74.39826341860739</v>
      </c>
    </row>
    <row r="19" spans="2:23" ht="13.5" customHeight="1">
      <c r="B19" s="13" t="s">
        <v>232</v>
      </c>
      <c r="C19" s="124">
        <f>'■【人口】年齢階級別人口'!C19/'■【人口】年齢階級別人口'!$C19*100</f>
        <v>100</v>
      </c>
      <c r="D19" s="124">
        <f>'■【人口】年齢階級別人口'!D19/'■【人口】年齢階級別人口'!$C19*100</f>
        <v>103.17716994566987</v>
      </c>
      <c r="E19" s="124">
        <f>'■【人口】年齢階級別人口'!E19/'■【人口】年齢階級別人口'!$C19*100</f>
        <v>106.27490249115475</v>
      </c>
      <c r="F19" s="124">
        <f>'■【人口】年齢階級別人口'!F19/'■【人口】年齢階級別人口'!$C19*100</f>
        <v>108.70309771126526</v>
      </c>
      <c r="G19" s="124">
        <f>'■【人口】年齢階級別人口'!G19/'■【人口】年齢階級別人口'!$C19*100</f>
        <v>112.94553369162841</v>
      </c>
      <c r="H19" s="124">
        <f>'■【人口】年齢階級別人口'!H19/'■【人口】年齢階級別人口'!$C19*100</f>
        <v>114.58726424207582</v>
      </c>
      <c r="I19" s="124">
        <f>'■【人口】年齢階級別人口'!I19/'■【人口】年齢階級別人口'!$C19*100</f>
        <v>116.2514604819433</v>
      </c>
      <c r="J19" s="124">
        <f>'■【人口】年齢階級別人口'!J19/'■【人口】年齢階級別人口'!$C19*100</f>
        <v>114.3964151377345</v>
      </c>
      <c r="K19" s="124">
        <f>'■【人口】年齢階級別人口'!K19/'■【人口】年齢階級別人口'!$C19*100</f>
        <v>113.24917182894458</v>
      </c>
      <c r="L19" s="124">
        <f>'■【人口】年齢階級別人口'!L19/'■【人口】年齢階級別人口'!$C19*100</f>
        <v>113.16912758314375</v>
      </c>
      <c r="M19" s="124">
        <f>'■【人口】年齢階級別人口'!M19/'■【人口】年齢階級別人口'!$C19*100</f>
        <v>116.93344571050166</v>
      </c>
      <c r="N19" s="124">
        <f>'■【人口】年齢階級別人口'!N19/'■【人口】年齢階級別人口'!$C19*100</f>
        <v>119.19805720700619</v>
      </c>
      <c r="O19" s="124">
        <f>'■【人口】年齢階級別人口'!O19/'■【人口】年齢階級別人口'!$C19*100</f>
        <v>123.18162054788718</v>
      </c>
      <c r="P19" s="124">
        <f>'■【人口】年齢階級別人口'!P19/'■【人口】年齢階級別人口'!$C19*100</f>
        <v>125.117641893717</v>
      </c>
      <c r="Q19" s="124">
        <f>'■【人口】年齢階級別人口'!Q19/'■【人口】年齢階級別人口'!$C19*100</f>
        <v>119.8120034654448</v>
      </c>
      <c r="R19" s="124">
        <f>'■【人口】年齢階級別人口'!R19/'■【人口】年齢階級別人口'!$C19*100</f>
        <v>115.09427388304385</v>
      </c>
      <c r="S19" s="124">
        <f>'■【人口】年齢階級別人口'!S19/'■【人口】年齢階級別人口'!$C19*100</f>
        <v>119.85001210617612</v>
      </c>
      <c r="T19" s="124">
        <f>'■【人口】年齢階級別人口'!T19/'■【人口】年齢階級別人口'!$C19*100</f>
        <v>123.43099215503143</v>
      </c>
      <c r="U19" s="124">
        <f>'■【人口】年齢階級別人口'!U19/'■【人口】年齢階級別人口'!$C19*100</f>
        <v>126.05052160901755</v>
      </c>
      <c r="V19" s="124">
        <f>'■【人口】年齢階級別人口'!V19/'■【人口】年齢階級別人口'!$C19*100</f>
        <v>128.15271517055348</v>
      </c>
      <c r="W19" s="124">
        <f>'■【人口】年齢階級別人口'!W19/'■【人口】年齢階級別人口'!$C19*100</f>
        <v>126.3827203460135</v>
      </c>
    </row>
    <row r="20" spans="2:23" ht="13.5" customHeight="1">
      <c r="B20" s="14" t="s">
        <v>440</v>
      </c>
      <c r="C20" s="125">
        <f>'■【人口】年齢階級別人口'!C20/'■【人口】年齢階級別人口'!$C20*100</f>
        <v>100</v>
      </c>
      <c r="D20" s="125">
        <f>'■【人口】年齢階級別人口'!D20/'■【人口】年齢階級別人口'!$C20*100</f>
        <v>106.17046943757353</v>
      </c>
      <c r="E20" s="125">
        <f>'■【人口】年齢階級別人口'!E20/'■【人口】年齢階級別人口'!$C20*100</f>
        <v>112.81418237097971</v>
      </c>
      <c r="F20" s="125">
        <f>'■【人口】年齢階級別人口'!F20/'■【人口】年齢階級別人口'!$C20*100</f>
        <v>118.60322433378391</v>
      </c>
      <c r="G20" s="125">
        <f>'■【人口】年齢階級別人口'!G20/'■【人口】年齢階級別人口'!$C20*100</f>
        <v>124.50190505522714</v>
      </c>
      <c r="H20" s="125">
        <f>'■【人口】年齢階級別人口'!H20/'■【人口】年齢階級別人口'!$C20*100</f>
        <v>129.6793331988536</v>
      </c>
      <c r="I20" s="125">
        <f>'■【人口】年齢階級別人口'!I20/'■【人口】年齢階級別人口'!$C20*100</f>
        <v>135.25870080022435</v>
      </c>
      <c r="J20" s="125">
        <f>'■【人口】年齢階級別人口'!J20/'■【人口】年齢階級別人口'!$C20*100</f>
        <v>141.05288206223213</v>
      </c>
      <c r="K20" s="125">
        <f>'■【人口】年齢階級別人口'!K20/'■【人口】年齢階級別人口'!$C20*100</f>
        <v>145.61970596571447</v>
      </c>
      <c r="L20" s="125">
        <f>'■【人口】年齢階級別人口'!L20/'■【人口】年齢階級別人口'!$C20*100</f>
        <v>151.80800478744948</v>
      </c>
      <c r="M20" s="125">
        <f>'■【人口】年齢階級別人口'!M20/'■【人口】年齢階級別人口'!$C20*100</f>
        <v>155.28664976347108</v>
      </c>
      <c r="N20" s="125">
        <f>'■【人口】年齢階級別人口'!N20/'■【人口】年齢階級別人口'!$C20*100</f>
        <v>159.15971498375205</v>
      </c>
      <c r="O20" s="125">
        <f>'■【人口】年齢階級別人口'!O20/'■【人口】年齢階級別人口'!$C20*100</f>
        <v>160.29535273905464</v>
      </c>
      <c r="P20" s="125">
        <f>'■【人口】年齢階級別人口'!P20/'■【人口】年齢階級別人口'!$C20*100</f>
        <v>161.3258338443362</v>
      </c>
      <c r="Q20" s="125">
        <f>'■【人口】年齢階級別人口'!Q20/'■【人口】年齢階級別人口'!$C20*100</f>
        <v>164.70423747325614</v>
      </c>
      <c r="R20" s="125">
        <f>'■【人口】年齢階級別人口'!R20/'■【人口】年齢階級別人口'!$C20*100</f>
        <v>169.2736786052213</v>
      </c>
      <c r="S20" s="125">
        <f>'■【人口】年齢階級別人口'!S20/'■【人口】年齢階級別人口'!$C20*100</f>
        <v>172.9783337836939</v>
      </c>
      <c r="T20" s="125">
        <f>'■【人口】年齢階級別人口'!T20/'■【人口】年齢階級別人口'!$C20*100</f>
        <v>176.04637970697735</v>
      </c>
      <c r="U20" s="125">
        <f>'■【人口】年齢階級別人口'!U20/'■【人口】年齢階級別人口'!$C20*100</f>
        <v>177.37189278728886</v>
      </c>
      <c r="V20" s="125">
        <f>'■【人口】年齢階級別人口'!V20/'■【人口】年齢階級別人口'!$C20*100</f>
        <v>174.53440881217753</v>
      </c>
      <c r="W20" s="125">
        <f>'■【人口】年齢階級別人口'!W20/'■【人口】年齢階級別人口'!$C20*100</f>
        <v>173.38433541470633</v>
      </c>
    </row>
    <row r="21" spans="2:23" ht="13.5">
      <c r="B21" s="103" t="s">
        <v>491</v>
      </c>
      <c r="C21" s="124">
        <f>'■【人口】年齢階級別人口'!C21/'■【人口】年齢階級別人口'!$C21*100</f>
        <v>100</v>
      </c>
      <c r="D21" s="124">
        <f>'■【人口】年齢階級別人口'!D21/'■【人口】年齢階級別人口'!$C21*100</f>
        <v>100.21027783736625</v>
      </c>
      <c r="E21" s="124">
        <f>'■【人口】年齢階級別人口'!E21/'■【人口】年齢階級別人口'!$C21*100</f>
        <v>100.35398643654396</v>
      </c>
      <c r="F21" s="124">
        <f>'■【人口】年齢階級別人口'!F21/'■【人口】年齢階級別人口'!$C21*100</f>
        <v>99.9145456363269</v>
      </c>
      <c r="G21" s="124">
        <f>'■【人口】年齢階級別人口'!G21/'■【人口】年齢階級別人口'!$C21*100</f>
        <v>98.67612641879954</v>
      </c>
      <c r="H21" s="124">
        <f>'■【人口】年齢階級別人口'!H21/'■【人口】年齢階級別人口'!$C21*100</f>
        <v>97.73446621874878</v>
      </c>
      <c r="I21" s="124">
        <f>'■【人口】年齢階級別人口'!I21/'■【人口】年齢階級別人口'!$C21*100</f>
        <v>96.64360262189768</v>
      </c>
      <c r="J21" s="124">
        <f>'■【人口】年齢階級別人口'!J21/'■【人口】年齢階級別人口'!$C21*100</f>
        <v>95.21106930166347</v>
      </c>
      <c r="K21" s="124">
        <f>'■【人口】年齢階級別人口'!K21/'■【人口】年齢階級別人口'!$C21*100</f>
        <v>93.98241961272221</v>
      </c>
      <c r="L21" s="124">
        <f>'■【人口】年齢階級別人口'!L21/'■【人口】年齢階級別人口'!$C21*100</f>
        <v>92.50162184430148</v>
      </c>
      <c r="M21" s="124">
        <f>'■【人口】年齢階級別人口'!M21/'■【人口】年齢階級別人口'!$C21*100</f>
        <v>90.60351736517475</v>
      </c>
      <c r="N21" s="124">
        <f>'■【人口】年齢階級別人口'!N21/'■【人口】年齢階級別人口'!$C21*100</f>
        <v>88.55786649201114</v>
      </c>
      <c r="O21" s="124">
        <f>'■【人口】年齢階級別人口'!O21/'■【人口】年齢階級別人口'!$C21*100</f>
        <v>86.65035346574032</v>
      </c>
      <c r="P21" s="124">
        <f>'■【人口】年齢階級別人口'!P21/'■【人口】年齢階級別人口'!$C21*100</f>
        <v>84.43316955478593</v>
      </c>
      <c r="Q21" s="124">
        <f>'■【人口】年齢階級別人口'!Q21/'■【人口】年齢階級別人口'!$C21*100</f>
        <v>82.28341791734924</v>
      </c>
      <c r="R21" s="124">
        <f>'■【人口】年齢階級別人口'!R21/'■【人口】年齢階級別人口'!$C21*100</f>
        <v>80.40681149339187</v>
      </c>
      <c r="S21" s="124">
        <f>'■【人口】年齢階級別人口'!S21/'■【人口】年齢階級別人口'!$C21*100</f>
        <v>78.90581292055994</v>
      </c>
      <c r="T21" s="124">
        <f>'■【人口】年齢階級別人口'!T21/'■【人口】年齢階級別人口'!$C21*100</f>
        <v>77.678820138687</v>
      </c>
      <c r="U21" s="124">
        <f>'■【人口】年齢階級別人口'!U21/'■【人口】年齢階級別人口'!$C21*100</f>
        <v>76.68198423459171</v>
      </c>
      <c r="V21" s="124">
        <f>'■【人口】年齢階級別人口'!V21/'■【人口】年齢階級別人口'!$C21*100</f>
        <v>75.91116578946402</v>
      </c>
      <c r="W21" s="124">
        <f>'■【人口】年齢階級別人口'!W21/'■【人口】年齢階級別人口'!$C21*100</f>
        <v>75.37037605597521</v>
      </c>
    </row>
    <row r="22" spans="2:23" ht="13.5">
      <c r="B22" s="104" t="s">
        <v>492</v>
      </c>
      <c r="C22" s="124">
        <f>'■【人口】年齢階級別人口'!C22/'■【人口】年齢階級別人口'!$C22*100</f>
        <v>100</v>
      </c>
      <c r="D22" s="124">
        <f>'■【人口】年齢階級別人口'!D22/'■【人口】年齢階級別人口'!$C22*100</f>
        <v>98.6661432181964</v>
      </c>
      <c r="E22" s="124">
        <f>'■【人口】年齢階級別人口'!E22/'■【人口】年齢階級別人口'!$C22*100</f>
        <v>97.42249599320272</v>
      </c>
      <c r="F22" s="124">
        <f>'■【人口】年齢階級別人口'!F22/'■【人口】年齢階級別人口'!$C22*100</f>
        <v>96.46756454726592</v>
      </c>
      <c r="G22" s="124">
        <f>'■【人口】年齢階級別人口'!G22/'■【人口】年齢階級別人口'!$C22*100</f>
        <v>96.00564208860443</v>
      </c>
      <c r="H22" s="124">
        <f>'■【人口】年齢階級別人口'!H22/'■【人口】年齢階級別人口'!$C22*100</f>
        <v>95.64913526115068</v>
      </c>
      <c r="I22" s="124">
        <f>'■【人口】年齢階級別人口'!I22/'■【人口】年齢階級別人口'!$C22*100</f>
        <v>95.48324609143228</v>
      </c>
      <c r="J22" s="124">
        <f>'■【人口】年齢階級別人口'!J22/'■【人口】年齢階級別人口'!$C22*100</f>
        <v>95.44886085690788</v>
      </c>
      <c r="K22" s="124">
        <f>'■【人口】年齢階級別人口'!K22/'■【人口】年齢階級別人口'!$C22*100</f>
        <v>95.4499789015455</v>
      </c>
      <c r="L22" s="124">
        <f>'■【人口】年齢階級別人口'!L22/'■【人口】年齢階級別人口'!$C22*100</f>
        <v>95.39994528791107</v>
      </c>
      <c r="M22" s="124">
        <f>'■【人口】年齢階級別人口'!M22/'■【人口】年齢階級別人口'!$C22*100</f>
        <v>95.54894522775427</v>
      </c>
      <c r="N22" s="124">
        <f>'■【人口】年齢階級別人口'!N22/'■【人口】年齢階級別人口'!$C22*100</f>
        <v>95.67523086949541</v>
      </c>
      <c r="O22" s="124">
        <f>'■【人口】年齢階級別人口'!O22/'■【人口】年齢階級別人口'!$C22*100</f>
        <v>95.61801958801043</v>
      </c>
      <c r="P22" s="124">
        <f>'■【人口】年齢階級別人口'!P22/'■【人口】年齢階級別人口'!$C22*100</f>
        <v>95.51950281727748</v>
      </c>
      <c r="Q22" s="124">
        <f>'■【人口】年齢階級別人口'!Q22/'■【人口】年齢階級別人口'!$C22*100</f>
        <v>95.26989730336737</v>
      </c>
      <c r="R22" s="124">
        <f>'■【人口】年齢階級別人口'!R22/'■【人口】年齢階級別人口'!$C22*100</f>
        <v>94.9298185247678</v>
      </c>
      <c r="S22" s="124">
        <f>'■【人口】年齢階級別人口'!S22/'■【人口】年齢階級別人口'!$C22*100</f>
        <v>94.40861590173124</v>
      </c>
      <c r="T22" s="124">
        <f>'■【人口】年齢階級別人口'!T22/'■【人口】年齢階級別人口'!$C22*100</f>
        <v>93.69600725275181</v>
      </c>
      <c r="U22" s="124">
        <f>'■【人口】年齢階級別人口'!U22/'■【人口】年齢階級別人口'!$C22*100</f>
        <v>92.75929751685364</v>
      </c>
      <c r="V22" s="124">
        <f>'■【人口】年齢階級別人口'!V22/'■【人口】年齢階級別人口'!$C22*100</f>
        <v>91.59198192131878</v>
      </c>
      <c r="W22" s="124">
        <f>'■【人口】年齢階級別人口'!W22/'■【人口】年齢階級別人口'!$C22*100</f>
        <v>90.90137593755449</v>
      </c>
    </row>
    <row r="23" spans="2:23" ht="13.5">
      <c r="B23" s="105" t="s">
        <v>493</v>
      </c>
      <c r="C23" s="125">
        <f>'■【人口】年齢階級別人口'!C23/'■【人口】年齢階級別人口'!$C23*100</f>
        <v>100</v>
      </c>
      <c r="D23" s="125">
        <f>'■【人口】年齢階級別人口'!D23/'■【人口】年齢階級別人口'!$C23*100</f>
        <v>102.99512264001515</v>
      </c>
      <c r="E23" s="125">
        <f>'■【人口】年齢階級別人口'!E23/'■【人口】年齢階級別人口'!$C23*100</f>
        <v>105.59265074903973</v>
      </c>
      <c r="F23" s="125">
        <f>'■【人口】年齢階級別人口'!F23/'■【人口】年齢階級別人口'!$C23*100</f>
        <v>107.61232714793904</v>
      </c>
      <c r="G23" s="125">
        <f>'■【人口】年齢階級別人口'!G23/'■【人口】年齢階級別人口'!$C23*100</f>
        <v>108.68601386972048</v>
      </c>
      <c r="H23" s="125">
        <f>'■【人口】年齢階級別人口'!H23/'■【人口】年齢階級別人口'!$C23*100</f>
        <v>109.1875343558998</v>
      </c>
      <c r="I23" s="125">
        <f>'■【人口】年齢階級別人口'!I23/'■【人口】年齢階級別人口'!$C23*100</f>
        <v>109.14467503783811</v>
      </c>
      <c r="J23" s="125">
        <f>'■【人口】年齢階級別人口'!J23/'■【人口】年齢階級別人口'!$C23*100</f>
        <v>108.76191140229139</v>
      </c>
      <c r="K23" s="125">
        <f>'■【人口】年齢階級別人口'!K23/'■【人口】年齢階級別人口'!$C23*100</f>
        <v>108.02119980957619</v>
      </c>
      <c r="L23" s="125">
        <f>'■【人口】年齢階級別人口'!L23/'■【人口】年齢階級別人口'!$C23*100</f>
        <v>107.34155802003045</v>
      </c>
      <c r="M23" s="125">
        <f>'■【人口】年齢階級別人口'!M23/'■【人口】年齢階級別人口'!$C23*100</f>
        <v>106.2587388329776</v>
      </c>
      <c r="N23" s="125">
        <f>'■【人口】年齢階級別人口'!N23/'■【人口】年齢階級別人口'!$C23*100</f>
        <v>105.149595161101</v>
      </c>
      <c r="O23" s="125">
        <f>'■【人口】年齢階級別人口'!O23/'■【人口】年齢階級別人口'!$C23*100</f>
        <v>104.24007641835529</v>
      </c>
      <c r="P23" s="125">
        <f>'■【人口】年齢階級別人口'!P23/'■【人口】年齢階級別人口'!$C23*100</f>
        <v>103.46271842939191</v>
      </c>
      <c r="Q23" s="125">
        <f>'■【人口】年齢階級別人口'!Q23/'■【人口】年齢階級別人口'!$C23*100</f>
        <v>102.89310528721623</v>
      </c>
      <c r="R23" s="125">
        <f>'■【人口】年齢階級別人口'!R23/'■【人口】年齢階級別人口'!$C23*100</f>
        <v>102.33207313859604</v>
      </c>
      <c r="S23" s="125">
        <f>'■【人口】年齢階級別人口'!S23/'■【人口】年齢階級別人口'!$C23*100</f>
        <v>101.9510488469771</v>
      </c>
      <c r="T23" s="125">
        <f>'■【人口】年齢階級別人口'!T23/'■【人口】年齢階級別人口'!$C23*100</f>
        <v>101.82554446157204</v>
      </c>
      <c r="U23" s="125">
        <f>'■【人口】年齢階級別人口'!U23/'■【人口】年齢階級別人口'!$C23*100</f>
        <v>102.0539053313239</v>
      </c>
      <c r="V23" s="125">
        <f>'■【人口】年齢階級別人口'!V23/'■【人口】年齢階級別人口'!$C23*100</f>
        <v>102.66235350949631</v>
      </c>
      <c r="W23" s="125">
        <f>'■【人口】年齢階級別人口'!W23/'■【人口】年齢階級別人口'!$C23*100</f>
        <v>102.16015560075627</v>
      </c>
    </row>
    <row r="24" spans="2:23" ht="27">
      <c r="B24" s="118" t="s">
        <v>494</v>
      </c>
      <c r="C24" s="126">
        <f>'■【人口】年齢階級別人口'!C24/'■【人口】年齢階級別人口'!$C24*100</f>
        <v>100</v>
      </c>
      <c r="D24" s="126">
        <f>'■【人口】年齢階級別人口'!D24/'■【人口】年齢階級別人口'!$C24*100</f>
        <v>99.55295039079158</v>
      </c>
      <c r="E24" s="126">
        <f>'■【人口】年齢階級別人口'!E24/'■【人口】年齢階級別人口'!$C24*100</f>
        <v>97.95457592866809</v>
      </c>
      <c r="F24" s="126">
        <f>'■【人口】年齢階級別人口'!F24/'■【人口】年齢階級別人口'!$C24*100</f>
        <v>95.7937673323675</v>
      </c>
      <c r="G24" s="126">
        <f>'■【人口】年齢階級別人口'!G24/'■【人口】年齢階級別人口'!$C24*100</f>
        <v>93.67289015694055</v>
      </c>
      <c r="H24" s="126">
        <f>'■【人口】年齢階級別人口'!H24/'■【人口】年齢階級別人口'!$C24*100</f>
        <v>90.63099006449585</v>
      </c>
      <c r="I24" s="126">
        <f>'■【人口】年齢階級別人口'!I24/'■【人口】年齢階級別人口'!$C24*100</f>
        <v>87.4012004853413</v>
      </c>
      <c r="J24" s="126">
        <f>'■【人口】年齢階級別人口'!J24/'■【人口】年齢階級別人口'!$C24*100</f>
        <v>84.41046465644938</v>
      </c>
      <c r="K24" s="126">
        <f>'■【人口】年齢階級別人口'!K24/'■【人口】年齢階級別人口'!$C24*100</f>
        <v>81.91158083760713</v>
      </c>
      <c r="L24" s="126">
        <f>'■【人口】年齢階級別人口'!L24/'■【人口】年齢階級別人口'!$C24*100</f>
        <v>79.72469160494214</v>
      </c>
      <c r="M24" s="126">
        <f>'■【人口】年齢階級別人口'!M24/'■【人口】年齢階級別人口'!$C24*100</f>
        <v>77.79863440193871</v>
      </c>
      <c r="N24" s="126">
        <f>'■【人口】年齢階級別人口'!N24/'■【人口】年齢階級別人口'!$C24*100</f>
        <v>76.1223981681723</v>
      </c>
      <c r="O24" s="126">
        <f>'■【人口】年齢階級別人口'!O24/'■【人口】年齢階級別人口'!$C24*100</f>
        <v>74.71736527186141</v>
      </c>
      <c r="P24" s="126">
        <f>'■【人口】年齢階級別人口'!P24/'■【人口】年齢階級別人口'!$C24*100</f>
        <v>73.58002140088207</v>
      </c>
      <c r="Q24" s="126">
        <f>'■【人口】年齢階級別人口'!Q24/'■【人口】年齢階級別人口'!$C24*100</f>
        <v>72.76339935806489</v>
      </c>
      <c r="R24" s="126">
        <f>'■【人口】年齢階級別人口'!R24/'■【人口】年齢階級別人口'!$C24*100</f>
        <v>72.2064704429552</v>
      </c>
      <c r="S24" s="126">
        <f>'■【人口】年齢階級別人口'!S24/'■【人口】年齢階級別人口'!$C24*100</f>
        <v>71.86152959072072</v>
      </c>
      <c r="T24" s="126">
        <f>'■【人口】年齢階級別人口'!T24/'■【人口】年齢階級別人口'!$C24*100</f>
        <v>71.76248549894298</v>
      </c>
      <c r="U24" s="126">
        <f>'■【人口】年齢階級別人口'!U24/'■【人口】年齢階級別人口'!$C24*100</f>
        <v>71.83617294490733</v>
      </c>
      <c r="V24" s="126">
        <f>'■【人口】年齢階級別人口'!V24/'■【人口】年齢階級別人口'!$C24*100</f>
        <v>72.09204164645293</v>
      </c>
      <c r="W24" s="126">
        <f>'■【人口】年齢階級別人口'!W24/'■【人口】年齢階級別人口'!$C24*100</f>
        <v>72.5284770521603</v>
      </c>
    </row>
    <row r="25" spans="2:23" ht="27">
      <c r="B25" s="119" t="s">
        <v>495</v>
      </c>
      <c r="C25" s="124">
        <f>'■【人口】年齢階級別人口'!C25/'■【人口】年齢階級別人口'!$C25*100</f>
        <v>100</v>
      </c>
      <c r="D25" s="124">
        <f>'■【人口】年齢階級別人口'!D25/'■【人口】年齢階級別人口'!$C25*100</f>
        <v>100.35762363215545</v>
      </c>
      <c r="E25" s="124">
        <f>'■【人口】年齢階級別人口'!E25/'■【人口】年齢階級別人口'!$C25*100</f>
        <v>99.97167531263777</v>
      </c>
      <c r="F25" s="124">
        <f>'■【人口】年齢階級別人口'!F25/'■【人口】年齢階級別人口'!$C25*100</f>
        <v>100.8392492079939</v>
      </c>
      <c r="G25" s="124">
        <f>'■【人口】年齢階級別人口'!G25/'■【人口】年齢階級別人口'!$C25*100</f>
        <v>101.27541666796576</v>
      </c>
      <c r="H25" s="124">
        <f>'■【人口】年齢階級別人口'!H25/'■【人口】年齢階級別人口'!$C25*100</f>
        <v>101.85156477213005</v>
      </c>
      <c r="I25" s="124">
        <f>'■【人口】年齢階級別人口'!I25/'■【人口】年齢階級別人口'!$C25*100</f>
        <v>103.03122916869583</v>
      </c>
      <c r="J25" s="124">
        <f>'■【人口】年齢階級別人口'!J25/'■【人口】年齢階級別人口'!$C25*100</f>
        <v>103.22358595365266</v>
      </c>
      <c r="K25" s="124">
        <f>'■【人口】年齢階級別人口'!K25/'■【人口】年齢階級別人口'!$C25*100</f>
        <v>101.8152962345215</v>
      </c>
      <c r="L25" s="124">
        <f>'■【人口】年齢階級別人口'!L25/'■【人口】年齢階級別人口'!$C25*100</f>
        <v>99.67987999816116</v>
      </c>
      <c r="M25" s="124">
        <f>'■【人口】年齢階級別人口'!M25/'■【人口】年齢階級別人口'!$C25*100</f>
        <v>97.53414243412671</v>
      </c>
      <c r="N25" s="124">
        <f>'■【人口】年齢階級別人口'!N25/'■【人口】年齢階級別人口'!$C25*100</f>
        <v>94.3151619206925</v>
      </c>
      <c r="O25" s="124">
        <f>'■【人口】年齢階級別人口'!O25/'■【人口】年齢階級別人口'!$C25*100</f>
        <v>90.8604119480564</v>
      </c>
      <c r="P25" s="124">
        <f>'■【人口】年齢階級別人口'!P25/'■【人口】年齢階級別人口'!$C25*100</f>
        <v>87.68053773355551</v>
      </c>
      <c r="Q25" s="124">
        <f>'■【人口】年齢階級別人口'!Q25/'■【人口】年齢階級別人口'!$C25*100</f>
        <v>84.99484330680299</v>
      </c>
      <c r="R25" s="124">
        <f>'■【人口】年齢階級別人口'!R25/'■【人口】年齢階級別人口'!$C25*100</f>
        <v>82.59740819578099</v>
      </c>
      <c r="S25" s="124">
        <f>'■【人口】年齢階級別人口'!S25/'■【人口】年齢階級別人口'!$C25*100</f>
        <v>80.4992861548941</v>
      </c>
      <c r="T25" s="124">
        <f>'■【人口】年齢階級別人口'!T25/'■【人口】年齢階級別人口'!$C25*100</f>
        <v>78.65271735018415</v>
      </c>
      <c r="U25" s="124">
        <f>'■【人口】年齢階級別人口'!U25/'■【人口】年齢階級別人口'!$C25*100</f>
        <v>77.0901981799343</v>
      </c>
      <c r="V25" s="124">
        <f>'■【人口】年齢階級別人口'!V25/'■【人口】年齢階級別人口'!$C25*100</f>
        <v>75.81955978366757</v>
      </c>
      <c r="W25" s="124">
        <f>'■【人口】年齢階級別人口'!W25/'■【人口】年齢階級別人口'!$C25*100</f>
        <v>74.84875088133904</v>
      </c>
    </row>
    <row r="26" spans="2:23" ht="27">
      <c r="B26" s="120" t="s">
        <v>496</v>
      </c>
      <c r="C26" s="125">
        <f>'■【人口】年齢階級別人口'!C26/'■【人口】年齢階級別人口'!$C26*100</f>
        <v>100</v>
      </c>
      <c r="D26" s="125">
        <f>'■【人口】年齢階級別人口'!D26/'■【人口】年齢階級別人口'!$C26*100</f>
        <v>102.19023270702459</v>
      </c>
      <c r="E26" s="125">
        <f>'■【人口】年齢階級別人口'!E26/'■【人口】年齢階級別人口'!$C26*100</f>
        <v>106.55928613017616</v>
      </c>
      <c r="F26" s="125">
        <f>'■【人口】年齢階級別人口'!F26/'■【人口】年齢階級別人口'!$C26*100</f>
        <v>109.34492198316552</v>
      </c>
      <c r="G26" s="125">
        <f>'■【人口】年齢階級別人口'!G26/'■【人口】年齢階級別人口'!$C26*100</f>
        <v>110.05036972074429</v>
      </c>
      <c r="H26" s="125">
        <f>'■【人口】年齢階級別人口'!H26/'■【人口】年齢階級別人口'!$C26*100</f>
        <v>108.61544342470724</v>
      </c>
      <c r="I26" s="125">
        <f>'■【人口】年齢階級別人口'!I26/'■【人口】年齢階級別人口'!$C26*100</f>
        <v>107.80425868768802</v>
      </c>
      <c r="J26" s="125">
        <f>'■【人口】年齢階級別人口'!J26/'■【人口】年齢階級別人口'!$C26*100</f>
        <v>107.83512958198764</v>
      </c>
      <c r="K26" s="125">
        <f>'■【人口】年齢階級別人口'!K26/'■【人口】年齢階級別人口'!$C26*100</f>
        <v>108.54191616378009</v>
      </c>
      <c r="L26" s="125">
        <f>'■【人口】年齢階級別人口'!L26/'■【人口】年齢階級別人口'!$C26*100</f>
        <v>111.25118931888936</v>
      </c>
      <c r="M26" s="125">
        <f>'■【人口】年齢階級別人口'!M26/'■【人口】年齢階級別人口'!$C26*100</f>
        <v>112.16264715148037</v>
      </c>
      <c r="N26" s="125">
        <f>'■【人口】年齢階級別人口'!N26/'■【人口】年齢階級別人口'!$C26*100</f>
        <v>112.76351812233818</v>
      </c>
      <c r="O26" s="125">
        <f>'■【人口】年齢階級別人口'!O26/'■【人口】年齢階級別人口'!$C26*100</f>
        <v>112.57365358054436</v>
      </c>
      <c r="P26" s="125">
        <f>'■【人口】年齢階級別人口'!P26/'■【人口】年齢階級別人口'!$C26*100</f>
        <v>112.00132218680592</v>
      </c>
      <c r="Q26" s="125">
        <f>'■【人口】年齢階級別人口'!Q26/'■【人口】年齢階級別人口'!$C26*100</f>
        <v>108.26879910814131</v>
      </c>
      <c r="R26" s="125">
        <f>'■【人口】年齢階級別人口'!R26/'■【人口】年齢階級別人口'!$C26*100</f>
        <v>103.75113215654967</v>
      </c>
      <c r="S26" s="125">
        <f>'■【人口】年齢階級別人口'!S26/'■【人口】年齢階級別人口'!$C26*100</f>
        <v>99.57235324596593</v>
      </c>
      <c r="T26" s="125">
        <f>'■【人口】年齢階級別人口'!T26/'■【人口】年齢階級別人口'!$C26*100</f>
        <v>96.30001681954012</v>
      </c>
      <c r="U26" s="125">
        <f>'■【人口】年齢階級別人口'!U26/'■【人口】年齢階級別人口'!$C26*100</f>
        <v>93.35838290826732</v>
      </c>
      <c r="V26" s="125">
        <f>'■【人口】年齢階級別人口'!V26/'■【人口】年齢階級別人口'!$C26*100</f>
        <v>90.65915899770411</v>
      </c>
      <c r="W26" s="125">
        <f>'■【人口】年齢階級別人口'!W26/'■【人口】年齢階級別人口'!$C26*100</f>
        <v>88.11556754279741</v>
      </c>
    </row>
    <row r="27" spans="2:23" ht="13.5">
      <c r="B27" s="104" t="s">
        <v>497</v>
      </c>
      <c r="C27" s="124">
        <f>'■【人口】年齢階級別人口'!C27/'■【人口】年齢階級別人口'!$C27*100</f>
        <v>100</v>
      </c>
      <c r="D27" s="124">
        <f>'■【人口】年齢階級別人口'!D27/'■【人口】年齢階級別人口'!$C27*100</f>
        <v>102.63437137428728</v>
      </c>
      <c r="E27" s="124">
        <f>'■【人口】年齢階級別人口'!E27/'■【人口】年齢階級別人口'!$C27*100</f>
        <v>105.66787839416354</v>
      </c>
      <c r="F27" s="124">
        <f>'■【人口】年齢階級別人口'!F27/'■【人口】年齢階級別人口'!$C27*100</f>
        <v>107.728315433959</v>
      </c>
      <c r="G27" s="124">
        <f>'■【人口】年齢階級別人口'!G27/'■【人口】年齢階級別人口'!$C27*100</f>
        <v>106.97253273616877</v>
      </c>
      <c r="H27" s="124">
        <f>'■【人口】年齢階級別人口'!H27/'■【人口】年齢階級別人口'!$C27*100</f>
        <v>104.6086067991621</v>
      </c>
      <c r="I27" s="124">
        <f>'■【人口】年齢階級別人口'!I27/'■【人口】年齢階級別人口'!$C27*100</f>
        <v>101.56659118465359</v>
      </c>
      <c r="J27" s="124">
        <f>'■【人口】年齢階級別人口'!J27/'■【人口】年齢階級別人口'!$C27*100</f>
        <v>98.16459398089505</v>
      </c>
      <c r="K27" s="124">
        <f>'■【人口】年齢階級別人口'!K27/'■【人口】年齢階級別人口'!$C27*100</f>
        <v>94.86889808746967</v>
      </c>
      <c r="L27" s="124">
        <f>'■【人口】年齢階級別人口'!L27/'■【人口】年齢階級別人口'!$C27*100</f>
        <v>93.57341044414285</v>
      </c>
      <c r="M27" s="124">
        <f>'■【人口】年齢階級別人口'!M27/'■【人口】年齢階級別人口'!$C27*100</f>
        <v>90.91818004019774</v>
      </c>
      <c r="N27" s="124">
        <f>'■【人口】年齢階級別人口'!N27/'■【人口】年齢階級別人口'!$C27*100</f>
        <v>85.16049381788885</v>
      </c>
      <c r="O27" s="124">
        <f>'■【人口】年齢階級別人口'!O27/'■【人口】年齢階級別人口'!$C27*100</f>
        <v>80.4650402260609</v>
      </c>
      <c r="P27" s="124">
        <f>'■【人口】年齢階級別人口'!P27/'■【人口】年齢階級別人口'!$C27*100</f>
        <v>76.9830490407013</v>
      </c>
      <c r="Q27" s="124">
        <f>'■【人口】年齢階級別人口'!Q27/'■【人口】年齢階級別人口'!$C27*100</f>
        <v>75.54484864991979</v>
      </c>
      <c r="R27" s="124">
        <f>'■【人口】年齢階級別人口'!R27/'■【人口】年齢階級別人口'!$C27*100</f>
        <v>75.02826226203962</v>
      </c>
      <c r="S27" s="124">
        <f>'■【人口】年齢階級別人口'!S27/'■【人口】年齢階級別人口'!$C27*100</f>
        <v>75.71359149193866</v>
      </c>
      <c r="T27" s="124">
        <f>'■【人口】年齢階級別人口'!T27/'■【人口】年齢階級別人口'!$C27*100</f>
        <v>77.39733856349503</v>
      </c>
      <c r="U27" s="124">
        <f>'■【人口】年齢階級別人口'!U27/'■【人口】年齢階級別人口'!$C27*100</f>
        <v>80.30019704749951</v>
      </c>
      <c r="V27" s="124">
        <f>'■【人口】年齢階級別人口'!V27/'■【人口】年齢階級別人口'!$C27*100</f>
        <v>83.71755651124862</v>
      </c>
      <c r="W27" s="124">
        <f>'■【人口】年齢階級別人口'!W27/'■【人口】年齢階級別人口'!$C27*100</f>
        <v>85.43720875217761</v>
      </c>
    </row>
    <row r="28" spans="2:23" ht="13.5">
      <c r="B28" s="105" t="s">
        <v>507</v>
      </c>
      <c r="C28" s="125">
        <f>'■【人口】年齢階級別人口'!C28/'■【人口】年齢階級別人口'!$C28*100</f>
        <v>100</v>
      </c>
      <c r="D28" s="125">
        <f>'■【人口】年齢階級別人口'!D28/'■【人口】年齢階級別人口'!$C28*100</f>
        <v>103.34171572204347</v>
      </c>
      <c r="E28" s="125">
        <f>'■【人口】年齢階級別人口'!E28/'■【人口】年齢階級別人口'!$C28*100</f>
        <v>105.52037551717164</v>
      </c>
      <c r="F28" s="125">
        <f>'■【人口】年齢階級別人口'!F28/'■【人口】年齢階級別人口'!$C28*100</f>
        <v>107.50089098305207</v>
      </c>
      <c r="G28" s="125">
        <f>'■【人口】年齢階級別人口'!G28/'■【人口】年齢階級別人口'!$C28*100</f>
        <v>110.33224705999574</v>
      </c>
      <c r="H28" s="125">
        <f>'■【人口】年齢階級別人口'!H28/'■【人口】年齢階級別人口'!$C28*100</f>
        <v>113.58675555079148</v>
      </c>
      <c r="I28" s="125">
        <f>'■【人口】年齢階級別人口'!I28/'■【人口】年齢階級別人口'!$C28*100</f>
        <v>116.42534648120719</v>
      </c>
      <c r="J28" s="125">
        <f>'■【人口】年齢階級別人口'!J28/'■【人口】年齢階級別人口'!$C28*100</f>
        <v>118.9433224055301</v>
      </c>
      <c r="K28" s="125">
        <f>'■【人口】年齢階級別人口'!K28/'■【人口】年齢階級別人口'!$C28*100</f>
        <v>120.65732121148905</v>
      </c>
      <c r="L28" s="125">
        <f>'■【人口】年齢階級別人口'!L28/'■【人口】年齢階級別人口'!$C28*100</f>
        <v>120.56935555116124</v>
      </c>
      <c r="M28" s="125">
        <f>'■【人口】年齢階級別人口'!M28/'■【人口】年齢階級別人口'!$C28*100</f>
        <v>120.99723612223394</v>
      </c>
      <c r="N28" s="125">
        <f>'■【人口】年齢階級別人口'!N28/'■【人口】年齢階級別人口'!$C28*100</f>
        <v>124.3541965019767</v>
      </c>
      <c r="O28" s="125">
        <f>'■【人口】年齢階級別人口'!O28/'■【人口】年齢階級別人口'!$C28*100</f>
        <v>127.08202834497115</v>
      </c>
      <c r="P28" s="125">
        <f>'■【人口】年齢階級別人口'!P28/'■【人口】年齢階級別人口'!$C28*100</f>
        <v>128.90315647192946</v>
      </c>
      <c r="Q28" s="125">
        <f>'■【人口】年齢階級別人口'!Q28/'■【人口】年齢階級別人口'!$C28*100</f>
        <v>129.16804166726445</v>
      </c>
      <c r="R28" s="125">
        <f>'■【人口】年齢階級別人口'!R28/'■【人口】年齢階級別人口'!$C28*100</f>
        <v>128.56430809342015</v>
      </c>
      <c r="S28" s="125">
        <f>'■【人口】年齢階級別人口'!S28/'■【人口】年齢階級別人口'!$C28*100</f>
        <v>127.15878080301357</v>
      </c>
      <c r="T28" s="125">
        <f>'■【人口】年齢階級別人口'!T28/'■【人口】年齢階級別人口'!$C28*100</f>
        <v>125.2950315430763</v>
      </c>
      <c r="U28" s="125">
        <f>'■【人口】年齢階級別人口'!U28/'■【人口】年齢階級別人口'!$C28*100</f>
        <v>122.953859166338</v>
      </c>
      <c r="V28" s="125">
        <f>'■【人口】年齢階級別人口'!V28/'■【人口】年齢階級別人口'!$C28*100</f>
        <v>120.86363567762703</v>
      </c>
      <c r="W28" s="125">
        <f>'■【人口】年齢階級別人口'!W28/'■【人口】年齢階級別人口'!$C28*100</f>
        <v>118.2267872095186</v>
      </c>
    </row>
    <row r="29" spans="2:23" ht="13.5" customHeight="1">
      <c r="B29" s="11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2:23" ht="13.5">
      <c r="B30" s="108" t="s">
        <v>0</v>
      </c>
      <c r="C30" s="106" t="s">
        <v>463</v>
      </c>
      <c r="D30" s="106" t="s">
        <v>464</v>
      </c>
      <c r="E30" s="106" t="s">
        <v>465</v>
      </c>
      <c r="F30" s="106" t="s">
        <v>466</v>
      </c>
      <c r="G30" s="106" t="s">
        <v>467</v>
      </c>
      <c r="H30" s="106" t="s">
        <v>468</v>
      </c>
      <c r="I30" s="106" t="s">
        <v>469</v>
      </c>
      <c r="J30" s="106" t="s">
        <v>470</v>
      </c>
      <c r="K30" s="106" t="s">
        <v>471</v>
      </c>
      <c r="L30" s="106" t="s">
        <v>472</v>
      </c>
      <c r="M30" s="106" t="s">
        <v>473</v>
      </c>
      <c r="N30" s="106" t="s">
        <v>474</v>
      </c>
      <c r="O30" s="106" t="s">
        <v>475</v>
      </c>
      <c r="P30" s="106" t="s">
        <v>476</v>
      </c>
      <c r="Q30" s="106" t="s">
        <v>477</v>
      </c>
      <c r="R30" s="106" t="s">
        <v>478</v>
      </c>
      <c r="S30" s="106" t="s">
        <v>479</v>
      </c>
      <c r="T30" s="106" t="s">
        <v>480</v>
      </c>
      <c r="U30" s="106" t="s">
        <v>481</v>
      </c>
      <c r="V30" s="106" t="s">
        <v>510</v>
      </c>
      <c r="W30" s="106" t="s">
        <v>515</v>
      </c>
    </row>
    <row r="31" spans="2:23" s="2" customFormat="1" ht="14.25" thickBot="1">
      <c r="B31" s="11" t="s">
        <v>98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</row>
    <row r="32" spans="2:23" ht="13.5" customHeight="1" thickTop="1">
      <c r="B32" s="111" t="s">
        <v>482</v>
      </c>
      <c r="C32" s="123">
        <f>'■【人口】年齢階級別人口'!C32/'■【人口】年齢階級別人口'!$C32*100</f>
        <v>100</v>
      </c>
      <c r="D32" s="123">
        <f>'■【人口】年齢階級別人口'!D32/'■【人口】年齢階級別人口'!$C32*100</f>
        <v>97.5667324100918</v>
      </c>
      <c r="E32" s="123">
        <f>'■【人口】年齢階級別人口'!E32/'■【人口】年齢階級別人口'!$C32*100</f>
        <v>94.60550249407763</v>
      </c>
      <c r="F32" s="123">
        <f>'■【人口】年齢階級別人口'!F32/'■【人口】年齢階級別人口'!$C32*100</f>
        <v>91.10433533000149</v>
      </c>
      <c r="G32" s="123">
        <f>'■【人口】年齢階級別人口'!G32/'■【人口】年齢階級別人口'!$C32*100</f>
        <v>88.8394503247825</v>
      </c>
      <c r="H32" s="123">
        <f>'■【人口】年齢階級別人口'!H32/'■【人口】年齢階級別人口'!$C32*100</f>
        <v>84.86000906494078</v>
      </c>
      <c r="I32" s="123">
        <f>'■【人口】年齢階級別人口'!I32/'■【人口】年齢階級別人口'!$C32*100</f>
        <v>82.20292760594832</v>
      </c>
      <c r="J32" s="123">
        <f>'■【人口】年齢階級別人口'!J32/'■【人口】年齢階級別人口'!$C32*100</f>
        <v>79.78571041830239</v>
      </c>
      <c r="K32" s="123">
        <f>'■【人口】年齢階級別人口'!K32/'■【人口】年齢階級別人口'!$C32*100</f>
        <v>77.61111458017389</v>
      </c>
      <c r="L32" s="123">
        <f>'■【人口】年齢階級別人口'!L32/'■【人口】年齢階級別人口'!$C32*100</f>
        <v>75.70659002474088</v>
      </c>
      <c r="M32" s="123">
        <f>'■【人口】年齢階級別人口'!M32/'■【人口】年齢階級別人口'!$C32*100</f>
        <v>74.0709539215303</v>
      </c>
      <c r="N32" s="123">
        <f>'■【人口】年齢階級別人口'!N32/'■【人口】年齢階級別人口'!$C32*100</f>
        <v>72.72248981019445</v>
      </c>
      <c r="O32" s="123">
        <f>'■【人口】年齢階級別人口'!O32/'■【人口】年齢階級別人口'!$C32*100</f>
        <v>71.68708662597001</v>
      </c>
      <c r="P32" s="123">
        <f>'■【人口】年齢階級別人口'!P32/'■【人口】年齢階級別人口'!$C32*100</f>
        <v>70.90166784371763</v>
      </c>
      <c r="Q32" s="123">
        <f>'■【人口】年齢階級別人口'!Q32/'■【人口】年齢階級別人口'!$C32*100</f>
        <v>70.35625648160834</v>
      </c>
      <c r="R32" s="123">
        <f>'■【人口】年齢階級別人口'!R32/'■【人口】年齢階級別人口'!$C32*100</f>
        <v>70.05028145903141</v>
      </c>
      <c r="S32" s="123">
        <f>'■【人口】年齢階級別人口'!S32/'■【人口】年齢階級別人口'!$C32*100</f>
        <v>69.9655712497502</v>
      </c>
      <c r="T32" s="123">
        <f>'■【人口】年齢階級別人口'!T32/'■【人口】年齢階級別人口'!$C32*100</f>
        <v>70.11403705592865</v>
      </c>
      <c r="U32" s="123">
        <f>'■【人口】年齢階級別人口'!U32/'■【人口】年齢階級別人口'!$C32*100</f>
        <v>70.4211301972102</v>
      </c>
      <c r="V32" s="123">
        <f>'■【人口】年齢階級別人口'!V32/'■【人口】年齢階級別人口'!$C32*100</f>
        <v>70.8465316115291</v>
      </c>
      <c r="W32" s="123">
        <f>'■【人口】年齢階級別人口'!W32/'■【人口】年齢階級別人口'!$C32*100</f>
        <v>71.41049462202855</v>
      </c>
    </row>
    <row r="33" spans="2:23" ht="13.5">
      <c r="B33" s="13" t="s">
        <v>483</v>
      </c>
      <c r="C33" s="124">
        <f>'■【人口】年齢階級別人口'!C33/'■【人口】年齢階級別人口'!$C33*100</f>
        <v>100</v>
      </c>
      <c r="D33" s="124">
        <f>'■【人口】年齢階級別人口'!D33/'■【人口】年齢階級別人口'!$C33*100</f>
        <v>103.05438276677204</v>
      </c>
      <c r="E33" s="124">
        <f>'■【人口】年齢階級別人口'!E33/'■【人口】年齢階級別人口'!$C33*100</f>
        <v>103.91184073747053</v>
      </c>
      <c r="F33" s="124">
        <f>'■【人口】年齢階級別人口'!F33/'■【人口】年齢階級別人口'!$C33*100</f>
        <v>105.57157325220447</v>
      </c>
      <c r="G33" s="124">
        <f>'■【人口】年齢階級別人口'!G33/'■【人口】年齢階級別人口'!$C33*100</f>
        <v>106.25414459532041</v>
      </c>
      <c r="H33" s="124">
        <f>'■【人口】年齢階級別人口'!H33/'■【人口】年齢階級別人口'!$C33*100</f>
        <v>106.59733760304778</v>
      </c>
      <c r="I33" s="124">
        <f>'■【人口】年齢階級別人口'!I33/'■【人口】年齢階級別人口'!$C33*100</f>
        <v>103.97639892365041</v>
      </c>
      <c r="J33" s="124">
        <f>'■【人口】年齢階級別人口'!J33/'■【人口】年齢階級別人口'!$C33*100</f>
        <v>100.81816947978932</v>
      </c>
      <c r="K33" s="124">
        <f>'■【人口】年齢階級別人口'!K33/'■【人口】年齢階級別人口'!$C33*100</f>
        <v>97.09462263963</v>
      </c>
      <c r="L33" s="124">
        <f>'■【人口】年齢階級別人口'!L33/'■【人口】年齢階級別人口'!$C33*100</f>
        <v>94.64241603579866</v>
      </c>
      <c r="M33" s="124">
        <f>'■【人口】年齢階級別人口'!M33/'■【人口】年齢階級別人口'!$C33*100</f>
        <v>90.42996363597918</v>
      </c>
      <c r="N33" s="124">
        <f>'■【人口】年齢階級別人口'!N33/'■【人口】年齢階級別人口'!$C33*100</f>
        <v>87.60196690591359</v>
      </c>
      <c r="O33" s="124">
        <f>'■【人口】年齢階級別人口'!O33/'■【人口】年齢階級別人口'!$C33*100</f>
        <v>85.02806152575326</v>
      </c>
      <c r="P33" s="124">
        <f>'■【人口】年齢階級別人口'!P33/'■【人口】年齢階級別人口'!$C33*100</f>
        <v>82.71277373317729</v>
      </c>
      <c r="Q33" s="124">
        <f>'■【人口】年齢階級別人口'!Q33/'■【人口】年齢階級別人口'!$C33*100</f>
        <v>80.68692959519385</v>
      </c>
      <c r="R33" s="124">
        <f>'■【人口】年齢階級別人口'!R33/'■【人口】年齢階級別人口'!$C33*100</f>
        <v>78.94842256034113</v>
      </c>
      <c r="S33" s="124">
        <f>'■【人口】年齢階級別人口'!S33/'■【人口】年齢階級別人口'!$C33*100</f>
        <v>77.51690018513482</v>
      </c>
      <c r="T33" s="124">
        <f>'■【人口】年齢階級別人口'!T33/'■【人口】年齢階級別人口'!$C33*100</f>
        <v>76.4175549916768</v>
      </c>
      <c r="U33" s="124">
        <f>'■【人口】年齢階級別人口'!U33/'■【人口】年齢階級別人口'!$C33*100</f>
        <v>75.58342828317464</v>
      </c>
      <c r="V33" s="124">
        <f>'■【人口】年齢階級別人口'!V33/'■【人口】年齢階級別人口'!$C33*100</f>
        <v>75.00651257389045</v>
      </c>
      <c r="W33" s="124">
        <f>'■【人口】年齢階級別人口'!W33/'■【人口】年齢階級別人口'!$C33*100</f>
        <v>74.68431895082729</v>
      </c>
    </row>
    <row r="34" spans="2:23" ht="13.5">
      <c r="B34" s="13" t="s">
        <v>484</v>
      </c>
      <c r="C34" s="124">
        <f>'■【人口】年齢階級別人口'!C34/'■【人口】年齢階級別人口'!$C34*100</f>
        <v>100</v>
      </c>
      <c r="D34" s="124">
        <f>'■【人口】年齢階級別人口'!D34/'■【人口】年齢階級別人口'!$C34*100</f>
        <v>100.10765778361912</v>
      </c>
      <c r="E34" s="124">
        <f>'■【人口】年齢階級別人口'!E34/'■【人口】年齢階級別人口'!$C34*100</f>
        <v>102.57475125753442</v>
      </c>
      <c r="F34" s="124">
        <f>'■【人口】年齢階級別人口'!F34/'■【人口】年齢階級別人口'!$C34*100</f>
        <v>103.09424572848212</v>
      </c>
      <c r="G34" s="124">
        <f>'■【人口】年齢階級別人口'!G34/'■【人口】年齢階級別人口'!$C34*100</f>
        <v>101.17492057786406</v>
      </c>
      <c r="H34" s="124">
        <f>'■【人口】年齢階級別人口'!H34/'■【人口】年齢階級別人口'!$C34*100</f>
        <v>100.97539561421294</v>
      </c>
      <c r="I34" s="124">
        <f>'■【人口】年齢階級別人口'!I34/'■【人口】年齢階級別人口'!$C34*100</f>
        <v>104.07710345876313</v>
      </c>
      <c r="J34" s="124">
        <f>'■【人口】年齢階級別人口'!J34/'■【人口】年齢階級別人口'!$C34*100</f>
        <v>104.94260556758346</v>
      </c>
      <c r="K34" s="124">
        <f>'■【人口】年齢階級別人口'!K34/'■【人口】年齢階級別人口'!$C34*100</f>
        <v>106.6066979323042</v>
      </c>
      <c r="L34" s="124">
        <f>'■【人口】年齢階級別人口'!L34/'■【人口】年齢階級別人口'!$C34*100</f>
        <v>107.2555001357137</v>
      </c>
      <c r="M34" s="124">
        <f>'■【人口】年齢階級別人口'!M34/'■【人口】年齢階級別人口'!$C34*100</f>
        <v>107.6047829107793</v>
      </c>
      <c r="N34" s="124">
        <f>'■【人口】年齢階級別人口'!N34/'■【人口】年齢階級別人口'!$C34*100</f>
        <v>104.95274355975475</v>
      </c>
      <c r="O34" s="124">
        <f>'■【人口】年齢階級別人口'!O34/'■【人口】年齢階級別人口'!$C34*100</f>
        <v>101.74347291738215</v>
      </c>
      <c r="P34" s="124">
        <f>'■【人口】年齢階級別人口'!P34/'■【人口】年齢階級別人口'!$C34*100</f>
        <v>97.9950184378463</v>
      </c>
      <c r="Q34" s="124">
        <f>'■【人口】年齢階級別人口'!Q34/'■【人口】年齢階級別人口'!$C34*100</f>
        <v>95.51283491117185</v>
      </c>
      <c r="R34" s="124">
        <f>'■【人口】年齢階級別人口'!R34/'■【人口】年齢階級別人口'!$C34*100</f>
        <v>91.27072552960598</v>
      </c>
      <c r="S34" s="124">
        <f>'■【人口】年齢階級別人口'!S34/'■【人口】年齢階級別人口'!$C34*100</f>
        <v>88.41800242430446</v>
      </c>
      <c r="T34" s="124">
        <f>'■【人口】年齢階級別人口'!T34/'■【人口】年齢階級別人口'!$C34*100</f>
        <v>85.82125423917978</v>
      </c>
      <c r="U34" s="124">
        <f>'■【人口】年齢階級別人口'!U34/'■【人口】年齢階級別人口'!$C34*100</f>
        <v>83.48624561179639</v>
      </c>
      <c r="V34" s="124">
        <f>'■【人口】年齢階級別人口'!V34/'■【人口】年齢階級別人口'!$C34*100</f>
        <v>81.44497060805953</v>
      </c>
      <c r="W34" s="124">
        <f>'■【人口】年齢階級別人口'!W34/'■【人口】年齢階級別人口'!$C34*100</f>
        <v>79.6932897206849</v>
      </c>
    </row>
    <row r="35" spans="2:23" ht="13.5">
      <c r="B35" s="13" t="s">
        <v>219</v>
      </c>
      <c r="C35" s="124">
        <f>'■【人口】年齢階級別人口'!C35/'■【人口】年齢階級別人口'!$C35*100</f>
        <v>100</v>
      </c>
      <c r="D35" s="124">
        <f>'■【人口】年齢階級別人口'!D35/'■【人口】年齢階級別人口'!$C35*100</f>
        <v>101.36978566758819</v>
      </c>
      <c r="E35" s="124">
        <f>'■【人口】年齢階級別人口'!E35/'■【人口】年齢階級別人口'!$C35*100</f>
        <v>102.53623849144881</v>
      </c>
      <c r="F35" s="124">
        <f>'■【人口】年齢階級別人口'!F35/'■【人口】年齢階級別人口'!$C35*100</f>
        <v>103.01751468642928</v>
      </c>
      <c r="G35" s="124">
        <f>'■【人口】年齢階級別人口'!G35/'■【人口】年齢階級別人口'!$C35*100</f>
        <v>106.18139937353344</v>
      </c>
      <c r="H35" s="124">
        <f>'■【人口】年齢階級別人口'!H35/'■【人口】年齢階級別人口'!$C35*100</f>
        <v>108.7300117817894</v>
      </c>
      <c r="I35" s="124">
        <f>'■【人口】年齢階級別人口'!I35/'■【人口】年齢階級別人口'!$C35*100</f>
        <v>108.78225008994113</v>
      </c>
      <c r="J35" s="124">
        <f>'■【人口】年齢階級別人口'!J35/'■【人口】年齢階級別人口'!$C35*100</f>
        <v>111.47240755319106</v>
      </c>
      <c r="K35" s="124">
        <f>'■【人口】年齢階級別人口'!K35/'■【人口】年齢階級別人口'!$C35*100</f>
        <v>112.00527707659505</v>
      </c>
      <c r="L35" s="124">
        <f>'■【人口】年齢階級別人口'!L35/'■【人口】年齢階級別人口'!$C35*100</f>
        <v>109.93598824866517</v>
      </c>
      <c r="M35" s="124">
        <f>'■【人口】年齢階級別人口'!M35/'■【人口】年齢階級別人口'!$C35*100</f>
        <v>109.74586489828381</v>
      </c>
      <c r="N35" s="124">
        <f>'■【人口】年齢階級別人口'!N35/'■【人口】年齢階級別人口'!$C35*100</f>
        <v>113.13640617271459</v>
      </c>
      <c r="O35" s="124">
        <f>'■【人口】年齢階級別人口'!O35/'■【人口】年齢階級別人口'!$C35*100</f>
        <v>114.09492180692762</v>
      </c>
      <c r="P35" s="124">
        <f>'■【人口】年齢階級別人口'!P35/'■【人口】年齢階級別人口'!$C35*100</f>
        <v>115.88828714527098</v>
      </c>
      <c r="Q35" s="124">
        <f>'■【人口】年齢階級別人口'!Q35/'■【人口】年齢階級別人口'!$C35*100</f>
        <v>116.51550483839983</v>
      </c>
      <c r="R35" s="124">
        <f>'■【人口】年齢階級別人口'!R35/'■【人口】年齢階級別人口'!$C35*100</f>
        <v>116.9112349315067</v>
      </c>
      <c r="S35" s="124">
        <f>'■【人口】年齢階級別人口'!S35/'■【人口】年齢階級別人口'!$C35*100</f>
        <v>113.98867405525999</v>
      </c>
      <c r="T35" s="124">
        <f>'■【人口】年齢階級別人口'!T35/'■【人口】年齢階級別人口'!$C35*100</f>
        <v>110.50918900951035</v>
      </c>
      <c r="U35" s="124">
        <f>'■【人口】年齢階級別人口'!U35/'■【人口】年齢階級別人口'!$C35*100</f>
        <v>106.42155428922881</v>
      </c>
      <c r="V35" s="124">
        <f>'■【人口】年齢階級別人口'!V35/'■【人口】年齢階級別人口'!$C35*100</f>
        <v>103.72399889297532</v>
      </c>
      <c r="W35" s="124">
        <f>'■【人口】年齢階級別人口'!W35/'■【人口】年齢階級別人口'!$C35*100</f>
        <v>99.13180055783724</v>
      </c>
    </row>
    <row r="36" spans="2:23" ht="13.5">
      <c r="B36" s="13" t="s">
        <v>220</v>
      </c>
      <c r="C36" s="124">
        <f>'■【人口】年齢階級別人口'!C36/'■【人口】年齢階級別人口'!$C36*100</f>
        <v>100</v>
      </c>
      <c r="D36" s="124">
        <f>'■【人口】年齢階級別人口'!D36/'■【人口】年齢階級別人口'!$C36*100</f>
        <v>99.51140204553185</v>
      </c>
      <c r="E36" s="124">
        <f>'■【人口】年齢階級別人口'!E36/'■【人口】年齢階級別人口'!$C36*100</f>
        <v>99.39137146196086</v>
      </c>
      <c r="F36" s="124">
        <f>'■【人口】年齢階級別人口'!F36/'■【人口】年齢階級別人口'!$C36*100</f>
        <v>103.04530873922171</v>
      </c>
      <c r="G36" s="124">
        <f>'■【人口】年齢階級別人口'!G36/'■【人口】年齢階級別人口'!$C36*100</f>
        <v>104.7209999224873</v>
      </c>
      <c r="H36" s="124">
        <f>'■【人口】年齢階級別人口'!H36/'■【人口】年齢階級別人口'!$C36*100</f>
        <v>106.35500131408986</v>
      </c>
      <c r="I36" s="124">
        <f>'■【人口】年齢階級別人口'!I36/'■【人口】年齢階級別人口'!$C36*100</f>
        <v>107.80163582539144</v>
      </c>
      <c r="J36" s="124">
        <f>'■【人口】年齢階級別人口'!J36/'■【人口】年齢階級別人口'!$C36*100</f>
        <v>108.95955353990543</v>
      </c>
      <c r="K36" s="124">
        <f>'■【人口】年齢階級別人口'!K36/'■【人口】年齢階級別人口'!$C36*100</f>
        <v>109.52684268301398</v>
      </c>
      <c r="L36" s="124">
        <f>'■【人口】年齢階級別人口'!L36/'■【人口】年齢階級別人口'!$C36*100</f>
        <v>112.93927786016324</v>
      </c>
      <c r="M36" s="124">
        <f>'■【人口】年齢階級別人口'!M36/'■【人口】年齢階級別人口'!$C36*100</f>
        <v>115.69828205615546</v>
      </c>
      <c r="N36" s="124">
        <f>'■【人口】年齢階級別人口'!N36/'■【人口】年齢階級別人口'!$C36*100</f>
        <v>115.72506628362795</v>
      </c>
      <c r="O36" s="124">
        <f>'■【人口】年齢階級別人口'!O36/'■【人口】年齢階級別人口'!$C36*100</f>
        <v>118.48615440287737</v>
      </c>
      <c r="P36" s="124">
        <f>'■【人口】年齢階級別人口'!P36/'■【人口】年齢階級別人口'!$C36*100</f>
        <v>118.98346020781449</v>
      </c>
      <c r="Q36" s="124">
        <f>'■【人口】年齢階級別人口'!Q36/'■【人口】年齢階級別人口'!$C36*100</f>
        <v>116.80894844791072</v>
      </c>
      <c r="R36" s="124">
        <f>'■【人口】年齢階級別人口'!R36/'■【人口】年齢階級別人口'!$C36*100</f>
        <v>116.69522052625953</v>
      </c>
      <c r="S36" s="124">
        <f>'■【人口】年齢階級別人口'!S36/'■【人口】年齢階級別人口'!$C36*100</f>
        <v>120.25878987501477</v>
      </c>
      <c r="T36" s="124">
        <f>'■【人口】年齢階級別人口'!T36/'■【人口】年齢階級別人口'!$C36*100</f>
        <v>121.37715365747626</v>
      </c>
      <c r="U36" s="124">
        <f>'■【人口】年齢階級別人口'!U36/'■【人口】年齢階級別人口'!$C36*100</f>
        <v>123.31354297645274</v>
      </c>
      <c r="V36" s="124">
        <f>'■【人口】年齢階級別人口'!V36/'■【人口】年齢階級別人口'!$C36*100</f>
        <v>123.84807082513942</v>
      </c>
      <c r="W36" s="124">
        <f>'■【人口】年齢階級別人口'!W36/'■【人口】年齢階級別人口'!$C36*100</f>
        <v>124.1819579396558</v>
      </c>
    </row>
    <row r="37" spans="2:23" ht="13.5" customHeight="1">
      <c r="B37" s="13" t="s">
        <v>221</v>
      </c>
      <c r="C37" s="124">
        <f>'■【人口】年齢階級別人口'!C37/'■【人口】年齢階級別人口'!$C37*100</f>
        <v>100</v>
      </c>
      <c r="D37" s="124">
        <f>'■【人口】年齢階級別人口'!D37/'■【人口】年齢階級別人口'!$C37*100</f>
        <v>96.25798586291316</v>
      </c>
      <c r="E37" s="124">
        <f>'■【人口】年齢階級別人口'!E37/'■【人口】年齢階級別人口'!$C37*100</f>
        <v>91.78275299197355</v>
      </c>
      <c r="F37" s="124">
        <f>'■【人口】年齢階級別人口'!F37/'■【人口】年齢階級別人口'!$C37*100</f>
        <v>85.88822073627925</v>
      </c>
      <c r="G37" s="124">
        <f>'■【人口】年齢階級別人口'!G37/'■【人口】年齢階級別人口'!$C37*100</f>
        <v>82.25922592636714</v>
      </c>
      <c r="H37" s="124">
        <f>'■【人口】年齢階級別人口'!H37/'■【人口】年齢階級別人口'!$C37*100</f>
        <v>81.85643101080858</v>
      </c>
      <c r="I37" s="124">
        <f>'■【人口】年齢階級別人口'!I37/'■【人口】年齢階級別人口'!$C37*100</f>
        <v>81.45437290970689</v>
      </c>
      <c r="J37" s="124">
        <f>'■【人口】年齢階級別人口'!J37/'■【人口】年齢階級別人口'!$C37*100</f>
        <v>81.30913669344876</v>
      </c>
      <c r="K37" s="124">
        <f>'■【人口】年齢階級別人口'!K37/'■【人口】年齢階級別人口'!$C37*100</f>
        <v>84.31399254631047</v>
      </c>
      <c r="L37" s="124">
        <f>'■【人口】年齢階級別人口'!L37/'■【人口】年齢階級別人口'!$C37*100</f>
        <v>85.69515354134917</v>
      </c>
      <c r="M37" s="124">
        <f>'■【人口】年齢階級別人口'!M37/'■【人口】年齢階級別人口'!$C37*100</f>
        <v>87.00910536396968</v>
      </c>
      <c r="N37" s="124">
        <f>'■【人口】年齢階級別人口'!N37/'■【人口】年齢階級別人口'!$C37*100</f>
        <v>88.18322330633363</v>
      </c>
      <c r="O37" s="124">
        <f>'■【人口】年齢階級別人口'!O37/'■【人口】年齢階級別人口'!$C37*100</f>
        <v>89.17106219767732</v>
      </c>
      <c r="P37" s="124">
        <f>'■【人口】年齢階級別人口'!P37/'■【人口】年齢階級別人口'!$C37*100</f>
        <v>89.61536927315227</v>
      </c>
      <c r="Q37" s="124">
        <f>'■【人口】年齢階級別人口'!Q37/'■【人口】年齢階級別人口'!$C37*100</f>
        <v>92.42833282136992</v>
      </c>
      <c r="R37" s="124">
        <f>'■【人口】年齢階級別人口'!R37/'■【人口】年齢階級別人口'!$C37*100</f>
        <v>94.68269737902905</v>
      </c>
      <c r="S37" s="124">
        <f>'■【人口】年齢階級別人口'!S37/'■【人口】年齢階級別人口'!$C37*100</f>
        <v>94.64623536180213</v>
      </c>
      <c r="T37" s="124">
        <f>'■【人口】年齢階級別人口'!T37/'■【人口】年齢階級別人口'!$C37*100</f>
        <v>96.90961548634563</v>
      </c>
      <c r="U37" s="124">
        <f>'■【人口】年齢階級別人口'!U37/'■【人口】年齢階級別人口'!$C37*100</f>
        <v>97.39633820923234</v>
      </c>
      <c r="V37" s="124">
        <f>'■【人口】年齢階級別人口'!V37/'■【人口】年齢階級別人口'!$C37*100</f>
        <v>95.59620386201723</v>
      </c>
      <c r="W37" s="124">
        <f>'■【人口】年齢階級別人口'!W37/'■【人口】年齢階級別人口'!$C37*100</f>
        <v>95.45051117393594</v>
      </c>
    </row>
    <row r="38" spans="2:23" ht="13.5" customHeight="1">
      <c r="B38" s="13" t="s">
        <v>222</v>
      </c>
      <c r="C38" s="124">
        <f>'■【人口】年齢階級別人口'!C38/'■【人口】年齢階級別人口'!$C38*100</f>
        <v>100</v>
      </c>
      <c r="D38" s="124">
        <f>'■【人口】年齢階級別人口'!D38/'■【人口】年齢階級別人口'!$C38*100</f>
        <v>94.69192757027069</v>
      </c>
      <c r="E38" s="124">
        <f>'■【人口】年齢階級別人口'!E38/'■【人口】年齢階級別人口'!$C38*100</f>
        <v>90.63714254858222</v>
      </c>
      <c r="F38" s="124">
        <f>'■【人口】年齢階級別人口'!F38/'■【人口】年齢階級別人口'!$C38*100</f>
        <v>87.88173771766357</v>
      </c>
      <c r="G38" s="124">
        <f>'■【人口】年齢階級別人口'!G38/'■【人口】年齢階級別人口'!$C38*100</f>
        <v>85.25705751572468</v>
      </c>
      <c r="H38" s="124">
        <f>'■【人口】年齢階級別人口'!H38/'■【人口】年齢階級別人口'!$C38*100</f>
        <v>81.00403015421152</v>
      </c>
      <c r="I38" s="124">
        <f>'■【人口】年齢階級別人口'!I38/'■【人口】年齢階級別人口'!$C38*100</f>
        <v>78.05008742154523</v>
      </c>
      <c r="J38" s="124">
        <f>'■【人口】年齢階級別人口'!J38/'■【人口】年齢階級別人口'!$C38*100</f>
        <v>74.3840249897219</v>
      </c>
      <c r="K38" s="124">
        <f>'■【人口】年齢階級別人口'!K38/'■【人口】年齢階級別人口'!$C38*100</f>
        <v>69.56234393967674</v>
      </c>
      <c r="L38" s="124">
        <f>'■【人口】年齢階級別人口'!L38/'■【人口】年齢階級別人口'!$C38*100</f>
        <v>66.55535882921745</v>
      </c>
      <c r="M38" s="124">
        <f>'■【人口】年齢階級別人口'!M38/'■【人口】年齢階級別人口'!$C38*100</f>
        <v>66.18652151555776</v>
      </c>
      <c r="N38" s="124">
        <f>'■【人口】年齢階級別人口'!N38/'■【人口】年齢階級別人口'!$C38*100</f>
        <v>65.78978053002633</v>
      </c>
      <c r="O38" s="124">
        <f>'■【人口】年齢階級別人口'!O38/'■【人口】年齢階級別人口'!$C38*100</f>
        <v>65.64951277902635</v>
      </c>
      <c r="P38" s="124">
        <f>'■【人口】年齢階級別人口'!P38/'■【人口】年齢階級別人口'!$C38*100</f>
        <v>68.05685973325575</v>
      </c>
      <c r="Q38" s="124">
        <f>'■【人口】年齢階級別人口'!Q38/'■【人口】年齢階級別人口'!$C38*100</f>
        <v>69.17333949120216</v>
      </c>
      <c r="R38" s="124">
        <f>'■【人口】年齢階級別人口'!R38/'■【人口】年齢階級別人口'!$C38*100</f>
        <v>70.26010638060295</v>
      </c>
      <c r="S38" s="124">
        <f>'■【人口】年齢階級別人口'!S38/'■【人口】年齢階級別人口'!$C38*100</f>
        <v>71.23477533993214</v>
      </c>
      <c r="T38" s="124">
        <f>'■【人口】年齢階級別人口'!T38/'■【人口】年齢階級別人口'!$C38*100</f>
        <v>72.07072441003437</v>
      </c>
      <c r="U38" s="124">
        <f>'■【人口】年齢階級別人口'!U38/'■【人口】年齢階級別人口'!$C38*100</f>
        <v>72.38425772659511</v>
      </c>
      <c r="V38" s="124">
        <f>'■【人口】年齢階級別人口'!V38/'■【人口】年齢階級別人口'!$C38*100</f>
        <v>74.5811811123034</v>
      </c>
      <c r="W38" s="124">
        <f>'■【人口】年齢階級別人口'!W38/'■【人口】年齢階級別人口'!$C38*100</f>
        <v>76.37187179810947</v>
      </c>
    </row>
    <row r="39" spans="2:23" ht="13.5" customHeight="1">
      <c r="B39" s="13" t="s">
        <v>223</v>
      </c>
      <c r="C39" s="124">
        <f>'■【人口】年齢階級別人口'!C39/'■【人口】年齢階級別人口'!$C39*100</f>
        <v>100</v>
      </c>
      <c r="D39" s="124">
        <f>'■【人口】年齢階級別人口'!D39/'■【人口】年齢階級別人口'!$C39*100</f>
        <v>95.14275268807525</v>
      </c>
      <c r="E39" s="124">
        <f>'■【人口】年齢階級別人口'!E39/'■【人口】年齢階級別人口'!$C39*100</f>
        <v>90.67167058672425</v>
      </c>
      <c r="F39" s="124">
        <f>'■【人口】年齢階級別人口'!F39/'■【人口】年齢階級別人口'!$C39*100</f>
        <v>86.15224579753271</v>
      </c>
      <c r="G39" s="124">
        <f>'■【人口】年齢階級別人口'!G39/'■【人口】年齢階級別人口'!$C39*100</f>
        <v>81.49352445493798</v>
      </c>
      <c r="H39" s="124">
        <f>'■【人口】年齢階級別人口'!H39/'■【人口】年齢階級別人口'!$C39*100</f>
        <v>77.6749351267473</v>
      </c>
      <c r="I39" s="124">
        <f>'■【人口】年齢階級別人口'!I39/'■【人口】年齢階級別人口'!$C39*100</f>
        <v>73.55080223847754</v>
      </c>
      <c r="J39" s="124">
        <f>'■【人口】年齢階級別人口'!J39/'■【人口】年齢階級別人口'!$C39*100</f>
        <v>70.38992068804883</v>
      </c>
      <c r="K39" s="124">
        <f>'■【人口】年齢階級別人口'!K39/'■【人口】年齢階級別人口'!$C39*100</f>
        <v>68.2336503537668</v>
      </c>
      <c r="L39" s="124">
        <f>'■【人口】年齢階級別人口'!L39/'■【人口】年齢階級別人口'!$C39*100</f>
        <v>66.19635539725482</v>
      </c>
      <c r="M39" s="124">
        <f>'■【人口】年齢階級別人口'!M39/'■【人口】年齢階級別人口'!$C39*100</f>
        <v>62.91499655515285</v>
      </c>
      <c r="N39" s="124">
        <f>'■【人口】年齢階級別人口'!N39/'■【人口】年齢階級別人口'!$C39*100</f>
        <v>60.63563666020748</v>
      </c>
      <c r="O39" s="124">
        <f>'■【人口】年齢階級別人口'!O39/'■【人口】年齢階級別人口'!$C39*100</f>
        <v>57.778687363854445</v>
      </c>
      <c r="P39" s="124">
        <f>'■【人口】年齢階級別人口'!P39/'■【人口】年齢階級別人口'!$C39*100</f>
        <v>54.02908974745304</v>
      </c>
      <c r="Q39" s="124">
        <f>'■【人口】年齢階級別人口'!Q39/'■【人口】年齢階級別人口'!$C39*100</f>
        <v>51.679349082789294</v>
      </c>
      <c r="R39" s="124">
        <f>'■【人口】年齢階級別人口'!R39/'■【人口】年齢階級別人口'!$C39*100</f>
        <v>51.383535513157796</v>
      </c>
      <c r="S39" s="124">
        <f>'■【人口】年齢階級別人口'!S39/'■【人口】年齢階級別人口'!$C39*100</f>
        <v>51.065441577036374</v>
      </c>
      <c r="T39" s="124">
        <f>'■【人口】年齢階級別人口'!T39/'■【人口】年齢階級別人口'!$C39*100</f>
        <v>50.94999065180005</v>
      </c>
      <c r="U39" s="124">
        <f>'■【人口】年齢階級別人口'!U39/'■【人口】年齢階級別人口'!$C39*100</f>
        <v>52.81606496318281</v>
      </c>
      <c r="V39" s="124">
        <f>'■【人口】年齢階級別人口'!V39/'■【人口】年齢階級別人口'!$C39*100</f>
        <v>53.68089542212333</v>
      </c>
      <c r="W39" s="124">
        <f>'■【人口】年齢階級別人口'!W39/'■【人口】年齢階級別人口'!$C39*100</f>
        <v>54.53230890337738</v>
      </c>
    </row>
    <row r="40" spans="2:23" ht="13.5" customHeight="1">
      <c r="B40" s="13" t="s">
        <v>224</v>
      </c>
      <c r="C40" s="124">
        <f>'■【人口】年齢階級別人口'!C40/'■【人口】年齢階級別人口'!$C40*100</f>
        <v>100</v>
      </c>
      <c r="D40" s="124">
        <f>'■【人口】年齢階級別人口'!D40/'■【人口】年齢階級別人口'!$C40*100</f>
        <v>100.52129037286046</v>
      </c>
      <c r="E40" s="124">
        <f>'■【人口】年齢階級別人口'!E40/'■【人口】年齢階級別人口'!$C40*100</f>
        <v>100.01345977634423</v>
      </c>
      <c r="F40" s="124">
        <f>'■【人口】年齢階級別人口'!F40/'■【人口】年齢階級別人口'!$C40*100</f>
        <v>99.3979123060908</v>
      </c>
      <c r="G40" s="124">
        <f>'■【人口】年齢階級別人口'!G40/'■【人口】年齢階級別人口'!$C40*100</f>
        <v>97.6487682182316</v>
      </c>
      <c r="H40" s="124">
        <f>'■【人口】年齢階級別人口'!H40/'■【人口】年齢階級別人口'!$C40*100</f>
        <v>93.89721729211936</v>
      </c>
      <c r="I40" s="124">
        <f>'■【人口】年齢階級別人口'!I40/'■【人口】年齢階級別人口'!$C40*100</f>
        <v>89.33743570890871</v>
      </c>
      <c r="J40" s="124">
        <f>'■【人口】年齢階級別人口'!J40/'■【人口】年齢階級別人口'!$C40*100</f>
        <v>85.14087461885778</v>
      </c>
      <c r="K40" s="124">
        <f>'■【人口】年齢階級別人口'!K40/'■【人口】年齢階級別人口'!$C40*100</f>
        <v>80.8972681135936</v>
      </c>
      <c r="L40" s="124">
        <f>'■【人口】年齢階級別人口'!L40/'■【人口】年齢階級別人口'!$C40*100</f>
        <v>76.52045890127009</v>
      </c>
      <c r="M40" s="124">
        <f>'■【人口】年齢階級別人口'!M40/'■【人口】年齢階級別人口'!$C40*100</f>
        <v>72.93021591322162</v>
      </c>
      <c r="N40" s="124">
        <f>'■【人口】年齢階級別人口'!N40/'■【人口】年齢階級別人口'!$C40*100</f>
        <v>69.05842166983327</v>
      </c>
      <c r="O40" s="124">
        <f>'■【人口】年齢階級別人口'!O40/'■【人口】年齢階級別人口'!$C40*100</f>
        <v>66.10477539194166</v>
      </c>
      <c r="P40" s="124">
        <f>'■【人口】年齢階級別人口'!P40/'■【人口】年齢階級別人口'!$C40*100</f>
        <v>64.09509812601486</v>
      </c>
      <c r="Q40" s="124">
        <f>'■【人口】年齢階級別人口'!Q40/'■【人口】年齢階級別人口'!$C40*100</f>
        <v>62.184117324690526</v>
      </c>
      <c r="R40" s="124">
        <f>'■【人口】年齢階級別人口'!R40/'■【人口】年齢階級別人口'!$C40*100</f>
        <v>59.08017339008731</v>
      </c>
      <c r="S40" s="124">
        <f>'■【人口】年齢階級別人口'!S40/'■【人口】年齢階級別人口'!$C40*100</f>
        <v>56.922807932517316</v>
      </c>
      <c r="T40" s="124">
        <f>'■【人口】年齢階級別人口'!T40/'■【人口】年齢階級別人口'!$C40*100</f>
        <v>54.24324286951667</v>
      </c>
      <c r="U40" s="124">
        <f>'■【人口】年齢階級別人口'!U40/'■【人口】年齢階級別人口'!$C40*100</f>
        <v>50.73367692414589</v>
      </c>
      <c r="V40" s="124">
        <f>'■【人口】年齢階級別人口'!V40/'■【人口】年齢階級別人口'!$C40*100</f>
        <v>48.54398467801376</v>
      </c>
      <c r="W40" s="124">
        <f>'■【人口】年齢階級別人口'!W40/'■【人口】年齢階級別人口'!$C40*100</f>
        <v>48.27135052157831</v>
      </c>
    </row>
    <row r="41" spans="2:23" ht="13.5" customHeight="1">
      <c r="B41" s="13" t="s">
        <v>225</v>
      </c>
      <c r="C41" s="124">
        <f>'■【人口】年齢階級別人口'!C41/'■【人口】年齢階級別人口'!$C41*100</f>
        <v>100</v>
      </c>
      <c r="D41" s="124">
        <f>'■【人口】年齢階級別人口'!D41/'■【人口】年齢階級別人口'!$C41*100</f>
        <v>104.89871655795002</v>
      </c>
      <c r="E41" s="124">
        <f>'■【人口】年齢階級別人口'!E41/'■【人口】年齢階級別人口'!$C41*100</f>
        <v>109.53888073566986</v>
      </c>
      <c r="F41" s="124">
        <f>'■【人口】年齢階級別人口'!F41/'■【人口】年齢階級別人口'!$C41*100</f>
        <v>111.26417901063644</v>
      </c>
      <c r="G41" s="124">
        <f>'■【人口】年齢階級別人口'!G41/'■【人口】年齢階級別人口'!$C41*100</f>
        <v>112.36785548789638</v>
      </c>
      <c r="H41" s="124">
        <f>'■【人口】年齢階級別人口'!H41/'■【人口】年齢階級別人口'!$C41*100</f>
        <v>118.47030653283741</v>
      </c>
      <c r="I41" s="124">
        <f>'■【人口】年齢階級別人口'!I41/'■【人口】年齢階級別人口'!$C41*100</f>
        <v>119.10695872630978</v>
      </c>
      <c r="J41" s="124">
        <f>'■【人口】年齢階級別人口'!J41/'■【人口】年齢階級別人口'!$C41*100</f>
        <v>118.49557559616557</v>
      </c>
      <c r="K41" s="124">
        <f>'■【人口】年齢階級別人口'!K41/'■【人口】年齢階級別人口'!$C41*100</f>
        <v>117.73007888656122</v>
      </c>
      <c r="L41" s="124">
        <f>'■【人口】年齢階級別人口'!L41/'■【人口】年齢階級別人口'!$C41*100</f>
        <v>115.6331510051598</v>
      </c>
      <c r="M41" s="124">
        <f>'■【人口】年齢階級別人口'!M41/'■【人口】年齢階級別人口'!$C41*100</f>
        <v>111.17758275542946</v>
      </c>
      <c r="N41" s="124">
        <f>'■【人口】年齢階級別人口'!N41/'■【人口】年齢階級別人口'!$C41*100</f>
        <v>105.77699964041231</v>
      </c>
      <c r="O41" s="124">
        <f>'■【人口】年齢階級別人口'!O41/'■【人口】年齢階級別人口'!$C41*100</f>
        <v>100.8132392319302</v>
      </c>
      <c r="P41" s="124">
        <f>'■【人口】年齢階級別人口'!P41/'■【人口】年齢階級別人口'!$C41*100</f>
        <v>95.788519211326</v>
      </c>
      <c r="Q41" s="124">
        <f>'■【人口】年齢階級別人口'!Q41/'■【人口】年齢階級別人口'!$C41*100</f>
        <v>90.60027232237184</v>
      </c>
      <c r="R41" s="124">
        <f>'■【人口】年齢階級別人口'!R41/'■【人口】年齢階級別人口'!$C41*100</f>
        <v>86.34646325931205</v>
      </c>
      <c r="S41" s="124">
        <f>'■【人口】年齢階級別人口'!S41/'■【人口】年齢階級別人口'!$C41*100</f>
        <v>81.76522802713313</v>
      </c>
      <c r="T41" s="124">
        <f>'■【人口】年齢階級別人口'!T41/'■【人口】年齢階級別人口'!$C41*100</f>
        <v>78.28027320443344</v>
      </c>
      <c r="U41" s="124">
        <f>'■【人口】年齢階級別人口'!U41/'■【人口】年齢階級別人口'!$C41*100</f>
        <v>75.91843695486484</v>
      </c>
      <c r="V41" s="124">
        <f>'■【人口】年齢階級別人口'!V41/'■【人口】年齢階級別人口'!$C41*100</f>
        <v>73.65583917994444</v>
      </c>
      <c r="W41" s="124">
        <f>'■【人口】年齢階級別人口'!W41/'■【人口】年齢階級別人口'!$C41*100</f>
        <v>69.95196067596908</v>
      </c>
    </row>
    <row r="42" spans="2:23" ht="13.5" customHeight="1">
      <c r="B42" s="13" t="s">
        <v>226</v>
      </c>
      <c r="C42" s="124">
        <f>'■【人口】年齢階級別人口'!C42/'■【人口】年齢階級別人口'!$C42*100</f>
        <v>100</v>
      </c>
      <c r="D42" s="124">
        <f>'■【人口】年齢階級別人口'!D42/'■【人口】年齢階級別人口'!$C42*100</f>
        <v>105.15914668406303</v>
      </c>
      <c r="E42" s="124">
        <f>'■【人口】年齢階級別人口'!E42/'■【人口】年齢階級別人口'!$C42*100</f>
        <v>109.92597082759023</v>
      </c>
      <c r="F42" s="124">
        <f>'■【人口】年齢階級別人口'!F42/'■【人口】年齢階級別人口'!$C42*100</f>
        <v>115.74560295758745</v>
      </c>
      <c r="G42" s="124">
        <f>'■【人口】年齢階級別人口'!G42/'■【人口】年齢階級別人口'!$C42*100</f>
        <v>122.04586603852856</v>
      </c>
      <c r="H42" s="124">
        <f>'■【人口】年齢階級別人口'!H42/'■【人口】年齢階級別人口'!$C42*100</f>
        <v>123.49001566666189</v>
      </c>
      <c r="I42" s="124">
        <f>'■【人口】年齢階級別人口'!I42/'■【人口】年齢階級別人口'!$C42*100</f>
        <v>129.58281111184556</v>
      </c>
      <c r="J42" s="124">
        <f>'■【人口】年齢階級別人口'!J42/'■【人口】年齢階級別人口'!$C42*100</f>
        <v>135.33130281182628</v>
      </c>
      <c r="K42" s="124">
        <f>'■【人口】年齢階級別人口'!K42/'■【人口】年齢階級別人口'!$C42*100</f>
        <v>137.425507904368</v>
      </c>
      <c r="L42" s="124">
        <f>'■【人口】年齢階級別人口'!L42/'■【人口】年齢階級別人口'!$C42*100</f>
        <v>138.83558204523047</v>
      </c>
      <c r="M42" s="124">
        <f>'■【人口】年齢階級別人口'!M42/'■【人口】年齢階級別人口'!$C42*100</f>
        <v>146.3005622825952</v>
      </c>
      <c r="N42" s="124">
        <f>'■【人口】年齢階級別人口'!N42/'■【人口】年齢階級別人口'!$C42*100</f>
        <v>147.09865238706809</v>
      </c>
      <c r="O42" s="124">
        <f>'■【人口】年齢階級別人口'!O42/'■【人口】年齢階級別人口'!$C42*100</f>
        <v>146.3380048279736</v>
      </c>
      <c r="P42" s="124">
        <f>'■【人口】年齢階級別人口'!P42/'■【人口】年齢階級別人口'!$C42*100</f>
        <v>145.35787788736184</v>
      </c>
      <c r="Q42" s="124">
        <f>'■【人口】年齢階級別人口'!Q42/'■【人口】年齢階級別人口'!$C42*100</f>
        <v>142.7381106668979</v>
      </c>
      <c r="R42" s="124">
        <f>'■【人口】年齢階級別人口'!R42/'■【人口】年齢階級別人口'!$C42*100</f>
        <v>137.20923688913396</v>
      </c>
      <c r="S42" s="124">
        <f>'■【人口】年齢階級別人口'!S42/'■【人口】年齢階級別人口'!$C42*100</f>
        <v>130.54683478683268</v>
      </c>
      <c r="T42" s="124">
        <f>'■【人口】年齢階級別人口'!T42/'■【人口】年齢階級別人口'!$C42*100</f>
        <v>124.42555844256178</v>
      </c>
      <c r="U42" s="124">
        <f>'■【人口】年齢階級別人口'!U42/'■【人口】年齢階級別人口'!$C42*100</f>
        <v>118.21782538016457</v>
      </c>
      <c r="V42" s="124">
        <f>'■【人口】年齢階級別人口'!V42/'■【人口】年齢階級別人口'!$C42*100</f>
        <v>111.81546308490597</v>
      </c>
      <c r="W42" s="124">
        <f>'■【人口】年齢階級別人口'!W42/'■【人口】年齢階級別人口'!$C42*100</f>
        <v>106.56159029255224</v>
      </c>
    </row>
    <row r="43" spans="2:23" ht="13.5" customHeight="1">
      <c r="B43" s="13" t="s">
        <v>227</v>
      </c>
      <c r="C43" s="124">
        <f>'■【人口】年齢階級別人口'!C43/'■【人口】年齢階級別人口'!$C43*100</f>
        <v>100</v>
      </c>
      <c r="D43" s="124">
        <f>'■【人口】年齢階級別人口'!D43/'■【人口】年齢階級別人口'!$C43*100</f>
        <v>98.91199063122036</v>
      </c>
      <c r="E43" s="124">
        <f>'■【人口】年齢階級別人口'!E43/'■【人口】年齢階級別人口'!$C43*100</f>
        <v>98.76727600640343</v>
      </c>
      <c r="F43" s="124">
        <f>'■【人口】年齢階級別人口'!F43/'■【人口】年齢階級別人口'!$C43*100</f>
        <v>101.08152850829144</v>
      </c>
      <c r="G43" s="124">
        <f>'■【人口】年齢階級別人口'!G43/'■【人口】年齢階級別人口'!$C43*100</f>
        <v>104.70607671146223</v>
      </c>
      <c r="H43" s="124">
        <f>'■【人口】年齢階級別人口'!H43/'■【人口】年齢階級別人口'!$C43*100</f>
        <v>108.88883482706132</v>
      </c>
      <c r="I43" s="124">
        <f>'■【人口】年齢階級別人口'!I43/'■【人口】年齢階級別人口'!$C43*100</f>
        <v>114.5229987890096</v>
      </c>
      <c r="J43" s="124">
        <f>'■【人口】年齢階級別人口'!J43/'■【人口】年齢階級別人口'!$C43*100</f>
        <v>119.69573778622559</v>
      </c>
      <c r="K43" s="124">
        <f>'■【人口】年齢階級別人口'!K43/'■【人口】年齢階級別人口'!$C43*100</f>
        <v>126.06312946256308</v>
      </c>
      <c r="L43" s="124">
        <f>'■【人口】年齢階級別人口'!L43/'■【人口】年齢階級別人口'!$C43*100</f>
        <v>132.91765756375233</v>
      </c>
      <c r="M43" s="124">
        <f>'■【人口】年齢階級別人口'!M43/'■【人口】年齢階級別人口'!$C43*100</f>
        <v>134.42114732418617</v>
      </c>
      <c r="N43" s="124">
        <f>'■【人口】年齢階級別人口'!N43/'■【人口】年齢階級別人口'!$C43*100</f>
        <v>141.13512497995816</v>
      </c>
      <c r="O43" s="124">
        <f>'■【人口】年齢階級別人口'!O43/'■【人口】年齢階級別人口'!$C43*100</f>
        <v>147.3312926058713</v>
      </c>
      <c r="P43" s="124">
        <f>'■【人口】年齢階級別人口'!P43/'■【人口】年齢階級別人口'!$C43*100</f>
        <v>149.64682576962906</v>
      </c>
      <c r="Q43" s="124">
        <f>'■【人口】年齢階級別人口'!Q43/'■【人口】年齢階級別人口'!$C43*100</f>
        <v>151.18225164989317</v>
      </c>
      <c r="R43" s="124">
        <f>'■【人口】年齢階級別人口'!R43/'■【人口】年齢階級別人口'!$C43*100</f>
        <v>159.26848923439718</v>
      </c>
      <c r="S43" s="124">
        <f>'■【人口】年齢階級別人口'!S43/'■【人口】年齢階級別人口'!$C43*100</f>
        <v>160.14806308230018</v>
      </c>
      <c r="T43" s="124">
        <f>'■【人口】年齢階級別人口'!T43/'■【人口】年齢階級別人口'!$C43*100</f>
        <v>159.30970588950072</v>
      </c>
      <c r="U43" s="124">
        <f>'■【人口】年齢階級別人口'!U43/'■【人口】年齢階級別人口'!$C43*100</f>
        <v>158.22397722711915</v>
      </c>
      <c r="V43" s="124">
        <f>'■【人口】年齢階級別人口'!V43/'■【人口】年齢階級別人口'!$C43*100</f>
        <v>155.3483364699059</v>
      </c>
      <c r="W43" s="124">
        <f>'■【人口】年齢階級別人口'!W43/'■【人口】年齢階級別人口'!$C43*100</f>
        <v>149.31247702584696</v>
      </c>
    </row>
    <row r="44" spans="2:23" ht="13.5" customHeight="1">
      <c r="B44" s="13" t="s">
        <v>228</v>
      </c>
      <c r="C44" s="124">
        <f>'■【人口】年齢階級別人口'!C44/'■【人口】年齢階級別人口'!$C44*100</f>
        <v>100</v>
      </c>
      <c r="D44" s="124">
        <f>'■【人口】年齢階級別人口'!D44/'■【人口】年齢階級別人口'!$C44*100</f>
        <v>91.14285257270906</v>
      </c>
      <c r="E44" s="124">
        <f>'■【人口】年齢階級別人口'!E44/'■【人口】年齢階級別人口'!$C44*100</f>
        <v>83.1157581853396</v>
      </c>
      <c r="F44" s="124">
        <f>'■【人口】年齢階級別人口'!F44/'■【人口】年齢階級別人口'!$C44*100</f>
        <v>76.27199193770105</v>
      </c>
      <c r="G44" s="124">
        <f>'■【人口】年齢階級別人口'!G44/'■【人口】年齢階級別人口'!$C44*100</f>
        <v>71.57581525489188</v>
      </c>
      <c r="H44" s="124">
        <f>'■【人口】年齢階級別人口'!H44/'■【人口】年齢階級別人口'!$C44*100</f>
        <v>68.08194574585553</v>
      </c>
      <c r="I44" s="124">
        <f>'■【人口】年齢階級別人口'!I44/'■【人口】年齢階級別人口'!$C44*100</f>
        <v>67.34051145594077</v>
      </c>
      <c r="J44" s="124">
        <f>'■【人口】年齢階級別人口'!J44/'■【人口】年齢階級別人口'!$C44*100</f>
        <v>67.24868789732443</v>
      </c>
      <c r="K44" s="124">
        <f>'■【人口】年齢階級別人口'!K44/'■【人口】年齢階級別人口'!$C44*100</f>
        <v>68.83328822799719</v>
      </c>
      <c r="L44" s="124">
        <f>'■【人口】年齢階級別人口'!L44/'■【人口】年齢階級別人口'!$C44*100</f>
        <v>71.31057857187037</v>
      </c>
      <c r="M44" s="124">
        <f>'■【人口】年齢階級別人口'!M44/'■【人口】年齢階級別人口'!$C44*100</f>
        <v>74.15679196607596</v>
      </c>
      <c r="N44" s="124">
        <f>'■【人口】年齢階級別人口'!N44/'■【人口】年齢階級別人口'!$C44*100</f>
        <v>77.99230506009067</v>
      </c>
      <c r="O44" s="124">
        <f>'■【人口】年齢階級別人口'!O44/'■【人口】年齢階級別人口'!$C44*100</f>
        <v>81.51247037122097</v>
      </c>
      <c r="P44" s="124">
        <f>'■【人口】年齢階級別人口'!P44/'■【人口】年齢階級別人口'!$C44*100</f>
        <v>85.85343035930126</v>
      </c>
      <c r="Q44" s="124">
        <f>'■【人口】年齢階級別人口'!Q44/'■【人口】年齢階級別人口'!$C44*100</f>
        <v>90.52863279538467</v>
      </c>
      <c r="R44" s="124">
        <f>'■【人口】年齢階級別人口'!R44/'■【人口】年齢階級別人口'!$C44*100</f>
        <v>91.54154148197675</v>
      </c>
      <c r="S44" s="124">
        <f>'■【人口】年齢階級別人口'!S44/'■【人口】年齢階級別人口'!$C44*100</f>
        <v>96.1091965866099</v>
      </c>
      <c r="T44" s="124">
        <f>'■【人口】年齢階級別人口'!T44/'■【人口】年齢階級別人口'!$C44*100</f>
        <v>100.32008212730543</v>
      </c>
      <c r="U44" s="124">
        <f>'■【人口】年齢階級別人口'!U44/'■【人口】年齢階級別人口'!$C44*100</f>
        <v>101.90736161009279</v>
      </c>
      <c r="V44" s="124">
        <f>'■【人口】年齢階級別人口'!V44/'■【人口】年齢階級別人口'!$C44*100</f>
        <v>102.97337835290594</v>
      </c>
      <c r="W44" s="124">
        <f>'■【人口】年齢階級別人口'!W44/'■【人口】年齢階級別人口'!$C44*100</f>
        <v>108.44200414893497</v>
      </c>
    </row>
    <row r="45" spans="2:23" ht="13.5" customHeight="1">
      <c r="B45" s="13" t="s">
        <v>229</v>
      </c>
      <c r="C45" s="124">
        <f>'■【人口】年齢階級別人口'!C45/'■【人口】年齢階級別人口'!$C45*100</f>
        <v>100</v>
      </c>
      <c r="D45" s="124">
        <f>'■【人口】年齢階級別人口'!D45/'■【人口】年齢階級別人口'!$C45*100</f>
        <v>103.91993569104501</v>
      </c>
      <c r="E45" s="124">
        <f>'■【人口】年齢階級別人口'!E45/'■【人口】年齢階級別人口'!$C45*100</f>
        <v>106.99367651512972</v>
      </c>
      <c r="F45" s="124">
        <f>'■【人口】年齢階級別人口'!F45/'■【人口】年齢階級別人口'!$C45*100</f>
        <v>109.23002207967494</v>
      </c>
      <c r="G45" s="124">
        <f>'■【人口】年齢階級別人口'!G45/'■【人口】年齢階級別人口'!$C45*100</f>
        <v>112.35267403016607</v>
      </c>
      <c r="H45" s="124">
        <f>'■【人口】年齢階級別人口'!H45/'■【人口】年齢階級別人口'!$C45*100</f>
        <v>111.70674088587585</v>
      </c>
      <c r="I45" s="124">
        <f>'■【人口】年齢階級別人口'!I45/'■【人口】年齢階級別人口'!$C45*100</f>
        <v>101.79119135475898</v>
      </c>
      <c r="J45" s="124">
        <f>'■【人口】年齢階級別人口'!J45/'■【人口】年齢階級別人口'!$C45*100</f>
        <v>92.83608519662106</v>
      </c>
      <c r="K45" s="124">
        <f>'■【人口】年齢階級別人口'!K45/'■【人口】年齢階級別人口'!$C45*100</f>
        <v>85.22331302369783</v>
      </c>
      <c r="L45" s="124">
        <f>'■【人口】年齢階級別人口'!L45/'■【人口】年齢階級別人口'!$C45*100</f>
        <v>79.99407919715391</v>
      </c>
      <c r="M45" s="124">
        <f>'■【人口】年齢階級別人口'!M45/'■【人口】年齢階級別人口'!$C45*100</f>
        <v>76.10512503769546</v>
      </c>
      <c r="N45" s="124">
        <f>'■【人口】年齢階級別人口'!N45/'■【人口】年齢階級別人口'!$C45*100</f>
        <v>75.28387423127457</v>
      </c>
      <c r="O45" s="124">
        <f>'■【人口】年齢階級別人口'!O45/'■【人口】年齢階級別人口'!$C45*100</f>
        <v>75.20841111100256</v>
      </c>
      <c r="P45" s="124">
        <f>'■【人口】年齢階級別人口'!P45/'■【人口】年齢階級別人口'!$C45*100</f>
        <v>77.00154700238663</v>
      </c>
      <c r="Q45" s="124">
        <f>'■【人口】年齢階級別人口'!Q45/'■【人口】年齢階級別人口'!$C45*100</f>
        <v>79.79009485789747</v>
      </c>
      <c r="R45" s="124">
        <f>'■【人口】年齢階級別人口'!R45/'■【人口】年齢階級別人口'!$C45*100</f>
        <v>82.95952931418664</v>
      </c>
      <c r="S45" s="124">
        <f>'■【人口】年齢階級別人口'!S45/'■【人口】年齢階級別人口'!$C45*100</f>
        <v>87.25166138669019</v>
      </c>
      <c r="T45" s="124">
        <f>'■【人口】年齢階級別人口'!T45/'■【人口】年齢階級別人口'!$C45*100</f>
        <v>91.19471284895886</v>
      </c>
      <c r="U45" s="124">
        <f>'■【人口】年齢階級別人口'!U45/'■【人口】年齢階級別人口'!$C45*100</f>
        <v>96.0582798035912</v>
      </c>
      <c r="V45" s="124">
        <f>'■【人口】年齢階級別人口'!V45/'■【人口】年齢階級別人口'!$C45*100</f>
        <v>101.30787314491394</v>
      </c>
      <c r="W45" s="124">
        <f>'■【人口】年齢階級別人口'!W45/'■【人口】年齢階級別人口'!$C45*100</f>
        <v>102.37848818386972</v>
      </c>
    </row>
    <row r="46" spans="2:23" ht="13.5" customHeight="1">
      <c r="B46" s="13" t="s">
        <v>230</v>
      </c>
      <c r="C46" s="124">
        <f>'■【人口】年齢階級別人口'!C46/'■【人口】年齢階級別人口'!$C46*100</f>
        <v>100</v>
      </c>
      <c r="D46" s="124">
        <f>'■【人口】年齢階級別人口'!D46/'■【人口】年齢階級別人口'!$C46*100</f>
        <v>100.56322408272503</v>
      </c>
      <c r="E46" s="124">
        <f>'■【人口】年齢階級別人口'!E46/'■【人口】年齢階級別人口'!$C46*100</f>
        <v>102.85734030999072</v>
      </c>
      <c r="F46" s="124">
        <f>'■【人口】年齢階級別人口'!F46/'■【人口】年齢階級別人口'!$C46*100</f>
        <v>104.50673872474256</v>
      </c>
      <c r="G46" s="124">
        <f>'■【人口】年齢階級別人口'!G46/'■【人口】年齢階級別人口'!$C46*100</f>
        <v>100.17989248328337</v>
      </c>
      <c r="H46" s="124">
        <f>'■【人口】年齢階級別人口'!H46/'■【人口】年齢階級別人口'!$C46*100</f>
        <v>96.16164239018727</v>
      </c>
      <c r="I46" s="124">
        <f>'■【人口】年齢階級別人口'!I46/'■【人口】年齢階級別人口'!$C46*100</f>
        <v>100.13501285256645</v>
      </c>
      <c r="J46" s="124">
        <f>'■【人口】年齢階級別人口'!J46/'■【人口】年齢階級別人口'!$C46*100</f>
        <v>103.21137272381023</v>
      </c>
      <c r="K46" s="124">
        <f>'■【人口】年齢階級別人口'!K46/'■【人口】年齢階級別人口'!$C46*100</f>
        <v>105.35100183861148</v>
      </c>
      <c r="L46" s="124">
        <f>'■【人口】年齢階級別人口'!L46/'■【人口】年齢階級別人口'!$C46*100</f>
        <v>108.15124699422991</v>
      </c>
      <c r="M46" s="124">
        <f>'■【人口】年齢階級別人口'!M46/'■【人口】年齢階級別人口'!$C46*100</f>
        <v>107.35207949533292</v>
      </c>
      <c r="N46" s="124">
        <f>'■【人口】年齢階級別人口'!N46/'■【人口】年齢階級別人口'!$C46*100</f>
        <v>97.78470385392977</v>
      </c>
      <c r="O46" s="124">
        <f>'■【人口】年齢階級別人口'!O46/'■【人口】年齢階級別人口'!$C46*100</f>
        <v>89.21504011973703</v>
      </c>
      <c r="P46" s="124">
        <f>'■【人口】年齢階級別人口'!P46/'■【人口】年齢階級別人口'!$C46*100</f>
        <v>81.94274388484742</v>
      </c>
      <c r="Q46" s="124">
        <f>'■【人口】年齢階級別人口'!Q46/'■【人口】年齢階級別人口'!$C46*100</f>
        <v>76.95560991463938</v>
      </c>
      <c r="R46" s="124">
        <f>'■【人口】年齢階級別人口'!R46/'■【人口】年齢階級別人口'!$C46*100</f>
        <v>73.23043724691465</v>
      </c>
      <c r="S46" s="124">
        <f>'■【人口】年齢階級別人口'!S46/'■【人口】年齢階級別人口'!$C46*100</f>
        <v>72.46599989056246</v>
      </c>
      <c r="T46" s="124">
        <f>'■【人口】年齢階級別人口'!T46/'■【人口】年齢階級別人口'!$C46*100</f>
        <v>72.43329310679373</v>
      </c>
      <c r="U46" s="124">
        <f>'■【人口】年齢階級別人口'!U46/'■【人口】年齢階級別人口'!$C46*100</f>
        <v>74.2051720394634</v>
      </c>
      <c r="V46" s="124">
        <f>'■【人口】年齢階級別人口'!V46/'■【人口】年齢階級別人口'!$C46*100</f>
        <v>76.91151402293058</v>
      </c>
      <c r="W46" s="124">
        <f>'■【人口】年齢階級別人口'!W46/'■【人口】年齢階級別人口'!$C46*100</f>
        <v>79.93924462396963</v>
      </c>
    </row>
    <row r="47" spans="2:23" ht="13.5" customHeight="1">
      <c r="B47" s="13" t="s">
        <v>231</v>
      </c>
      <c r="C47" s="124">
        <f>'■【人口】年齢階級別人口'!C47/'■【人口】年齢階級別人口'!$C47*100</f>
        <v>100</v>
      </c>
      <c r="D47" s="124">
        <f>'■【人口】年齢階級別人口'!D47/'■【人口】年齢階級別人口'!$C47*100</f>
        <v>101.82248138814576</v>
      </c>
      <c r="E47" s="124">
        <f>'■【人口】年齢階級別人口'!E47/'■【人口】年齢階級別人口'!$C47*100</f>
        <v>100.0394526672599</v>
      </c>
      <c r="F47" s="124">
        <f>'■【人口】年齢階級別人口'!F47/'■【人口】年齢階級別人口'!$C47*100</f>
        <v>97.99514159540496</v>
      </c>
      <c r="G47" s="124">
        <f>'■【人口】年齢階級別人口'!G47/'■【人口】年齢階級別人口'!$C47*100</f>
        <v>96.41223008683735</v>
      </c>
      <c r="H47" s="124">
        <f>'■【人口】年齢階級別人口'!H47/'■【人口】年齢階級別人口'!$C47*100</f>
        <v>98.56080333655918</v>
      </c>
      <c r="I47" s="124">
        <f>'■【人口】年齢階級別人口'!I47/'■【人口】年齢階級別人口'!$C47*100</f>
        <v>99.1977902752867</v>
      </c>
      <c r="J47" s="124">
        <f>'■【人口】年齢階級別人口'!J47/'■【人口】年齢階級別人口'!$C47*100</f>
        <v>101.45486994055169</v>
      </c>
      <c r="K47" s="124">
        <f>'■【人口】年齢階級別人口'!K47/'■【人口】年齢階級別人口'!$C47*100</f>
        <v>102.96323160075313</v>
      </c>
      <c r="L47" s="124">
        <f>'■【人口】年齢階級別人口'!L47/'■【人口】年齢階級別人口'!$C47*100</f>
        <v>98.54617051345677</v>
      </c>
      <c r="M47" s="124">
        <f>'■【人口】年齢階級別人口'!M47/'■【人口】年齢階級別人口'!$C47*100</f>
        <v>94.59572129323577</v>
      </c>
      <c r="N47" s="124">
        <f>'■【人口】年齢階級別人口'!N47/'■【人口】年齢階級別人口'!$C47*100</f>
        <v>98.7155556095673</v>
      </c>
      <c r="O47" s="124">
        <f>'■【人口】年齢階級別人口'!O47/'■【人口】年齢階級別人口'!$C47*100</f>
        <v>101.89390224896873</v>
      </c>
      <c r="P47" s="124">
        <f>'■【人口】年齢階級別人口'!P47/'■【人口】年齢階級別人口'!$C47*100</f>
        <v>104.06073984928696</v>
      </c>
      <c r="Q47" s="124">
        <f>'■【人口】年齢階級別人口'!Q47/'■【人口】年齢階級別人口'!$C47*100</f>
        <v>106.59622386026388</v>
      </c>
      <c r="R47" s="124">
        <f>'■【人口】年齢階級別人口'!R47/'■【人口】年齢階級別人口'!$C47*100</f>
        <v>105.52095194861133</v>
      </c>
      <c r="S47" s="124">
        <f>'■【人口】年齢階級別人口'!S47/'■【人口】年齢階級別人口'!$C47*100</f>
        <v>96.05775112466353</v>
      </c>
      <c r="T47" s="124">
        <f>'■【人口】年齢階級別人口'!T47/'■【人口】年齢階級別人口'!$C47*100</f>
        <v>87.66963352470904</v>
      </c>
      <c r="U47" s="124">
        <f>'■【人口】年齢階級別人口'!U47/'■【人口】年齢階級別人口'!$C47*100</f>
        <v>80.57907498499159</v>
      </c>
      <c r="V47" s="124">
        <f>'■【人口】年齢階級別人口'!V47/'■【人口】年齢階級別人口'!$C47*100</f>
        <v>75.72797731537311</v>
      </c>
      <c r="W47" s="124">
        <f>'■【人口】年齢階級別人口'!W47/'■【人口】年齢階級別人口'!$C47*100</f>
        <v>72.09653078415924</v>
      </c>
    </row>
    <row r="48" spans="2:23" ht="13.5" customHeight="1">
      <c r="B48" s="13" t="s">
        <v>232</v>
      </c>
      <c r="C48" s="124">
        <f>'■【人口】年齢階級別人口'!C48/'■【人口】年齢階級別人口'!$C48*100</f>
        <v>100</v>
      </c>
      <c r="D48" s="124">
        <f>'■【人口】年齢階級別人口'!D48/'■【人口】年齢階級別人口'!$C48*100</f>
        <v>103.48523672358294</v>
      </c>
      <c r="E48" s="124">
        <f>'■【人口】年齢階級別人口'!E48/'■【人口】年齢階級別人口'!$C48*100</f>
        <v>107.74271328127728</v>
      </c>
      <c r="F48" s="124">
        <f>'■【人口】年齢階級別人口'!F48/'■【人口】年齢階級別人口'!$C48*100</f>
        <v>110.68161371565917</v>
      </c>
      <c r="G48" s="124">
        <f>'■【人口】年齢階級別人口'!G48/'■【人口】年齢階級別人口'!$C48*100</f>
        <v>115.11421706264487</v>
      </c>
      <c r="H48" s="124">
        <f>'■【人口】年齢階級別人口'!H48/'■【人口】年齢階級別人口'!$C48*100</f>
        <v>118.31065030798969</v>
      </c>
      <c r="I48" s="124">
        <f>'■【人口】年齢階級別人口'!I48/'■【人口】年齢階級別人口'!$C48*100</f>
        <v>120.35921040340891</v>
      </c>
      <c r="J48" s="124">
        <f>'■【人口】年齢階級別人口'!J48/'■【人口】年齢階級別人口'!$C48*100</f>
        <v>118.1532368881585</v>
      </c>
      <c r="K48" s="124">
        <f>'■【人口】年齢階級別人口'!K48/'■【人口】年齢階級別人口'!$C48*100</f>
        <v>115.54947607748596</v>
      </c>
      <c r="L48" s="124">
        <f>'■【人口】年齢階級別人口'!L48/'■【人口】年齢階級別人口'!$C48*100</f>
        <v>113.8876391094791</v>
      </c>
      <c r="M48" s="124">
        <f>'■【人口】年齢階級別人口'!M48/'■【人口】年齢階級別人口'!$C48*100</f>
        <v>116.58504993142628</v>
      </c>
      <c r="N48" s="124">
        <f>'■【人口】年齢階級別人口'!N48/'■【人口】年齢階級別人口'!$C48*100</f>
        <v>117.5142604102569</v>
      </c>
      <c r="O48" s="124">
        <f>'■【人口】年齢階級別人口'!O48/'■【人口】年齢階級別人口'!$C48*100</f>
        <v>120.14636074253451</v>
      </c>
      <c r="P48" s="124">
        <f>'■【人口】年齢階級別人口'!P48/'■【人口】年齢階級別人口'!$C48*100</f>
        <v>121.67077988987391</v>
      </c>
      <c r="Q48" s="124">
        <f>'■【人口】年齢階級別人口'!Q48/'■【人口】年齢階級別人口'!$C48*100</f>
        <v>116.09885798864146</v>
      </c>
      <c r="R48" s="124">
        <f>'■【人口】年齢階級別人口'!R48/'■【人口】年齢階級別人口'!$C48*100</f>
        <v>111.42584407984072</v>
      </c>
      <c r="S48" s="124">
        <f>'■【人口】年齢階級別人口'!S48/'■【人口】年齢階級別人口'!$C48*100</f>
        <v>116.81071880338607</v>
      </c>
      <c r="T48" s="124">
        <f>'■【人口】年齢階級別人口'!T48/'■【人口】年齢階級別人口'!$C48*100</f>
        <v>120.95619998827947</v>
      </c>
      <c r="U48" s="124">
        <f>'■【人口】年齢階級別人口'!U48/'■【人口】年齢階級別人口'!$C48*100</f>
        <v>123.55970495129864</v>
      </c>
      <c r="V48" s="124">
        <f>'■【人口】年齢階級別人口'!V48/'■【人口】年齢階級別人口'!$C48*100</f>
        <v>126.02562819368292</v>
      </c>
      <c r="W48" s="124">
        <f>'■【人口】年齢階級別人口'!W48/'■【人口】年齢階級別人口'!$C48*100</f>
        <v>124.12360048625312</v>
      </c>
    </row>
    <row r="49" spans="2:23" ht="13.5" customHeight="1">
      <c r="B49" s="14" t="s">
        <v>440</v>
      </c>
      <c r="C49" s="125">
        <f>'■【人口】年齢階級別人口'!C49/'■【人口】年齢階級別人口'!$C49*100</f>
        <v>100</v>
      </c>
      <c r="D49" s="125">
        <f>'■【人口】年齢階級別人口'!D49/'■【人口】年齢階級別人口'!$C49*100</f>
        <v>106.82711698684788</v>
      </c>
      <c r="E49" s="125">
        <f>'■【人口】年齢階級別人口'!E49/'■【人口】年齢階級別人口'!$C49*100</f>
        <v>114.22146716728945</v>
      </c>
      <c r="F49" s="125">
        <f>'■【人口】年齢階級別人口'!F49/'■【人口】年齢階級別人口'!$C49*100</f>
        <v>121.04795741802864</v>
      </c>
      <c r="G49" s="125">
        <f>'■【人口】年齢階級別人口'!G49/'■【人口】年齢階級別人口'!$C49*100</f>
        <v>128.33376217990354</v>
      </c>
      <c r="H49" s="125">
        <f>'■【人口】年齢階級別人口'!H49/'■【人口】年齢階級別人口'!$C49*100</f>
        <v>131.86319352215054</v>
      </c>
      <c r="I49" s="125">
        <f>'■【人口】年齢階級別人口'!I49/'■【人口】年齢階級別人口'!$C49*100</f>
        <v>137.75639745893574</v>
      </c>
      <c r="J49" s="125">
        <f>'■【人口】年齢階級別人口'!J49/'■【人口】年齢階級別人口'!$C49*100</f>
        <v>144.7401857699301</v>
      </c>
      <c r="K49" s="125">
        <f>'■【人口】年齢階級別人口'!K49/'■【人口】年齢階級別人口'!$C49*100</f>
        <v>150.0133129723771</v>
      </c>
      <c r="L49" s="125">
        <f>'■【人口】年齢階級別人口'!L49/'■【人口】年齢階級別人口'!$C49*100</f>
        <v>157.07972360141838</v>
      </c>
      <c r="M49" s="125">
        <f>'■【人口】年齢階級別人口'!M49/'■【人口】年齢階級別人口'!$C49*100</f>
        <v>160.3786581618335</v>
      </c>
      <c r="N49" s="125">
        <f>'■【人口】年齢階級別人口'!N49/'■【人口】年齢階級別人口'!$C49*100</f>
        <v>164.38080147682933</v>
      </c>
      <c r="O49" s="125">
        <f>'■【人口】年齢階級別人口'!O49/'■【人口】年齢階級別人口'!$C49*100</f>
        <v>165.19147577766094</v>
      </c>
      <c r="P49" s="125">
        <f>'■【人口】年齢階級別人口'!P49/'■【人口】年齢階級別人口'!$C49*100</f>
        <v>164.7096664690349</v>
      </c>
      <c r="Q49" s="125">
        <f>'■【人口】年齢階級別人口'!Q49/'■【人口】年齢階級別人口'!$C49*100</f>
        <v>166.67372058494342</v>
      </c>
      <c r="R49" s="125">
        <f>'■【人口】年齢階級別人口'!R49/'■【人口】年齢階級別人口'!$C49*100</f>
        <v>170.36906016171238</v>
      </c>
      <c r="S49" s="125">
        <f>'■【人口】年齢階級別人口'!S49/'■【人口】年齢階級別人口'!$C49*100</f>
        <v>172.87591729259188</v>
      </c>
      <c r="T49" s="125">
        <f>'■【人口】年齢階級別人口'!T49/'■【人口】年齢階級別人口'!$C49*100</f>
        <v>174.89364084846522</v>
      </c>
      <c r="U49" s="125">
        <f>'■【人口】年齢階級別人口'!U49/'■【人口】年齢階級別人口'!$C49*100</f>
        <v>175.01384982896246</v>
      </c>
      <c r="V49" s="125">
        <f>'■【人口】年齢階級別人口'!V49/'■【人口】年齢階級別人口'!$C49*100</f>
        <v>170.24194409377264</v>
      </c>
      <c r="W49" s="125">
        <f>'■【人口】年齢階級別人口'!W49/'■【人口】年齢階級別人口'!$C49*100</f>
        <v>167.93740881040782</v>
      </c>
    </row>
    <row r="50" spans="2:23" ht="13.5">
      <c r="B50" s="103" t="s">
        <v>491</v>
      </c>
      <c r="C50" s="124">
        <f>'■【人口】年齢階級別人口'!C50/'■【人口】年齢階級別人口'!$C50*100</f>
        <v>100</v>
      </c>
      <c r="D50" s="124">
        <f>'■【人口】年齢階級別人口'!D50/'■【人口】年齢階級別人口'!$C50*100</f>
        <v>100.28620719300439</v>
      </c>
      <c r="E50" s="124">
        <f>'■【人口】年齢階級別人口'!E50/'■【人口】年齢階級別人口'!$C50*100</f>
        <v>100.49706302626826</v>
      </c>
      <c r="F50" s="124">
        <f>'■【人口】年齢階級別人口'!F50/'■【人口】年齢階級別人口'!$C50*100</f>
        <v>100.12369380508717</v>
      </c>
      <c r="G50" s="124">
        <f>'■【人口】年齢階級別人口'!G50/'■【人口】年齢階級別人口'!$C50*100</f>
        <v>98.9631243541951</v>
      </c>
      <c r="H50" s="124">
        <f>'■【人口】年齢階級別人口'!H50/'■【人口】年齢階級別人口'!$C50*100</f>
        <v>97.74760036692801</v>
      </c>
      <c r="I50" s="124">
        <f>'■【人口】年齢階級別人口'!I50/'■【人口】年齢階級別人口'!$C50*100</f>
        <v>97.11599429267507</v>
      </c>
      <c r="J50" s="124">
        <f>'■【人口】年齢階級別人口'!J50/'■【人口】年齢階級別人口'!$C50*100</f>
        <v>95.59923810151811</v>
      </c>
      <c r="K50" s="124">
        <f>'■【人口】年齢階級別人口'!K50/'■【人口】年齢階級別人口'!$C50*100</f>
        <v>94.24989294048113</v>
      </c>
      <c r="L50" s="124">
        <f>'■【人口】年齢階級別人口'!L50/'■【人口】年齢階級別人口'!$C50*100</f>
        <v>93.05532558805497</v>
      </c>
      <c r="M50" s="124">
        <f>'■【人口】年齢階級別人口'!M50/'■【人口】年齢階級別人口'!$C50*100</f>
        <v>91.25384118205804</v>
      </c>
      <c r="N50" s="124">
        <f>'■【人口】年齢階級別人口'!N50/'■【人口】年齢階級別人口'!$C50*100</f>
        <v>88.95592843628116</v>
      </c>
      <c r="O50" s="124">
        <f>'■【人口】年齢階級別人口'!O50/'■【人口】年齢階級別人口'!$C50*100</f>
        <v>86.64712409563437</v>
      </c>
      <c r="P50" s="124">
        <f>'■【人口】年齢階級別人口'!P50/'■【人口】年齢階級別人口'!$C50*100</f>
        <v>84.3152720944799</v>
      </c>
      <c r="Q50" s="124">
        <f>'■【人口】年齢階級別人口'!Q50/'■【人口】年齢階級別人口'!$C50*100</f>
        <v>82.59873040956396</v>
      </c>
      <c r="R50" s="124">
        <f>'■【人口】年齢階級別人口'!R50/'■【人口】年齢階級別人口'!$C50*100</f>
        <v>80.4385819232331</v>
      </c>
      <c r="S50" s="124">
        <f>'■【人口】年齢階級別人口'!S50/'■【人口】年齢階級別人口'!$C50*100</f>
        <v>78.93670520948068</v>
      </c>
      <c r="T50" s="124">
        <f>'■【人口】年齢階級別人口'!T50/'■【人口】年齢階級別人口'!$C50*100</f>
        <v>77.70901001459968</v>
      </c>
      <c r="U50" s="124">
        <f>'■【人口】年齢階級別人口'!U50/'■【人口】年齢階級別人口'!$C50*100</f>
        <v>76.71155978838641</v>
      </c>
      <c r="V50" s="124">
        <f>'■【人口】年齢階級別人口'!V50/'■【人口】年齢階級別人口'!$C50*100</f>
        <v>75.94009956867622</v>
      </c>
      <c r="W50" s="124">
        <f>'■【人口】年齢階級別人口'!W50/'■【人口】年齢階級別人口'!$C50*100</f>
        <v>75.39876577308196</v>
      </c>
    </row>
    <row r="51" spans="2:23" ht="13.5">
      <c r="B51" s="104" t="s">
        <v>492</v>
      </c>
      <c r="C51" s="124">
        <f>'■【人口】年齢階級別人口'!C51/'■【人口】年齢階級別人口'!$C51*100</f>
        <v>100</v>
      </c>
      <c r="D51" s="124">
        <f>'■【人口】年齢階級別人口'!D51/'■【人口】年齢階級別人口'!$C51*100</f>
        <v>98.66807843891853</v>
      </c>
      <c r="E51" s="124">
        <f>'■【人口】年齢階級別人口'!E51/'■【人口】年齢階級別人口'!$C51*100</f>
        <v>97.42925551483725</v>
      </c>
      <c r="F51" s="124">
        <f>'■【人口】年齢階級別人口'!F51/'■【人口】年齢階級別人口'!$C51*100</f>
        <v>96.50002175307225</v>
      </c>
      <c r="G51" s="124">
        <f>'■【人口】年齢階級別人口'!G51/'■【人口】年齢階級別人口'!$C51*100</f>
        <v>95.9922323057483</v>
      </c>
      <c r="H51" s="124">
        <f>'■【人口】年齢階級別人口'!H51/'■【人口】年齢階級別人口'!$C51*100</f>
        <v>95.67857761906878</v>
      </c>
      <c r="I51" s="124">
        <f>'■【人口】年齢階級別人口'!I51/'■【人口】年齢階級別人口'!$C51*100</f>
        <v>95.42694929886669</v>
      </c>
      <c r="J51" s="124">
        <f>'■【人口】年齢階級別人口'!J51/'■【人口】年齢階級別人口'!$C51*100</f>
        <v>95.31750628627931</v>
      </c>
      <c r="K51" s="124">
        <f>'■【人口】年齢階級別人口'!K51/'■【人口】年齢階級別人口'!$C51*100</f>
        <v>95.2020143453154</v>
      </c>
      <c r="L51" s="124">
        <f>'■【人口】年齢階級別人口'!L51/'■【人口】年齢階級別人口'!$C51*100</f>
        <v>95.05879671739946</v>
      </c>
      <c r="M51" s="124">
        <f>'■【人口】年齢階級別人口'!M51/'■【人口】年齢階級別人口'!$C51*100</f>
        <v>95.07371739397706</v>
      </c>
      <c r="N51" s="124">
        <f>'■【人口】年齢階級別人口'!N51/'■【人口】年齢階級別人口'!$C51*100</f>
        <v>95.04544877681582</v>
      </c>
      <c r="O51" s="124">
        <f>'■【人口】年齢階級別人口'!O51/'■【人口】年齢階級別人口'!$C51*100</f>
        <v>94.90251177267616</v>
      </c>
      <c r="P51" s="124">
        <f>'■【人口】年齢階級別人口'!P51/'■【人口】年齢階級別人口'!$C51*100</f>
        <v>94.6094218057751</v>
      </c>
      <c r="Q51" s="124">
        <f>'■【人口】年齢階級別人口'!Q51/'■【人口】年齢階級別人口'!$C51*100</f>
        <v>94.0968597478383</v>
      </c>
      <c r="R51" s="124">
        <f>'■【人口】年齢階級別人口'!R51/'■【人口】年齢階級別人口'!$C51*100</f>
        <v>93.69059648366877</v>
      </c>
      <c r="S51" s="124">
        <f>'■【人口】年齢階級別人口'!S51/'■【人口】年齢階級別人口'!$C51*100</f>
        <v>92.89721465117114</v>
      </c>
      <c r="T51" s="124">
        <f>'■【人口】年齢階級別人口'!T51/'■【人口】年齢階級別人口'!$C51*100</f>
        <v>92.00274132594231</v>
      </c>
      <c r="U51" s="124">
        <f>'■【人口】年齢階級別人口'!U51/'■【人口】年齢階級別人口'!$C51*100</f>
        <v>90.84392679981168</v>
      </c>
      <c r="V51" s="124">
        <f>'■【人口】年齢階級別人口'!V51/'■【人口】年齢階級別人口'!$C51*100</f>
        <v>89.52045856980759</v>
      </c>
      <c r="W51" s="124">
        <f>'■【人口】年齢階級別人口'!W51/'■【人口】年齢階級別人口'!$C51*100</f>
        <v>88.62140185485596</v>
      </c>
    </row>
    <row r="52" spans="2:23" ht="13.5">
      <c r="B52" s="105" t="s">
        <v>493</v>
      </c>
      <c r="C52" s="125">
        <f>'■【人口】年齢階級別人口'!C52/'■【人口】年齢階級別人口'!$C52*100</f>
        <v>100</v>
      </c>
      <c r="D52" s="125">
        <f>'■【人口】年齢階級別人口'!D52/'■【人口】年齢階級別人口'!$C52*100</f>
        <v>102.84982330959606</v>
      </c>
      <c r="E52" s="125">
        <f>'■【人口】年齢階級別人口'!E52/'■【人口】年齢階級別人口'!$C52*100</f>
        <v>105.28522439201606</v>
      </c>
      <c r="F52" s="125">
        <f>'■【人口】年齢階級別人口'!F52/'■【人口】年齢階級別人口'!$C52*100</f>
        <v>107.01880042229665</v>
      </c>
      <c r="G52" s="125">
        <f>'■【人口】年齢階級別人口'!G52/'■【人口】年齢階級別人口'!$C52*100</f>
        <v>107.84341131073725</v>
      </c>
      <c r="H52" s="125">
        <f>'■【人口】年齢階級別人口'!H52/'■【人口】年齢階級別人口'!$C52*100</f>
        <v>107.98417205955899</v>
      </c>
      <c r="I52" s="125">
        <f>'■【人口】年齢階級別人口'!I52/'■【人口】年齢階級別人口'!$C52*100</f>
        <v>107.43348992737627</v>
      </c>
      <c r="J52" s="125">
        <f>'■【人口】年齢階級別人口'!J52/'■【人口】年齢階級別人口'!$C52*100</f>
        <v>106.7617304843826</v>
      </c>
      <c r="K52" s="125">
        <f>'■【人口】年齢階級別人口'!K52/'■【人口】年齢階級別人口'!$C52*100</f>
        <v>105.79866087871453</v>
      </c>
      <c r="L52" s="125">
        <f>'■【人口】年齢階級別人口'!L52/'■【人口】年齢階級別人口'!$C52*100</f>
        <v>104.65081938415545</v>
      </c>
      <c r="M52" s="125">
        <f>'■【人口】年齢階級別人口'!M52/'■【人口】年齢階級別人口'!$C52*100</f>
        <v>103.28570714255423</v>
      </c>
      <c r="N52" s="125">
        <f>'■【人口】年齢階級別人口'!N52/'■【人口】年齢階級別人口'!$C52*100</f>
        <v>102.12538528896276</v>
      </c>
      <c r="O52" s="125">
        <f>'■【人口】年齢階級別人口'!O52/'■【人口】年齢階級別人口'!$C52*100</f>
        <v>101.11328033218837</v>
      </c>
      <c r="P52" s="125">
        <f>'■【人口】年齢階級別人口'!P52/'■【人口】年齢階級別人口'!$C52*100</f>
        <v>100.39972481388521</v>
      </c>
      <c r="Q52" s="125">
        <f>'■【人口】年齢階級別人口'!Q52/'■【人口】年齢階級別人口'!$C52*100</f>
        <v>99.83082274103103</v>
      </c>
      <c r="R52" s="125">
        <f>'■【人口】年齢階級別人口'!R52/'■【人口】年齢階級別人口'!$C52*100</f>
        <v>99.19921907109186</v>
      </c>
      <c r="S52" s="125">
        <f>'■【人口】年齢階級別人口'!S52/'■【人口】年齢階級別人口'!$C52*100</f>
        <v>99.10601927079499</v>
      </c>
      <c r="T52" s="125">
        <f>'■【人口】年齢階級別人口'!T52/'■【人口】年齢階級別人口'!$C52*100</f>
        <v>99.10932902338267</v>
      </c>
      <c r="U52" s="125">
        <f>'■【人口】年齢階級別人口'!U52/'■【人口】年齢階級別人口'!$C52*100</f>
        <v>99.67260812550434</v>
      </c>
      <c r="V52" s="125">
        <f>'■【人口】年齢階級別人口'!V52/'■【人口】年齢階級別人口'!$C52*100</f>
        <v>100.52535820655525</v>
      </c>
      <c r="W52" s="125">
        <f>'■【人口】年齢階級別人口'!W52/'■【人口】年齢階級別人口'!$C52*100</f>
        <v>100.23938001200663</v>
      </c>
    </row>
    <row r="53" spans="2:23" ht="27">
      <c r="B53" s="118" t="s">
        <v>494</v>
      </c>
      <c r="C53" s="126">
        <f>'■【人口】年齢階級別人口'!C53/'■【人口】年齢階級別人口'!$C53*100</f>
        <v>100</v>
      </c>
      <c r="D53" s="126">
        <f>'■【人口】年齢階級別人口'!D53/'■【人口】年齢階級別人口'!$C53*100</f>
        <v>100.16058611274418</v>
      </c>
      <c r="E53" s="126">
        <f>'■【人口】年齢階級別人口'!E53/'■【人口】年齢階級別人口'!$C53*100</f>
        <v>98.80183301884642</v>
      </c>
      <c r="F53" s="126">
        <f>'■【人口】年齢階級別人口'!F53/'■【人口】年齢階級別人口'!$C53*100</f>
        <v>96.15137525188456</v>
      </c>
      <c r="G53" s="126">
        <f>'■【人口】年齢階級別人口'!G53/'■【人口】年齢階級別人口'!$C53*100</f>
        <v>93.21247027331697</v>
      </c>
      <c r="H53" s="126">
        <f>'■【人口】年齢階級別人口'!H53/'■【人口】年齢階級別人口'!$C53*100</f>
        <v>89.93978859317802</v>
      </c>
      <c r="I53" s="126">
        <f>'■【人口】年齢階級別人口'!I53/'■【人口】年齢階級別人口'!$C53*100</f>
        <v>87.62934925079072</v>
      </c>
      <c r="J53" s="126">
        <f>'■【人口】年齢階級別人口'!J53/'■【人口】年齢階級別人口'!$C53*100</f>
        <v>84.07002359686062</v>
      </c>
      <c r="K53" s="126">
        <f>'■【人口】年齢階級別人口'!K53/'■【人口】年齢階級別人口'!$C53*100</f>
        <v>81.58087201504969</v>
      </c>
      <c r="L53" s="126">
        <f>'■【人口】年齢階級別人口'!L53/'■【人口】年齢階級別人口'!$C53*100</f>
        <v>79.40274609811237</v>
      </c>
      <c r="M53" s="126">
        <f>'■【人口】年齢階級別人口'!M53/'■【人口】年齢階級別人口'!$C53*100</f>
        <v>77.48448523859267</v>
      </c>
      <c r="N53" s="126">
        <f>'■【人口】年齢階級別人口'!N53/'■【人口】年齢階級別人口'!$C53*100</f>
        <v>75.81473600619638</v>
      </c>
      <c r="O53" s="126">
        <f>'■【人口】年齢階級別人口'!O53/'■【人口】年齢階級別人口'!$C53*100</f>
        <v>74.41497718810308</v>
      </c>
      <c r="P53" s="126">
        <f>'■【人口】年齢階級別人口'!P53/'■【人口】年齢階級別人口'!$C53*100</f>
        <v>73.28179426801978</v>
      </c>
      <c r="Q53" s="126">
        <f>'■【人口】年齢階級別人口'!Q53/'■【人口】年齢階級別人口'!$C53*100</f>
        <v>72.46816828170616</v>
      </c>
      <c r="R53" s="126">
        <f>'■【人口】年齢階級別人口'!R53/'■【人口】年齢階級別人口'!$C53*100</f>
        <v>71.91338618438199</v>
      </c>
      <c r="S53" s="126">
        <f>'■【人口】年齢階級別人口'!S53/'■【人口】年齢階級別人口'!$C53*100</f>
        <v>71.56950398294805</v>
      </c>
      <c r="T53" s="126">
        <f>'■【人口】年齢階級別人口'!T53/'■【人口】年齢階級別人口'!$C53*100</f>
        <v>71.47055692001162</v>
      </c>
      <c r="U53" s="126">
        <f>'■【人口】年齢階級別人口'!U53/'■【人口】年齢階級別人口'!$C53*100</f>
        <v>71.54368800061232</v>
      </c>
      <c r="V53" s="126">
        <f>'■【人口】年齢階級別人口'!V53/'■【人口】年齢階級別人口'!$C53*100</f>
        <v>71.79810084543831</v>
      </c>
      <c r="W53" s="126">
        <f>'■【人口】年齢階級別人口'!W53/'■【人口】年齢階級別人口'!$C53*100</f>
        <v>72.23263255865363</v>
      </c>
    </row>
    <row r="54" spans="2:23" ht="27">
      <c r="B54" s="119" t="s">
        <v>495</v>
      </c>
      <c r="C54" s="124">
        <f>'■【人口】年齢階級別人口'!C54/'■【人口】年齢階級別人口'!$C54*100</f>
        <v>100</v>
      </c>
      <c r="D54" s="124">
        <f>'■【人口】年齢階級別人口'!D54/'■【人口】年齢階級別人口'!$C54*100</f>
        <v>99.84990405180548</v>
      </c>
      <c r="E54" s="124">
        <f>'■【人口】年齢階級別人口'!E54/'■【人口】年齢階級別人口'!$C54*100</f>
        <v>99.42192229134147</v>
      </c>
      <c r="F54" s="124">
        <f>'■【人口】年齢階級別人口'!F54/'■【人口】年齢階級別人口'!$C54*100</f>
        <v>100.19007616949021</v>
      </c>
      <c r="G54" s="124">
        <f>'■【人口】年齢階級別人口'!G54/'■【人口】年齢階級別人口'!$C54*100</f>
        <v>102.60657748766646</v>
      </c>
      <c r="H54" s="124">
        <f>'■【人口】年齢階級別人口'!H54/'■【人口】年齢階級別人口'!$C54*100</f>
        <v>103.24856482986044</v>
      </c>
      <c r="I54" s="124">
        <f>'■【人口】年齢階級別人口'!I54/'■【人口】年齢階級別人口'!$C54*100</f>
        <v>103.15958713686557</v>
      </c>
      <c r="J54" s="124">
        <f>'■【人口】年齢階級別人口'!J54/'■【人口】年齢階級別人口'!$C54*100</f>
        <v>104.65090220524709</v>
      </c>
      <c r="K54" s="124">
        <f>'■【人口】年齢階級別人口'!K54/'■【人口】年齢階級別人口'!$C54*100</f>
        <v>103.48690057150651</v>
      </c>
      <c r="L54" s="124">
        <f>'■【人口】年齢階級別人口'!L54/'■【人口】年齢階級別人口'!$C54*100</f>
        <v>100.74863281629926</v>
      </c>
      <c r="M54" s="124">
        <f>'■【人口】年齢階級別人口'!M54/'■【人口】年齢階級別人口'!$C54*100</f>
        <v>97.64348783066677</v>
      </c>
      <c r="N54" s="124">
        <f>'■【人口】年齢階級別人口'!N54/'■【人口】年齢階級別人口'!$C54*100</f>
        <v>94.14260241696748</v>
      </c>
      <c r="O54" s="124">
        <f>'■【人口】年齢階級別人口'!O54/'■【人口】年齢階級別人口'!$C54*100</f>
        <v>91.71590185139956</v>
      </c>
      <c r="P54" s="124">
        <f>'■【人口】年齢階級別人口'!P54/'■【人口】年齢階級別人口'!$C54*100</f>
        <v>87.86377275918159</v>
      </c>
      <c r="Q54" s="124">
        <f>'■【人口】年齢階級別人口'!Q54/'■【人口】年齢階級別人口'!$C54*100</f>
        <v>85.17309503547091</v>
      </c>
      <c r="R54" s="124">
        <f>'■【人口】年齢階級別人口'!R54/'■【人口】年齢階級別人口'!$C54*100</f>
        <v>82.77141385906633</v>
      </c>
      <c r="S54" s="124">
        <f>'■【人口】年齢階級別人口'!S54/'■【人口】年齢階級別人口'!$C54*100</f>
        <v>80.67007426477677</v>
      </c>
      <c r="T54" s="124">
        <f>'■【人口】年齢階級別人口'!T54/'■【人口】年齢階級別人口'!$C54*100</f>
        <v>78.82088042780528</v>
      </c>
      <c r="U54" s="124">
        <f>'■【人口】年齢階級別人口'!U54/'■【人口】年齢階級別人口'!$C54*100</f>
        <v>77.25631762052977</v>
      </c>
      <c r="V54" s="124">
        <f>'■【人口】年齢階級別人口'!V54/'■【人口】年齢階級別人口'!$C54*100</f>
        <v>75.9842062082985</v>
      </c>
      <c r="W54" s="124">
        <f>'■【人口】年齢階級別人口'!W54/'■【人口】年齢階級別人口'!$C54*100</f>
        <v>75.0123460922892</v>
      </c>
    </row>
    <row r="55" spans="2:23" ht="27">
      <c r="B55" s="120" t="s">
        <v>496</v>
      </c>
      <c r="C55" s="125">
        <f>'■【人口】年齢階級別人口'!C55/'■【人口】年齢階級別人口'!$C55*100</f>
        <v>100</v>
      </c>
      <c r="D55" s="125">
        <f>'■【人口】年齢階級別人口'!D55/'■【人口】年齢階級別人口'!$C55*100</f>
        <v>101.72665161373713</v>
      </c>
      <c r="E55" s="125">
        <f>'■【人口】年齢階級別人口'!E55/'■【人口】年齢階級別人口'!$C55*100</f>
        <v>106.08642128873906</v>
      </c>
      <c r="F55" s="125">
        <f>'■【人口】年齢階級別人口'!F55/'■【人口】年齢階級別人口'!$C55*100</f>
        <v>110.53334384908318</v>
      </c>
      <c r="G55" s="125">
        <f>'■【人口】年齢階級別人口'!G55/'■【人口】年齢階級別人口'!$C55*100</f>
        <v>109.22805829012698</v>
      </c>
      <c r="H55" s="125">
        <f>'■【人口】年齢階級別人口'!H55/'■【人口】年齢階級別人口'!$C55*100</f>
        <v>108.59331211469316</v>
      </c>
      <c r="I55" s="125">
        <f>'■【人口】年齢階級別人口'!I55/'■【人口】年齢階級別人口'!$C55*100</f>
        <v>107.03065045566727</v>
      </c>
      <c r="J55" s="125">
        <f>'■【人口】年齢階級別人口'!J55/'■【人口】年齢階級別人口'!$C55*100</f>
        <v>107.93714904603402</v>
      </c>
      <c r="K55" s="125">
        <f>'■【人口】年齢階級別人口'!K55/'■【人口】年齢階級別人口'!$C55*100</f>
        <v>107.73642234823149</v>
      </c>
      <c r="L55" s="125">
        <f>'■【人口】年齢階級別人口'!L55/'■【人口】年齢階級別人口'!$C55*100</f>
        <v>111.07494647207987</v>
      </c>
      <c r="M55" s="125">
        <f>'■【人口】年齢階級別人口'!M55/'■【人口】年齢階級別人口'!$C55*100</f>
        <v>115.40124338118787</v>
      </c>
      <c r="N55" s="125">
        <f>'■【人口】年齢階級別人口'!N55/'■【人口】年齢階級別人口'!$C55*100</f>
        <v>117.06635474658462</v>
      </c>
      <c r="O55" s="125">
        <f>'■【人口】年齢階級別人口'!O55/'■【人口】年齢階級別人口'!$C55*100</f>
        <v>113.4459123083541</v>
      </c>
      <c r="P55" s="125">
        <f>'■【人口】年齢階級別人口'!P55/'■【人口】年齢階級別人口'!$C55*100</f>
        <v>112.27408598444188</v>
      </c>
      <c r="Q55" s="125">
        <f>'■【人口】年齢階級別人口'!Q55/'■【人口】年齢階級別人口'!$C55*100</f>
        <v>107.94948077431519</v>
      </c>
      <c r="R55" s="125">
        <f>'■【人口】年齢階級別人口'!R55/'■【人口】年齢階級別人口'!$C55*100</f>
        <v>105.58112797606678</v>
      </c>
      <c r="S55" s="125">
        <f>'■【人口】年齢階級別人口'!S55/'■【人口】年齢階級別人口'!$C55*100</f>
        <v>99.97747851812568</v>
      </c>
      <c r="T55" s="125">
        <f>'■【人口】年齢階級別人口'!T55/'■【人口】年齢階級別人口'!$C55*100</f>
        <v>96.691907730253</v>
      </c>
      <c r="U55" s="125">
        <f>'■【人口】年齢階級別人口'!U55/'■【人口】年齢階級別人口'!$C55*100</f>
        <v>93.73831819630448</v>
      </c>
      <c r="V55" s="125">
        <f>'■【人口】年齢階級別人口'!V55/'■【人口】年齢階級別人口'!$C55*100</f>
        <v>91.02814397288029</v>
      </c>
      <c r="W55" s="125">
        <f>'■【人口】年齢階級別人口'!W55/'■【人口】年齢階級別人口'!$C55*100</f>
        <v>88.47421949810938</v>
      </c>
    </row>
    <row r="56" spans="2:23" ht="13.5">
      <c r="B56" s="104" t="s">
        <v>497</v>
      </c>
      <c r="C56" s="124">
        <f>'■【人口】年齢階級別人口'!C56/'■【人口】年齢階級別人口'!$C56*100</f>
        <v>100</v>
      </c>
      <c r="D56" s="124">
        <f>'■【人口】年齢階級別人口'!D56/'■【人口】年齢階級別人口'!$C56*100</f>
        <v>102.28190776083228</v>
      </c>
      <c r="E56" s="124">
        <f>'■【人口】年齢階級別人口'!E56/'■【人口】年齢階級別人口'!$C56*100</f>
        <v>104.9752027755406</v>
      </c>
      <c r="F56" s="124">
        <f>'■【人口】年齢階級別人口'!F56/'■【人口】年齢階級別人口'!$C56*100</f>
        <v>106.92512640781815</v>
      </c>
      <c r="G56" s="124">
        <f>'■【人口】年齢階級別人口'!G56/'■【人口】年齢階級別人口'!$C56*100</f>
        <v>106.41252828968892</v>
      </c>
      <c r="H56" s="124">
        <f>'■【人口】年齢階級別人口'!H56/'■【人口】年齢階級別人口'!$C56*100</f>
        <v>104.12095202908746</v>
      </c>
      <c r="I56" s="124">
        <f>'■【人口】年齢階級別人口'!I56/'■【人口】年齢階級別人口'!$C56*100</f>
        <v>100.98299960027965</v>
      </c>
      <c r="J56" s="124">
        <f>'■【人口】年齢階級別人口'!J56/'■【人口】年齢階級別人口'!$C56*100</f>
        <v>97.89907920283824</v>
      </c>
      <c r="K56" s="124">
        <f>'■【人口】年齢階級別人口'!K56/'■【人口】年齢階級別人口'!$C56*100</f>
        <v>95.04534133489977</v>
      </c>
      <c r="L56" s="124">
        <f>'■【人口】年齢階級別人口'!L56/'■【人口】年齢階級別人口'!$C56*100</f>
        <v>93.73438002400427</v>
      </c>
      <c r="M56" s="124">
        <f>'■【人口】年齢階級別人口'!M56/'■【人口】年齢階級別人口'!$C56*100</f>
        <v>91.35319818429282</v>
      </c>
      <c r="N56" s="124">
        <f>'■【人口】年齢階級別人口'!N56/'■【人口】年齢階級別人口'!$C56*100</f>
        <v>86.26396179182437</v>
      </c>
      <c r="O56" s="124">
        <f>'■【人口】年齢階級別人口'!O56/'■【人口】年齢階級別人口'!$C56*100</f>
        <v>82.04344855287502</v>
      </c>
      <c r="P56" s="124">
        <f>'■【人口】年齢階級別人口'!P56/'■【人口】年齢階級別人口'!$C56*100</f>
        <v>79.41278140277105</v>
      </c>
      <c r="Q56" s="124">
        <f>'■【人口】年齢階級別人口'!Q56/'■【人口】年齢階級別人口'!$C56*100</f>
        <v>78.40690617605895</v>
      </c>
      <c r="R56" s="124">
        <f>'■【人口】年齢階級別人口'!R56/'■【人口】年齢階級別人口'!$C56*100</f>
        <v>78.21186958008785</v>
      </c>
      <c r="S56" s="124">
        <f>'■【人口】年齢階級別人口'!S56/'■【人口】年齢階級別人口'!$C56*100</f>
        <v>80.03646707649149</v>
      </c>
      <c r="T56" s="124">
        <f>'■【人口】年齢階級別人口'!T56/'■【人口】年齢階級別人口'!$C56*100</f>
        <v>82.03940457882354</v>
      </c>
      <c r="U56" s="124">
        <f>'■【人口】年齢階級別人口'!U56/'■【人口】年齢階級別人口'!$C56*100</f>
        <v>85.39427137615712</v>
      </c>
      <c r="V56" s="124">
        <f>'■【人口】年齢階級別人口'!V56/'■【人口】年齢階級別人口'!$C56*100</f>
        <v>89.40279391848918</v>
      </c>
      <c r="W56" s="124">
        <f>'■【人口】年齢階級別人口'!W56/'■【人口】年齢階級別人口'!$C56*100</f>
        <v>91.42845375348894</v>
      </c>
    </row>
    <row r="57" spans="2:23" ht="13.5">
      <c r="B57" s="105" t="s">
        <v>507</v>
      </c>
      <c r="C57" s="125">
        <f>'■【人口】年齢階級別人口'!C57/'■【人口】年齢階級別人口'!$C57*100</f>
        <v>100</v>
      </c>
      <c r="D57" s="125">
        <f>'■【人口】年齢階級別人口'!D57/'■【人口】年齢階級別人口'!$C57*100</f>
        <v>103.46697843613359</v>
      </c>
      <c r="E57" s="125">
        <f>'■【人口】年齢階級別人口'!E57/'■【人口】年齢階級別人口'!$C57*100</f>
        <v>105.62212559213593</v>
      </c>
      <c r="F57" s="125">
        <f>'■【人口】年齢階級別人口'!F57/'■【人口】年齢階級別人口'!$C57*100</f>
        <v>107.12059618820693</v>
      </c>
      <c r="G57" s="125">
        <f>'■【人口】年齢階級別人口'!G57/'■【人口】年齢階級別人口'!$C57*100</f>
        <v>109.3983551643394</v>
      </c>
      <c r="H57" s="125">
        <f>'■【人口】年齢階級別人口'!H57/'■【人口】年齢階級別人口'!$C57*100</f>
        <v>112.18234210779494</v>
      </c>
      <c r="I57" s="125">
        <f>'■【人口】年齢階級別人口'!I57/'■【人口】年齢階級別人口'!$C57*100</f>
        <v>114.4432525280189</v>
      </c>
      <c r="J57" s="125">
        <f>'■【人口】年齢階級別人口'!J57/'■【人口】年齢階級別人口'!$C57*100</f>
        <v>116.39279391454353</v>
      </c>
      <c r="K57" s="125">
        <f>'■【人口】年齢階級別人口'!K57/'■【人口】年齢階級別人口'!$C57*100</f>
        <v>117.48431783634929</v>
      </c>
      <c r="L57" s="125">
        <f>'■【人口】年齢階級別人口'!L57/'■【人口】年齢階級別人口'!$C57*100</f>
        <v>116.5137390195088</v>
      </c>
      <c r="M57" s="125">
        <f>'■【人口】年齢階級別人口'!M57/'■【人口】年齢階級別人口'!$C57*100</f>
        <v>116.25279193548697</v>
      </c>
      <c r="N57" s="125">
        <f>'■【人口】年齢階級別人口'!N57/'■【人口】年齢階級別人口'!$C57*100</f>
        <v>119.36203050275999</v>
      </c>
      <c r="O57" s="125">
        <f>'■【人口】年齢階級別人口'!O57/'■【人口】年齢階級別人口'!$C57*100</f>
        <v>121.83651016878672</v>
      </c>
      <c r="P57" s="125">
        <f>'■【人口】年齢階級別人口'!P57/'■【人口】年齢階級別人口'!$C57*100</f>
        <v>123.20628424814271</v>
      </c>
      <c r="Q57" s="125">
        <f>'■【人口】年齢階級別人口'!Q57/'■【人口】年齢階級別人口'!$C57*100</f>
        <v>123.11224190161516</v>
      </c>
      <c r="R57" s="125">
        <f>'■【人口】年齢階級別人口'!R57/'■【人口】年齢階級別人口'!$C57*100</f>
        <v>122.00621979329492</v>
      </c>
      <c r="S57" s="125">
        <f>'■【人口】年齢階級別人口'!S57/'■【人口】年齢階級別人口'!$C57*100</f>
        <v>119.82894528172329</v>
      </c>
      <c r="T57" s="125">
        <f>'■【人口】年齢階級別人口'!T57/'■【人口】年齢階級別人口'!$C57*100</f>
        <v>117.65925498244138</v>
      </c>
      <c r="U57" s="125">
        <f>'■【人口】年齢階級別人口'!U57/'■【人口】年齢階級別人口'!$C57*100</f>
        <v>115.1889093475241</v>
      </c>
      <c r="V57" s="125">
        <f>'■【人口】年齢階級別人口'!V57/'■【人口】年齢階級別人口'!$C57*100</f>
        <v>112.61227427279825</v>
      </c>
      <c r="W57" s="125">
        <f>'■【人口】年齢階級別人口'!W57/'■【人口】年齢階級別人口'!$C57*100</f>
        <v>109.81423374126993</v>
      </c>
    </row>
    <row r="59" spans="2:23" ht="13.5">
      <c r="B59" s="109" t="s">
        <v>97</v>
      </c>
      <c r="C59" s="106" t="s">
        <v>463</v>
      </c>
      <c r="D59" s="106" t="s">
        <v>464</v>
      </c>
      <c r="E59" s="106" t="s">
        <v>465</v>
      </c>
      <c r="F59" s="106" t="s">
        <v>466</v>
      </c>
      <c r="G59" s="106" t="s">
        <v>467</v>
      </c>
      <c r="H59" s="106" t="s">
        <v>468</v>
      </c>
      <c r="I59" s="106" t="s">
        <v>469</v>
      </c>
      <c r="J59" s="106" t="s">
        <v>470</v>
      </c>
      <c r="K59" s="106" t="s">
        <v>471</v>
      </c>
      <c r="L59" s="106" t="s">
        <v>472</v>
      </c>
      <c r="M59" s="106" t="s">
        <v>473</v>
      </c>
      <c r="N59" s="106" t="s">
        <v>474</v>
      </c>
      <c r="O59" s="106" t="s">
        <v>475</v>
      </c>
      <c r="P59" s="106" t="s">
        <v>476</v>
      </c>
      <c r="Q59" s="106" t="s">
        <v>477</v>
      </c>
      <c r="R59" s="106" t="s">
        <v>478</v>
      </c>
      <c r="S59" s="106" t="s">
        <v>479</v>
      </c>
      <c r="T59" s="106" t="s">
        <v>480</v>
      </c>
      <c r="U59" s="106" t="s">
        <v>481</v>
      </c>
      <c r="V59" s="106" t="s">
        <v>510</v>
      </c>
      <c r="W59" s="106" t="s">
        <v>515</v>
      </c>
    </row>
    <row r="60" spans="2:23" ht="14.25" thickBot="1">
      <c r="B60" s="11" t="s">
        <v>98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</row>
    <row r="61" spans="2:23" ht="14.25" thickTop="1">
      <c r="B61" s="111" t="s">
        <v>482</v>
      </c>
      <c r="C61" s="123">
        <f>'■【人口】年齢階級別人口'!C61/'■【人口】年齢階級別人口'!$C61*100</f>
        <v>100</v>
      </c>
      <c r="D61" s="123">
        <f>'■【人口】年齢階級別人口'!D61/'■【人口】年齢階級別人口'!$C61*100</f>
        <v>98.90898269564583</v>
      </c>
      <c r="E61" s="123">
        <f>'■【人口】年齢階級別人口'!E61/'■【人口】年齢階級別人口'!$C61*100</f>
        <v>98.16173017066</v>
      </c>
      <c r="F61" s="123">
        <f>'■【人口】年齢階級別人口'!F61/'■【人口】年齢階級別人口'!$C61*100</f>
        <v>95.2288963387821</v>
      </c>
      <c r="G61" s="123">
        <f>'■【人口】年齢階級別人口'!G61/'■【人口】年齢階級別人口'!$C61*100</f>
        <v>90.3385886752475</v>
      </c>
      <c r="H61" s="123">
        <f>'■【人口】年齢階級別人口'!H61/'■【人口】年齢階級別人口'!$C61*100</f>
        <v>87.84664916344515</v>
      </c>
      <c r="I61" s="123">
        <f>'■【人口】年齢階級別人口'!I61/'■【人口】年齢階級別人口'!$C61*100</f>
        <v>85.09554048651347</v>
      </c>
      <c r="J61" s="123">
        <f>'■【人口】年齢階級別人口'!J61/'■【人口】年齢階級別人口'!$C61*100</f>
        <v>82.59282414560377</v>
      </c>
      <c r="K61" s="123">
        <f>'■【人口】年齢階級別人口'!K61/'■【人口】年齢階級別人口'!$C61*100</f>
        <v>80.341484223303</v>
      </c>
      <c r="L61" s="123">
        <f>'■【人口】年齢階級別人口'!L61/'■【人口】年齢階級別人口'!$C61*100</f>
        <v>78.36902706068479</v>
      </c>
      <c r="M61" s="123">
        <f>'■【人口】年齢階級別人口'!M61/'■【人口】年齢階級別人口'!$C61*100</f>
        <v>76.67449575806738</v>
      </c>
      <c r="N61" s="123">
        <f>'■【人口】年齢階級別人口'!N61/'■【人口】年齢階級別人口'!$C61*100</f>
        <v>75.27779038346802</v>
      </c>
      <c r="O61" s="123">
        <f>'■【人口】年齢階級別人口'!O61/'■【人口】年齢階級別人口'!$C61*100</f>
        <v>74.20511868447917</v>
      </c>
      <c r="P61" s="123">
        <f>'■【人口】年齢階級別人口'!P61/'■【人口】年齢階級別人口'!$C61*100</f>
        <v>73.39137456547442</v>
      </c>
      <c r="Q61" s="123">
        <f>'■【人口】年齢階級別人口'!Q61/'■【人口】年齢階級別人口'!$C61*100</f>
        <v>72.82613838364354</v>
      </c>
      <c r="R61" s="123">
        <f>'■【人口】年齢階級別人口'!R61/'■【人口】年齢階級別人口'!$C61*100</f>
        <v>72.50818530497034</v>
      </c>
      <c r="S61" s="123">
        <f>'■【人口】年齢階級別人口'!S61/'■【人口】年齢階級別人口'!$C61*100</f>
        <v>72.41984519208498</v>
      </c>
      <c r="T61" s="123">
        <f>'■【人口】年齢階級別人口'!T61/'■【人口】年齢階級別人口'!$C61*100</f>
        <v>72.5727875648201</v>
      </c>
      <c r="U61" s="123">
        <f>'■【人口】年齢階級別人口'!U61/'■【人口】年齢階級別人口'!$C61*100</f>
        <v>72.88983653676216</v>
      </c>
      <c r="V61" s="123">
        <f>'■【人口】年齢階級別人口'!V61/'■【人口】年齢階級別人口'!$C61*100</f>
        <v>73.33023861225173</v>
      </c>
      <c r="W61" s="123">
        <f>'■【人口】年齢階級別人口'!W61/'■【人口】年齢階級別人口'!$C61*100</f>
        <v>73.91343478630277</v>
      </c>
    </row>
    <row r="62" spans="2:23" ht="13.5">
      <c r="B62" s="13" t="s">
        <v>483</v>
      </c>
      <c r="C62" s="124">
        <f>'■【人口】年齢階級別人口'!C62/'■【人口】年齢階級別人口'!$C62*100</f>
        <v>100</v>
      </c>
      <c r="D62" s="124">
        <f>'■【人口】年齢階級別人口'!D62/'■【人口】年齢階級別人口'!$C62*100</f>
        <v>99.06632689704114</v>
      </c>
      <c r="E62" s="124">
        <f>'■【人口】年齢階級別人口'!E62/'■【人口】年齢階級別人口'!$C62*100</f>
        <v>98.24294450948226</v>
      </c>
      <c r="F62" s="124">
        <f>'■【人口】年齢階級別人口'!F62/'■【人口】年齢階級別人口'!$C62*100</f>
        <v>99.89751492151073</v>
      </c>
      <c r="G62" s="124">
        <f>'■【人口】年齢階級別人口'!G62/'■【人口】年齢階級別人口'!$C62*100</f>
        <v>101.19758862256971</v>
      </c>
      <c r="H62" s="124">
        <f>'■【人口】年齢階級別人口'!H62/'■【人口】年齢階級別人口'!$C62*100</f>
        <v>99.50026476956833</v>
      </c>
      <c r="I62" s="124">
        <f>'■【人口】年齢階級別人口'!I62/'■【人口】年齢階級別人口'!$C62*100</f>
        <v>98.37334825598084</v>
      </c>
      <c r="J62" s="124">
        <f>'■【人口】年齢階級別人口'!J62/'■【人口】年齢階級別人口'!$C62*100</f>
        <v>97.58879094688744</v>
      </c>
      <c r="K62" s="124">
        <f>'■【人口】年齢階級別人口'!K62/'■【人口】年齢階級別人口'!$C62*100</f>
        <v>94.6409070945448</v>
      </c>
      <c r="L62" s="124">
        <f>'■【人口】年齢階級別人口'!L62/'■【人口】年齢階級別人口'!$C62*100</f>
        <v>89.82100991834781</v>
      </c>
      <c r="M62" s="124">
        <f>'■【人口】年齢階級別人口'!M62/'■【人口】年齢階級別人口'!$C62*100</f>
        <v>87.33722305157355</v>
      </c>
      <c r="N62" s="124">
        <f>'■【人口】年齢階級別人口'!N62/'■【人口】年齢階級別人口'!$C62*100</f>
        <v>84.6052723598651</v>
      </c>
      <c r="O62" s="124">
        <f>'■【人口】年齢階級別人口'!O62/'■【人口】年齢階級別人口'!$C62*100</f>
        <v>82.11911975003771</v>
      </c>
      <c r="P62" s="124">
        <f>'■【人口】年齢階級別人口'!P62/'■【人口】年齢階級別人口'!$C62*100</f>
        <v>79.88290479317213</v>
      </c>
      <c r="Q62" s="124">
        <f>'■【人口】年齢階級別人口'!Q62/'■【人口】年齢階級別人口'!$C62*100</f>
        <v>77.92630900957872</v>
      </c>
      <c r="R62" s="124">
        <f>'■【人口】年齢階級別人口'!R62/'■【人口】年齢階級別人口'!$C62*100</f>
        <v>76.24684861962623</v>
      </c>
      <c r="S62" s="124">
        <f>'■【人口】年齢階級別人口'!S62/'■【人口】年齢階級別人口'!$C62*100</f>
        <v>74.86328187177992</v>
      </c>
      <c r="T62" s="124">
        <f>'■【人口】年齢階級別人口'!T62/'■【人口】年齢階級別人口'!$C62*100</f>
        <v>73.80104820510948</v>
      </c>
      <c r="U62" s="124">
        <f>'■【人口】年齢階級別人口'!U62/'■【人口】年齢階級別人口'!$C62*100</f>
        <v>72.99517179316643</v>
      </c>
      <c r="V62" s="124">
        <f>'■【人口】年齢階級別人口'!V62/'■【人口】年齢階級別人口'!$C62*100</f>
        <v>72.43750628193065</v>
      </c>
      <c r="W62" s="124">
        <f>'■【人口】年齢階級別人口'!W62/'■【人口】年齢階級別人口'!$C62*100</f>
        <v>72.12605478360271</v>
      </c>
    </row>
    <row r="63" spans="2:23" ht="13.5">
      <c r="B63" s="13" t="s">
        <v>484</v>
      </c>
      <c r="C63" s="124">
        <f>'■【人口】年齢階級別人口'!C63/'■【人口】年齢階級別人口'!$C63*100</f>
        <v>100</v>
      </c>
      <c r="D63" s="124">
        <f>'■【人口】年齢階級別人口'!D63/'■【人口】年齢階級別人口'!$C63*100</f>
        <v>102.25411827791402</v>
      </c>
      <c r="E63" s="124">
        <f>'■【人口】年齢階級別人口'!E63/'■【人口】年齢階級別人口'!$C63*100</f>
        <v>103.93338361160414</v>
      </c>
      <c r="F63" s="124">
        <f>'■【人口】年齢階級別人口'!F63/'■【人口】年齢階級別人口'!$C63*100</f>
        <v>103.42718822334875</v>
      </c>
      <c r="G63" s="124">
        <f>'■【人口】年齢階級別人口'!G63/'■【人口】年齢階級別人口'!$C63*100</f>
        <v>102.66677384500966</v>
      </c>
      <c r="H63" s="124">
        <f>'■【人口】年齢階級別人口'!H63/'■【人口】年齢階級別人口'!$C63*100</f>
        <v>104.63711120100695</v>
      </c>
      <c r="I63" s="124">
        <f>'■【人口】年齢階級別人口'!I63/'■【人口】年齢階級別人口'!$C63*100</f>
        <v>103.68444625630462</v>
      </c>
      <c r="J63" s="124">
        <f>'■【人口】年齢階級別人口'!J63/'■【人口】年齢階級別人口'!$C63*100</f>
        <v>102.80207210859508</v>
      </c>
      <c r="K63" s="124">
        <f>'■【人口】年齢階級別人口'!K63/'■【人口】年齢階級別人口'!$C63*100</f>
        <v>104.51869731259822</v>
      </c>
      <c r="L63" s="124">
        <f>'■【人口】年齢階級別人口'!L63/'■【人口】年齢階級別人口'!$C63*100</f>
        <v>105.91076798053982</v>
      </c>
      <c r="M63" s="124">
        <f>'■【人口】年齢階級別人口'!M63/'■【人口】年齢階級別人口'!$C63*100</f>
        <v>104.12529699391075</v>
      </c>
      <c r="N63" s="124">
        <f>'■【人口】年齢階級別人口'!N63/'■【人口】年齢階級別人口'!$C63*100</f>
        <v>102.92935117907336</v>
      </c>
      <c r="O63" s="124">
        <f>'■【人口】年齢階級別人口'!O63/'■【人口】年齢階級別人口'!$C63*100</f>
        <v>102.04198828570443</v>
      </c>
      <c r="P63" s="124">
        <f>'■【人口】年齢階級別人口'!P63/'■【人口】年齢階級別人口'!$C63*100</f>
        <v>98.94988643667524</v>
      </c>
      <c r="Q63" s="124">
        <f>'■【人口】年齢階級別人口'!Q63/'■【人口】年齢階級別人口'!$C63*100</f>
        <v>93.94159728472302</v>
      </c>
      <c r="R63" s="124">
        <f>'■【人口】年齢階級別人口'!R63/'■【人口】年齢階級別人口'!$C63*100</f>
        <v>91.33920211516352</v>
      </c>
      <c r="S63" s="124">
        <f>'■【人口】年齢階級別人口'!S63/'■【人口】年齢階級別人口'!$C63*100</f>
        <v>88.48531072217683</v>
      </c>
      <c r="T63" s="124">
        <f>'■【人口】年齢階級別人口'!T63/'■【人口】年齢階級別人口'!$C63*100</f>
        <v>85.88706115423706</v>
      </c>
      <c r="U63" s="124">
        <f>'■【人口】年齢階級別人口'!U63/'■【人口】年齢階級別人口'!$C63*100</f>
        <v>83.55090306071895</v>
      </c>
      <c r="V63" s="124">
        <f>'■【人口】年齢階級別人口'!V63/'■【人口】年齢階級別人口'!$C63*100</f>
        <v>81.50911778606253</v>
      </c>
      <c r="W63" s="124">
        <f>'■【人口】年齢階級別人口'!W63/'■【人口】年齢階級別人口'!$C63*100</f>
        <v>79.75771599454369</v>
      </c>
    </row>
    <row r="64" spans="2:23" ht="13.5">
      <c r="B64" s="13" t="s">
        <v>219</v>
      </c>
      <c r="C64" s="124">
        <f>'■【人口】年齢階級別人口'!C64/'■【人口】年齢階級別人口'!$C64*100</f>
        <v>100</v>
      </c>
      <c r="D64" s="124">
        <f>'■【人口】年齢階級別人口'!D64/'■【人口】年齢階級別人口'!$C64*100</f>
        <v>103.09677795359116</v>
      </c>
      <c r="E64" s="124">
        <f>'■【人口】年齢階級別人口'!E64/'■【人口】年齢階級別人口'!$C64*100</f>
        <v>105.45723884305306</v>
      </c>
      <c r="F64" s="124">
        <f>'■【人口】年齢階級別人口'!F64/'■【人口】年齢階級別人口'!$C64*100</f>
        <v>106.7943830189013</v>
      </c>
      <c r="G64" s="124">
        <f>'■【人口】年齢階級別人口'!G64/'■【人口】年齢階級別人口'!$C64*100</f>
        <v>112.28521562206359</v>
      </c>
      <c r="H64" s="124">
        <f>'■【人口】年齢階級別人口'!H64/'■【人口】年齢階級別人口'!$C64*100</f>
        <v>113.45319349241407</v>
      </c>
      <c r="I64" s="124">
        <f>'■【人口】年齢階級別人口'!I64/'■【人口】年齢階級別人口'!$C64*100</f>
        <v>116.03217056684885</v>
      </c>
      <c r="J64" s="124">
        <f>'■【人口】年齢階級別人口'!J64/'■【人口】年齢階級別人口'!$C64*100</f>
        <v>117.96537908007079</v>
      </c>
      <c r="K64" s="124">
        <f>'■【人口】年齢階級別人口'!K64/'■【人口】年齢階級別人口'!$C64*100</f>
        <v>117.38385737110966</v>
      </c>
      <c r="L64" s="124">
        <f>'■【人口】年齢階級別人口'!L64/'■【人口】年齢階級別人口'!$C64*100</f>
        <v>116.53813297753257</v>
      </c>
      <c r="M64" s="124">
        <f>'■【人口】年齢階級別人口'!M64/'■【人口】年齢階級別人口'!$C64*100</f>
        <v>118.76924783346693</v>
      </c>
      <c r="N64" s="124">
        <f>'■【人口】年齢階級別人口'!N64/'■【人口】年齢階級別人口'!$C64*100</f>
        <v>117.64889144347148</v>
      </c>
      <c r="O64" s="124">
        <f>'■【人口】年齢階級別人口'!O64/'■【人口】年齢階級別人口'!$C64*100</f>
        <v>116.66758435671716</v>
      </c>
      <c r="P64" s="124">
        <f>'■【人口】年齢階級別人口'!P64/'■【人口】年齢階級別人口'!$C64*100</f>
        <v>118.65312029926713</v>
      </c>
      <c r="Q64" s="124">
        <f>'■【人口】年齢階級別人口'!Q64/'■【人口】年齢階級別人口'!$C64*100</f>
        <v>120.20913259016687</v>
      </c>
      <c r="R64" s="124">
        <f>'■【人口】年齢階級別人口'!R64/'■【人口】年齢階級別人口'!$C64*100</f>
        <v>118.14060067358876</v>
      </c>
      <c r="S64" s="124">
        <f>'■【人口】年齢階級別人口'!S64/'■【人口】年齢階級別人口'!$C64*100</f>
        <v>116.82102608493754</v>
      </c>
      <c r="T64" s="124">
        <f>'■【人口】年齢階級別人口'!T64/'■【人口】年齢階級別人口'!$C64*100</f>
        <v>115.87409427696409</v>
      </c>
      <c r="U64" s="124">
        <f>'■【人口】年齢階級別人口'!U64/'■【人口】年齢階級別人口'!$C64*100</f>
        <v>112.35617021580755</v>
      </c>
      <c r="V64" s="124">
        <f>'■【人口】年齢階級別人口'!V64/'■【人口】年齢階級別人口'!$C64*100</f>
        <v>106.65194049061613</v>
      </c>
      <c r="W64" s="124">
        <f>'■【人口】年齢階級別人口'!W64/'■【人口】年齢階級別人口'!$C64*100</f>
        <v>103.70009731243303</v>
      </c>
    </row>
    <row r="65" spans="2:23" ht="13.5">
      <c r="B65" s="13" t="s">
        <v>220</v>
      </c>
      <c r="C65" s="124">
        <f>'■【人口】年齢階級別人口'!C65/'■【人口】年齢階級別人口'!$C65*100</f>
        <v>100</v>
      </c>
      <c r="D65" s="124">
        <f>'■【人口】年齢階級別人口'!D65/'■【人口】年齢階級別人口'!$C65*100</f>
        <v>98.09753956793908</v>
      </c>
      <c r="E65" s="124">
        <f>'■【人口】年齢階級別人口'!E65/'■【人口】年齢階級別人口'!$C65*100</f>
        <v>96.46777497982886</v>
      </c>
      <c r="F65" s="124">
        <f>'■【人口】年齢階級別人口'!F65/'■【人口】年齢階級別人口'!$C65*100</f>
        <v>96.69380523738428</v>
      </c>
      <c r="G65" s="124">
        <f>'■【人口】年齢階級別人口'!G65/'■【人口】年齢階級別人口'!$C65*100</f>
        <v>95.82731812695542</v>
      </c>
      <c r="H65" s="124">
        <f>'■【人口】年齢階級別人口'!H65/'■【人口】年齢階級別人口'!$C65*100</f>
        <v>95.84532830042295</v>
      </c>
      <c r="I65" s="124">
        <f>'■【人口】年齢階級別人口'!I65/'■【人口】年齢階級別人口'!$C65*100</f>
        <v>98.81466865303742</v>
      </c>
      <c r="J65" s="124">
        <f>'■【人口】年齢階級別人口'!J65/'■【人口】年齢階級別人口'!$C65*100</f>
        <v>101.07403146105412</v>
      </c>
      <c r="K65" s="124">
        <f>'■【人口】年齢階級別人口'!K65/'■【人口】年齢階級別人口'!$C65*100</f>
        <v>102.39136852446566</v>
      </c>
      <c r="L65" s="124">
        <f>'■【人口】年齢階級別人口'!L65/'■【人口】年齢階級別人口'!$C65*100</f>
        <v>107.66256831751934</v>
      </c>
      <c r="M65" s="124">
        <f>'■【人口】年齢階級別人口'!M65/'■【人口】年齢階級別人口'!$C65*100</f>
        <v>108.75373962836522</v>
      </c>
      <c r="N65" s="124">
        <f>'■【人口】年齢階級別人口'!N65/'■【人口】年齢階級別人口'!$C65*100</f>
        <v>111.2082438568776</v>
      </c>
      <c r="O65" s="124">
        <f>'■【人口】年齢階級別人口'!O65/'■【人口】年齢階級別人口'!$C65*100</f>
        <v>113.00401319890739</v>
      </c>
      <c r="P65" s="124">
        <f>'■【人口】年齢階級別人口'!P65/'■【人口】年齢階級別人口'!$C65*100</f>
        <v>112.39872847845626</v>
      </c>
      <c r="Q65" s="124">
        <f>'■【人口】年齢階級別人口'!Q65/'■【人口】年齢階級別人口'!$C65*100</f>
        <v>111.6198746154724</v>
      </c>
      <c r="R65" s="124">
        <f>'■【人口】年齢階級別人口'!R65/'■【人口】年齢階級別人口'!$C65*100</f>
        <v>113.77161315605737</v>
      </c>
      <c r="S65" s="124">
        <f>'■【人口】年齢階級別人口'!S65/'■【人口】年齢階級別人口'!$C65*100</f>
        <v>112.74594010713415</v>
      </c>
      <c r="T65" s="124">
        <f>'■【人口】年齢階級別人口'!T65/'■【人口】年齢階級別人口'!$C65*100</f>
        <v>111.74881642175067</v>
      </c>
      <c r="U65" s="124">
        <f>'■【人口】年齢階級別人口'!U65/'■【人口】年齢階級別人口'!$C65*100</f>
        <v>113.60792896203604</v>
      </c>
      <c r="V65" s="124">
        <f>'■【人口】年齢階級別人口'!V65/'■【人口】年齢階級別人口'!$C65*100</f>
        <v>115.18322524942761</v>
      </c>
      <c r="W65" s="124">
        <f>'■【人口】年齢階級別人口'!W65/'■【人口】年齢階級別人口'!$C65*100</f>
        <v>113.21101582018865</v>
      </c>
    </row>
    <row r="66" spans="2:23" ht="13.5">
      <c r="B66" s="13" t="s">
        <v>221</v>
      </c>
      <c r="C66" s="124">
        <f>'■【人口】年齢階級別人口'!C66/'■【人口】年齢階級別人口'!$C66*100</f>
        <v>100</v>
      </c>
      <c r="D66" s="124">
        <f>'■【人口】年齢階級別人口'!D66/'■【人口】年齢階級別人口'!$C66*100</f>
        <v>98.05941690881687</v>
      </c>
      <c r="E66" s="124">
        <f>'■【人口】年齢階級別人口'!E66/'■【人口】年齢階級別人口'!$C66*100</f>
        <v>95.75695676185909</v>
      </c>
      <c r="F66" s="124">
        <f>'■【人口】年齢階級別人口'!F66/'■【人口】年齢階級別人口'!$C66*100</f>
        <v>94.38786906101912</v>
      </c>
      <c r="G66" s="124">
        <f>'■【人口】年齢階級別人口'!G66/'■【人口】年齢階級別人口'!$C66*100</f>
        <v>93.65543910928706</v>
      </c>
      <c r="H66" s="124">
        <f>'■【人口】年齢階級別人口'!H66/'■【人口】年齢階級別人口'!$C66*100</f>
        <v>92.69525920319259</v>
      </c>
      <c r="I66" s="124">
        <f>'■【人口】年齢階級別人口'!I66/'■【人口】年齢階級別人口'!$C66*100</f>
        <v>90.92499557334513</v>
      </c>
      <c r="J66" s="124">
        <f>'■【人口】年齢階級別人口'!J66/'■【人口】年齢階級別人口'!$C66*100</f>
        <v>89.41742394619057</v>
      </c>
      <c r="K66" s="124">
        <f>'■【人口】年齢階級別人口'!K66/'■【人口】年齢階級別人口'!$C66*100</f>
        <v>89.66247403873324</v>
      </c>
      <c r="L66" s="124">
        <f>'■【人口】年齢階級別人口'!L66/'■【人口】年齢階級別人口'!$C66*100</f>
        <v>88.83357233516107</v>
      </c>
      <c r="M66" s="124">
        <f>'■【人口】年齢階級別人口'!M66/'■【人口】年齢階級別人口'!$C66*100</f>
        <v>88.82535330543556</v>
      </c>
      <c r="N66" s="124">
        <f>'■【人口】年齢階級別人口'!N66/'■【人口】年齢階級別人口'!$C66*100</f>
        <v>91.6089999387869</v>
      </c>
      <c r="O66" s="124">
        <f>'■【人口】年齢階級別人口'!O66/'■【人口】年齢階級別人口'!$C66*100</f>
        <v>93.68897885214564</v>
      </c>
      <c r="P66" s="124">
        <f>'■【人口】年齢階級別人口'!P66/'■【人口】年齢階級別人口'!$C66*100</f>
        <v>94.89471534942463</v>
      </c>
      <c r="Q66" s="124">
        <f>'■【人口】年齢階級別人口'!Q66/'■【人口】年齢階級別人口'!$C66*100</f>
        <v>99.81228714236181</v>
      </c>
      <c r="R66" s="124">
        <f>'■【人口】年齢階級別人口'!R66/'■【人口】年齢階級別人口'!$C66*100</f>
        <v>100.78608779352966</v>
      </c>
      <c r="S66" s="124">
        <f>'■【人口】年齢階級別人口'!S66/'■【人口】年齢階級別人口'!$C66*100</f>
        <v>103.06264077553556</v>
      </c>
      <c r="T66" s="124">
        <f>'■【人口】年齢階級別人口'!T66/'■【人口】年齢階級別人口'!$C66*100</f>
        <v>104.7560323469149</v>
      </c>
      <c r="U66" s="124">
        <f>'■【人口】年齢階級別人口'!U66/'■【人口】年齢階級別人口'!$C66*100</f>
        <v>104.17451259252692</v>
      </c>
      <c r="V66" s="124">
        <f>'■【人口】年齢階級別人口'!V66/'■【人口】年齢階級別人口'!$C66*100</f>
        <v>103.46842807538606</v>
      </c>
      <c r="W66" s="124">
        <f>'■【人口】年齢階級別人口'!W66/'■【人口】年齢階級別人口'!$C66*100</f>
        <v>105.49081031603681</v>
      </c>
    </row>
    <row r="67" spans="2:23" ht="13.5">
      <c r="B67" s="13" t="s">
        <v>222</v>
      </c>
      <c r="C67" s="124">
        <f>'■【人口】年齢階級別人口'!C67/'■【人口】年齢階級別人口'!$C67*100</f>
        <v>100</v>
      </c>
      <c r="D67" s="124">
        <f>'■【人口】年齢階級別人口'!D67/'■【人口】年齢階級別人口'!$C67*100</f>
        <v>94.81526729759271</v>
      </c>
      <c r="E67" s="124">
        <f>'■【人口】年齢階級別人口'!E67/'■【人口】年齢階級別人口'!$C67*100</f>
        <v>90.52812785566886</v>
      </c>
      <c r="F67" s="124">
        <f>'■【人口】年齢階級別人口'!F67/'■【人口】年齢階級別人口'!$C67*100</f>
        <v>87.619770337809</v>
      </c>
      <c r="G67" s="124">
        <f>'■【人口】年齢階級別人口'!G67/'■【人口】年齢階級別人口'!$C67*100</f>
        <v>84.62150552269438</v>
      </c>
      <c r="H67" s="124">
        <f>'■【人口】年齢階級別人口'!H67/'■【人口】年齢階級別人口'!$C67*100</f>
        <v>81.70171520437519</v>
      </c>
      <c r="I67" s="124">
        <f>'■【人口】年齢階級別人口'!I67/'■【人口】年齢階級別人口'!$C67*100</f>
        <v>80.13304912802766</v>
      </c>
      <c r="J67" s="124">
        <f>'■【人口】年齢階級別人口'!J67/'■【人口】年齢階級別人口'!$C67*100</f>
        <v>78.23746903091363</v>
      </c>
      <c r="K67" s="124">
        <f>'■【人口】年齢階級別人口'!K67/'■【人口】年齢階級別人口'!$C67*100</f>
        <v>77.06993340184673</v>
      </c>
      <c r="L67" s="124">
        <f>'■【人口】年齢階級別人口'!L67/'■【人口】年齢階級別人口'!$C67*100</f>
        <v>76.50955058404153</v>
      </c>
      <c r="M67" s="124">
        <f>'■【人口】年齢階級別人口'!M67/'■【人口】年齢階級別人口'!$C67*100</f>
        <v>75.67851572457283</v>
      </c>
      <c r="N67" s="124">
        <f>'■【人口】年齢階級別人口'!N67/'■【人口】年齢階級別人口'!$C67*100</f>
        <v>74.29936979011018</v>
      </c>
      <c r="O67" s="124">
        <f>'■【人口】年齢階級別人口'!O67/'■【人口】年齢階級別人口'!$C67*100</f>
        <v>73.08833931292739</v>
      </c>
      <c r="P67" s="124">
        <f>'■【人口】年齢階級別人口'!P67/'■【人口】年齢階級別人口'!$C67*100</f>
        <v>73.1690655084262</v>
      </c>
      <c r="Q67" s="124">
        <f>'■【人口】年齢階級別人口'!Q67/'■【人口】年齢階級別人口'!$C67*100</f>
        <v>72.53070560975033</v>
      </c>
      <c r="R67" s="124">
        <f>'■【人口】年齢階級別人口'!R67/'■【人口】年齢階級別人口'!$C67*100</f>
        <v>72.45484961833972</v>
      </c>
      <c r="S67" s="124">
        <f>'■【人口】年齢階級別人口'!S67/'■【人口】年齢階級別人口'!$C67*100</f>
        <v>74.69297521035293</v>
      </c>
      <c r="T67" s="124">
        <f>'■【人口】年齢階級別人口'!T67/'■【人口】年齢階級別人口'!$C67*100</f>
        <v>76.43897873415133</v>
      </c>
      <c r="U67" s="124">
        <f>'■【人口】年齢階級別人口'!U67/'■【人口】年齢階級別人口'!$C67*100</f>
        <v>77.36381053348855</v>
      </c>
      <c r="V67" s="124">
        <f>'■【人口】年齢階級別人口'!V67/'■【人口】年齢階級別人口'!$C67*100</f>
        <v>81.33906459198096</v>
      </c>
      <c r="W67" s="124">
        <f>'■【人口】年齢階級別人口'!W67/'■【人口】年齢階級別人口'!$C67*100</f>
        <v>82.23584238727858</v>
      </c>
    </row>
    <row r="68" spans="2:23" ht="13.5">
      <c r="B68" s="13" t="s">
        <v>223</v>
      </c>
      <c r="C68" s="124">
        <f>'■【人口】年齢階級別人口'!C68/'■【人口】年齢階級別人口'!$C68*100</f>
        <v>100</v>
      </c>
      <c r="D68" s="124">
        <f>'■【人口】年齢階級別人口'!D68/'■【人口】年齢階級別人口'!$C68*100</f>
        <v>95.55719615526273</v>
      </c>
      <c r="E68" s="124">
        <f>'■【人口】年齢階級別人口'!E68/'■【人口】年齢階級別人口'!$C68*100</f>
        <v>90.85673924590313</v>
      </c>
      <c r="F68" s="124">
        <f>'■【人口】年齢階級別人口'!F68/'■【人口】年齢階級別人口'!$C68*100</f>
        <v>86.61852929555853</v>
      </c>
      <c r="G68" s="124">
        <f>'■【人口】年齢階級別人口'!G68/'■【人口】年齢階級別人口'!$C68*100</f>
        <v>82.25987581930846</v>
      </c>
      <c r="H68" s="124">
        <f>'■【人口】年齢階級別人口'!H68/'■【人口】年齢階級別人口'!$C68*100</f>
        <v>79.22571897892384</v>
      </c>
      <c r="I68" s="124">
        <f>'■【人口】年齢階級別人口'!I68/'■【人口】年齢階級別人口'!$C68*100</f>
        <v>75.10752626880516</v>
      </c>
      <c r="J68" s="124">
        <f>'■【人口】年齢階級別人口'!J68/'■【人口】年齢階級別人口'!$C68*100</f>
        <v>71.72585329507358</v>
      </c>
      <c r="K68" s="124">
        <f>'■【人口】年齢階級別人口'!K68/'■【人口】年齢階級別人口'!$C68*100</f>
        <v>69.42015721676708</v>
      </c>
      <c r="L68" s="124">
        <f>'■【人口】年齢階級別人口'!L68/'■【人口】年齢階級別人口'!$C68*100</f>
        <v>67.03653835798508</v>
      </c>
      <c r="M68" s="124">
        <f>'■【人口】年齢階級別人口'!M68/'■【人口】年齢階級別人口'!$C68*100</f>
        <v>64.73946817277299</v>
      </c>
      <c r="N68" s="124">
        <f>'■【人口】年齢階級別人口'!N68/'■【人口】年齢階級別人口'!$C68*100</f>
        <v>63.4872989075987</v>
      </c>
      <c r="O68" s="124">
        <f>'■【人口】年齢階級別人口'!O68/'■【人口】年齢階級別人口'!$C68*100</f>
        <v>61.99066812676829</v>
      </c>
      <c r="P68" s="124">
        <f>'■【人口】年齢階級別人口'!P68/'■【人口】年齢階級別人口'!$C68*100</f>
        <v>61.071709901849204</v>
      </c>
      <c r="Q68" s="124">
        <f>'■【人口】年齢階級別人口'!Q68/'■【人口】年齢階級別人口'!$C68*100</f>
        <v>60.6196967947906</v>
      </c>
      <c r="R68" s="124">
        <f>'■【人口】年齢階級別人口'!R68/'■【人口】年齢階級別人口'!$C68*100</f>
        <v>59.97065392390625</v>
      </c>
      <c r="S68" s="124">
        <f>'■【人口】年齢階級別人口'!S68/'■【人口】年齢階級別人口'!$C68*100</f>
        <v>58.86716317184929</v>
      </c>
      <c r="T68" s="124">
        <f>'■【人口】年齢階級別人口'!T68/'■【人口】年齢階級別人口'!$C68*100</f>
        <v>57.91060568615964</v>
      </c>
      <c r="U68" s="124">
        <f>'■【人口】年齢階級別人口'!U68/'■【人口】年齢階級別人口'!$C68*100</f>
        <v>57.98455505656834</v>
      </c>
      <c r="V68" s="124">
        <f>'■【人口】年齢階級別人口'!V68/'■【人口】年齢階級別人口'!$C68*100</f>
        <v>57.46568506813509</v>
      </c>
      <c r="W68" s="124">
        <f>'■【人口】年齢階級別人口'!W68/'■【人口】年齢階級別人口'!$C68*100</f>
        <v>57.42582478842081</v>
      </c>
    </row>
    <row r="69" spans="2:23" ht="13.5">
      <c r="B69" s="13" t="s">
        <v>224</v>
      </c>
      <c r="C69" s="124">
        <f>'■【人口】年齢階級別人口'!C69/'■【人口】年齢階級別人口'!$C69*100</f>
        <v>100</v>
      </c>
      <c r="D69" s="124">
        <f>'■【人口】年齢階級別人口'!D69/'■【人口】年齢階級別人口'!$C69*100</f>
        <v>102.42450753577246</v>
      </c>
      <c r="E69" s="124">
        <f>'■【人口】年齢階級別人口'!E69/'■【人口】年齢階級別人口'!$C69*100</f>
        <v>103.72943587329581</v>
      </c>
      <c r="F69" s="124">
        <f>'■【人口】年齢階級別人口'!F69/'■【人口】年齢階級別人口'!$C69*100</f>
        <v>102.99300084977045</v>
      </c>
      <c r="G69" s="124">
        <f>'■【人口】年齢階級別人口'!G69/'■【人口】年齢階級別人口'!$C69*100</f>
        <v>101.2444483199184</v>
      </c>
      <c r="H69" s="124">
        <f>'■【人口】年齢階級別人口'!H69/'■【人口】年齢階級別人口'!$C69*100</f>
        <v>96.96756410454655</v>
      </c>
      <c r="I69" s="124">
        <f>'■【人口】年齢階級別人口'!I69/'■【人口】年齢階級別人口'!$C69*100</f>
        <v>92.65957818715272</v>
      </c>
      <c r="J69" s="124">
        <f>'■【人口】年齢階級別人口'!J69/'■【人口】年齢階級別人口'!$C69*100</f>
        <v>88.11817330125022</v>
      </c>
      <c r="K69" s="124">
        <f>'■【人口】年齢階級別人口'!K69/'■【人口】年齢階級別人口'!$C69*100</f>
        <v>84.0007983823644</v>
      </c>
      <c r="L69" s="124">
        <f>'■【人口】年齢階級別人口'!L69/'■【人口】年齢階級別人口'!$C69*100</f>
        <v>79.76239212286906</v>
      </c>
      <c r="M69" s="124">
        <f>'■【人口】年齢階級別人口'!M69/'■【人口】年齢階級別人口'!$C69*100</f>
        <v>76.82602842856568</v>
      </c>
      <c r="N69" s="124">
        <f>'■【人口】年齢階級別人口'!N69/'■【人口】年齢階級別人口'!$C69*100</f>
        <v>72.83761786722455</v>
      </c>
      <c r="O69" s="124">
        <f>'■【人口】年齢階級別人口'!O69/'■【人口】年齢階級別人口'!$C69*100</f>
        <v>69.56560430525437</v>
      </c>
      <c r="P69" s="124">
        <f>'■【人口】年齢階級別人口'!P69/'■【人口】年齢階級別人口'!$C69*100</f>
        <v>67.33508119383035</v>
      </c>
      <c r="Q69" s="124">
        <f>'■【人口】年齢階級別人口'!Q69/'■【人口】年齢階級別人口'!$C69*100</f>
        <v>65.01438490063732</v>
      </c>
      <c r="R69" s="124">
        <f>'■【人口】年齢階級別人口'!R69/'■【人口】年齢階級別人口'!$C69*100</f>
        <v>62.8037505374071</v>
      </c>
      <c r="S69" s="124">
        <f>'■【人口】年齢階級別人口'!S69/'■【人口】年齢階級別人口'!$C69*100</f>
        <v>61.58890560454303</v>
      </c>
      <c r="T69" s="124">
        <f>'■【人口】年齢階級別人口'!T69/'■【人口】年齢階級別人口'!$C69*100</f>
        <v>60.141269338308945</v>
      </c>
      <c r="U69" s="124">
        <f>'■【人口】年齢階級別人口'!U69/'■【人口】年齢階級別人口'!$C69*100</f>
        <v>59.260541717121015</v>
      </c>
      <c r="V69" s="124">
        <f>'■【人口】年齢階級別人口'!V69/'■【人口】年齢階級別人口'!$C69*100</f>
        <v>58.81552439441958</v>
      </c>
      <c r="W69" s="124">
        <f>'■【人口】年齢階級別人口'!W69/'■【人口】年齢階級別人口'!$C69*100</f>
        <v>58.194944374425184</v>
      </c>
    </row>
    <row r="70" spans="2:23" ht="13.5">
      <c r="B70" s="13" t="s">
        <v>225</v>
      </c>
      <c r="C70" s="124">
        <f>'■【人口】年齢階級別人口'!C70/'■【人口】年齢階級別人口'!$C70*100</f>
        <v>100</v>
      </c>
      <c r="D70" s="124">
        <f>'■【人口】年齢階級別人口'!D70/'■【人口】年齢階級別人口'!$C70*100</f>
        <v>105.97951880515694</v>
      </c>
      <c r="E70" s="124">
        <f>'■【人口】年齢階級別人口'!E70/'■【人口】年齢階級別人口'!$C70*100</f>
        <v>110.91738438672698</v>
      </c>
      <c r="F70" s="124">
        <f>'■【人口】年齢階級別人口'!F70/'■【人口】年齢階級別人口'!$C70*100</f>
        <v>115.08541595824128</v>
      </c>
      <c r="G70" s="124">
        <f>'■【人口】年齢階級別人口'!G70/'■【人口】年齢階級別人口'!$C70*100</f>
        <v>117.28515469410839</v>
      </c>
      <c r="H70" s="124">
        <f>'■【人口】年齢階級別人口'!H70/'■【人口】年齢階級別人口'!$C70*100</f>
        <v>126.56359401779899</v>
      </c>
      <c r="I70" s="124">
        <f>'■【人口】年齢階級別人口'!I70/'■【人口】年齢階級別人口'!$C70*100</f>
        <v>129.60911622107218</v>
      </c>
      <c r="J70" s="124">
        <f>'■【人口】年齢階級別人口'!J70/'■【人口】年齢階級別人口'!$C70*100</f>
        <v>131.24610695940976</v>
      </c>
      <c r="K70" s="124">
        <f>'■【人口】年齢階級別人口'!K70/'■【人口】年齢階級別人口'!$C70*100</f>
        <v>130.26354075538572</v>
      </c>
      <c r="L70" s="124">
        <f>'■【人口】年齢階級別人口'!L70/'■【人口】年齢階級別人口'!$C70*100</f>
        <v>128.0327904135962</v>
      </c>
      <c r="M70" s="124">
        <f>'■【人口】年齢階級別人口'!M70/'■【人口】年齢階級別人口'!$C70*100</f>
        <v>122.61514893116984</v>
      </c>
      <c r="N70" s="124">
        <f>'■【人口】年齢階級別人口'!N70/'■【人口】年齢階級別人口'!$C70*100</f>
        <v>117.17549460560537</v>
      </c>
      <c r="O70" s="124">
        <f>'■【人口】年齢階級別人口'!O70/'■【人口】年齢階級別人口'!$C70*100</f>
        <v>111.44079331234025</v>
      </c>
      <c r="P70" s="124">
        <f>'■【人口】年齢階級別人口'!P70/'■【人口】年齢階級別人口'!$C70*100</f>
        <v>106.21966031392091</v>
      </c>
      <c r="Q70" s="124">
        <f>'■【人口】年齢階級別人口'!Q70/'■【人口】年齢階級別人口'!$C70*100</f>
        <v>100.85576465248754</v>
      </c>
      <c r="R70" s="124">
        <f>'■【人口】年齢階級別人口'!R70/'■【人口】年齢階級別人口'!$C70*100</f>
        <v>97.16212209937068</v>
      </c>
      <c r="S70" s="124">
        <f>'■【人口】年齢階級別人口'!S70/'■【人口】年齢階級別人口'!$C70*100</f>
        <v>92.10185951171877</v>
      </c>
      <c r="T70" s="124">
        <f>'■【人口】年齢階級別人口'!T70/'■【人口】年齢階級別人口'!$C70*100</f>
        <v>87.98541386256161</v>
      </c>
      <c r="U70" s="124">
        <f>'■【人口】年齢階級別人口'!U70/'■【人口】年齢階級別人口'!$C70*100</f>
        <v>85.16085961868329</v>
      </c>
      <c r="V70" s="124">
        <f>'■【人口】年齢階級別人口'!V70/'■【人口】年齢階級別人口'!$C70*100</f>
        <v>82.21848233796058</v>
      </c>
      <c r="W70" s="124">
        <f>'■【人口】年齢階級別人口'!W70/'■【人口】年齢階級別人口'!$C70*100</f>
        <v>79.44597146251952</v>
      </c>
    </row>
    <row r="71" spans="2:23" ht="13.5">
      <c r="B71" s="13" t="s">
        <v>226</v>
      </c>
      <c r="C71" s="124">
        <f>'■【人口】年齢階級別人口'!C71/'■【人口】年齢階級別人口'!$C71*100</f>
        <v>100</v>
      </c>
      <c r="D71" s="124">
        <f>'■【人口】年齢階級別人口'!D71/'■【人口】年齢階級別人口'!$C71*100</f>
        <v>104.33500414236488</v>
      </c>
      <c r="E71" s="124">
        <f>'■【人口】年齢階級別人口'!E71/'■【人口】年齢階級別人口'!$C71*100</f>
        <v>109.34334690441312</v>
      </c>
      <c r="F71" s="124">
        <f>'■【人口】年齢階級別人口'!F71/'■【人口】年齢階級別人口'!$C71*100</f>
        <v>115.39605430939943</v>
      </c>
      <c r="G71" s="124">
        <f>'■【人口】年齢階級別人口'!G71/'■【人口】年齢階級別人口'!$C71*100</f>
        <v>122.45636266089879</v>
      </c>
      <c r="H71" s="124">
        <f>'■【人口】年齢階級別人口'!H71/'■【人口】年齢階級別人口'!$C71*100</f>
        <v>122.6889825859892</v>
      </c>
      <c r="I71" s="124">
        <f>'■【人口】年齢階級別人口'!I71/'■【人口】年齢階級別人口'!$C71*100</f>
        <v>130.00424433487828</v>
      </c>
      <c r="J71" s="124">
        <f>'■【人口】年齢階級別人口'!J71/'■【人口】年齢階級別人口'!$C71*100</f>
        <v>136.09589589556833</v>
      </c>
      <c r="K71" s="124">
        <f>'■【人口】年齢階級別人口'!K71/'■【人口】年齢階級別人口'!$C71*100</f>
        <v>141.19827852037074</v>
      </c>
      <c r="L71" s="124">
        <f>'■【人口】年齢階級別人口'!L71/'■【人口】年齢階級別人口'!$C71*100</f>
        <v>143.9454801695871</v>
      </c>
      <c r="M71" s="124">
        <f>'■【人口】年齢階級別人口'!M71/'■【人口】年齢階級別人口'!$C71*100</f>
        <v>155.27645105376956</v>
      </c>
      <c r="N71" s="124">
        <f>'■【人口】年齢階級別人口'!N71/'■【人口】年齢階級別人口'!$C71*100</f>
        <v>159.0077432057144</v>
      </c>
      <c r="O71" s="124">
        <f>'■【人口】年齢階級別人口'!O71/'■【人口】年齢階級別人口'!$C71*100</f>
        <v>160.9981780971538</v>
      </c>
      <c r="P71" s="124">
        <f>'■【人口】年齢階級別人口'!P71/'■【人口】年齢階級別人口'!$C71*100</f>
        <v>159.76078624625524</v>
      </c>
      <c r="Q71" s="124">
        <f>'■【人口】年齢階級別人口'!Q71/'■【人口】年齢階級別人口'!$C71*100</f>
        <v>156.97833536688663</v>
      </c>
      <c r="R71" s="124">
        <f>'■【人口】年齢階級別人口'!R71/'■【人口】年齢階級別人口'!$C71*100</f>
        <v>150.3290703869369</v>
      </c>
      <c r="S71" s="124">
        <f>'■【人口】年齢階級別人口'!S71/'■【人口】年齢階級別人口'!$C71*100</f>
        <v>143.65558475848</v>
      </c>
      <c r="T71" s="124">
        <f>'■【人口】年齢階級別人口'!T71/'■【人口】年齢階級別人口'!$C71*100</f>
        <v>136.64123984345198</v>
      </c>
      <c r="U71" s="124">
        <f>'■【人口】年齢階級別人口'!U71/'■【人口】年齢階級別人口'!$C71*100</f>
        <v>130.23149670629576</v>
      </c>
      <c r="V71" s="124">
        <f>'■【人口】年齢階級別人口'!V71/'■【人口】年齢階級別人口'!$C71*100</f>
        <v>123.64695202398033</v>
      </c>
      <c r="W71" s="124">
        <f>'■【人口】年齢階級別人口'!W71/'■【人口】年齢階級別人口'!$C71*100</f>
        <v>119.12626595337092</v>
      </c>
    </row>
    <row r="72" spans="2:23" ht="13.5">
      <c r="B72" s="13" t="s">
        <v>227</v>
      </c>
      <c r="C72" s="124">
        <f>'■【人口】年齢階級別人口'!C72/'■【人口】年齢階級別人口'!$C72*100</f>
        <v>100</v>
      </c>
      <c r="D72" s="124">
        <f>'■【人口】年齢階級別人口'!D72/'■【人口】年齢階級別人口'!$C72*100</f>
        <v>94.77741626710406</v>
      </c>
      <c r="E72" s="124">
        <f>'■【人口】年齢階級別人口'!E72/'■【人口】年齢階級別人口'!$C72*100</f>
        <v>93.48356887505234</v>
      </c>
      <c r="F72" s="124">
        <f>'■【人口】年齢階級別人口'!F72/'■【人口】年齢階級別人口'!$C72*100</f>
        <v>94.31327906373254</v>
      </c>
      <c r="G72" s="124">
        <f>'■【人口】年齢階級別人口'!G72/'■【人口】年齢階級別人口'!$C72*100</f>
        <v>95.05890779385606</v>
      </c>
      <c r="H72" s="124">
        <f>'■【人口】年齢階級別人口'!H72/'■【人口】年齢階級別人口'!$C72*100</f>
        <v>98.97269478330114</v>
      </c>
      <c r="I72" s="124">
        <f>'■【人口】年齢階級別人口'!I72/'■【人口】年齢階級別人口'!$C72*100</f>
        <v>103.26444137842286</v>
      </c>
      <c r="J72" s="124">
        <f>'■【人口】年齢階級別人口'!J72/'■【人口】年齢階級別人口'!$C72*100</f>
        <v>108.21449487423476</v>
      </c>
      <c r="K72" s="124">
        <f>'■【人口】年齢階級別人口'!K72/'■【人口】年齢階級別人口'!$C72*100</f>
        <v>114.20300809539488</v>
      </c>
      <c r="L72" s="124">
        <f>'■【人口】年齢階級別人口'!L72/'■【人口】年齢階級別人口'!$C72*100</f>
        <v>121.20391464012745</v>
      </c>
      <c r="M72" s="124">
        <f>'■【人口】年齢階級別人口'!M72/'■【人口】年齢階級別人口'!$C72*100</f>
        <v>121.43430319351891</v>
      </c>
      <c r="N72" s="124">
        <f>'■【人口】年齢階級別人口'!N72/'■【人口】年齢階級別人口'!$C72*100</f>
        <v>128.65587736749438</v>
      </c>
      <c r="O72" s="124">
        <f>'■【人口】年齢階級別人口'!O72/'■【人口】年齢階級別人口'!$C72*100</f>
        <v>134.6667963797039</v>
      </c>
      <c r="P72" s="124">
        <f>'■【人口】年齢階級別人口'!P72/'■【人口】年齢階級別人口'!$C72*100</f>
        <v>139.76372980897403</v>
      </c>
      <c r="Q72" s="124">
        <f>'■【人口】年齢階級別人口'!Q72/'■【人口】年齢階級別人口'!$C72*100</f>
        <v>142.47470426852593</v>
      </c>
      <c r="R72" s="124">
        <f>'■【人口】年齢階級別人口'!R72/'■【人口】年齢階級別人口'!$C72*100</f>
        <v>153.6684429246678</v>
      </c>
      <c r="S72" s="124">
        <f>'■【人口】年齢階級別人口'!S72/'■【人口】年齢階級別人口'!$C72*100</f>
        <v>157.3640333561189</v>
      </c>
      <c r="T72" s="124">
        <f>'■【人口】年齢階級別人口'!T72/'■【人口】年齢階級別人口'!$C72*100</f>
        <v>159.3364717802728</v>
      </c>
      <c r="U72" s="124">
        <f>'■【人口】年齢階級別人口'!U72/'■【人口】年齢階級別人口'!$C72*100</f>
        <v>158.09348279227987</v>
      </c>
      <c r="V72" s="124">
        <f>'■【人口】年齢階級別人口'!V72/'■【人口】年齢階級別人口'!$C72*100</f>
        <v>155.32606643376047</v>
      </c>
      <c r="W72" s="124">
        <f>'■【人口】年齢階級別人口'!W72/'■【人口】年齢階級別人口'!$C72*100</f>
        <v>148.73681809329494</v>
      </c>
    </row>
    <row r="73" spans="2:23" ht="13.5">
      <c r="B73" s="13" t="s">
        <v>228</v>
      </c>
      <c r="C73" s="124">
        <f>'■【人口】年齢階級別人口'!C73/'■【人口】年齢階級別人口'!$C73*100</f>
        <v>100</v>
      </c>
      <c r="D73" s="124">
        <f>'■【人口】年齢階級別人口'!D73/'■【人口】年齢階級別人口'!$C73*100</f>
        <v>91.83246816859427</v>
      </c>
      <c r="E73" s="124">
        <f>'■【人口】年齢階級別人口'!E73/'■【人口】年齢階級別人口'!$C73*100</f>
        <v>83.16271059670551</v>
      </c>
      <c r="F73" s="124">
        <f>'■【人口】年齢階級別人口'!F73/'■【人口】年齢階級別人口'!$C73*100</f>
        <v>74.70396278398364</v>
      </c>
      <c r="G73" s="124">
        <f>'■【人口】年齢階級別人口'!G73/'■【人口】年齢階級別人口'!$C73*100</f>
        <v>70.72982931885356</v>
      </c>
      <c r="H73" s="124">
        <f>'■【人口】年齢階級別人口'!H73/'■【人口】年齢階級別人口'!$C73*100</f>
        <v>66.48998343365949</v>
      </c>
      <c r="I73" s="124">
        <f>'■【人口】年齢階級別人口'!I73/'■【人口】年齢階級別人口'!$C73*100</f>
        <v>63.01588749892198</v>
      </c>
      <c r="J73" s="124">
        <f>'■【人口】年齢階級別人口'!J73/'■【人口】年齢階級別人口'!$C73*100</f>
        <v>62.16978544266735</v>
      </c>
      <c r="K73" s="124">
        <f>'■【人口】年齢階級別人口'!K73/'■【人口】年齢階級別人口'!$C73*100</f>
        <v>62.72357426249031</v>
      </c>
      <c r="L73" s="124">
        <f>'■【人口】年齢階級別人口'!L73/'■【人口】年齢階級別人口'!$C73*100</f>
        <v>63.23280439132502</v>
      </c>
      <c r="M73" s="124">
        <f>'■【人口】年齢階級別人口'!M73/'■【人口】年齢階級別人口'!$C73*100</f>
        <v>65.8402912951905</v>
      </c>
      <c r="N73" s="124">
        <f>'■【人口】年齢階級別人口'!N73/'■【人口】年齢階級別人口'!$C73*100</f>
        <v>68.68532683789695</v>
      </c>
      <c r="O73" s="124">
        <f>'■【人口】年齢階級別人口'!O73/'■【人口】年齢階級別人口'!$C73*100</f>
        <v>71.98369624122142</v>
      </c>
      <c r="P73" s="124">
        <f>'■【人口】年齢階級別人口'!P73/'■【人口】年齢階級別人口'!$C73*100</f>
        <v>75.97001164905654</v>
      </c>
      <c r="Q73" s="124">
        <f>'■【人口】年齢階級別人口'!Q73/'■【人口】年齢階級別人口'!$C73*100</f>
        <v>80.6342679638764</v>
      </c>
      <c r="R73" s="124">
        <f>'■【人口】年齢階級別人口'!R73/'■【人口】年齢階級別人口'!$C73*100</f>
        <v>80.75880158599207</v>
      </c>
      <c r="S73" s="124">
        <f>'■【人口】年齢階級別人口'!S73/'■【人口】年齢階級別人口'!$C73*100</f>
        <v>85.57251199305288</v>
      </c>
      <c r="T73" s="124">
        <f>'■【人口】年齢階級別人口'!T73/'■【人口】年齢階級別人口'!$C73*100</f>
        <v>89.5857399979459</v>
      </c>
      <c r="U73" s="124">
        <f>'■【人口】年齢階級別人口'!U73/'■【人口】年齢階級別人口'!$C73*100</f>
        <v>92.96561788062365</v>
      </c>
      <c r="V73" s="124">
        <f>'■【人口】年齢階級別人口'!V73/'■【人口】年齢階級別人口'!$C73*100</f>
        <v>94.77939457365859</v>
      </c>
      <c r="W73" s="124">
        <f>'■【人口】年齢階級別人口'!W73/'■【人口】年齢階級別人口'!$C73*100</f>
        <v>102.21407044698721</v>
      </c>
    </row>
    <row r="74" spans="2:23" ht="13.5">
      <c r="B74" s="13" t="s">
        <v>229</v>
      </c>
      <c r="C74" s="124">
        <f>'■【人口】年齢階級別人口'!C74/'■【人口】年齢階級別人口'!$C74*100</f>
        <v>100</v>
      </c>
      <c r="D74" s="124">
        <f>'■【人口】年齢階級別人口'!D74/'■【人口】年齢階級別人口'!$C74*100</f>
        <v>103.20005042222908</v>
      </c>
      <c r="E74" s="124">
        <f>'■【人口】年齢階級別人口'!E74/'■【人口】年齢階級別人口'!$C74*100</f>
        <v>105.58437534305047</v>
      </c>
      <c r="F74" s="124">
        <f>'■【人口】年齢階級別人口'!F74/'■【人口】年齢階級別人口'!$C74*100</f>
        <v>107.7931555540474</v>
      </c>
      <c r="G74" s="124">
        <f>'■【人口】年齢階級別人口'!G74/'■【人口】年齢階級別人口'!$C74*100</f>
        <v>109.8536909037875</v>
      </c>
      <c r="H74" s="124">
        <f>'■【人口】年齢階級別人口'!H74/'■【人口】年齢階級別人口'!$C74*100</f>
        <v>108.96100723254949</v>
      </c>
      <c r="I74" s="124">
        <f>'■【人口】年齢階級別人口'!I74/'■【人口】年齢階級別人口'!$C74*100</f>
        <v>100.04964963258706</v>
      </c>
      <c r="J74" s="124">
        <f>'■【人口】年齢階級別人口'!J74/'■【人口】年齢階級別人口'!$C74*100</f>
        <v>90.5965795387944</v>
      </c>
      <c r="K74" s="124">
        <f>'■【人口】年齢階級別人口'!K74/'■【人口】年齢階級別人口'!$C74*100</f>
        <v>81.39559672001037</v>
      </c>
      <c r="L74" s="124">
        <f>'■【人口】年齢階級別人口'!L74/'■【人口】年齢階級別人口'!$C74*100</f>
        <v>77.07644871158466</v>
      </c>
      <c r="M74" s="124">
        <f>'■【人口】年齢階級別人口'!M74/'■【人口】年齢階級別人口'!$C74*100</f>
        <v>72.45890165417745</v>
      </c>
      <c r="N74" s="124">
        <f>'■【人口】年齢階級別人口'!N74/'■【人口】年齢階級別人口'!$C74*100</f>
        <v>68.68211526637029</v>
      </c>
      <c r="O74" s="124">
        <f>'■【人口】年齢階級別人口'!O74/'■【人口】年齢階級別人口'!$C74*100</f>
        <v>67.77321292844861</v>
      </c>
      <c r="P74" s="124">
        <f>'■【人口】年齢階級別人口'!P74/'■【人口】年齢階級別人口'!$C74*100</f>
        <v>68.36616670439663</v>
      </c>
      <c r="Q74" s="124">
        <f>'■【人口】年齢階級別人口'!Q74/'■【人口】年齢階級別人口'!$C74*100</f>
        <v>68.9466492081562</v>
      </c>
      <c r="R74" s="124">
        <f>'■【人口】年齢階級別人口'!R74/'■【人口】年齢階級別人口'!$C74*100</f>
        <v>71.80072204204367</v>
      </c>
      <c r="S74" s="124">
        <f>'■【人口】年齢階級別人口'!S74/'■【人口】年齢階級別人口'!$C74*100</f>
        <v>74.89330874572858</v>
      </c>
      <c r="T74" s="124">
        <f>'■【人口】年齢階級別人口'!T74/'■【人口】年齢階級別人口'!$C74*100</f>
        <v>78.49533827944224</v>
      </c>
      <c r="U74" s="124">
        <f>'■【人口】年齢階級別人口'!U74/'■【人口】年齢階級別人口'!$C74*100</f>
        <v>82.83738928443832</v>
      </c>
      <c r="V74" s="124">
        <f>'■【人口】年齢階級別人口'!V74/'■【人口】年齢階級別人口'!$C74*100</f>
        <v>87.93185696712325</v>
      </c>
      <c r="W74" s="124">
        <f>'■【人口】年齢階級別人口'!W74/'■【人口】年齢階級別人口'!$C74*100</f>
        <v>88.05834395519676</v>
      </c>
    </row>
    <row r="75" spans="2:23" ht="13.5">
      <c r="B75" s="13" t="s">
        <v>230</v>
      </c>
      <c r="C75" s="124">
        <f>'■【人口】年齢階級別人口'!C75/'■【人口】年齢階級別人口'!$C75*100</f>
        <v>100</v>
      </c>
      <c r="D75" s="124">
        <f>'■【人口】年齢階級別人口'!D75/'■【人口】年齢階級別人口'!$C75*100</f>
        <v>102.63014709384548</v>
      </c>
      <c r="E75" s="124">
        <f>'■【人口】年齢階級別人口'!E75/'■【人口】年齢階級別人口'!$C75*100</f>
        <v>106.92948647444275</v>
      </c>
      <c r="F75" s="124">
        <f>'■【人口】年齢階級別人口'!F75/'■【人口】年齢階級別人口'!$C75*100</f>
        <v>109.01943622477468</v>
      </c>
      <c r="G75" s="124">
        <f>'■【人口】年齢階級別人口'!G75/'■【人口】年齢階級別人口'!$C75*100</f>
        <v>104.85951135591523</v>
      </c>
      <c r="H75" s="124">
        <f>'■【人口】年齢階級別人口'!H75/'■【人口】年齢階級別人口'!$C75*100</f>
        <v>100.80986869750394</v>
      </c>
      <c r="I75" s="124">
        <f>'■【人口】年齢階級別人口'!I75/'■【人口】年齢階級別人口'!$C75*100</f>
        <v>104.16653326868494</v>
      </c>
      <c r="J75" s="124">
        <f>'■【人口】年齢階級別人口'!J75/'■【人口】年齢階級別人口'!$C75*100</f>
        <v>106.65527121921991</v>
      </c>
      <c r="K75" s="124">
        <f>'■【人口】年齢階級別人口'!K75/'■【人口】年齢階級別人口'!$C75*100</f>
        <v>108.88564739141862</v>
      </c>
      <c r="L75" s="124">
        <f>'■【人口】年齢階級別人口'!L75/'■【人口】年齢階級別人口'!$C75*100</f>
        <v>110.82902962886392</v>
      </c>
      <c r="M75" s="124">
        <f>'■【人口】年齢階級別人口'!M75/'■【人口】年齢階級別人口'!$C75*100</f>
        <v>109.79474234294271</v>
      </c>
      <c r="N75" s="124">
        <f>'■【人口】年齢階級別人口'!N75/'■【人口】年齢階級別人口'!$C75*100</f>
        <v>100.80046607895574</v>
      </c>
      <c r="O75" s="124">
        <f>'■【人口】年齢階級別人口'!O75/'■【人口】年齢階級別人口'!$C75*100</f>
        <v>91.27756343941154</v>
      </c>
      <c r="P75" s="124">
        <f>'■【人口】年齢階級別人口'!P75/'■【人口】年齢階級別人口'!$C75*100</f>
        <v>82.02438371976109</v>
      </c>
      <c r="Q75" s="124">
        <f>'■【人口】年齢階級別人口'!Q75/'■【人口】年齢階級別人口'!$C75*100</f>
        <v>77.70927069070662</v>
      </c>
      <c r="R75" s="124">
        <f>'■【人口】年齢階級別人口'!R75/'■【人口】年齢階級別人口'!$C75*100</f>
        <v>73.06685590793559</v>
      </c>
      <c r="S75" s="124">
        <f>'■【人口】年齢階級別人口'!S75/'■【人口】年齢階級別人口'!$C75*100</f>
        <v>69.26536425613355</v>
      </c>
      <c r="T75" s="124">
        <f>'■【人口】年齢階級別人口'!T75/'■【人口】年齢階級別人口'!$C75*100</f>
        <v>68.37044252682223</v>
      </c>
      <c r="U75" s="124">
        <f>'■【人口】年齢階級別人口'!U75/'■【人口】年齢階級別人口'!$C75*100</f>
        <v>68.97877374150248</v>
      </c>
      <c r="V75" s="124">
        <f>'■【人口】年齢階級別人口'!V75/'■【人口】年齢階級別人口'!$C75*100</f>
        <v>69.61319189866437</v>
      </c>
      <c r="W75" s="124">
        <f>'■【人口】年齢階級別人口'!W75/'■【人口】年齢階級別人口'!$C75*100</f>
        <v>72.50744507705426</v>
      </c>
    </row>
    <row r="76" spans="2:23" ht="13.5">
      <c r="B76" s="13" t="s">
        <v>231</v>
      </c>
      <c r="C76" s="124">
        <f>'■【人口】年齢階級別人口'!C76/'■【人口】年齢階級別人口'!$C76*100</f>
        <v>100</v>
      </c>
      <c r="D76" s="124">
        <f>'■【人口】年齢階級別人口'!D76/'■【人口】年齢階級別人口'!$C76*100</f>
        <v>101.27618670567225</v>
      </c>
      <c r="E76" s="124">
        <f>'■【人口】年齢階級別人口'!E76/'■【人口】年齢階級別人口'!$C76*100</f>
        <v>99.89942543472377</v>
      </c>
      <c r="F76" s="124">
        <f>'■【人口】年齢階級別人口'!F76/'■【人口】年齢階級別人口'!$C76*100</f>
        <v>99.82073918724502</v>
      </c>
      <c r="G76" s="124">
        <f>'■【人口】年齢階級別人口'!G76/'■【人口】年齢階級別人口'!$C76*100</f>
        <v>100.55085055295177</v>
      </c>
      <c r="H76" s="124">
        <f>'■【人口】年齢階級別人口'!H76/'■【人口】年齢階級別人口'!$C76*100</f>
        <v>104.45838679485718</v>
      </c>
      <c r="I76" s="124">
        <f>'■【人口】年齢階級別人口'!I76/'■【人口】年齢階級別人口'!$C76*100</f>
        <v>107.24079048225876</v>
      </c>
      <c r="J76" s="124">
        <f>'■【人口】年齢階級別人口'!J76/'■【人口】年齢階級別人口'!$C76*100</f>
        <v>111.71193965915992</v>
      </c>
      <c r="K76" s="124">
        <f>'■【人口】年齢階級別人口'!K76/'■【人口】年齢階級別人口'!$C76*100</f>
        <v>113.84929733983564</v>
      </c>
      <c r="L76" s="124">
        <f>'■【人口】年齢階級別人口'!L76/'■【人口】年齢階級別人口'!$C76*100</f>
        <v>109.46267427952905</v>
      </c>
      <c r="M76" s="124">
        <f>'■【人口】年齢階級別人口'!M76/'■【人口】年齢階級別人口'!$C76*100</f>
        <v>105.21829632091134</v>
      </c>
      <c r="N76" s="124">
        <f>'■【人口】年齢階級別人口'!N76/'■【人口】年齢階級別人口'!$C76*100</f>
        <v>108.76498510169885</v>
      </c>
      <c r="O76" s="124">
        <f>'■【人口】年齢階級別人口'!O76/'■【人口】年齢階級別人口'!$C76*100</f>
        <v>111.4370746333798</v>
      </c>
      <c r="P76" s="124">
        <f>'■【人口】年齢階級別人口'!P76/'■【人口】年齢階級別人口'!$C76*100</f>
        <v>113.80811609673367</v>
      </c>
      <c r="Q76" s="124">
        <f>'■【人口】年齢階級別人口'!Q76/'■【人口】年齢階級別人口'!$C76*100</f>
        <v>115.76031506699857</v>
      </c>
      <c r="R76" s="124">
        <f>'■【人口】年齢階級別人口'!R76/'■【人口】年齢階級別人口'!$C76*100</f>
        <v>114.574716574618</v>
      </c>
      <c r="S76" s="124">
        <f>'■【人口】年齢階級別人口'!S76/'■【人口】年齢階級別人口'!$C76*100</f>
        <v>105.17048148900176</v>
      </c>
      <c r="T76" s="124">
        <f>'■【人口】年齢階級別人口'!T76/'■【人口】年齢階級別人口'!$C76*100</f>
        <v>95.2347291607708</v>
      </c>
      <c r="U76" s="124">
        <f>'■【人口】年齢階級別人口'!U76/'■【人口】年齢階級別人口'!$C76*100</f>
        <v>85.59502750270073</v>
      </c>
      <c r="V76" s="124">
        <f>'■【人口】年齢階級別人口'!V76/'■【人口】年齢階級別人口'!$C76*100</f>
        <v>81.10470315782578</v>
      </c>
      <c r="W76" s="124">
        <f>'■【人口】年齢階級別人口'!W76/'■【人口】年齢階級別人口'!$C76*100</f>
        <v>76.27321605415844</v>
      </c>
    </row>
    <row r="77" spans="2:23" ht="14.25" customHeight="1">
      <c r="B77" s="13" t="s">
        <v>232</v>
      </c>
      <c r="C77" s="124">
        <f>'■【人口】年齢階級別人口'!C77/'■【人口】年齢階級別人口'!$C77*100</f>
        <v>100</v>
      </c>
      <c r="D77" s="124">
        <f>'■【人口】年齢階級別人口'!D77/'■【人口】年齢階級別人口'!$C77*100</f>
        <v>102.96701292437601</v>
      </c>
      <c r="E77" s="124">
        <f>'■【人口】年齢階級別人口'!E77/'■【人口】年齢階級別人口'!$C77*100</f>
        <v>105.27359119895756</v>
      </c>
      <c r="F77" s="124">
        <f>'■【人口】年齢階級別人口'!F77/'■【人口】年齢階級別人口'!$C77*100</f>
        <v>107.35339349167225</v>
      </c>
      <c r="G77" s="124">
        <f>'■【人口】年齢階級別人口'!G77/'■【人口】年齢階級別人口'!$C77*100</f>
        <v>111.46610108136821</v>
      </c>
      <c r="H77" s="124">
        <f>'■【人口】年齢階級別人口'!H77/'■【人口】年齢階級別人口'!$C77*100</f>
        <v>112.04724441247771</v>
      </c>
      <c r="I77" s="124">
        <f>'■【人口】年齢階級別人口'!I77/'■【人口】年齢階級別人口'!$C77*100</f>
        <v>113.449235284006</v>
      </c>
      <c r="J77" s="124">
        <f>'■【人口】年齢階級別人口'!J77/'■【人口】年齢階級別人口'!$C77*100</f>
        <v>111.83358614997539</v>
      </c>
      <c r="K77" s="124">
        <f>'■【人口】年齢階級別人口'!K77/'■【人口】年齢階級別人口'!$C77*100</f>
        <v>111.67995007703107</v>
      </c>
      <c r="L77" s="124">
        <f>'■【人口】年齢階級別人口'!L77/'■【人口】年齢階級別人口'!$C77*100</f>
        <v>112.67897332774861</v>
      </c>
      <c r="M77" s="124">
        <f>'■【人口】年齢階級別人口'!M77/'■【人口】年齢階級別人口'!$C77*100</f>
        <v>117.1711143733086</v>
      </c>
      <c r="N77" s="124">
        <f>'■【人口】年齢階級別人口'!N77/'■【人口】年齢階級別人口'!$C77*100</f>
        <v>120.34670985194951</v>
      </c>
      <c r="O77" s="124">
        <f>'■【人口】年齢階級別人口'!O77/'■【人口】年齢階級別人口'!$C77*100</f>
        <v>125.25221434533309</v>
      </c>
      <c r="P77" s="124">
        <f>'■【人口】年齢階級別人口'!P77/'■【人口】年齢階級別人口'!$C77*100</f>
        <v>127.46902251465212</v>
      </c>
      <c r="Q77" s="124">
        <f>'■【人口】年齢階級別人口'!Q77/'■【人口】年齢階級別人口'!$C77*100</f>
        <v>122.34503736907469</v>
      </c>
      <c r="R77" s="124">
        <f>'■【人口】年齢階級別人口'!R77/'■【人口】年齢階級別人口'!$C77*100</f>
        <v>117.59680364457627</v>
      </c>
      <c r="S77" s="124">
        <f>'■【人口】年齢階級別人口'!S77/'■【人口】年齢階級別人口'!$C77*100</f>
        <v>121.92335747525394</v>
      </c>
      <c r="T77" s="124">
        <f>'■【人口】年齢階級別人口'!T77/'■【人口】年齢階級別人口'!$C77*100</f>
        <v>125.11924609013367</v>
      </c>
      <c r="U77" s="124">
        <f>'■【人口】年齢階級別人口'!U77/'■【人口】年齢階級別人口'!$C77*100</f>
        <v>127.74970713275842</v>
      </c>
      <c r="V77" s="124">
        <f>'■【人口】年齢階級別人口'!V77/'■【人口】年齢階級別人口'!$C77*100</f>
        <v>129.60377154904512</v>
      </c>
      <c r="W77" s="124">
        <f>'■【人口】年齢階級別人口'!W77/'■【人口】年齢階級別人口'!$C77*100</f>
        <v>127.92384692801406</v>
      </c>
    </row>
    <row r="78" spans="2:23" ht="13.5">
      <c r="B78" s="14" t="s">
        <v>440</v>
      </c>
      <c r="C78" s="125">
        <f>'■【人口】年齢階級別人口'!C78/'■【人口】年齢階級別人口'!$C78*100</f>
        <v>100</v>
      </c>
      <c r="D78" s="125">
        <f>'■【人口】年齢階級別人口'!D78/'■【人口】年齢階級別人口'!$C78*100</f>
        <v>105.8645216491365</v>
      </c>
      <c r="E78" s="125">
        <f>'■【人口】年齢階級別人口'!E78/'■【人口】年齢階級別人口'!$C78*100</f>
        <v>112.15849474737124</v>
      </c>
      <c r="F78" s="125">
        <f>'■【人口】年齢階級別人口'!F78/'■【人口】年齢階級別人口'!$C78*100</f>
        <v>117.46416475567374</v>
      </c>
      <c r="G78" s="125">
        <f>'■【人口】年齢階級別人口'!G78/'■【人口】年齢階級別人口'!$C78*100</f>
        <v>122.71655123155571</v>
      </c>
      <c r="H78" s="125">
        <f>'■【人口】年齢階級別人口'!H78/'■【人口】年齢階級別人口'!$C78*100</f>
        <v>128.66182047546576</v>
      </c>
      <c r="I78" s="125">
        <f>'■【人口】年齢階級別人口'!I78/'■【人口】年齢階級別人口'!$C78*100</f>
        <v>134.0949642268316</v>
      </c>
      <c r="J78" s="125">
        <f>'■【人口】年齢階級別人口'!J78/'■【人口】年齢階級別人口'!$C78*100</f>
        <v>139.33487913065562</v>
      </c>
      <c r="K78" s="125">
        <f>'■【人口】年齢階級別人口'!K78/'■【人口】年齢階級別人口'!$C78*100</f>
        <v>143.57261944504546</v>
      </c>
      <c r="L78" s="125">
        <f>'■【人口】年齢階級別人口'!L78/'■【人口】年齢階級別人口'!$C78*100</f>
        <v>149.351784987074</v>
      </c>
      <c r="M78" s="125">
        <f>'■【人口】年齢階級別人口'!M78/'■【人口】年齢階級別人口'!$C78*100</f>
        <v>152.9141613411761</v>
      </c>
      <c r="N78" s="125">
        <f>'■【人口】年齢階級別人口'!N78/'■【人口】年齢階級別人口'!$C78*100</f>
        <v>156.72708599189687</v>
      </c>
      <c r="O78" s="125">
        <f>'■【人口】年齢階級別人口'!O78/'■【人口】年齢階級別人口'!$C78*100</f>
        <v>158.01413198793398</v>
      </c>
      <c r="P78" s="125">
        <f>'■【人口】年齢階級別人口'!P78/'■【人口】年齢階級別人口'!$C78*100</f>
        <v>159.74922534391354</v>
      </c>
      <c r="Q78" s="125">
        <f>'■【人口】年齢階級別人口'!Q78/'■【人口】年齢階級別人口'!$C78*100</f>
        <v>163.78660821681456</v>
      </c>
      <c r="R78" s="125">
        <f>'■【人口】年齢階級別人口'!R78/'■【人口】年齢階級別人口'!$C78*100</f>
        <v>168.7633141561748</v>
      </c>
      <c r="S78" s="125">
        <f>'■【人口】年齢階級別人口'!S78/'■【人口】年齢階級別人口'!$C78*100</f>
        <v>173.02605207486357</v>
      </c>
      <c r="T78" s="125">
        <f>'■【人口】年齢階級別人口'!T78/'■【人口】年齢階級別人口'!$C78*100</f>
        <v>176.58346829399326</v>
      </c>
      <c r="U78" s="125">
        <f>'■【人口】年齢階級別人口'!U78/'■【人口】年齢階級別人口'!$C78*100</f>
        <v>178.47056136366092</v>
      </c>
      <c r="V78" s="125">
        <f>'■【人口】年齢階級別人口'!V78/'■【人口】年齢階級別人口'!$C78*100</f>
        <v>176.5343707232381</v>
      </c>
      <c r="W78" s="125">
        <f>'■【人口】年齢階級別人口'!W78/'■【人口】年齢階級別人口'!$C78*100</f>
        <v>175.92218871242372</v>
      </c>
    </row>
    <row r="79" spans="2:23" ht="13.5">
      <c r="B79" s="103" t="s">
        <v>491</v>
      </c>
      <c r="C79" s="124">
        <f>'■【人口】年齢階級別人口'!C79/'■【人口】年齢階級別人口'!$C79*100</f>
        <v>100</v>
      </c>
      <c r="D79" s="124">
        <f>'■【人口】年齢階級別人口'!D79/'■【人口】年齢階級別人口'!$C79*100</f>
        <v>100.13202169557457</v>
      </c>
      <c r="E79" s="124">
        <f>'■【人口】年齢階級別人口'!E79/'■【人口】年齢階級別人口'!$C79*100</f>
        <v>100.20652539465264</v>
      </c>
      <c r="F79" s="124">
        <f>'■【人口】年齢階級別人口'!F79/'■【人口】年齢階級別人口'!$C79*100</f>
        <v>99.6989883118584</v>
      </c>
      <c r="G79" s="124">
        <f>'■【人口】年齢階級別人口'!G79/'■【人口】年齢階級別人口'!$C79*100</f>
        <v>98.38033369229105</v>
      </c>
      <c r="H79" s="124">
        <f>'■【人口】年齢階級別人口'!H79/'■【人口】年齢階級別人口'!$C79*100</f>
        <v>97.72092958652549</v>
      </c>
      <c r="I79" s="124">
        <f>'■【人口】年齢階級別人口'!I79/'■【人口】年齢階級別人口'!$C79*100</f>
        <v>96.15673493733904</v>
      </c>
      <c r="J79" s="124">
        <f>'■【人口】年齢階級別人口'!J79/'■【人口】年齢階級別人口'!$C79*100</f>
        <v>94.81100542142589</v>
      </c>
      <c r="K79" s="124">
        <f>'■【人口】年齢階級別人口'!K79/'■【人口】年齢階級別人口'!$C79*100</f>
        <v>93.70674980772151</v>
      </c>
      <c r="L79" s="124">
        <f>'■【人口】年齢階級別人口'!L79/'■【人口】年齢階級別人口'!$C79*100</f>
        <v>91.93095035212832</v>
      </c>
      <c r="M79" s="124">
        <f>'■【人口】年齢階級別人口'!M79/'■【人口】年齢階級別人口'!$C79*100</f>
        <v>89.93326496546953</v>
      </c>
      <c r="N79" s="124">
        <f>'■【人口】年齢階級別人口'!N79/'■【人口】年齢階級別人口'!$C79*100</f>
        <v>88.14760630093132</v>
      </c>
      <c r="O79" s="124">
        <f>'■【人口】年齢階級別人口'!O79/'■【人口】年齢階級別人口'!$C79*100</f>
        <v>86.65368179696068</v>
      </c>
      <c r="P79" s="124">
        <f>'■【人口】年齢階級別人口'!P79/'■【人口】年齢階級別人口'!$C79*100</f>
        <v>84.55467987570272</v>
      </c>
      <c r="Q79" s="124">
        <f>'■【人口】年齢階級別人口'!Q79/'■【人口】年齢階級別人口'!$C79*100</f>
        <v>81.9584429601398</v>
      </c>
      <c r="R79" s="124">
        <f>'■【人口】年齢階級別人口'!R79/'■【人口】年齢階級別人口'!$C79*100</f>
        <v>80.37406748757829</v>
      </c>
      <c r="S79" s="124">
        <f>'■【人口】年齢階級別人口'!S79/'■【人口】年齢階級別人口'!$C79*100</f>
        <v>78.87397396549794</v>
      </c>
      <c r="T79" s="124">
        <f>'■【人口】年齢階級別人口'!T79/'■【人口】年齢階級別人口'!$C79*100</f>
        <v>77.64770512144182</v>
      </c>
      <c r="U79" s="124">
        <f>'■【人口】年齢階級別人口'!U79/'■【人口】年齢階級別人口'!$C79*100</f>
        <v>76.65150236480798</v>
      </c>
      <c r="V79" s="124">
        <f>'■【人口】年齢階級別人口'!V79/'■【人口】年齢階級別人口'!$C79*100</f>
        <v>75.88134536086208</v>
      </c>
      <c r="W79" s="124">
        <f>'■【人口】年齢階級別人口'!W79/'■【人口】年齢階級別人口'!$C79*100</f>
        <v>75.34111636176792</v>
      </c>
    </row>
    <row r="80" spans="2:23" ht="13.5">
      <c r="B80" s="104" t="s">
        <v>492</v>
      </c>
      <c r="C80" s="124">
        <f>'■【人口】年齢階級別人口'!C80/'■【人口】年齢階級別人口'!$C80*100</f>
        <v>100</v>
      </c>
      <c r="D80" s="124">
        <f>'■【人口】年齢階級別人口'!D80/'■【人口】年齢階級別人口'!$C80*100</f>
        <v>98.66430714503434</v>
      </c>
      <c r="E80" s="124">
        <f>'■【人口】年齢階級別人口'!E80/'■【人口】年齢階級別人口'!$C80*100</f>
        <v>97.41608278352616</v>
      </c>
      <c r="F80" s="124">
        <f>'■【人口】年齢階級別人口'!F80/'■【人口】年齢階級別人口'!$C80*100</f>
        <v>96.43677022814036</v>
      </c>
      <c r="G80" s="124">
        <f>'■【人口】年齢階級別人口'!G80/'■【人口】年齢階級別人口'!$C80*100</f>
        <v>96.01836484530567</v>
      </c>
      <c r="H80" s="124">
        <f>'■【人口】年齢階級別人口'!H80/'■【人口】年齢階級別人口'!$C80*100</f>
        <v>95.62120132959325</v>
      </c>
      <c r="I80" s="124">
        <f>'■【人口】年齢階級別人口'!I80/'■【人口】年齢階級別人口'!$C80*100</f>
        <v>95.53665861888011</v>
      </c>
      <c r="J80" s="124">
        <f>'■【人口】年齢階級別人口'!J80/'■【人口】年齢階級別人口'!$C80*100</f>
        <v>95.57348571188382</v>
      </c>
      <c r="K80" s="124">
        <f>'■【人口】年齢階級別人口'!K80/'■【人口】年齢階級別人口'!$C80*100</f>
        <v>95.6852394388185</v>
      </c>
      <c r="L80" s="124">
        <f>'■【人口】年齢階級別人口'!L80/'■【人口】年齢階級別人口'!$C80*100</f>
        <v>95.72361572375355</v>
      </c>
      <c r="M80" s="124">
        <f>'■【人口】年齢階級別人口'!M80/'■【人口】年齢階級別人口'!$C80*100</f>
        <v>95.99982561647309</v>
      </c>
      <c r="N80" s="124">
        <f>'■【人口】年齢階級別人口'!N80/'■【人口】年齢階級別人口'!$C80*100</f>
        <v>96.27274720707729</v>
      </c>
      <c r="O80" s="124">
        <f>'■【人口】年齢階級別人口'!O80/'■【人口】年齢階級別人口'!$C80*100</f>
        <v>96.29686964471927</v>
      </c>
      <c r="P80" s="124">
        <f>'■【人口】年齢階級別人口'!P80/'■【人口】年齢階級別人口'!$C80*100</f>
        <v>96.38295746169591</v>
      </c>
      <c r="Q80" s="124">
        <f>'■【人口】年齢階級別人口'!Q80/'■【人口】年齢階級別人口'!$C80*100</f>
        <v>96.38283638527037</v>
      </c>
      <c r="R80" s="124">
        <f>'■【人口】年齢階級別人口'!R80/'■【人口】年齢階級別人口'!$C80*100</f>
        <v>96.10555124891967</v>
      </c>
      <c r="S80" s="124">
        <f>'■【人口】年齢階級別人口'!S80/'■【人口】年齢階級別人口'!$C80*100</f>
        <v>95.84258322209267</v>
      </c>
      <c r="T80" s="124">
        <f>'■【人口】年齢階級別人口'!T80/'■【人口】年齢階級別人口'!$C80*100</f>
        <v>95.30252173911107</v>
      </c>
      <c r="U80" s="124">
        <f>'■【人口】年齢階級別人口'!U80/'■【人口】年齢階級別人口'!$C80*100</f>
        <v>94.57653765318244</v>
      </c>
      <c r="V80" s="124">
        <f>'■【人口】年齢階級別人口'!V80/'■【人口】年齢階級別人口'!$C80*100</f>
        <v>93.55737449217435</v>
      </c>
      <c r="W80" s="124">
        <f>'■【人口】年齢階級別人口'!W80/'■【人口】年齢階級別人口'!$C80*100</f>
        <v>93.06453964054148</v>
      </c>
    </row>
    <row r="81" spans="2:23" ht="13.5">
      <c r="B81" s="105" t="s">
        <v>493</v>
      </c>
      <c r="C81" s="125">
        <f>'■【人口】年齢階級別人口'!C81/'■【人口】年齢階級別人口'!$C81*100</f>
        <v>100</v>
      </c>
      <c r="D81" s="125">
        <f>'■【人口】年齢階級別人口'!D81/'■【人口】年齢階級別人口'!$C81*100</f>
        <v>103.10216415052021</v>
      </c>
      <c r="E81" s="125">
        <f>'■【人口】年齢階級別人口'!E81/'■【人口】年齢階級別人口'!$C81*100</f>
        <v>105.81913067520298</v>
      </c>
      <c r="F81" s="125">
        <f>'■【人口】年齢階級別人口'!F81/'■【人口】年齢階級別人口'!$C81*100</f>
        <v>108.04957621890617</v>
      </c>
      <c r="G81" s="125">
        <f>'■【人口】年齢階級別人口'!G81/'■【人口】年齢階級別人口'!$C81*100</f>
        <v>109.30675623934363</v>
      </c>
      <c r="H81" s="125">
        <f>'■【人口】年齢階級別人口'!H81/'■【人口】年齢階級別人口'!$C81*100</f>
        <v>110.0740471671677</v>
      </c>
      <c r="I81" s="125">
        <f>'■【人口】年齢階級別人口'!I81/'■【人口】年齢階級別人口'!$C81*100</f>
        <v>110.40529914704295</v>
      </c>
      <c r="J81" s="125">
        <f>'■【人口】年齢階級別人口'!J81/'■【人口】年齢階級別人口'!$C81*100</f>
        <v>110.23543771599734</v>
      </c>
      <c r="K81" s="125">
        <f>'■【人口】年齢階級別人口'!K81/'■【人口】年齢階級別人口'!$C81*100</f>
        <v>109.6585364967417</v>
      </c>
      <c r="L81" s="125">
        <f>'■【人口】年齢階級別人口'!L81/'■【人口】年齢階級別人口'!$C81*100</f>
        <v>109.32381579869792</v>
      </c>
      <c r="M81" s="125">
        <f>'■【人口】年齢階級別人口'!M81/'■【人口】年齢階級別人口'!$C81*100</f>
        <v>108.44896092143783</v>
      </c>
      <c r="N81" s="125">
        <f>'■【人口】年齢階級別人口'!N81/'■【人口】年齢階級別人口'!$C81*100</f>
        <v>107.37752003772867</v>
      </c>
      <c r="O81" s="125">
        <f>'■【人口】年齢階級別人口'!O81/'■【人口】年齢階級別人口'!$C81*100</f>
        <v>106.54357620145329</v>
      </c>
      <c r="P81" s="125">
        <f>'■【人口】年齢階級別人口'!P81/'■【人口】年齢階級別人口'!$C81*100</f>
        <v>105.71921515463876</v>
      </c>
      <c r="Q81" s="125">
        <f>'■【人口】年齢階級別人口'!Q81/'■【人口】年齢階級別人口'!$C81*100</f>
        <v>105.14907817017128</v>
      </c>
      <c r="R81" s="125">
        <f>'■【人口】年齢階級別人口'!R81/'■【人口】年齢階級別人口'!$C81*100</f>
        <v>104.64003581543955</v>
      </c>
      <c r="S81" s="125">
        <f>'■【人口】年齢階級別人口'!S81/'■【人口】年齢階級別人口'!$C81*100</f>
        <v>104.04697222382792</v>
      </c>
      <c r="T81" s="125">
        <f>'■【人口】年齢階級別人口'!T81/'■【人口】年齢階級別人口'!$C81*100</f>
        <v>103.82657091174478</v>
      </c>
      <c r="U81" s="125">
        <f>'■【人口】年齢階級別人口'!U81/'■【人口】年齢階級別人口'!$C81*100</f>
        <v>103.80819868654605</v>
      </c>
      <c r="V81" s="125">
        <f>'■【人口】年齢階級別人口'!V81/'■【人口】年齢階級別人口'!$C81*100</f>
        <v>104.23667050400189</v>
      </c>
      <c r="W81" s="125">
        <f>'■【人口】年齢階級別人口'!W81/'■【人口】年齢階級別人口'!$C81*100</f>
        <v>103.57518428511432</v>
      </c>
    </row>
    <row r="82" spans="2:23" ht="27">
      <c r="B82" s="118" t="s">
        <v>494</v>
      </c>
      <c r="C82" s="126">
        <f>'■【人口】年齢階級別人口'!C82/'■【人口】年齢階級別人口'!$C82*100</f>
        <v>100</v>
      </c>
      <c r="D82" s="126">
        <f>'■【人口】年齢階級別人口'!D82/'■【人口】年齢階級別人口'!$C82*100</f>
        <v>98.92176889284087</v>
      </c>
      <c r="E82" s="126">
        <f>'■【人口】年齢階級別人口'!E82/'■【人口】年齢階級別人口'!$C82*100</f>
        <v>97.07448777715248</v>
      </c>
      <c r="F82" s="126">
        <f>'■【人口】年齢階級別人口'!F82/'■【人口】年齢階級別人口'!$C82*100</f>
        <v>95.42230216966364</v>
      </c>
      <c r="G82" s="126">
        <f>'■【人口】年齢階級別人口'!G82/'■【人口】年齢階級別人口'!$C82*100</f>
        <v>94.15115122904801</v>
      </c>
      <c r="H82" s="126">
        <f>'■【人口】年齢階級別人口'!H82/'■【人口】年齢階級別人口'!$C82*100</f>
        <v>91.3489754697156</v>
      </c>
      <c r="I82" s="126">
        <f>'■【人口】年齢階級別人口'!I82/'■【人口】年齢階級別人口'!$C82*100</f>
        <v>87.16421099586691</v>
      </c>
      <c r="J82" s="126">
        <f>'■【人口】年齢階級別人口'!J82/'■【人口】年齢階級別人口'!$C82*100</f>
        <v>84.7640977464604</v>
      </c>
      <c r="K82" s="126">
        <f>'■【人口】年齢階級別人口'!K82/'■【人口】年齢階級別人口'!$C82*100</f>
        <v>82.2551045681353</v>
      </c>
      <c r="L82" s="126">
        <f>'■【人口】年齢階級別人口'!L82/'■【人口】年齢階級別人口'!$C82*100</f>
        <v>80.05911244281906</v>
      </c>
      <c r="M82" s="126">
        <f>'■【人口】年齢階級別人口'!M82/'■【人口】年齢階級別人口'!$C82*100</f>
        <v>78.12495678941052</v>
      </c>
      <c r="N82" s="126">
        <f>'■【人口】年齢階級別人口'!N82/'■【人口】年齢階級別人口'!$C82*100</f>
        <v>76.4419821841263</v>
      </c>
      <c r="O82" s="126">
        <f>'■【人口】年齢階級別人口'!O82/'■【人口】年齢階級別人口'!$C82*100</f>
        <v>75.03147084000628</v>
      </c>
      <c r="P82" s="126">
        <f>'■【人口】年齢階級別人口'!P82/'■【人口】年齢階級別人口'!$C82*100</f>
        <v>73.88980478202481</v>
      </c>
      <c r="Q82" s="126">
        <f>'■【人口】年齢階級別人口'!Q82/'■【人口】年齢階級別人口'!$C82*100</f>
        <v>73.07007058604816</v>
      </c>
      <c r="R82" s="126">
        <f>'■【人口】年齢階級別人口'!R82/'■【人口】年齢階級別人口'!$C82*100</f>
        <v>72.51091166434614</v>
      </c>
      <c r="S82" s="126">
        <f>'■【人口】年齢階級別人口'!S82/'■【人口】年齢階級別人口'!$C82*100</f>
        <v>72.16487113878115</v>
      </c>
      <c r="T82" s="126">
        <f>'■【人口】年齢階級別人口'!T82/'■【人口】年齢階級別人口'!$C82*100</f>
        <v>72.06572625831178</v>
      </c>
      <c r="U82" s="126">
        <f>'■【人口】年齢階級別人口'!U82/'■【人口】年齢階級別人口'!$C82*100</f>
        <v>72.13999162869855</v>
      </c>
      <c r="V82" s="126">
        <f>'■【人口】年齢階級別人口'!V82/'■【人口】年齢階級別人口'!$C82*100</f>
        <v>72.39737260115234</v>
      </c>
      <c r="W82" s="126">
        <f>'■【人口】年齢階級別人口'!W82/'■【人口】年齢階級別人口'!$C82*100</f>
        <v>72.83578546709674</v>
      </c>
    </row>
    <row r="83" spans="2:23" ht="27">
      <c r="B83" s="119" t="s">
        <v>495</v>
      </c>
      <c r="C83" s="124">
        <f>'■【人口】年齢階級別人口'!C83/'■【人口】年齢階級別人口'!$C83*100</f>
        <v>100</v>
      </c>
      <c r="D83" s="124">
        <f>'■【人口】年齢階級別人口'!D83/'■【人口】年齢階級別人口'!$C83*100</f>
        <v>100.87885793177279</v>
      </c>
      <c r="E83" s="124">
        <f>'■【人口】年齢階級別人口'!E83/'■【人口】年齢階級別人口'!$C83*100</f>
        <v>100.53606191915856</v>
      </c>
      <c r="F83" s="124">
        <f>'■【人口】年齢階級別人口'!F83/'■【人口】年齢階級別人口'!$C83*100</f>
        <v>101.50570224063384</v>
      </c>
      <c r="G83" s="124">
        <f>'■【人口】年齢階級別人口'!G83/'■【人口】年齢階級別人口'!$C83*100</f>
        <v>99.90882238169388</v>
      </c>
      <c r="H83" s="124">
        <f>'■【人口】年齢階級別人口'!H83/'■【人口】年齢階級別人口'!$C83*100</f>
        <v>100.41737870793604</v>
      </c>
      <c r="I83" s="124">
        <f>'■【人口】年齢階級別人口'!I83/'■【人口】年齢階級別人口'!$C83*100</f>
        <v>102.89945450758637</v>
      </c>
      <c r="J83" s="124">
        <f>'■【人口】年齢階級別人口'!J83/'■【人口】年齢階級別人口'!$C83*100</f>
        <v>101.75827672484701</v>
      </c>
      <c r="K83" s="124">
        <f>'■【人口】年齢階級別人口'!K83/'■【人口】年齢階級別人口'!$C83*100</f>
        <v>100.09919634484423</v>
      </c>
      <c r="L83" s="124">
        <f>'■【人口】年齢階級別人口'!L83/'■【人口】年齢階級別人口'!$C83*100</f>
        <v>98.58267861340816</v>
      </c>
      <c r="M83" s="124">
        <f>'■【人口】年齢階級別人口'!M83/'■【人口】年齢階級別人口'!$C83*100</f>
        <v>97.4218864302463</v>
      </c>
      <c r="N83" s="124">
        <f>'■【人口】年齢階級別人口'!N83/'■【人口】年齢階級別人口'!$C83*100</f>
        <v>94.49231469467932</v>
      </c>
      <c r="O83" s="124">
        <f>'■【人口】年齢階級別人口'!O83/'■【人口】年齢階級別人口'!$C83*100</f>
        <v>89.98215021095469</v>
      </c>
      <c r="P83" s="124">
        <f>'■【人口】年齢階級別人口'!P83/'■【人口】年齢階級別人口'!$C83*100</f>
        <v>87.49242527159034</v>
      </c>
      <c r="Q83" s="124">
        <f>'■【人口】年齢階級別人口'!Q83/'■【人口】年齢階級別人口'!$C83*100</f>
        <v>84.81184678954492</v>
      </c>
      <c r="R83" s="124">
        <f>'■【人口】年齢階級別人口'!R83/'■【人口】年齢階級別人口'!$C83*100</f>
        <v>82.41877076767658</v>
      </c>
      <c r="S83" s="124">
        <f>'■【人口】年齢階級別人口'!S83/'■【人口】年齢階級別人口'!$C83*100</f>
        <v>80.32395192654646</v>
      </c>
      <c r="T83" s="124">
        <f>'■【人口】年齢階級別人口'!T83/'■【人口】年齢階級別人口'!$C83*100</f>
        <v>78.48007802844495</v>
      </c>
      <c r="U83" s="124">
        <f>'■【人口】年齢階級別人口'!U83/'■【人口】年齢階級別人口'!$C83*100</f>
        <v>76.91965689371504</v>
      </c>
      <c r="V83" s="124">
        <f>'■【人口】年齢階級別人口'!V83/'■【人口】年齢階級別人口'!$C83*100</f>
        <v>75.6505307228466</v>
      </c>
      <c r="W83" s="124">
        <f>'■【人口】年齢階級別人口'!W83/'■【人口】年齢階級別人口'!$C83*100</f>
        <v>74.68080101590043</v>
      </c>
    </row>
    <row r="84" spans="2:23" ht="27">
      <c r="B84" s="120" t="s">
        <v>496</v>
      </c>
      <c r="C84" s="125">
        <f>'■【人口】年齢階級別人口'!C84/'■【人口】年齢階級別人口'!$C84*100</f>
        <v>100</v>
      </c>
      <c r="D84" s="125">
        <f>'■【人口】年齢階級別人口'!D84/'■【人口】年齢階級別人口'!$C84*100</f>
        <v>102.66637873488371</v>
      </c>
      <c r="E84" s="125">
        <f>'■【人口】年齢階級別人口'!E84/'■【人口】年齢階級別人口'!$C84*100</f>
        <v>107.044967533548</v>
      </c>
      <c r="F84" s="125">
        <f>'■【人口】年齢階級別人口'!F84/'■【人口】年齢階級別人口'!$C84*100</f>
        <v>108.12428904737246</v>
      </c>
      <c r="G84" s="125">
        <f>'■【人口】年齢階級別人口'!G84/'■【人口】年齢階級別人口'!$C84*100</f>
        <v>110.8949691382378</v>
      </c>
      <c r="H84" s="125">
        <f>'■【人口】年齢階級別人口'!H84/'■【人口】年齢階級別人口'!$C84*100</f>
        <v>108.6381745833052</v>
      </c>
      <c r="I84" s="125">
        <f>'■【人口】年齢階級別人口'!I84/'■【人口】年齢階級別人口'!$C84*100</f>
        <v>108.59883485166331</v>
      </c>
      <c r="J84" s="125">
        <f>'■【人口】年齢階級別人口'!J84/'■【人口】年齢階級別人口'!$C84*100</f>
        <v>107.73034497520932</v>
      </c>
      <c r="K84" s="125">
        <f>'■【人口】年齢階級別人口'!K84/'■【人口】年齢階級別人口'!$C84*100</f>
        <v>109.36924214038268</v>
      </c>
      <c r="L84" s="125">
        <f>'■【人口】年齢階級別人口'!L84/'■【人口】年齢階級別人口'!$C84*100</f>
        <v>111.4322090642198</v>
      </c>
      <c r="M84" s="125">
        <f>'■【人口】年齢階級別人口'!M84/'■【人口】年齢階級別人口'!$C84*100</f>
        <v>108.8362717816838</v>
      </c>
      <c r="N84" s="125">
        <f>'■【人口】年齢階級別人口'!N84/'■【人口】年齢階級別人口'!$C84*100</f>
        <v>108.34405711146537</v>
      </c>
      <c r="O84" s="125">
        <f>'■【人口】年齢階級別人口'!O84/'■【人口】年齢階級別人口'!$C84*100</f>
        <v>111.67775309080088</v>
      </c>
      <c r="P84" s="125">
        <f>'■【人口】年齢階級別人口'!P84/'■【人口】年齢階級別人口'!$C84*100</f>
        <v>111.72116538000618</v>
      </c>
      <c r="Q84" s="125">
        <f>'■【人口】年齢階級別人口'!Q84/'■【人口】年齢階級別人口'!$C84*100</f>
        <v>108.59677226855584</v>
      </c>
      <c r="R84" s="125">
        <f>'■【人口】年齢階級別人口'!R84/'■【人口】年齢階級別人口'!$C84*100</f>
        <v>101.8715360015754</v>
      </c>
      <c r="S84" s="125">
        <f>'■【人口】年齢階級別人口'!S84/'■【人口】年齢階級別人口'!$C84*100</f>
        <v>99.15624742992351</v>
      </c>
      <c r="T84" s="125">
        <f>'■【人口】年齢階級別人口'!T84/'■【人口】年齢階級別人口'!$C84*100</f>
        <v>95.89750407000847</v>
      </c>
      <c r="U84" s="125">
        <f>'■【人口】年齢階級別人口'!U84/'■【人口】年齢階級別人口'!$C84*100</f>
        <v>92.9681498274496</v>
      </c>
      <c r="V84" s="125">
        <f>'■【人口】年齢階級別人口'!V84/'■【人口】年齢階級別人口'!$C84*100</f>
        <v>90.2801730277977</v>
      </c>
      <c r="W84" s="125">
        <f>'■【人口】年齢階級別人口'!W84/'■【人口】年齢階級別人口'!$C84*100</f>
        <v>87.74719465965268</v>
      </c>
    </row>
    <row r="85" spans="2:23" ht="13.5">
      <c r="B85" s="104" t="s">
        <v>497</v>
      </c>
      <c r="C85" s="124">
        <f>'■【人口】年齢階級別人口'!C85/'■【人口】年齢階級別人口'!$C85*100</f>
        <v>100</v>
      </c>
      <c r="D85" s="124">
        <f>'■【人口】年齢階級別人口'!D85/'■【人口】年齢階級別人口'!$C85*100</f>
        <v>102.92373497204493</v>
      </c>
      <c r="E85" s="124">
        <f>'■【人口】年齢階級別人口'!E85/'■【人口】年齢階級別人口'!$C85*100</f>
        <v>106.23654733311858</v>
      </c>
      <c r="F85" s="124">
        <f>'■【人口】年齢階級別人口'!F85/'■【人口】年齢階級別人口'!$C85*100</f>
        <v>108.38771304951804</v>
      </c>
      <c r="G85" s="124">
        <f>'■【人口】年齢階級別人口'!G85/'■【人口】年齢階級別人口'!$C85*100</f>
        <v>107.43228204136723</v>
      </c>
      <c r="H85" s="124">
        <f>'■【人口】年齢階級別人口'!H85/'■【人口】年齢階級別人口'!$C85*100</f>
        <v>105.00895887337838</v>
      </c>
      <c r="I85" s="124">
        <f>'■【人口】年齢階級別人口'!I85/'■【人口】年齢階級別人口'!$C85*100</f>
        <v>102.04570492584284</v>
      </c>
      <c r="J85" s="124">
        <f>'■【人口】年齢階級別人口'!J85/'■【人口】年齢階級別人口'!$C85*100</f>
        <v>98.38257481211676</v>
      </c>
      <c r="K85" s="124">
        <f>'■【人口】年齢階級別人口'!K85/'■【人口】年齢階級別人口'!$C85*100</f>
        <v>94.72404270119041</v>
      </c>
      <c r="L85" s="124">
        <f>'■【人口】年齢階級別人口'!L85/'■【人口】年齢階級別人口'!$C85*100</f>
        <v>93.4412585425561</v>
      </c>
      <c r="M85" s="124">
        <f>'■【人口】年齢階級別人口'!M85/'■【人口】年齢階級別人口'!$C85*100</f>
        <v>90.5610412875439</v>
      </c>
      <c r="N85" s="124">
        <f>'■【人口】年齢階級別人口'!N85/'■【人口】年齢階級別人口'!$C85*100</f>
        <v>84.25457487829014</v>
      </c>
      <c r="O85" s="124">
        <f>'■【人口】年齢階級別人口'!O85/'■【人口】年齢階級別人口'!$C85*100</f>
        <v>79.16920742306489</v>
      </c>
      <c r="P85" s="124">
        <f>'■【人口】年齢階級別人口'!P85/'■【人口】年齢階級別人口'!$C85*100</f>
        <v>74.98830101271415</v>
      </c>
      <c r="Q85" s="124">
        <f>'■【人口】年齢階級別人口'!Q85/'■【人口】年齢階級別人口'!$C85*100</f>
        <v>73.19517273689503</v>
      </c>
      <c r="R85" s="124">
        <f>'■【人口】年齢階級別人口'!R85/'■【人口】年齢階級別人口'!$C85*100</f>
        <v>72.41460220684215</v>
      </c>
      <c r="S85" s="124">
        <f>'■【人口】年齢階級別人口'!S85/'■【人口】年齢階級別人口'!$C85*100</f>
        <v>72.16462137402195</v>
      </c>
      <c r="T85" s="124">
        <f>'■【人口】年齢階級別人口'!T85/'■【人口】年齢階級別人口'!$C85*100</f>
        <v>73.5863212784575</v>
      </c>
      <c r="U85" s="124">
        <f>'■【人口】年齢階級別人口'!U85/'■【人口】年齢階級別人口'!$C85*100</f>
        <v>76.1180925160959</v>
      </c>
      <c r="V85" s="124">
        <f>'■【人口】年齢階級別人口'!V85/'■【人口】年齢階級別人口'!$C85*100</f>
        <v>79.05012223586542</v>
      </c>
      <c r="W85" s="124">
        <f>'■【人口】年齢階級別人口'!W85/'■【人口】年齢階級別人口'!$C85*100</f>
        <v>80.51855008091002</v>
      </c>
    </row>
    <row r="86" spans="2:23" ht="13.5">
      <c r="B86" s="105" t="s">
        <v>507</v>
      </c>
      <c r="C86" s="125">
        <f>'■【人口】年齢階級別人口'!C86/'■【人口】年齢階級別人口'!$C86*100</f>
        <v>100</v>
      </c>
      <c r="D86" s="125">
        <f>'■【人口】年齢階級別人口'!D86/'■【人口】年齢階級別人口'!$C86*100</f>
        <v>103.25869644871901</v>
      </c>
      <c r="E86" s="125">
        <f>'■【人口】年齢階級別人口'!E86/'■【人口】年齢階級別人口'!$C86*100</f>
        <v>105.45293951001177</v>
      </c>
      <c r="F86" s="125">
        <f>'■【人口】年齢階級別人口'!F86/'■【人口】年齢階級別人口'!$C86*100</f>
        <v>107.75293563773207</v>
      </c>
      <c r="G86" s="125">
        <f>'■【人口】年齢階級別人口'!G86/'■【人口】年齢階級別人口'!$C86*100</f>
        <v>110.95119442277779</v>
      </c>
      <c r="H86" s="125">
        <f>'■【人口】年齢階級別人口'!H86/'■【人口】年齢階級別人口'!$C86*100</f>
        <v>114.51754636377684</v>
      </c>
      <c r="I86" s="125">
        <f>'■【人口】年齢階級別人口'!I86/'■【人口】年齢階級別人口'!$C86*100</f>
        <v>117.73900155286834</v>
      </c>
      <c r="J86" s="125">
        <f>'■【人口】年齢階級別人口'!J86/'■【人口】年齢階級別人口'!$C86*100</f>
        <v>120.63371386361976</v>
      </c>
      <c r="K86" s="125">
        <f>'■【人口】年齢階級別人口'!K86/'■【人口】年齢階級別人口'!$C86*100</f>
        <v>122.76026490366134</v>
      </c>
      <c r="L86" s="125">
        <f>'■【人口】年齢階級別人口'!L86/'■【人口】年齢階級別人口'!$C86*100</f>
        <v>123.2572610447167</v>
      </c>
      <c r="M86" s="125">
        <f>'■【人口】年齢階級別人口'!M86/'■【人口】年齢階級別人口'!$C86*100</f>
        <v>124.14166989547053</v>
      </c>
      <c r="N86" s="125">
        <f>'■【人口】年齢階級別人口'!N86/'■【人口】年齢階級別人口'!$C86*100</f>
        <v>127.66281069400145</v>
      </c>
      <c r="O86" s="125">
        <f>'■【人口】年齢階級別人口'!O86/'■【人口】年齢階級別人口'!$C86*100</f>
        <v>130.55855454321272</v>
      </c>
      <c r="P86" s="125">
        <f>'■【人口】年齢階級別人口'!P86/'■【人口】年齢階級別人口'!$C86*100</f>
        <v>132.67882264423423</v>
      </c>
      <c r="Q86" s="125">
        <f>'■【人口】年齢階級別人口'!Q86/'■【人口】年齢階級別人口'!$C86*100</f>
        <v>133.1815911068927</v>
      </c>
      <c r="R86" s="125">
        <f>'■【人口】年齢階級別人口'!R86/'■【人口】年齢階級別人口'!$C86*100</f>
        <v>132.9107549114447</v>
      </c>
      <c r="S86" s="125">
        <f>'■【人口】年齢階級別人口'!S86/'■【人口】年齢階級別人口'!$C86*100</f>
        <v>132.01671177621307</v>
      </c>
      <c r="T86" s="125">
        <f>'■【人口】年齢階級別人口'!T86/'■【人口】年齢階級別人口'!$C86*100</f>
        <v>130.35572838280694</v>
      </c>
      <c r="U86" s="125">
        <f>'■【人口】年齢階級別人口'!U86/'■【人口】年齢階級別人口'!$C86*100</f>
        <v>128.1001670364927</v>
      </c>
      <c r="V86" s="125">
        <f>'■【人口】年齢階級別人口'!V86/'■【人口】年齢階級別人口'!$C86*100</f>
        <v>126.33231829992472</v>
      </c>
      <c r="W86" s="125">
        <f>'■【人口】年齢階級別人口'!W86/'■【人口】年齢階級別人口'!$C86*100</f>
        <v>123.80230168571632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38" r:id="rId1"/>
  <headerFooter alignWithMargins="0">
    <oddHeader>&amp;L&amp;F&amp;R&amp;A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zoomScalePageLayoutView="0" workbookViewId="0" topLeftCell="A1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10" t="s">
        <v>98</v>
      </c>
      <c r="C1" s="106" t="s">
        <v>463</v>
      </c>
      <c r="D1" s="106" t="s">
        <v>464</v>
      </c>
      <c r="E1" s="106" t="s">
        <v>465</v>
      </c>
      <c r="F1" s="106" t="s">
        <v>466</v>
      </c>
      <c r="G1" s="106" t="s">
        <v>467</v>
      </c>
      <c r="H1" s="106" t="s">
        <v>468</v>
      </c>
      <c r="I1" s="106" t="s">
        <v>469</v>
      </c>
      <c r="J1" s="106" t="s">
        <v>470</v>
      </c>
      <c r="K1" s="106" t="s">
        <v>471</v>
      </c>
      <c r="L1" s="106" t="s">
        <v>472</v>
      </c>
      <c r="M1" s="106" t="s">
        <v>473</v>
      </c>
      <c r="N1" s="106" t="s">
        <v>474</v>
      </c>
      <c r="O1" s="106" t="s">
        <v>475</v>
      </c>
      <c r="P1" s="106" t="s">
        <v>476</v>
      </c>
      <c r="Q1" s="106" t="s">
        <v>477</v>
      </c>
      <c r="R1" s="106" t="s">
        <v>478</v>
      </c>
      <c r="S1" s="106" t="s">
        <v>479</v>
      </c>
      <c r="T1" s="106" t="s">
        <v>480</v>
      </c>
      <c r="U1" s="106" t="s">
        <v>481</v>
      </c>
      <c r="V1" s="106" t="s">
        <v>510</v>
      </c>
      <c r="W1" s="106" t="s">
        <v>515</v>
      </c>
    </row>
    <row r="2" spans="2:23" s="2" customFormat="1" ht="14.25" thickBot="1">
      <c r="B2" s="11" t="s">
        <v>98</v>
      </c>
      <c r="C2" s="133">
        <f>SUM(C3:C20)</f>
        <v>0.9999999999999998</v>
      </c>
      <c r="D2" s="133">
        <f aca="true" t="shared" si="0" ref="D2:W2">SUM(D3:D20)</f>
        <v>1</v>
      </c>
      <c r="E2" s="133">
        <f t="shared" si="0"/>
        <v>0.9999999999999999</v>
      </c>
      <c r="F2" s="133">
        <f t="shared" si="0"/>
        <v>1</v>
      </c>
      <c r="G2" s="133">
        <f t="shared" si="0"/>
        <v>0.9999999999999999</v>
      </c>
      <c r="H2" s="133">
        <f t="shared" si="0"/>
        <v>1</v>
      </c>
      <c r="I2" s="133">
        <f t="shared" si="0"/>
        <v>1</v>
      </c>
      <c r="J2" s="133">
        <f t="shared" si="0"/>
        <v>1</v>
      </c>
      <c r="K2" s="133">
        <f t="shared" si="0"/>
        <v>1</v>
      </c>
      <c r="L2" s="133">
        <f t="shared" si="0"/>
        <v>0.9999999999999999</v>
      </c>
      <c r="M2" s="133">
        <f t="shared" si="0"/>
        <v>0.9999999999999999</v>
      </c>
      <c r="N2" s="133">
        <f t="shared" si="0"/>
        <v>0.9999999999999999</v>
      </c>
      <c r="O2" s="133">
        <f t="shared" si="0"/>
        <v>1</v>
      </c>
      <c r="P2" s="133">
        <f t="shared" si="0"/>
        <v>1</v>
      </c>
      <c r="Q2" s="133">
        <f t="shared" si="0"/>
        <v>1</v>
      </c>
      <c r="R2" s="133">
        <f t="shared" si="0"/>
        <v>1.0000000000000004</v>
      </c>
      <c r="S2" s="133">
        <f t="shared" si="0"/>
        <v>1.0000000000000002</v>
      </c>
      <c r="T2" s="133">
        <f t="shared" si="0"/>
        <v>1</v>
      </c>
      <c r="U2" s="133">
        <f t="shared" si="0"/>
        <v>0.9999999999999998</v>
      </c>
      <c r="V2" s="133">
        <f t="shared" si="0"/>
        <v>1.0000000000000002</v>
      </c>
      <c r="W2" s="133">
        <f t="shared" si="0"/>
        <v>1</v>
      </c>
    </row>
    <row r="3" spans="2:23" ht="13.5" customHeight="1" thickTop="1">
      <c r="B3" s="111" t="s">
        <v>482</v>
      </c>
      <c r="C3" s="129">
        <f>'■【人口】年齢階級別人口'!C3/'■【人口】年齢階級別人口'!C$2</f>
        <v>0.037614894849591865</v>
      </c>
      <c r="D3" s="129">
        <f>'■【人口】年齢階級別人口'!D3/'■【人口】年齢階級別人口'!D$2</f>
        <v>0.0369199431512479</v>
      </c>
      <c r="E3" s="129">
        <f>'■【人口】年齢階級別人口'!E3/'■【人口】年齢階級別人口'!E$2</f>
        <v>0.036209875379511064</v>
      </c>
      <c r="F3" s="129">
        <f>'■【人口】年齢階級別人口'!F3/'■【人口】年齢階級別人口'!F$2</f>
        <v>0.03501793748164385</v>
      </c>
      <c r="G3" s="129">
        <f>'■【人口】年齢階級別人口'!G3/'■【人口】年齢階級別人口'!G$2</f>
        <v>0.03372990309028577</v>
      </c>
      <c r="H3" s="129">
        <f>'■【人口】年齢階級別人口'!H3/'■【人口】年齢階級別人口'!H$2</f>
        <v>0.03256349404903261</v>
      </c>
      <c r="I3" s="129">
        <f>'■【人口】年齢階級別人口'!I3/'■【人口】年齢階級別人口'!I$2</f>
        <v>0.0316208670656966</v>
      </c>
      <c r="J3" s="129">
        <f>'■【人口】年齢階級別人口'!J3/'■【人口】年齢階級別人口'!J$2</f>
        <v>0.03078403880813442</v>
      </c>
      <c r="K3" s="129">
        <f>'■【人口】年齢階級別人口'!K3/'■【人口】年齢階級別人口'!K$2</f>
        <v>0.030052612283401177</v>
      </c>
      <c r="L3" s="129">
        <f>'■【人口】年齢階級別人口'!L3/'■【人口】年齢階級別人口'!L$2</f>
        <v>0.029433875024543053</v>
      </c>
      <c r="M3" s="129">
        <f>'■【人口】年齢階級別人口'!M3/'■【人口】年齢階級別人口'!M$2</f>
        <v>0.028928007645583502</v>
      </c>
      <c r="N3" s="129">
        <f>'■【人口】年齢階級別人口'!N3/'■【人口】年齢階級別人口'!N$2</f>
        <v>0.028541662342719824</v>
      </c>
      <c r="O3" s="129">
        <f>'■【人口】年齢階級別人口'!O3/'■【人口】年齢階級別人口'!O$2</f>
        <v>0.02828583249042529</v>
      </c>
      <c r="P3" s="129">
        <f>'■【人口】年齢階級別人口'!P3/'■【人口】年齢階級別人口'!P$2</f>
        <v>0.028133758442113917</v>
      </c>
      <c r="Q3" s="129">
        <f>'■【人口】年齢階級別人口'!Q3/'■【人口】年齢階級別人口'!Q$2</f>
        <v>0.02808282203522734</v>
      </c>
      <c r="R3" s="129">
        <f>'■【人口】年齢階級別人口'!R3/'■【人口】年齢階級別人口'!R$2</f>
        <v>0.028132876508150807</v>
      </c>
      <c r="S3" s="129">
        <f>'■【人口】年齢階級別人口'!S3/'■【人口】年齢階級別人口'!S$2</f>
        <v>0.02827688369676746</v>
      </c>
      <c r="T3" s="129">
        <f>'■【人口】年齢階級別人口'!T3/'■【人口】年齢階級別人口'!T$2</f>
        <v>0.02852058531554525</v>
      </c>
      <c r="U3" s="129">
        <f>'■【人口】年齢階級別人口'!U3/'■【人口】年齢階級別人口'!U$2</f>
        <v>0.028834655177278123</v>
      </c>
      <c r="V3" s="129">
        <f>'■【人口】年齢階級別人口'!V3/'■【人口】年齢階級別人口'!V$2</f>
        <v>0.02920321470704911</v>
      </c>
      <c r="W3" s="129">
        <f>'■【人口】年齢階級別人口'!W3/'■【人口】年齢階級別人口'!W$2</f>
        <v>0.029633464866817307</v>
      </c>
    </row>
    <row r="4" spans="2:23" ht="13.5">
      <c r="B4" s="13" t="s">
        <v>483</v>
      </c>
      <c r="C4" s="130">
        <f>'■【人口】年齢階級別人口'!C4/'■【人口】年齢階級別人口'!C$2</f>
        <v>0.040859914311161524</v>
      </c>
      <c r="D4" s="130">
        <f>'■【人口】年齢階級別人口'!D4/'■【人口】年齢階級別人口'!D$2</f>
        <v>0.04126611884586238</v>
      </c>
      <c r="E4" s="130">
        <f>'■【人口】年齢階級別人口'!E4/'■【人口】年齢階級別人口'!E$2</f>
        <v>0.041272974439166395</v>
      </c>
      <c r="F4" s="130">
        <f>'■【人口】年齢階級別人口'!F4/'■【人口】年齢階級別人口'!F$2</f>
        <v>0.041974396992350706</v>
      </c>
      <c r="G4" s="130">
        <f>'■【人口】年齢階級別人口'!G4/'■【人口】年齢階級別人口'!G$2</f>
        <v>0.04243253423625781</v>
      </c>
      <c r="H4" s="130">
        <f>'■【人口】年齢階級別人口'!H4/'■【人口】年齢階級別人口'!H$2</f>
        <v>0.04223450781568711</v>
      </c>
      <c r="I4" s="130">
        <f>'■【人口】年齢階級別人口'!I4/'■【人口】年齢階級別人口'!I$2</f>
        <v>0.04156777126874207</v>
      </c>
      <c r="J4" s="130">
        <f>'■【人口】年齢階級別人口'!J4/'■【人口】年齢階級別人口'!J$2</f>
        <v>0.04088138902578398</v>
      </c>
      <c r="K4" s="130">
        <f>'■【人口】年齢階級別人口'!K4/'■【人口】年齢階級別人口'!K$2</f>
        <v>0.03964876345705087</v>
      </c>
      <c r="L4" s="130">
        <f>'■【人口】年齢階級別人口'!L4/'■【人口】年齢階級別人口'!L$2</f>
        <v>0.03829974300420141</v>
      </c>
      <c r="M4" s="130">
        <f>'■【人口】年齢階級別人口'!M4/'■【人口】年齢階級別人口'!M$2</f>
        <v>0.03707639460804394</v>
      </c>
      <c r="N4" s="130">
        <f>'■【人口】年齢階級別人口'!N4/'■【人口】年齢階級別人口'!N$2</f>
        <v>0.03609438444067655</v>
      </c>
      <c r="O4" s="130">
        <f>'■【人口】年齢階級別人口'!O4/'■【人口】年齢階級別人口'!O$2</f>
        <v>0.03522146057040395</v>
      </c>
      <c r="P4" s="130">
        <f>'■【人口】年齢階級別人口'!P4/'■【人口】年齢階級別人口'!P$2</f>
        <v>0.03445583054227384</v>
      </c>
      <c r="Q4" s="130">
        <f>'■【人口】年齢階級別人口'!Q4/'■【人口】年齢階級別人口'!Q$2</f>
        <v>0.03381129901421596</v>
      </c>
      <c r="R4" s="130">
        <f>'■【人口】年齢階級別人口'!R4/'■【人口】年齢階級別人口'!R$2</f>
        <v>0.03328670377461463</v>
      </c>
      <c r="S4" s="130">
        <f>'■【人口】年齢階級別人口'!S4/'■【人口】年齢階級別人口'!S$2</f>
        <v>0.03289013422847819</v>
      </c>
      <c r="T4" s="130">
        <f>'■【人口】年齢階級別人口'!T4/'■【人口】年齢階級別人口'!T$2</f>
        <v>0.03263392674934654</v>
      </c>
      <c r="U4" s="130">
        <f>'■【人口】年齢階級別人口'!U4/'■【人口】年齢階級別人口'!U$2</f>
        <v>0.03249096254054565</v>
      </c>
      <c r="V4" s="130">
        <f>'■【人口】年齢階級別人口'!V4/'■【人口】年齢階級別人口'!V$2</f>
        <v>0.0324588789222638</v>
      </c>
      <c r="W4" s="130">
        <f>'■【人口】年齢階級別人口'!W4/'■【人口】年齢階級別人口'!W$2</f>
        <v>0.03253666111363327</v>
      </c>
    </row>
    <row r="5" spans="2:23" ht="13.5">
      <c r="B5" s="13" t="s">
        <v>484</v>
      </c>
      <c r="C5" s="130">
        <f>'■【人口】年齢階級別人口'!C5/'■【人口】年齢階級別人口'!C$2</f>
        <v>0.04216951404943669</v>
      </c>
      <c r="D5" s="130">
        <f>'■【人口】年齢階級別人口'!D5/'■【人口】年齢階級別人口'!D$2</f>
        <v>0.042632511293180034</v>
      </c>
      <c r="E5" s="130">
        <f>'■【人口】年齢階級別人口'!E5/'■【人口】年齢階級別人口'!E$2</f>
        <v>0.04350859340880314</v>
      </c>
      <c r="F5" s="130">
        <f>'■【人口】年齢階級別人口'!F5/'■【人口】年齢階級別人口'!F$2</f>
        <v>0.043540395507104084</v>
      </c>
      <c r="G5" s="130">
        <f>'■【人口】年齢階級別人口'!G5/'■【人口】年齢階級別人口'!G$2</f>
        <v>0.043025535020954256</v>
      </c>
      <c r="H5" s="130">
        <f>'■【人口】年齢階級別人口'!H5/'■【人口】年齢階級別人口'!H$2</f>
        <v>0.04347354228469912</v>
      </c>
      <c r="I5" s="130">
        <f>'■【人口】年齢階級別人口'!I5/'■【人口】年齢階級別人口'!I$2</f>
        <v>0.044048574390458034</v>
      </c>
      <c r="J5" s="130">
        <f>'■【人口】年齢階級別人口'!J5/'■【人口】年齢階級別人口'!J$2</f>
        <v>0.0441842820250526</v>
      </c>
      <c r="K5" s="130">
        <f>'■【人口】年齢階級別人口'!K5/'■【人口】年齢階級別人口'!K$2</f>
        <v>0.04506444911024108</v>
      </c>
      <c r="L5" s="130">
        <f>'■【人口】年齢階級別人口'!L5/'■【人口】年齢階級別人口'!L$2</f>
        <v>0.04568211412186565</v>
      </c>
      <c r="M5" s="130">
        <f>'■【人口】年齢階級別人口'!M5/'■【人口】年齢階級別人口'!M$2</f>
        <v>0.045586728046494766</v>
      </c>
      <c r="N5" s="130">
        <f>'■【人口】年齢階級別人口'!N5/'■【人口】年齢階級別人口'!N$2</f>
        <v>0.044974943760193745</v>
      </c>
      <c r="O5" s="130">
        <f>'■【人口】年齢階級別人口'!O5/'■【人口】年齢階級別人口'!O$2</f>
        <v>0.04431718507691215</v>
      </c>
      <c r="P5" s="130">
        <f>'■【人口】年齢階級別人口'!P5/'■【人口】年齢階級別人口'!P$2</f>
        <v>0.043069178117765776</v>
      </c>
      <c r="Q5" s="130">
        <f>'■【人口】年齢階級別人口'!Q5/'■【人口】年齢階級別人口'!Q$2</f>
        <v>0.04168529754615096</v>
      </c>
      <c r="R5" s="130">
        <f>'■【人口】年齢階級別人口'!R5/'■【人口】年齢階級別人口'!R$2</f>
        <v>0.04042170449180129</v>
      </c>
      <c r="S5" s="130">
        <f>'■【人口】年齢階級別人口'!S5/'■【人口】年齢階級別人口'!S$2</f>
        <v>0.03940678631708427</v>
      </c>
      <c r="T5" s="130">
        <f>'■【人口】年齢階級別人口'!T5/'■【人口】年齢階級別人口'!T$2</f>
        <v>0.03849770305116278</v>
      </c>
      <c r="U5" s="130">
        <f>'■【人口】年齢階級別人口'!U5/'■【人口】年齢階級別人口'!U$2</f>
        <v>0.037697906553979456</v>
      </c>
      <c r="V5" s="130">
        <f>'■【人口】年齢階級別人口'!V5/'■【人口】年齢階級別人口'!V$2</f>
        <v>0.037022813847965075</v>
      </c>
      <c r="W5" s="130">
        <f>'■【人口】年齢階級別人口'!W5/'■【人口】年齢階級別人口'!W$2</f>
        <v>0.03647045985917386</v>
      </c>
    </row>
    <row r="6" spans="2:23" ht="13.5">
      <c r="B6" s="13" t="s">
        <v>219</v>
      </c>
      <c r="C6" s="130">
        <f>'■【人口】年齢階級別人口'!C6/'■【人口】年齢階級別人口'!C$2</f>
        <v>0.03892442734455664</v>
      </c>
      <c r="D6" s="130">
        <f>'■【人口】年齢階級別人口'!D6/'■【人口】年齢階級別人口'!D$2</f>
        <v>0.03975807406059706</v>
      </c>
      <c r="E6" s="130">
        <f>'■【人口】年齢階級別人口'!E6/'■【人口】年齢階級別人口'!E$2</f>
        <v>0.04043734045961937</v>
      </c>
      <c r="F6" s="130">
        <f>'■【人口】年齢階級別人口'!F6/'■【人口】年齢階級別人口'!F$2</f>
        <v>0.04081037674954837</v>
      </c>
      <c r="G6" s="130">
        <f>'■【人口】年齢階級別人口'!G6/'■【人口】年齢階級別人口'!G$2</f>
        <v>0.04253510470296908</v>
      </c>
      <c r="H6" s="130">
        <f>'■【人口】年齢階級別人口'!H6/'■【人口】年齢階級別人口'!H$2</f>
        <v>0.04334788842790094</v>
      </c>
      <c r="I6" s="130">
        <f>'■【人口】年齢階級別人口'!I6/'■【人口】年齢階級別人口'!I$2</f>
        <v>0.04395473458532741</v>
      </c>
      <c r="J6" s="130">
        <f>'■【人口】年齢階級別人口'!J6/'■【人口】年齢階級別人口'!J$2</f>
        <v>0.0449997513097018</v>
      </c>
      <c r="K6" s="130">
        <f>'■【人口】年齢階級別人口'!K6/'■【人口】年齢階級別人口'!K$2</f>
        <v>0.045158145276314045</v>
      </c>
      <c r="L6" s="130">
        <f>'■【人口】年齢階級別人口'!L6/'■【人口】年齢階級別人口'!L$2</f>
        <v>0.044757902035522074</v>
      </c>
      <c r="M6" s="130">
        <f>'■【人口】年齢階級別人口'!M6/'■【人口】年齢階級別人口'!M$2</f>
        <v>0.045352338131449454</v>
      </c>
      <c r="N6" s="130">
        <f>'■【人口】年齢階級別人口'!N6/'■【人口】年齢階級別人口'!N$2</f>
        <v>0.04605536706452317</v>
      </c>
      <c r="O6" s="130">
        <f>'■【人口】年齢階級別人口'!O6/'■【人口】年齢階級別人口'!O$2</f>
        <v>0.04630849661018854</v>
      </c>
      <c r="P6" s="130">
        <f>'■【人口】年齢階級別人口'!P6/'■【人口】年齢階級別人口'!P$2</f>
        <v>0.04733174574882712</v>
      </c>
      <c r="Q6" s="130">
        <f>'■【人口】年齢階級別人口'!Q6/'■【人口】年齢階級別人口'!Q$2</f>
        <v>0.04805054170471522</v>
      </c>
      <c r="R6" s="130">
        <f>'■【人口】年齢階級別人口'!R6/'■【人口】年齢階級別人口'!R$2</f>
        <v>0.04801929552765515</v>
      </c>
      <c r="S6" s="130">
        <f>'■【人口】年齢階級別人口'!S6/'■【人口】年齢階級別人口'!S$2</f>
        <v>0.047442170590885846</v>
      </c>
      <c r="T6" s="130">
        <f>'■【人口】年齢階級別人口'!T6/'■【人口】年齢階級別人口'!T$2</f>
        <v>0.046819082669764076</v>
      </c>
      <c r="U6" s="130">
        <f>'■【人口】年齢階級別人口'!U6/'■【人口】年齢階級別人口'!U$2</f>
        <v>0.04554075423912562</v>
      </c>
      <c r="V6" s="130">
        <f>'■【人口】年齢階級別人口'!V6/'■【人口】年齢階級別人口'!V$2</f>
        <v>0.044101720717810884</v>
      </c>
      <c r="W6" s="130">
        <f>'■【人口】年齢階級別人口'!W6/'■【人口】年齢階級別人口'!W$2</f>
        <v>0.04279567428283195</v>
      </c>
    </row>
    <row r="7" spans="2:23" ht="13.5">
      <c r="B7" s="13" t="s">
        <v>220</v>
      </c>
      <c r="C7" s="130">
        <f>'■【人口】年齢階級別人口'!C7/'■【人口】年齢階級別人口'!C$2</f>
        <v>0.03915389446395678</v>
      </c>
      <c r="D7" s="130">
        <f>'■【人口】年齢階級別人口'!D7/'■【人口】年齢階級別人口'!D$2</f>
        <v>0.03864746122319356</v>
      </c>
      <c r="E7" s="130">
        <f>'■【人口】年齢階級別人口'!E7/'■【人口】年齢階級別人口'!E$2</f>
        <v>0.03829121189662842</v>
      </c>
      <c r="F7" s="130">
        <f>'■【人口】年齢階級別人口'!F7/'■【人口】年齢階級別人口'!F$2</f>
        <v>0.0390419996272646</v>
      </c>
      <c r="G7" s="130">
        <f>'■【人口】年齢階級別人口'!G7/'■【人口】年齢階級別人口'!G$2</f>
        <v>0.03922627561306034</v>
      </c>
      <c r="H7" s="130">
        <f>'■【人口】年齢階級別人口'!H7/'■【人口】年齢階級別人口'!H$2</f>
        <v>0.03960928477146816</v>
      </c>
      <c r="I7" s="130">
        <f>'■【人口】年齢階級別人口'!I7/'■【人口】年齢階級別人口'!I$2</f>
        <v>0.04058933809948338</v>
      </c>
      <c r="J7" s="130">
        <f>'■【人口】年齢階級別人口'!J7/'■【人口】年齢階級別人口'!J$2</f>
        <v>0.041397317627080266</v>
      </c>
      <c r="K7" s="130">
        <f>'■【人口】年齢階級別人口'!K7/'■【人口】年齢階級別人口'!K$2</f>
        <v>0.04192652565968624</v>
      </c>
      <c r="L7" s="130">
        <f>'■【人口】年齢階級別人口'!L7/'■【人口】年齢階級別人口'!L$2</f>
        <v>0.04384153696429646</v>
      </c>
      <c r="M7" s="130">
        <f>'■【人口】年齢階級別人口'!M7/'■【人口】年齢階級別人口'!M$2</f>
        <v>0.0447938350585348</v>
      </c>
      <c r="N7" s="130">
        <f>'■【人口】年齢階級別人口'!N7/'■【人口】年齢階級別人口'!N$2</f>
        <v>0.045536475415101155</v>
      </c>
      <c r="O7" s="130">
        <f>'■【人口】年齢階級別人口'!O7/'■【人口】年齢階級別人口'!O$2</f>
        <v>0.046691419321177145</v>
      </c>
      <c r="P7" s="130">
        <f>'■【人口】年齢階級別人口'!P7/'■【人口】年齢階級別人口'!P$2</f>
        <v>0.046922687814974204</v>
      </c>
      <c r="Q7" s="130">
        <f>'■【人口】年齢階級別人口'!Q7/'■【人口】年齢階級別人口'!Q$2</f>
        <v>0.04661107863605541</v>
      </c>
      <c r="R7" s="130">
        <f>'■【人口】年齢階級別人口'!R7/'■【人口】年齢階級別人口'!R$2</f>
        <v>0.047339119954759944</v>
      </c>
      <c r="S7" s="130">
        <f>'■【人口】年齢階級別人口'!S7/'■【人口】年齢階級別人口'!S$2</f>
        <v>0.0481198483105698</v>
      </c>
      <c r="T7" s="130">
        <f>'■【人口】年齢階級別人口'!T7/'■【人口】年齢階級別人口'!T$2</f>
        <v>0.048436706351992265</v>
      </c>
      <c r="U7" s="130">
        <f>'■【人口】年齢階級別人口'!U7/'■【人口】年齢階級別人口'!U$2</f>
        <v>0.04955139518721523</v>
      </c>
      <c r="V7" s="130">
        <f>'■【人口】年齢階級別人口'!V7/'■【人口】年齢階級別人口'!V$2</f>
        <v>0.05033871062604708</v>
      </c>
      <c r="W7" s="130">
        <f>'■【人口】年齢階級別人口'!W7/'■【人口】年齢階級別人口'!W$2</f>
        <v>0.050306323458828066</v>
      </c>
    </row>
    <row r="8" spans="2:23" ht="13.5" customHeight="1">
      <c r="B8" s="13" t="s">
        <v>221</v>
      </c>
      <c r="C8" s="130">
        <f>'■【人口】年齢階級別人口'!C8/'■【人口】年齢階級別人口'!C$2</f>
        <v>0.042916057383553426</v>
      </c>
      <c r="D8" s="130">
        <f>'■【人口】年齢階級別人口'!D8/'■【人口】年齢階級別人口'!D$2</f>
        <v>0.04167524715200869</v>
      </c>
      <c r="E8" s="130">
        <f>'■【人口】年齢階級別人口'!E8/'■【人口】年齢階級別人口'!E$2</f>
        <v>0.04022890235341278</v>
      </c>
      <c r="F8" s="130">
        <f>'■【人口】年齢階級別人口'!F8/'■【人口】年齢階級別人口'!F$2</f>
        <v>0.03870910867139016</v>
      </c>
      <c r="G8" s="130">
        <f>'■【人口】年齢階級別人口'!G8/'■【人口】年齢階級別人口'!G$2</f>
        <v>0.03783025105018201</v>
      </c>
      <c r="H8" s="130">
        <f>'■【人口】年齢階級別人口'!H8/'■【人口】年齢階級別人口'!H$2</f>
        <v>0.037605851581762495</v>
      </c>
      <c r="I8" s="130">
        <f>'■【人口】年齢階級別人口'!I8/'■【人口】年齢階級別人口'!I$2</f>
        <v>0.037224476999339645</v>
      </c>
      <c r="J8" s="130">
        <f>'■【人口】年齢階級別人口'!J8/'■【人口】年齢階級別人口'!J$2</f>
        <v>0.03697512703642693</v>
      </c>
      <c r="K8" s="130">
        <f>'■【人口】年齢階級別人口'!K8/'■【人口】年齢階級別人口'!K$2</f>
        <v>0.037804662221297886</v>
      </c>
      <c r="L8" s="130">
        <f>'■【人口】年齢階級別人口'!L8/'■【人口】年齢階級別人口'!L$2</f>
        <v>0.0380710003822856</v>
      </c>
      <c r="M8" s="130">
        <f>'■【人口】年齢階級別人口'!M8/'■【人口】年齢階級別人口'!M$2</f>
        <v>0.03852483181272109</v>
      </c>
      <c r="N8" s="130">
        <f>'■【人口】年齢階級別人口'!N8/'■【人口】年齢階級別人口'!N$2</f>
        <v>0.03959209273311089</v>
      </c>
      <c r="O8" s="130">
        <f>'■【人口】年齢階級別人口'!O8/'■【人口】年齢階級別人口'!O$2</f>
        <v>0.04048687955810891</v>
      </c>
      <c r="P8" s="130">
        <f>'■【人口】年齢階級別人口'!P8/'■【人口】年齢階級別人口'!P$2</f>
        <v>0.04108536823792776</v>
      </c>
      <c r="Q8" s="130">
        <f>'■【人口】年齢階級別人口'!Q8/'■【人口】年齢階級別人口'!Q$2</f>
        <v>0.043067191682005165</v>
      </c>
      <c r="R8" s="130">
        <f>'■【人口】年齢階級別人口'!R8/'■【人口】年齢階級別人口'!R$2</f>
        <v>0.044055543696682284</v>
      </c>
      <c r="S8" s="130">
        <f>'■【人口】年齢階級別人口'!S8/'■【人口】年齢階級別人口'!S$2</f>
        <v>0.04485079587852829</v>
      </c>
      <c r="T8" s="130">
        <f>'■【人口】年齢階級別人口'!T8/'■【人口】年齢階級別人口'!T$2</f>
        <v>0.046042600773720986</v>
      </c>
      <c r="U8" s="130">
        <f>'■【人口】年齢階級別人口'!U8/'■【人口】年齢階級別人口'!U$2</f>
        <v>0.04632132558469552</v>
      </c>
      <c r="V8" s="130">
        <f>'■【人口】年齢階級別人口'!V8/'■【人口】年齢階級別人口'!V$2</f>
        <v>0.046056087391180014</v>
      </c>
      <c r="W8" s="130">
        <f>'■【人口】年齢階級別人口'!W8/'■【人口】年齢階級別人口'!W$2</f>
        <v>0.046810346252152</v>
      </c>
    </row>
    <row r="9" spans="2:23" ht="13.5" customHeight="1">
      <c r="B9" s="13" t="s">
        <v>222</v>
      </c>
      <c r="C9" s="130">
        <f>'■【人口】年齢階級別人口'!C9/'■【人口】年齢階級別人口'!C$2</f>
        <v>0.0543858996702504</v>
      </c>
      <c r="D9" s="130">
        <f>'■【人口】年齢階級別人口'!D9/'■【人口】年齢階級別人口'!D$2</f>
        <v>0.051499869114542934</v>
      </c>
      <c r="E9" s="130">
        <f>'■【人口】年齢階級別人口'!E9/'■【人口】年齢階級別人口'!E$2</f>
        <v>0.04923065003147453</v>
      </c>
      <c r="F9" s="130">
        <f>'■【人口】年齢階級別人口'!F9/'■【人口】年齢階級別人口'!F$2</f>
        <v>0.04771826476255413</v>
      </c>
      <c r="G9" s="130">
        <f>'■【人口】年齢階級別人口'!G9/'■【人口】年齢階級別人口'!G$2</f>
        <v>0.04624378963412302</v>
      </c>
      <c r="H9" s="130">
        <f>'■【人口】年齢階級別人口'!H9/'■【人口】年齢階級別人口'!H$2</f>
        <v>0.04438618214945095</v>
      </c>
      <c r="I9" s="130">
        <f>'■【人口】年齢階級別人口'!I9/'■【人口】年齢階級別人口'!I$2</f>
        <v>0.04327083464005769</v>
      </c>
      <c r="J9" s="130">
        <f>'■【人口】年齢階級別人口'!J9/'■【人口】年齢階級別人口'!J$2</f>
        <v>0.041893164633823955</v>
      </c>
      <c r="K9" s="130">
        <f>'■【人口】年齢階級別人口'!K9/'■【人口】年齢階級別人口'!K$2</f>
        <v>0.04042928152064943</v>
      </c>
      <c r="L9" s="130">
        <f>'■【人口】年齢階級別人口'!L9/'■【人口】年齢階級別人口'!L$2</f>
        <v>0.0396302517631604</v>
      </c>
      <c r="M9" s="130">
        <f>'■【人口】年齢階級別人口'!M9/'■【人口】年齢階級別人口'!M$2</f>
        <v>0.03947213757699827</v>
      </c>
      <c r="N9" s="130">
        <f>'■【人口】年齢階級別人口'!N9/'■【人口】年齢階級別人口'!N$2</f>
        <v>0.03916262542272669</v>
      </c>
      <c r="O9" s="130">
        <f>'■【人口】年齢階級別人口'!O9/'■【人口】年齢階級別人口'!O$2</f>
        <v>0.038983238041417234</v>
      </c>
      <c r="P9" s="130">
        <f>'■【人口】年齢階級別人口'!P9/'■【人口】年齢階級別人口'!P$2</f>
        <v>0.039882965085034965</v>
      </c>
      <c r="Q9" s="130">
        <f>'■【人口】年齢階級別人口'!Q9/'■【人口】年齢階級別人口'!Q$2</f>
        <v>0.04023838430951782</v>
      </c>
      <c r="R9" s="130">
        <f>'■【人口】年齢階級別人口'!R9/'■【人口】年齢階級別人口'!R$2</f>
        <v>0.04076389463204673</v>
      </c>
      <c r="S9" s="130">
        <f>'■【人口】年齢階級別人口'!S9/'■【人口】年齢階級別人口'!S$2</f>
        <v>0.04195763345190379</v>
      </c>
      <c r="T9" s="130">
        <f>'■【人口】年齢階級別人口'!T9/'■【人口】年齢階級別人口'!T$2</f>
        <v>0.042985326260785245</v>
      </c>
      <c r="U9" s="130">
        <f>'■【人口】年齢階級別人口'!U9/'■【人口】年齢階級別人口'!U$2</f>
        <v>0.043635868953407986</v>
      </c>
      <c r="V9" s="130">
        <f>'■【人口】年齢階級別人口'!V9/'■【人口】年齢階級別人口'!V$2</f>
        <v>0.045754402014507894</v>
      </c>
      <c r="W9" s="130">
        <f>'■【人口】年齢階級別人口'!W9/'■【人口】年齢階級別人口'!W$2</f>
        <v>0.04684585414293055</v>
      </c>
    </row>
    <row r="10" spans="2:23" ht="13.5" customHeight="1">
      <c r="B10" s="13" t="s">
        <v>223</v>
      </c>
      <c r="C10" s="130">
        <f>'■【人口】年齢階級別人口'!C10/'■【人口】年齢階級別人口'!C$2</f>
        <v>0.0751144504074053</v>
      </c>
      <c r="D10" s="130">
        <f>'■【人口】年齢階級別人口'!D10/'■【人口】年齢階級別人口'!D$2</f>
        <v>0.07157995804154028</v>
      </c>
      <c r="E10" s="130">
        <f>'■【人口】年齢階級別人口'!E10/'■【人口】年齢階級別人口'!E$2</f>
        <v>0.06813443117043404</v>
      </c>
      <c r="F10" s="130">
        <f>'■【人口】年齢階級別人口'!F10/'■【人口】年齢階級別人口'!F$2</f>
        <v>0.06488942410329879</v>
      </c>
      <c r="G10" s="130">
        <f>'■【人口】年齢階級別人口'!G10/'■【人口】年齢階級別人口'!G$2</f>
        <v>0.061584006868823135</v>
      </c>
      <c r="H10" s="130">
        <f>'■【人口】年齢階級別人口'!H10/'■【人口】年齢階級別人口'!H$2</f>
        <v>0.059127990840456765</v>
      </c>
      <c r="I10" s="130">
        <f>'■【人口】年齢階級別人口'!I10/'■【人口】年齢階級別人口'!I$2</f>
        <v>0.05615990204690569</v>
      </c>
      <c r="J10" s="130">
        <f>'■【人口】年齢階級別人口'!J10/'■【人口】年齢階級別人口'!J$2</f>
        <v>0.05384908629712674</v>
      </c>
      <c r="K10" s="130">
        <f>'■【人口】年齢階級別人口'!K10/'■【人口】年齢階級別人口'!K$2</f>
        <v>0.05234448693982357</v>
      </c>
      <c r="L10" s="130">
        <f>'■【人口】年齢階級別人口'!L10/'■【人口】年齢階級別人口'!L$2</f>
        <v>0.05086478871797448</v>
      </c>
      <c r="M10" s="130">
        <f>'■【人口】年齢階級別人口'!M10/'■【人口】年齢階級別人口'!M$2</f>
        <v>0.048969201356164074</v>
      </c>
      <c r="N10" s="130">
        <f>'■【人口】年齢階級別人口'!N10/'■【人口】年齢階級別人口'!N$2</f>
        <v>0.04786437833128407</v>
      </c>
      <c r="O10" s="130">
        <f>'■【人口】年齢階級別人口'!O10/'■【人口】年齢階級別人口'!O$2</f>
        <v>0.04645260955661896</v>
      </c>
      <c r="P10" s="130">
        <f>'■【人口】年齢階級別人口'!P10/'■【人口】年齢階級別人口'!P$2</f>
        <v>0.04493455502927923</v>
      </c>
      <c r="Q10" s="130">
        <f>'■【人口】年齢階級別人口'!Q10/'■【人口】年齢階級別人口'!Q$2</f>
        <v>0.044129036968810195</v>
      </c>
      <c r="R10" s="130">
        <f>'■【人口】年齢階級別人口'!R10/'■【人口】年齢階級別人口'!R$2</f>
        <v>0.04402376957421891</v>
      </c>
      <c r="S10" s="130">
        <f>'■【人口】年齢階級別人口'!S10/'■【人口】年齢階級別人口'!S$2</f>
        <v>0.04372798238172957</v>
      </c>
      <c r="T10" s="130">
        <f>'■【人口】年齢階級別人口'!T10/'■【人口】年齢階級別人口'!T$2</f>
        <v>0.04357187063272261</v>
      </c>
      <c r="U10" s="130">
        <f>'■【人口】年齢階級別人口'!U10/'■【人口】年齢階級別人口'!U$2</f>
        <v>0.044614673421077035</v>
      </c>
      <c r="V10" s="130">
        <f>'■【人口】年齢階級別人口'!V10/'■【人口】年齢階級別人口'!V$2</f>
        <v>0.04503412606662232</v>
      </c>
      <c r="W10" s="130">
        <f>'■【人口】年齢階級別人口'!W10/'■【人口】年齢階級別人口'!W$2</f>
        <v>0.04565489471890029</v>
      </c>
    </row>
    <row r="11" spans="2:23" ht="13.5" customHeight="1">
      <c r="B11" s="13" t="s">
        <v>224</v>
      </c>
      <c r="C11" s="130">
        <f>'■【人口】年齢階級別人口'!C11/'■【人口】年齢階級別人口'!C$2</f>
        <v>0.08385051963185645</v>
      </c>
      <c r="D11" s="130">
        <f>'■【人口】年齢階級別人口'!D11/'■【人口】年齢階級別人口'!D$2</f>
        <v>0.0850478686934948</v>
      </c>
      <c r="E11" s="130">
        <f>'■【人口】年齢階級別人口'!E11/'■【人口】年齢階級別人口'!E$2</f>
        <v>0.0853989139464645</v>
      </c>
      <c r="F11" s="130">
        <f>'■【人口】年齢階級別人口'!F11/'■【人口】年齢階級別人口'!F$2</f>
        <v>0.0848813764664949</v>
      </c>
      <c r="G11" s="130">
        <f>'■【人口】年齢階級別人口'!G11/'■【人口】年齢階級別人口'!G$2</f>
        <v>0.08351963101725077</v>
      </c>
      <c r="H11" s="130">
        <f>'■【人口】年齢階級別人口'!H11/'■【人口】年齢階級別人口'!H$2</f>
        <v>0.08029468820531208</v>
      </c>
      <c r="I11" s="130">
        <f>'■【人口】年齢階級別人口'!I11/'■【人口】年齢階級別人口'!I$2</f>
        <v>0.07675499237664514</v>
      </c>
      <c r="J11" s="130">
        <f>'■【人口】年齢階級別人口'!J11/'■【人口】年齢階級別人口'!J$2</f>
        <v>0.07328967832922488</v>
      </c>
      <c r="K11" s="130">
        <f>'■【人口】年齢階級別人口'!K11/'■【人口】年齢階級別人口'!K$2</f>
        <v>0.07000630346846716</v>
      </c>
      <c r="L11" s="130">
        <f>'■【人口】年齢階級別人口'!L11/'■【人口】年齢階級別人口'!L$2</f>
        <v>0.06662082073672144</v>
      </c>
      <c r="M11" s="130">
        <f>'■【人口】年齢階級別人口'!M11/'■【人口】年齢階級別人口'!M$2</f>
        <v>0.06413521238079996</v>
      </c>
      <c r="N11" s="130">
        <f>'■【人口】年齢階級別人口'!N11/'■【人口】年齢階級別人口'!N$2</f>
        <v>0.061070341925992234</v>
      </c>
      <c r="O11" s="130">
        <f>'■【人口】年齢階級別人口'!O11/'■【人口】年齢階級別人口'!O$2</f>
        <v>0.05870215349066321</v>
      </c>
      <c r="P11" s="130">
        <f>'■【人口】年齢階級別人口'!P11/'■【人口】年齢階級別人口'!P$2</f>
        <v>0.057187486567745575</v>
      </c>
      <c r="Q11" s="130">
        <f>'■【人口】年齢階級別人口'!Q11/'■【人口】年齢階級別人口'!Q$2</f>
        <v>0.05567148296920009</v>
      </c>
      <c r="R11" s="130">
        <f>'■【人口】年齢階級別人口'!R11/'■【人口】年齢階級別人口'!R$2</f>
        <v>0.05368456302630247</v>
      </c>
      <c r="S11" s="130">
        <f>'■【人口】年齢階級別人口'!S11/'■【人口】年齢階級別人口'!S$2</f>
        <v>0.052540791543675636</v>
      </c>
      <c r="T11" s="130">
        <f>'■【人口】年齢階級別人口'!T11/'■【人口】年齢階級別人口'!T$2</f>
        <v>0.051054247381604974</v>
      </c>
      <c r="U11" s="130">
        <f>'■【人口】年齢階級別人口'!U11/'■【人口】年齢階級別人口'!U$2</f>
        <v>0.0494484243175315</v>
      </c>
      <c r="V11" s="130">
        <f>'■【人口】年齢階級別人口'!V11/'■【人口】年齢階級別人口'!V$2</f>
        <v>0.0486074641655081</v>
      </c>
      <c r="W11" s="130">
        <f>'■【人口】年齢階級別人口'!W11/'■【人口】年齢階級別人口'!W$2</f>
        <v>0.04852438677251459</v>
      </c>
    </row>
    <row r="12" spans="2:23" ht="13.5" customHeight="1">
      <c r="B12" s="13" t="s">
        <v>225</v>
      </c>
      <c r="C12" s="130">
        <f>'■【人口】年齢階級別人口'!C12/'■【人口】年齢階級別人口'!C$2</f>
        <v>0.07046820704522883</v>
      </c>
      <c r="D12" s="130">
        <f>'■【人口】年齢階級別人口'!D12/'■【人口】年齢階級別人口'!D$2</f>
        <v>0.07424788748260495</v>
      </c>
      <c r="E12" s="130">
        <f>'■【人口】年齢階級別人口'!E12/'■【人口】年齢階級別人口'!E$2</f>
        <v>0.07761895375506</v>
      </c>
      <c r="F12" s="130">
        <f>'■【人口】年齢階級別人口'!F12/'■【人口】年齢階級別人口'!F$2</f>
        <v>0.07973124895245076</v>
      </c>
      <c r="G12" s="130">
        <f>'■【人口】年齢階級別人口'!G12/'■【人口】年齢階級別人口'!G$2</f>
        <v>0.08099208372676645</v>
      </c>
      <c r="H12" s="130">
        <f>'■【人口】年齢階級別人口'!H12/'■【人口】年齢階級別人口'!H$2</f>
        <v>0.08656675362951423</v>
      </c>
      <c r="I12" s="130">
        <f>'■【人口】年齢階級別人口'!I12/'■【人口】年齢階級別人口'!I$2</f>
        <v>0.08807304681189097</v>
      </c>
      <c r="J12" s="130">
        <f>'■【人口】年齢階級別人口'!J12/'■【人口】年齢階級別人口'!J$2</f>
        <v>0.0886954832302749</v>
      </c>
      <c r="K12" s="130">
        <f>'■【人口】年齢階級別人口'!K12/'■【人口】年齢階級別人口'!K$2</f>
        <v>0.08839180240847888</v>
      </c>
      <c r="L12" s="130">
        <f>'■【人口】年齢階級別人口'!L12/'■【人口】年齢階級別人口'!L$2</f>
        <v>0.08720122283228843</v>
      </c>
      <c r="M12" s="130">
        <f>'■【人口】年齢階級別人口'!M12/'■【人口】年齢階級別人口'!M$2</f>
        <v>0.08404834686868998</v>
      </c>
      <c r="N12" s="130">
        <f>'■【人口】年齢階級別人口'!N12/'■【人口】年齢階級別人口'!N$2</f>
        <v>0.08054561586790927</v>
      </c>
      <c r="O12" s="130">
        <f>'■【人口】年齢階級別人口'!O12/'■【人口】年齢階級別人口'!O$2</f>
        <v>0.0770922690753965</v>
      </c>
      <c r="P12" s="130">
        <f>'■【人口】年齢階級別人口'!P12/'■【人口】年齢階級別人口'!P$2</f>
        <v>0.07378387725866489</v>
      </c>
      <c r="Q12" s="130">
        <f>'■【人口】年齢階級別人口'!Q12/'■【人口】年齢階級別人口'!Q$2</f>
        <v>0.07034297130141605</v>
      </c>
      <c r="R12" s="130">
        <f>'■【人口】年齢階級別人口'!R12/'■【人口】年齢階級別人口'!R$2</f>
        <v>0.06783459610475871</v>
      </c>
      <c r="S12" s="130">
        <f>'■【人口】年齢階級別人口'!S12/'■【人口】年齢階級別人口'!S$2</f>
        <v>0.06467769562155781</v>
      </c>
      <c r="T12" s="130">
        <f>'■【人口】年齢階級別人口'!T12/'■【人口】年齢階級別人口'!T$2</f>
        <v>0.06225204309093195</v>
      </c>
      <c r="U12" s="130">
        <f>'■【人口】年齢階級別人口'!U12/'■【人口】年齢階級別人口'!U$2</f>
        <v>0.06070945491158251</v>
      </c>
      <c r="V12" s="130">
        <f>'■【人口】年齢階級別人口'!V12/'■【人口】年齢階級別人口'!V$2</f>
        <v>0.05914300193813969</v>
      </c>
      <c r="W12" s="130">
        <f>'■【人口】年齢階級別人口'!W12/'■【人口】年齢階級別人口'!W$2</f>
        <v>0.05706114543395603</v>
      </c>
    </row>
    <row r="13" spans="2:23" ht="13.5" customHeight="1">
      <c r="B13" s="13" t="s">
        <v>226</v>
      </c>
      <c r="C13" s="130">
        <f>'■【人口】年齢階級別人口'!C13/'■【人口】年齢階級別人口'!C$2</f>
        <v>0.05810794475288363</v>
      </c>
      <c r="D13" s="130">
        <f>'■【人口】年齢階級別人口'!D13/'■【人口】年齢階級別人口'!D$2</f>
        <v>0.060827419010824196</v>
      </c>
      <c r="E13" s="130">
        <f>'■【人口】年齢階級別人口'!E13/'■【人口】年齢階級別人口'!E$2</f>
        <v>0.06366511602822673</v>
      </c>
      <c r="F13" s="130">
        <f>'■【人口】年齢階級別人口'!F13/'■【人口】年齢階級別人口'!F$2</f>
        <v>0.06715154039886544</v>
      </c>
      <c r="G13" s="130">
        <f>'■【人口】年齢階級別人口'!G13/'■【人口】年齢階級別人口'!G$2</f>
        <v>0.07112112552401538</v>
      </c>
      <c r="H13" s="130">
        <f>'■【人口】年齢階級別人口'!H13/'■【人口】年齢階級別人口'!H$2</f>
        <v>0.07174444645395886</v>
      </c>
      <c r="I13" s="130">
        <f>'■【人口】年齢階級別人口'!I13/'■【人口】年齢階級別人口'!I$2</f>
        <v>0.0758352233901554</v>
      </c>
      <c r="J13" s="130">
        <f>'■【人口】年齢階級別人口'!J13/'■【人口】年齢階級別人口'!J$2</f>
        <v>0.07953424905073522</v>
      </c>
      <c r="K13" s="130">
        <f>'■【人口】年齢階級別人口'!K13/'■【人口】年齢階級別人口'!K$2</f>
        <v>0.08193269264717642</v>
      </c>
      <c r="L13" s="130">
        <f>'■【人口】年齢階級別人口'!L13/'■【人口】年齢階級別人口'!L$2</f>
        <v>0.08349083514016775</v>
      </c>
      <c r="M13" s="130">
        <f>'■【人口】年齢階級別人口'!M13/'■【人口】年齢階級別人口'!M$2</f>
        <v>0.08943866730212205</v>
      </c>
      <c r="N13" s="130">
        <f>'■【人口】年齢階級別人口'!N13/'■【人口】年齢階級別人口'!N$2</f>
        <v>0.09122724792320522</v>
      </c>
      <c r="O13" s="130">
        <f>'■【人口】年齢階級別人口'!O13/'■【人口】年齢階級別人口'!O$2</f>
        <v>0.09208085273411745</v>
      </c>
      <c r="P13" s="130">
        <f>'■【人口】年齢階級別人口'!P13/'■【人口】年齢階級別人口'!P$2</f>
        <v>0.09193285989051604</v>
      </c>
      <c r="Q13" s="130">
        <f>'■【人口】年齢階級別人口'!Q13/'■【人口】年齢階級別人口'!Q$2</f>
        <v>0.09084074529743562</v>
      </c>
      <c r="R13" s="130">
        <f>'■【人口】年齢階級別人口'!R13/'■【人口】年齢階級別人口'!R$2</f>
        <v>0.08768781841599321</v>
      </c>
      <c r="S13" s="130">
        <f>'■【人口】年齢階級別人口'!S13/'■【人口】年齢階級別人口'!S$2</f>
        <v>0.08415028186434984</v>
      </c>
      <c r="T13" s="130">
        <f>'■【人口】年齢階級別人口'!T13/'■【人口】年齢階級別人口'!T$2</f>
        <v>0.0806392182368299</v>
      </c>
      <c r="U13" s="130">
        <f>'■【人口】年齢階級別人口'!U13/'■【人口】年齢階級別人口'!U$2</f>
        <v>0.07724853146137277</v>
      </c>
      <c r="V13" s="130">
        <f>'■【人口】年齢階級別人口'!V13/'■【人口】年齢階級別人口'!V$2</f>
        <v>0.07370050734726774</v>
      </c>
      <c r="W13" s="130">
        <f>'■【人口】年齢階級別人口'!W13/'■【人口】年齢階級別人口'!W$2</f>
        <v>0.07111426400294975</v>
      </c>
    </row>
    <row r="14" spans="2:23" ht="13.5" customHeight="1">
      <c r="B14" s="13" t="s">
        <v>227</v>
      </c>
      <c r="C14" s="130">
        <f>'■【人口】年齢階級別人口'!C14/'■【人口】年齢階級別人口'!C$2</f>
        <v>0.05544262409285353</v>
      </c>
      <c r="D14" s="130">
        <f>'■【人口】年齢階級別人口'!D14/'■【人口】年齢階級別人口'!D$2</f>
        <v>0.05359886232379848</v>
      </c>
      <c r="E14" s="130">
        <f>'■【人口】年齢階級別人口'!E14/'■【人口】年齢階級別人口'!E$2</f>
        <v>0.05318373710214673</v>
      </c>
      <c r="F14" s="130">
        <f>'■【人口】年齢階級別人口'!F14/'■【人口】年齢階級別人口'!F$2</f>
        <v>0.054065379153147027</v>
      </c>
      <c r="G14" s="130">
        <f>'■【人口】年齢階級別人口'!G14/'■【人口】年齢階級別人口'!G$2</f>
        <v>0.0553048265923306</v>
      </c>
      <c r="H14" s="130">
        <f>'■【人口】年齢階級別人口'!H14/'■【人口】年齢階級別人口'!H$2</f>
        <v>0.057655820836280534</v>
      </c>
      <c r="I14" s="130">
        <f>'■【人口】年齢階級別人口'!I14/'■【人口】年齢階級別人口'!I$2</f>
        <v>0.0605441361977726</v>
      </c>
      <c r="J14" s="130">
        <f>'■【人口】年齢階級別人口'!J14/'■【人口】年齢階級別人口'!J$2</f>
        <v>0.06355472613799835</v>
      </c>
      <c r="K14" s="130">
        <f>'■【人口】年齢階級別人口'!K14/'■【人口】年齢階級別人口'!K$2</f>
        <v>0.06724466315798827</v>
      </c>
      <c r="L14" s="130">
        <f>'■【人口】年齢階級別人口'!L14/'■【人口】年齢階級別人口'!L$2</f>
        <v>0.07142301566804242</v>
      </c>
      <c r="M14" s="130">
        <f>'■【人口】年齢階級別人口'!M14/'■【人口】年齢階級別人口'!M$2</f>
        <v>0.07221829324015558</v>
      </c>
      <c r="N14" s="130">
        <f>'■【人口】年齢階級別人口'!N14/'■【人口】年齢階級別人口'!N$2</f>
        <v>0.07654617901131813</v>
      </c>
      <c r="O14" s="130">
        <f>'■【人口】年齢階級別人口'!O14/'■【人口】年齢階級別人口'!O$2</f>
        <v>0.0804437873618191</v>
      </c>
      <c r="P14" s="130">
        <f>'■【人口】年齢階級別人口'!P14/'■【人口】年齢階級別人口'!P$2</f>
        <v>0.08307068036845605</v>
      </c>
      <c r="Q14" s="130">
        <f>'■【人口】年齢階級別人口'!Q14/'■【人口】年齢階級別人口'!Q$2</f>
        <v>0.0848092715038005</v>
      </c>
      <c r="R14" s="130">
        <f>'■【人口】年齢階級別人口'!R14/'■【人口】年齢階級別人口'!R$2</f>
        <v>0.09098997272006314</v>
      </c>
      <c r="S14" s="130">
        <f>'■【人口】年齢階級別人口'!S14/'■【人口】年齢階級別人口'!S$2</f>
        <v>0.09294938244761884</v>
      </c>
      <c r="T14" s="130">
        <f>'■【人口】年齢階級別人口'!T14/'■【人口】年齢階級別人口'!T$2</f>
        <v>0.09392945923839353</v>
      </c>
      <c r="U14" s="130">
        <f>'■【人口】年齢階級別人口'!U14/'■【人口】年齢階級別人口'!U$2</f>
        <v>0.0938568223490084</v>
      </c>
      <c r="V14" s="130">
        <f>'■【人口】年齢階級別人口'!V14/'■【人口】年齢階級別人口'!V$2</f>
        <v>0.09280167890131273</v>
      </c>
      <c r="W14" s="130">
        <f>'■【人口】年齢階級別人口'!W14/'■【人口】年齢階級別人口'!W$2</f>
        <v>0.08962035619758109</v>
      </c>
    </row>
    <row r="15" spans="2:23" ht="13.5" customHeight="1">
      <c r="B15" s="13" t="s">
        <v>228</v>
      </c>
      <c r="C15" s="130">
        <f>'■【人口】年齢階級別人口'!C15/'■【人口】年齢階級別人口'!C$2</f>
        <v>0.08071411487681635</v>
      </c>
      <c r="D15" s="130">
        <f>'■【人口】年齢階級別人口'!D15/'■【人口】年齢階級別人口'!D$2</f>
        <v>0.07381626372801071</v>
      </c>
      <c r="E15" s="130">
        <f>'■【人口】年齢階級別人口'!E15/'■【人口】年齢階級別人口'!E$2</f>
        <v>0.06706223920725823</v>
      </c>
      <c r="F15" s="130">
        <f>'■【人口】年齢階級別人口'!F15/'■【人口】年齢階級別人口'!F$2</f>
        <v>0.06087663277782967</v>
      </c>
      <c r="G15" s="130">
        <f>'■【人口】年齢階級別人口'!G15/'■【人口】年齢階級別人口'!G$2</f>
        <v>0.05747209525215453</v>
      </c>
      <c r="H15" s="130">
        <f>'■【人口】年齢階級別人口'!H15/'■【人口】年齢階級別人口'!H$2</f>
        <v>0.05442587675341407</v>
      </c>
      <c r="I15" s="130">
        <f>'■【人口】年齢階級別人口'!I15/'■【人口】年齢階級別人口'!I$2</f>
        <v>0.05276318772293998</v>
      </c>
      <c r="J15" s="130">
        <f>'■【人口】年齢階級別人口'!J15/'■【人口】年齢階級別人口'!J$2</f>
        <v>0.05251790587255864</v>
      </c>
      <c r="K15" s="130">
        <f>'■【人口】年齢階級別人口'!K15/'■【人口】年齢階級別人口'!K$2</f>
        <v>0.05354791735144291</v>
      </c>
      <c r="L15" s="130">
        <f>'■【人口】年齢階級別人口'!L15/'■【人口】年齢階級別人口'!L$2</f>
        <v>0.054928117989787174</v>
      </c>
      <c r="M15" s="130">
        <f>'■【人口】年齢階級別人口'!M15/'■【人口】年齢階級別人口'!M$2</f>
        <v>0.057416038975247274</v>
      </c>
      <c r="N15" s="130">
        <f>'■【人口】年齢階級別人口'!N15/'■【人口】年齢階級別人口'!N$2</f>
        <v>0.06043451527352343</v>
      </c>
      <c r="O15" s="130">
        <f>'■【人口】年齢階級別人口'!O15/'■【人口】年齢階級別人口'!O$2</f>
        <v>0.06358940000801572</v>
      </c>
      <c r="P15" s="130">
        <f>'■【人口】年齢階級別人口'!P15/'■【人口】年齢階級別人口'!P$2</f>
        <v>0.0674229279401353</v>
      </c>
      <c r="Q15" s="130">
        <f>'■【人口】年齢階級別人口'!Q15/'■【人口】年齢階級別人口'!Q$2</f>
        <v>0.07175528109717653</v>
      </c>
      <c r="R15" s="130">
        <f>'■【人口】年齢階級別人口'!R15/'■【人口】年齢階級別人口'!R$2</f>
        <v>0.07265081850539584</v>
      </c>
      <c r="S15" s="130">
        <f>'■【人口】年齢階級別人口'!S15/'■【人口】年齢階級別人口'!S$2</f>
        <v>0.07711943914444866</v>
      </c>
      <c r="T15" s="130">
        <f>'■【人口】年齢階級別人口'!T15/'■【人口】年齢階級別人口'!T$2</f>
        <v>0.08114253887467267</v>
      </c>
      <c r="U15" s="130">
        <f>'■【人口】年齢階級別人口'!U15/'■【人口】年齢階級別人口'!U$2</f>
        <v>0.083883855403365</v>
      </c>
      <c r="V15" s="130">
        <f>'■【人口】年齢階級別人口'!V15/'■【人口】年齢階級別人口'!V$2</f>
        <v>0.08572313925934813</v>
      </c>
      <c r="W15" s="130">
        <f>'■【人口】年齢階級別人口'!W15/'■【人口】年齢階級別人口'!W$2</f>
        <v>0.09201439947446945</v>
      </c>
    </row>
    <row r="16" spans="2:23" ht="13.5" customHeight="1">
      <c r="B16" s="13" t="s">
        <v>229</v>
      </c>
      <c r="C16" s="130">
        <f>'■【人口】年齢階級別人口'!C16/'■【人口】年齢階級別人口'!C$2</f>
        <v>0.07055360986257007</v>
      </c>
      <c r="D16" s="130">
        <f>'■【人口】年齢階級別人口'!D16/'■【人口】年齢階級別人口'!D$2</f>
        <v>0.07299158614393837</v>
      </c>
      <c r="E16" s="130">
        <f>'■【人口】年齢階級別人口'!E16/'■【人口】年齢階級別人口'!E$2</f>
        <v>0.07489087939613243</v>
      </c>
      <c r="F16" s="130">
        <f>'■【人口】年齢階級別人口'!F16/'■【人口】年齢階級別人口'!F$2</f>
        <v>0.07650208280683733</v>
      </c>
      <c r="G16" s="130">
        <f>'■【人口】年齢階級別人口'!G16/'■【人口】年齢階級別人口'!G$2</f>
        <v>0.07839059207885928</v>
      </c>
      <c r="H16" s="130">
        <f>'■【人口】年齢階級別人口'!H16/'■【人口】年齢階級別人口'!H$2</f>
        <v>0.07798404679927776</v>
      </c>
      <c r="I16" s="130">
        <f>'■【人口】年齢階級別人口'!I16/'■【人口】年齢階級別人口'!I$2</f>
        <v>0.07153257619415221</v>
      </c>
      <c r="J16" s="130">
        <f>'■【人口】年齢階級別人口'!J16/'■【人口】年齢階級別人口'!J$2</f>
        <v>0.06518217928622706</v>
      </c>
      <c r="K16" s="130">
        <f>'■【人口】年齢階級別人口'!K16/'■【人口】年齢階級別人口'!K$2</f>
        <v>0.059355416997211106</v>
      </c>
      <c r="L16" s="130">
        <f>'■【人口】年齢階級別人口'!L16/'■【人口】年齢階級別人口'!L$2</f>
        <v>0.05620600522815283</v>
      </c>
      <c r="M16" s="130">
        <f>'■【人口】年齢階級別人口'!M16/'■【人口】年齢階級別人口'!M$2</f>
        <v>0.05337023533435788</v>
      </c>
      <c r="N16" s="130">
        <f>'■【人口】年齢階級別人口'!N16/'■【人口】年齢階級別人口'!N$2</f>
        <v>0.05186164908338239</v>
      </c>
      <c r="O16" s="130">
        <f>'■【人口】年齢階級別人口'!O16/'■【人口】年齢階級別人口'!O$2</f>
        <v>0.05175054498896755</v>
      </c>
      <c r="P16" s="130">
        <f>'■【人口】年齢階級別人口'!P16/'■【人口】年齢階級別人口'!P$2</f>
        <v>0.05287135426460825</v>
      </c>
      <c r="Q16" s="130">
        <f>'■【人口】年齢階級別人口'!Q16/'■【人口】年齢階級別人口'!Q$2</f>
        <v>0.05434270952476803</v>
      </c>
      <c r="R16" s="130">
        <f>'■【人口】年齢階級別人口'!R16/'■【人口】年齢階級別人口'!R$2</f>
        <v>0.05689679293344234</v>
      </c>
      <c r="S16" s="130">
        <f>'■【人口】年齢階級別人口'!S16/'■【人口】年齢階級別人口'!S$2</f>
        <v>0.05996450540073502</v>
      </c>
      <c r="T16" s="130">
        <f>'■【人口】年齢階級別人口'!T16/'■【人口】年齢階級別人口'!T$2</f>
        <v>0.06317085919541024</v>
      </c>
      <c r="U16" s="130">
        <f>'■【人口】年齢階級別人口'!U16/'■【人口】年齢階級別人口'!U$2</f>
        <v>0.06704438805613828</v>
      </c>
      <c r="V16" s="130">
        <f>'■【人口】年齢階級別人口'!V16/'■【人口】年齢階級別人口'!V$2</f>
        <v>0.07141965060299477</v>
      </c>
      <c r="W16" s="130">
        <f>'■【人口】年齢階級別人口'!W16/'■【人口】年齢階級別人口'!W$2</f>
        <v>0.07232128188049541</v>
      </c>
    </row>
    <row r="17" spans="2:23" ht="13.5" customHeight="1">
      <c r="B17" s="13" t="s">
        <v>230</v>
      </c>
      <c r="C17" s="130">
        <f>'■【人口】年齢階級別人口'!C17/'■【人口】年齢階級別人口'!C$2</f>
        <v>0.06678014522013037</v>
      </c>
      <c r="D17" s="130">
        <f>'■【人口】年齢階級別人口'!D17/'■【人口】年齢階級別人口'!D$2</f>
        <v>0.06786743528462563</v>
      </c>
      <c r="E17" s="130">
        <f>'■【人口】年齢階級別人口'!E17/'■【人口】年齢階級別人口'!E$2</f>
        <v>0.07013096342269104</v>
      </c>
      <c r="F17" s="130">
        <f>'■【人口】年齢階級別人口'!F17/'■【人口】年齢階級別人口'!F$2</f>
        <v>0.07143482871875848</v>
      </c>
      <c r="G17" s="130">
        <f>'■【人口】年齢階級別人口'!G17/'■【人口】年齢階級別人口'!G$2</f>
        <v>0.06869259129404705</v>
      </c>
      <c r="H17" s="130">
        <f>'■【人口】年齢階級別人口'!H17/'■【人口】年齢階級別人口'!H$2</f>
        <v>0.06611806429240988</v>
      </c>
      <c r="I17" s="130">
        <f>'■【人口】年齢階級別人口'!I17/'■【人口】年齢階級別人口'!I$2</f>
        <v>0.06872090644597452</v>
      </c>
      <c r="J17" s="130">
        <f>'■【人口】年齢階級別人口'!J17/'■【人口】年齢階級別人口'!J$2</f>
        <v>0.07078459237744136</v>
      </c>
      <c r="K17" s="130">
        <f>'■【人口】年齢階級別人口'!K17/'■【人口】年齢階級別人口'!K$2</f>
        <v>0.07251889907455768</v>
      </c>
      <c r="L17" s="130">
        <f>'■【人口】年齢階級別人口'!L17/'■【人口】年齢階級別人口'!L$2</f>
        <v>0.07439508889039521</v>
      </c>
      <c r="M17" s="130">
        <f>'■【人口】年齢階級別人口'!M17/'■【人口】年齢階級別人口'!M$2</f>
        <v>0.07409911012615172</v>
      </c>
      <c r="N17" s="130">
        <f>'■【人口】年齢階級別人口'!N17/'■【人口】年齢階級別人口'!N$2</f>
        <v>0.06812572032322489</v>
      </c>
      <c r="O17" s="130">
        <f>'■【人口】年齢階級別人口'!O17/'■【人口】年齢階級別人口'!O$2</f>
        <v>0.062228407817537225</v>
      </c>
      <c r="P17" s="130">
        <f>'■【人口】年齢階級別人口'!P17/'■【人口】年齢階級別人口'!P$2</f>
        <v>0.0567910991054283</v>
      </c>
      <c r="Q17" s="130">
        <f>'■【人口】年齢階級別人口'!Q17/'■【人口】年齢階級別人口'!Q$2</f>
        <v>0.05390940907554223</v>
      </c>
      <c r="R17" s="130">
        <f>'■【人口】年齢階級別人口'!R17/'■【人口】年齢階級別人口'!R$2</f>
        <v>0.05127806169558432</v>
      </c>
      <c r="S17" s="130">
        <f>'■【人口】年齢階級別人口'!S17/'■【人口】年齢階級別人口'!S$2</f>
        <v>0.04989057098907254</v>
      </c>
      <c r="T17" s="130">
        <f>'■【人口】年齢階級別人口'!T17/'■【人口】年齢階級別人口'!T$2</f>
        <v>0.049855767698883544</v>
      </c>
      <c r="U17" s="130">
        <f>'■【人口】年齢階級別人口'!U17/'■【人口】年齢階級別人口'!U$2</f>
        <v>0.050996386683029346</v>
      </c>
      <c r="V17" s="130">
        <f>'■【人口】年齢階級別人口'!V17/'■【人口】年齢階級別人口'!V$2</f>
        <v>0.05246914323745541</v>
      </c>
      <c r="W17" s="130">
        <f>'■【人口】年齢階級別人口'!W17/'■【人口】年齢階級別人口'!W$2</f>
        <v>0.05496230806060346</v>
      </c>
    </row>
    <row r="18" spans="2:23" ht="13.5" customHeight="1">
      <c r="B18" s="13" t="s">
        <v>231</v>
      </c>
      <c r="C18" s="130">
        <f>'■【人口】年齢階級別人口'!C18/'■【人口】年齢階級別人口'!C$2</f>
        <v>0.05907801801862502</v>
      </c>
      <c r="D18" s="130">
        <f>'■【人口】年齢階級別人口'!D18/'■【人口】年齢階級別人口'!D$2</f>
        <v>0.059937435977389646</v>
      </c>
      <c r="E18" s="130">
        <f>'■【人口】年齢階級別人口'!E18/'■【人口】年齢階級別人口'!E$2</f>
        <v>0.059016741684337265</v>
      </c>
      <c r="F18" s="130">
        <f>'■【人口】年齢階級別人口'!F18/'■【人口】年齢階級別人口'!F$2</f>
        <v>0.058483830568410555</v>
      </c>
      <c r="G18" s="130">
        <f>'■【人口】年齢階級別人口'!G18/'■【人口】年齢階級別人口'!G$2</f>
        <v>0.058374833022176095</v>
      </c>
      <c r="H18" s="130">
        <f>'■【人口】年齢階級別人口'!H18/'■【人口】年齢階級別人口'!H$2</f>
        <v>0.060331740410422496</v>
      </c>
      <c r="I18" s="130">
        <f>'■【人口】年齢階級別人口'!I18/'■【人口】年齢階級別人口'!I$2</f>
        <v>0.061559883796771984</v>
      </c>
      <c r="J18" s="130">
        <f>'■【人口】年齢階級別人口'!J18/'■【人口】年齢階級別人口'!J$2</f>
        <v>0.06381844202869405</v>
      </c>
      <c r="K18" s="130">
        <f>'■【人口】年齢階級別人口'!K18/'■【人口】年齢階級別人口'!K$2</f>
        <v>0.06515710995371565</v>
      </c>
      <c r="L18" s="130">
        <f>'■【人口】年齢階級別人口'!L18/'■【人口】年齢階級別人口'!L$2</f>
        <v>0.06277944953321793</v>
      </c>
      <c r="M18" s="130">
        <f>'■【人口】年齢階級別人口'!M18/'■【人口】年齢階級別人口'!M$2</f>
        <v>0.0605832256119023</v>
      </c>
      <c r="N18" s="130">
        <f>'■【人口】年齢階級別人口'!N18/'■【人口】年齢階級別人口'!N$2</f>
        <v>0.06318841672992744</v>
      </c>
      <c r="O18" s="130">
        <f>'■【人口】年齢階級別人口'!O18/'■【人口】年齢階級別人口'!O$2</f>
        <v>0.06529360003805953</v>
      </c>
      <c r="P18" s="130">
        <f>'■【人口】年齢階級別人口'!P18/'■【人口】年齢階級別人口'!P$2</f>
        <v>0.06705906746280646</v>
      </c>
      <c r="Q18" s="130">
        <f>'■【人口】年齢階級別人口'!Q18/'■【人口】年齢階級別人口'!Q$2</f>
        <v>0.06882166362155474</v>
      </c>
      <c r="R18" s="130">
        <f>'■【人口】年齢階級別人口'!R18/'■【人口】年齢階級別人口'!R$2</f>
        <v>0.06854143568761549</v>
      </c>
      <c r="S18" s="130">
        <f>'■【人口】年齢階級別人口'!S18/'■【人口】年齢階級別人口'!S$2</f>
        <v>0.0630897515531134</v>
      </c>
      <c r="T18" s="130">
        <f>'■【人口】年齢階級別人口'!T18/'■【人口】年齢階級別人口'!T$2</f>
        <v>0.05769378498053234</v>
      </c>
      <c r="U18" s="130">
        <f>'■【人口】年齢階級別人口'!U18/'■【人口】年齢階級別人口'!U$2</f>
        <v>0.052702941982313345</v>
      </c>
      <c r="V18" s="130">
        <f>'■【人口】年齢階級別人口'!V18/'■【人口】年齢階級別人口'!V$2</f>
        <v>0.05009442482481288</v>
      </c>
      <c r="W18" s="130">
        <f>'■【人口】年齢階級別人口'!W18/'■【人口】年齢階級別人口'!W$2</f>
        <v>0.04768005906598697</v>
      </c>
    </row>
    <row r="19" spans="2:23" ht="13.5" customHeight="1">
      <c r="B19" s="13" t="s">
        <v>232</v>
      </c>
      <c r="C19" s="130">
        <f>'■【人口】年齢階級別人口'!C19/'■【人口】年齢階級別人口'!C$2</f>
        <v>0.04332888562284725</v>
      </c>
      <c r="D19" s="130">
        <f>'■【人口】年齢階級別人口'!D19/'■【人口】年齢階級別人口'!D$2</f>
        <v>0.04467614339712859</v>
      </c>
      <c r="E19" s="130">
        <f>'■【人口】年齢階級別人口'!E19/'■【人口】年齢階級別人口'!E$2</f>
        <v>0.04601732521639617</v>
      </c>
      <c r="F19" s="130">
        <f>'■【人口】年齢階級別人口'!F19/'■【人口】年齢階級別人口'!F$2</f>
        <v>0.04709652063638506</v>
      </c>
      <c r="G19" s="130">
        <f>'■【人口】年齢階級別人口'!G19/'■【人口】年齢階級別人口'!G$2</f>
        <v>0.0489959326279605</v>
      </c>
      <c r="H19" s="130">
        <f>'■【人口】年齢階級別人口'!H19/'■【人口】年齢階級別人口'!H$2</f>
        <v>0.04980116478825144</v>
      </c>
      <c r="I19" s="130">
        <f>'■【人口】年齢階級別人口'!I19/'■【人口】年齢階級別人口'!I$2</f>
        <v>0.050647897256526304</v>
      </c>
      <c r="J19" s="130">
        <f>'■【人口】年齢階級別人口'!J19/'■【人口】年齢階級別人口'!J$2</f>
        <v>0.04999085342794481</v>
      </c>
      <c r="K19" s="130">
        <f>'■【人口】年齢階級別人口'!K19/'■【人口】年齢階級別人口'!K$2</f>
        <v>0.04966742256617605</v>
      </c>
      <c r="L19" s="130">
        <f>'■【人口】年齢階級別人口'!L19/'■【人口】年齢階級別人口'!L$2</f>
        <v>0.04983363298319183</v>
      </c>
      <c r="M19" s="130">
        <f>'■【人口】年齢階級別人口'!M19/'■【人口】年齢階級別人口'!M$2</f>
        <v>0.05172422521267816</v>
      </c>
      <c r="N19" s="130">
        <f>'■【人口】年齢階級別人口'!N19/'■【人口】年齢階級別人口'!N$2</f>
        <v>0.05298668655180664</v>
      </c>
      <c r="O19" s="130">
        <f>'■【人口】年齢階級別人口'!O19/'■【人口】年齢階級別人口'!O$2</f>
        <v>0.055050791513020454</v>
      </c>
      <c r="P19" s="130">
        <f>'■【人口】年齢階級別人口'!P19/'■【人口】年齢階級別人口'!P$2</f>
        <v>0.05623175327245631</v>
      </c>
      <c r="Q19" s="130">
        <f>'■【人口】年齢階級別人口'!Q19/'■【人口】年齢階級別人口'!Q$2</f>
        <v>0.054166665860740676</v>
      </c>
      <c r="R19" s="130">
        <f>'■【人口】年齢階級別人口'!R19/'■【人口】年齢階級別人口'!R$2</f>
        <v>0.05235466370476533</v>
      </c>
      <c r="S19" s="130">
        <f>'■【人口】年齢階級別人口'!S19/'■【人口】年齢階級別人口'!S$2</f>
        <v>0.05486363640944817</v>
      </c>
      <c r="T19" s="130">
        <f>'■【人口】年齢階級別人口'!T19/'■【人口】年齢階級別人口'!T$2</f>
        <v>0.0568694704660932</v>
      </c>
      <c r="U19" s="130">
        <f>'■【人口】年齢階級別人口'!U19/'■【人口】年齢階級別人口'!U$2</f>
        <v>0.05846020203852399</v>
      </c>
      <c r="V19" s="130">
        <f>'■【人口】年齢階級別人口'!V19/'■【人口】年齢階級別人口'!V$2</f>
        <v>0.0598333772979647</v>
      </c>
      <c r="W19" s="130">
        <f>'■【人口】年齢階級別人口'!W19/'■【人口】年齢階級別人口'!W$2</f>
        <v>0.059403671531018366</v>
      </c>
    </row>
    <row r="20" spans="2:23" ht="13.5" customHeight="1">
      <c r="B20" s="14" t="s">
        <v>440</v>
      </c>
      <c r="C20" s="131">
        <f>'■【人口】年齢階級別人口'!C20/'■【人口】年齢階級別人口'!C$2</f>
        <v>0.0405368783962757</v>
      </c>
      <c r="D20" s="131">
        <f>'■【人口】年齢階級別人口'!D20/'■【人口】年齢階級別人口'!D$2</f>
        <v>0.043009915076011734</v>
      </c>
      <c r="E20" s="131">
        <f>'■【人口】年齢階級別人口'!E20/'■【人口】年齢階級別人口'!E$2</f>
        <v>0.045701151102237166</v>
      </c>
      <c r="F20" s="131">
        <f>'■【人口】年齢階級別人口'!F20/'■【人口】年齢階級別人口'!F$2</f>
        <v>0.04807465562566622</v>
      </c>
      <c r="G20" s="131">
        <f>'■【人口】年齢階級別人口'!G20/'■【人口】年齢階級別人口'!G$2</f>
        <v>0.05052888864778383</v>
      </c>
      <c r="H20" s="131">
        <f>'■【人口】年齢階級別人口'!H20/'■【人口】年齢階級別人口'!H$2</f>
        <v>0.05272865591070051</v>
      </c>
      <c r="I20" s="131">
        <f>'■【人口】年齢階級別人口'!I20/'■【人口】年齢階級別人口'!I$2</f>
        <v>0.05513165071116046</v>
      </c>
      <c r="J20" s="131">
        <f>'■【人口】年齢階級別人口'!J20/'■【人口】年齢階級別人口'!J$2</f>
        <v>0.05766773349576986</v>
      </c>
      <c r="K20" s="131">
        <f>'■【人口】年齢階級別人口'!K20/'■【人口】年齢階級別人口'!K$2</f>
        <v>0.05974884590632157</v>
      </c>
      <c r="L20" s="131">
        <f>'■【人口】年齢階級別人口'!L20/'■【人口】年齢階級別人口'!L$2</f>
        <v>0.06254059898418574</v>
      </c>
      <c r="M20" s="131">
        <f>'■【人口】年齢階級別人口'!M20/'■【人口】年齢階級別人口'!M$2</f>
        <v>0.06426317071190514</v>
      </c>
      <c r="N20" s="131">
        <f>'■【人口】年齢階級別人口'!N20/'■【人口】年齢階級別人口'!N$2</f>
        <v>0.06619169779937421</v>
      </c>
      <c r="O20" s="131">
        <f>'■【人口】年齢階級別人口'!O20/'■【人口】年齢階級別人口'!O$2</f>
        <v>0.06702107174715104</v>
      </c>
      <c r="P20" s="131">
        <f>'■【人口】年齢階級別人口'!P20/'■【人口】年齢階級別人口'!P$2</f>
        <v>0.06783280485098606</v>
      </c>
      <c r="Q20" s="131">
        <f>'■【人口】年齢階級別人口'!Q20/'■【人口】年齢階級別人口'!Q$2</f>
        <v>0.06966414785166754</v>
      </c>
      <c r="R20" s="131">
        <f>'■【人口】年齢階級別人口'!R20/'■【人口】年齢階級別人口'!R$2</f>
        <v>0.07203836904614959</v>
      </c>
      <c r="S20" s="131">
        <f>'■【人口】年齢階級別人口'!S20/'■【人口】年齢階級別人口'!S$2</f>
        <v>0.07408171017003307</v>
      </c>
      <c r="T20" s="131">
        <f>'■【人口】年齢階級別人口'!T20/'■【人口】年齢階級別人口'!T$2</f>
        <v>0.07588480903160785</v>
      </c>
      <c r="U20" s="131">
        <f>'■【人口】年齢階級別人口'!U20/'■【人口】年齢階級別人口'!U$2</f>
        <v>0.07696145113981012</v>
      </c>
      <c r="V20" s="131">
        <f>'■【人口】年齢階級別人口'!V20/'■【人口】年齢階級別人口'!V$2</f>
        <v>0.07623765813174979</v>
      </c>
      <c r="W20" s="131">
        <f>'■【人口】年齢階級別人口'!W20/'■【人口】年齢階級別人口'!W$2</f>
        <v>0.07624444888515791</v>
      </c>
    </row>
    <row r="21" spans="2:23" ht="13.5">
      <c r="B21" s="103" t="s">
        <v>499</v>
      </c>
      <c r="C21" s="130">
        <f>'■【人口】年齢階級別人口'!C21/'■【人口】年齢階級別人口'!C$2</f>
        <v>0.12064432321019009</v>
      </c>
      <c r="D21" s="130">
        <f>'■【人口】年齢階級別人口'!D21/'■【人口】年齢階級別人口'!D$2</f>
        <v>0.12081857329029032</v>
      </c>
      <c r="E21" s="130">
        <f>'■【人口】年齢階級別人口'!E21/'■【人口】年齢階級別人口'!E$2</f>
        <v>0.1209914432274806</v>
      </c>
      <c r="F21" s="130">
        <f>'■【人口】年齢階級別人口'!F21/'■【人口】年齢階級別人口'!F$2</f>
        <v>0.12053272998109862</v>
      </c>
      <c r="G21" s="130">
        <f>'■【人口】年齢階級別人口'!G21/'■【人口】年齢階級別人口'!G$2</f>
        <v>0.11918797234749785</v>
      </c>
      <c r="H21" s="130">
        <f>'■【人口】年齢階級別人口'!H21/'■【人口】年齢階級別人口'!H$2</f>
        <v>0.11827154414941883</v>
      </c>
      <c r="I21" s="130">
        <f>'■【人口】年齢階級別人口'!I21/'■【人口】年齢階級別人口'!I$2</f>
        <v>0.1172372127248967</v>
      </c>
      <c r="J21" s="130">
        <f>'■【人口】年齢階級別人口'!J21/'■【人口】年齢階級別人口'!J$2</f>
        <v>0.115849709858971</v>
      </c>
      <c r="K21" s="130">
        <f>'■【人口】年齢階級別人口'!K21/'■【人口】年齢階級別人口'!K$2</f>
        <v>0.11476582485069313</v>
      </c>
      <c r="L21" s="130">
        <f>'■【人口】年齢階級別人口'!L21/'■【人口】年齢階級別人口'!L$2</f>
        <v>0.11341573215061011</v>
      </c>
      <c r="M21" s="130">
        <f>'■【人口】年齢階級別人口'!M21/'■【人口】年齢階級別人口'!M$2</f>
        <v>0.1115911303001222</v>
      </c>
      <c r="N21" s="130">
        <f>'■【人口】年齢階級別人口'!N21/'■【人口】年齢階級別人口'!N$2</f>
        <v>0.10961099054359011</v>
      </c>
      <c r="O21" s="130">
        <f>'■【人口】年齢階級別人口'!O21/'■【人口】年齢階級別人口'!O$2</f>
        <v>0.10782447813774139</v>
      </c>
      <c r="P21" s="130">
        <f>'■【人口】年齢階級別人口'!P21/'■【人口】年齢階級別人口'!P$2</f>
        <v>0.10565876710215352</v>
      </c>
      <c r="Q21" s="130">
        <f>'■【人口】年齢階級別人口'!Q21/'■【人口】年齢階級別人口'!Q$2</f>
        <v>0.10357941859559425</v>
      </c>
      <c r="R21" s="130">
        <f>'■【人口】年齢階級別人口'!R21/'■【人口】年齢階級別人口'!R$2</f>
        <v>0.1018412847745667</v>
      </c>
      <c r="S21" s="130">
        <f>'■【人口】年齢階級別人口'!S21/'■【人口】年齢階級別人口'!S$2</f>
        <v>0.10057380424232992</v>
      </c>
      <c r="T21" s="130">
        <f>'■【人口】年齢階級別人口'!T21/'■【人口】年齢階級別人口'!T$2</f>
        <v>0.09965221511605456</v>
      </c>
      <c r="U21" s="130">
        <f>'■【人口】年齢階級別人口'!U21/'■【人口】年齢階級別人口'!U$2</f>
        <v>0.09902352427180323</v>
      </c>
      <c r="V21" s="130">
        <f>'■【人口】年齢階級別人口'!V21/'■【人口】年齢階級別人口'!V$2</f>
        <v>0.09868490747727797</v>
      </c>
      <c r="W21" s="130">
        <f>'■【人口】年齢階級別人口'!W21/'■【人口】年齢階級別人口'!W$2</f>
        <v>0.09864058583962443</v>
      </c>
    </row>
    <row r="22" spans="2:23" ht="13.5">
      <c r="B22" s="104" t="s">
        <v>500</v>
      </c>
      <c r="C22" s="130">
        <f>'■【人口】年齢階級別人口'!C22/'■【人口】年齢階級別人口'!C$2</f>
        <v>0.5990781396693613</v>
      </c>
      <c r="D22" s="130">
        <f>'■【人口】年齢階級別人口'!D22/'■【人口】年齢階級別人口'!D$2</f>
        <v>0.5906989108306157</v>
      </c>
      <c r="E22" s="130">
        <f>'■【人口】年齢階級別人口'!E22/'■【人口】年齢階級別人口'!E$2</f>
        <v>0.5832514959507253</v>
      </c>
      <c r="F22" s="130">
        <f>'■【人口】年齢階級別人口'!F22/'■【人口】年齢階級別人口'!F$2</f>
        <v>0.577875351662844</v>
      </c>
      <c r="G22" s="130">
        <f>'■【人口】年齢階級別人口'!G22/'■【人口】年齢階級別人口'!G$2</f>
        <v>0.5758291899816753</v>
      </c>
      <c r="H22" s="130">
        <f>'■【人口】年齢階級別人口'!H22/'■【人口】年齢階級別人口'!H$2</f>
        <v>0.574764783649519</v>
      </c>
      <c r="I22" s="130">
        <f>'■【人口】年齢階級別人口'!I22/'■【人口】年齢階級別人口'!I$2</f>
        <v>0.5751698728705179</v>
      </c>
      <c r="J22" s="130">
        <f>'■【人口】年齢階級別人口'!J22/'■【人口】年齢階級別人口'!J$2</f>
        <v>0.5767064895249516</v>
      </c>
      <c r="K22" s="130">
        <f>'■【人口】年齢階級別人口'!K22/'■【人口】年齢階級別人口'!K$2</f>
        <v>0.5787864806513248</v>
      </c>
      <c r="L22" s="130">
        <f>'■【人口】年齢階級別人口'!L22/'■【人口】年齢階級別人口'!L$2</f>
        <v>0.5808294922302463</v>
      </c>
      <c r="M22" s="130">
        <f>'■【人口】年齢階級別人口'!M22/'■【人口】年齢階級別人口'!M$2</f>
        <v>0.5843689027028826</v>
      </c>
      <c r="N22" s="130">
        <f>'■【人口】年齢階級別人口'!N22/'■【人口】年齢階級別人口'!N$2</f>
        <v>0.5880348389686942</v>
      </c>
      <c r="O22" s="130">
        <f>'■【人口】年齢階級別人口'!O22/'■【人口】年齢階級別人口'!O$2</f>
        <v>0.5908311057575228</v>
      </c>
      <c r="P22" s="130">
        <f>'■【人口】年齢階級別人口'!P22/'■【人口】年齢階級別人口'!P$2</f>
        <v>0.5935551539415611</v>
      </c>
      <c r="Q22" s="130">
        <f>'■【人口】年齢階級別人口'!Q22/'■【人口】年齢階級別人口'!Q$2</f>
        <v>0.5955159854701325</v>
      </c>
      <c r="R22" s="130">
        <f>'■【人口】年齢階級別人口'!R22/'■【人口】年齢階級別人口'!R$2</f>
        <v>0.5970493921578764</v>
      </c>
      <c r="S22" s="130">
        <f>'■【人口】年齢階級別人口'!S22/'■【人口】年齢階級別人口'!S$2</f>
        <v>0.5975360212352681</v>
      </c>
      <c r="T22" s="130">
        <f>'■【人口】年齢階級別人口'!T22/'■【人口】年齢階級別人口'!T$2</f>
        <v>0.5968730935114183</v>
      </c>
      <c r="U22" s="130">
        <f>'■【人口】年齢階級別人口'!U22/'■【人口】年齢階級別人口'!U$2</f>
        <v>0.5948111058283815</v>
      </c>
      <c r="V22" s="130">
        <f>'■【人口】年齢階級別人口'!V22/'■【人口】年齢階級別人口'!V$2</f>
        <v>0.5912608384277446</v>
      </c>
      <c r="W22" s="130">
        <f>'■【人口】年齢階級別人口'!W22/'■【人口】年齢階級別人口'!W$2</f>
        <v>0.5907476447371137</v>
      </c>
    </row>
    <row r="23" spans="2:23" ht="13.5">
      <c r="B23" s="105" t="s">
        <v>506</v>
      </c>
      <c r="C23" s="131">
        <f>'■【人口】年齢階級別人口'!C23/'■【人口】年齢階級別人口'!C$2</f>
        <v>0.2802775371204484</v>
      </c>
      <c r="D23" s="131">
        <f>'■【人口】年齢階級別人口'!D23/'■【人口】年齢階級別人口'!D$2</f>
        <v>0.288482515879094</v>
      </c>
      <c r="E23" s="131">
        <f>'■【人口】年齢階級別人口'!E23/'■【人口】年齢階級別人口'!E$2</f>
        <v>0.29575706082179404</v>
      </c>
      <c r="F23" s="131">
        <f>'■【人口】年齢階級別人口'!F23/'■【人口】年齢階級別人口'!F$2</f>
        <v>0.30159191835605764</v>
      </c>
      <c r="G23" s="131">
        <f>'■【人口】年齢階級別人口'!G23/'■【人口】年齢階級別人口'!G$2</f>
        <v>0.3049828376708268</v>
      </c>
      <c r="H23" s="131">
        <f>'■【人口】年齢階級別人口'!H23/'■【人口】年齢階級別人口'!H$2</f>
        <v>0.3069636722010621</v>
      </c>
      <c r="I23" s="131">
        <f>'■【人口】年齢階級別人口'!I23/'■【人口】年齢階級別人口'!I$2</f>
        <v>0.3075929144045855</v>
      </c>
      <c r="J23" s="131">
        <f>'■【人口】年齢階級別人口'!J23/'■【人口】年齢階級別人口'!J$2</f>
        <v>0.3074438006160772</v>
      </c>
      <c r="K23" s="131">
        <f>'■【人口】年齢階級別人口'!K23/'■【人口】年齢階級別人口'!K$2</f>
        <v>0.3064476944979821</v>
      </c>
      <c r="L23" s="131">
        <f>'■【人口】年齢階級別人口'!L23/'■【人口】年齢階級別人口'!L$2</f>
        <v>0.30575477561914355</v>
      </c>
      <c r="M23" s="131">
        <f>'■【人口】年齢階級別人口'!M23/'■【人口】年齢階級別人口'!M$2</f>
        <v>0.30403996699699515</v>
      </c>
      <c r="N23" s="131">
        <f>'■【人口】年齢階級別人口'!N23/'■【人口】年齢階級別人口'!N$2</f>
        <v>0.30235417048771557</v>
      </c>
      <c r="O23" s="131">
        <f>'■【人口】年齢階級別人口'!O23/'■【人口】年齢階級別人口'!O$2</f>
        <v>0.30134441610473583</v>
      </c>
      <c r="P23" s="131">
        <f>'■【人口】年齢階級別人口'!P23/'■【人口】年齢階級別人口'!P$2</f>
        <v>0.30078607895628534</v>
      </c>
      <c r="Q23" s="131">
        <f>'■【人口】年齢階級別人口'!Q23/'■【人口】年齢階級別人口'!Q$2</f>
        <v>0.3009045959342732</v>
      </c>
      <c r="R23" s="131">
        <f>'■【人口】年齢階級別人口'!R23/'■【人口】年齢階級別人口'!R$2</f>
        <v>0.3011093230675571</v>
      </c>
      <c r="S23" s="131">
        <f>'■【人口】年齢階級別人口'!S23/'■【人口】年齢階級別人口'!S$2</f>
        <v>0.3018901745224022</v>
      </c>
      <c r="T23" s="131">
        <f>'■【人口】年齢階級別人口'!T23/'■【人口】年齢階級別人口'!T$2</f>
        <v>0.3034746913725272</v>
      </c>
      <c r="U23" s="131">
        <f>'■【人口】年齢階級別人口'!U23/'■【人口】年齢階級別人口'!U$2</f>
        <v>0.30616536989981513</v>
      </c>
      <c r="V23" s="131">
        <f>'■【人口】年齢階級別人口'!V23/'■【人口】年齢階級別人口'!V$2</f>
        <v>0.31005425409497755</v>
      </c>
      <c r="W23" s="131">
        <f>'■【人口】年齢階級別人口'!W23/'■【人口】年齢階級別人口'!W$2</f>
        <v>0.31061176942326213</v>
      </c>
    </row>
    <row r="24" spans="2:23" ht="27">
      <c r="B24" s="118" t="s">
        <v>502</v>
      </c>
      <c r="C24" s="132">
        <f>'■【人口】年齢階級別人口'!C24/'■【人口】年齢階級別人口'!C$2</f>
        <v>0.053754374595333415</v>
      </c>
      <c r="D24" s="132">
        <f>'■【人口】年齢階級別人口'!D24/'■【人口】年齢階級別人口'!D$2</f>
        <v>0.05347890350281399</v>
      </c>
      <c r="E24" s="132">
        <f>'■【人口】年齢階級別人口'!E24/'■【人口】年齢階級別人口'!E$2</f>
        <v>0.05262010119520765</v>
      </c>
      <c r="F24" s="132">
        <f>'■【人口】年齢階級別人口'!F24/'■【人口】年齢階級別人口'!F$2</f>
        <v>0.051489710577600864</v>
      </c>
      <c r="G24" s="132">
        <f>'■【人口】年齢階級別人口'!G24/'■【人口】年齢階級別人口'!G$2</f>
        <v>0.05041284194787174</v>
      </c>
      <c r="H24" s="132">
        <f>'■【人口】年齢階級別人口'!H24/'■【人口】年齢階級別人口'!H$2</f>
        <v>0.04886705511819728</v>
      </c>
      <c r="I24" s="132">
        <f>'■【人口】年齢階級別人口'!I24/'■【人口】年齢階級別人口'!I$2</f>
        <v>0.04724074017270073</v>
      </c>
      <c r="J24" s="132">
        <f>'■【人口】年齢階級別人口'!J24/'■【人口】年齢階級別人口'!J$2</f>
        <v>0.045762603138092606</v>
      </c>
      <c r="K24" s="132">
        <f>'■【人口】年齢階級別人口'!K24/'■【人口】年齢階級別人口'!K$2</f>
        <v>0.04456749147439936</v>
      </c>
      <c r="L24" s="132">
        <f>'■【人口】年齢階級別人口'!L24/'■【人口】年齢階級別人口'!L$2</f>
        <v>0.04355356641052608</v>
      </c>
      <c r="M24" s="132">
        <f>'■【人口】年齢階級別人口'!M24/'■【人口】年齢階級別人口'!M$2</f>
        <v>0.04269367251129827</v>
      </c>
      <c r="N24" s="132">
        <f>'■【人口】年齢階級別人口'!N24/'■【人口】年齢階級別人口'!N$2</f>
        <v>0.0419803776566958</v>
      </c>
      <c r="O24" s="132">
        <f>'■【人口】年齢階級別人口'!O24/'■【人口】年齢階級別人口'!O$2</f>
        <v>0.04142623813465638</v>
      </c>
      <c r="P24" s="132">
        <f>'■【人口】年齢階級別人口'!P24/'■【人口】年齢階級別人口'!P$2</f>
        <v>0.04102600965211362</v>
      </c>
      <c r="Q24" s="132">
        <f>'■【人口】年齢階級別人口'!Q24/'■【人口】年齢階級別人口'!Q$2</f>
        <v>0.04081135815689326</v>
      </c>
      <c r="R24" s="132">
        <f>'■【人口】年齢階級別人口'!R24/'■【人口】年齢階級別人口'!R$2</f>
        <v>0.04074872902384305</v>
      </c>
      <c r="S24" s="132">
        <f>'■【人口】年齢階級別人口'!S24/'■【人口】年齢階級別人口'!S$2</f>
        <v>0.040811189991957326</v>
      </c>
      <c r="T24" s="132">
        <f>'■【人口】年齢階級別人口'!T24/'■【人口】年齢階級別人口'!T$2</f>
        <v>0.041019345871397286</v>
      </c>
      <c r="U24" s="132">
        <f>'■【人口】年齢階級別人口'!U24/'■【人口】年齢階級別人口'!U$2</f>
        <v>0.041332830397974495</v>
      </c>
      <c r="V24" s="132">
        <f>'■【人口】年齢階級別人口'!V24/'■【人口】年齢階級別人口'!V$2</f>
        <v>0.04175796482288935</v>
      </c>
      <c r="W24" s="132">
        <f>'■【人口】年齢階級別人口'!W24/'■【人口】年齢階級別人口'!W$2</f>
        <v>0.042293189765379116</v>
      </c>
    </row>
    <row r="25" spans="2:23" ht="27">
      <c r="B25" s="119" t="s">
        <v>503</v>
      </c>
      <c r="C25" s="130">
        <f>'■【人口】年齢階級別人口'!C25/'■【人口】年齢階級別人口'!C$2</f>
        <v>0.050652801231194776</v>
      </c>
      <c r="D25" s="130">
        <f>'■【人口】年齢階級別人口'!D25/'■【人口】年齢階級別人口'!D$2</f>
        <v>0.05080054626726469</v>
      </c>
      <c r="E25" s="130">
        <f>'■【人口】年齢階級別人口'!E25/'■【人口】年齢階級別人口'!E$2</f>
        <v>0.05060501695821703</v>
      </c>
      <c r="F25" s="130">
        <f>'■【人口】年齢階級別人口'!F25/'■【人口】年齢階級別人口'!F$2</f>
        <v>0.051074303796734444</v>
      </c>
      <c r="G25" s="130">
        <f>'■【人口】年齢階級別人口'!G25/'■【人口】年齢階級別人口'!G$2</f>
        <v>0.05135951973389586</v>
      </c>
      <c r="H25" s="130">
        <f>'■【人口】年齢階級別人口'!H25/'■【人口】年齢階級別人口'!H$2</f>
        <v>0.05174838536916185</v>
      </c>
      <c r="I25" s="130">
        <f>'■【人口】年齢階級別人口'!I25/'■【人口】年齢階級別人口'!I$2</f>
        <v>0.052475650543768175</v>
      </c>
      <c r="J25" s="130">
        <f>'■【人口】年齢階級別人口'!J25/'■【人口】年齢階級別人口'!J$2</f>
        <v>0.052733066456289536</v>
      </c>
      <c r="K25" s="130">
        <f>'■【人口】年齢階級別人口'!K25/'■【人口】年齢階級別人口'!K$2</f>
        <v>0.05220060857530119</v>
      </c>
      <c r="L25" s="130">
        <f>'■【人口】年齢階級別人口'!L25/'■【人口】年齢階級別人口'!L$2</f>
        <v>0.051313074439809904</v>
      </c>
      <c r="M25" s="130">
        <f>'■【人口】年齢階級別人口'!M25/'■【人口】年齢階級別人口'!M$2</f>
        <v>0.05043567817682081</v>
      </c>
      <c r="N25" s="130">
        <f>'■【人口】年齢階級別人口'!N25/'■【人口】年齢階級別人口'!N$2</f>
        <v>0.04901229609449114</v>
      </c>
      <c r="O25" s="130">
        <f>'■【人口】年齢階級別人口'!O25/'■【人口】年齢階級別人口'!O$2</f>
        <v>0.0474698986249753</v>
      </c>
      <c r="P25" s="130">
        <f>'■【人口】年齢階級別人口'!P25/'■【人口】年齢階級別人口'!P$2</f>
        <v>0.04606724358732531</v>
      </c>
      <c r="Q25" s="130">
        <f>'■【人口】年齢階級別人口'!Q25/'■【人口】年齢階級別人口'!Q$2</f>
        <v>0.04492109144613469</v>
      </c>
      <c r="R25" s="130">
        <f>'■【人口】年齢階級別人口'!R25/'■【人口】年齢階級別人口'!R$2</f>
        <v>0.04392320529985812</v>
      </c>
      <c r="S25" s="130">
        <f>'■【人口】年齢階級別人口'!S25/'■【人口】年齢階級別人口'!S$2</f>
        <v>0.04307888807249057</v>
      </c>
      <c r="T25" s="130">
        <f>'■【人口】年齢階級別人口'!T25/'■【人口】年齢階級別人口'!T$2</f>
        <v>0.04236377418560572</v>
      </c>
      <c r="U25" s="130">
        <f>'■【人口】年齢階級別人口'!U25/'■【人口】年齢階級別人口'!U$2</f>
        <v>0.041796582714629216</v>
      </c>
      <c r="V25" s="130">
        <f>'■【人口】年齢階級別人口'!V25/'■【人口】年齢階級別人口'!V$2</f>
        <v>0.04138308968972193</v>
      </c>
      <c r="W25" s="130">
        <f>'■【人口】年齢階級別人口'!W25/'■【人口】年齢階級別人口'!W$2</f>
        <v>0.041127858271126076</v>
      </c>
    </row>
    <row r="26" spans="2:23" ht="27">
      <c r="B26" s="120" t="s">
        <v>504</v>
      </c>
      <c r="C26" s="131">
        <f>'■【人口】年齢階級別人口'!C26/'■【人口】年齢階級別人口'!C$2</f>
        <v>0.02422650191201176</v>
      </c>
      <c r="D26" s="131">
        <f>'■【人口】年齢階級別人口'!D26/'■【人口】年齢階級別人口'!D$2</f>
        <v>0.024740851574491123</v>
      </c>
      <c r="E26" s="131">
        <f>'■【人口】年齢階級別人口'!E26/'■【人口】年齢階級別人口'!E$2</f>
        <v>0.025798541227768375</v>
      </c>
      <c r="F26" s="131">
        <f>'■【人口】年齢階級別人口'!F26/'■【人口】年齢階級別人口'!F$2</f>
        <v>0.026488582206611544</v>
      </c>
      <c r="G26" s="131">
        <f>'■【人口】年齢階級別人口'!G26/'■【人口】年齢階級別人口'!G$2</f>
        <v>0.0266928941175913</v>
      </c>
      <c r="H26" s="131">
        <f>'■【人口】年齢階級別人口'!H26/'■【人口】年齢階級別人口'!H$2</f>
        <v>0.026394164565121298</v>
      </c>
      <c r="I26" s="131">
        <f>'■【人口】年齢階級別人口'!I26/'■【人口】年齢階級別人口'!I$2</f>
        <v>0.026261051432009207</v>
      </c>
      <c r="J26" s="131">
        <f>'■【人口】年齢階級別人口'!J26/'■【人口】年齢階級別人口'!J$2</f>
        <v>0.026348238825698162</v>
      </c>
      <c r="K26" s="131">
        <f>'■【人口】年齢階級別人口'!K26/'■【人口】年齢階級別人口'!K$2</f>
        <v>0.026616274306908102</v>
      </c>
      <c r="L26" s="131">
        <f>'■【人口】年齢階級別人口'!L26/'■【人口】年齢階級別人口'!L$2</f>
        <v>0.02739128677418241</v>
      </c>
      <c r="M26" s="131">
        <f>'■【人口】年齢階級別人口'!M26/'■【人口】年齢階級別人口'!M$2</f>
        <v>0.02774065352346773</v>
      </c>
      <c r="N26" s="131">
        <f>'■【人口】年齢階級別人口'!N26/'■【人口】年齢階級別人口'!N$2</f>
        <v>0.028027179395452854</v>
      </c>
      <c r="O26" s="131">
        <f>'■【人口】年齢階級別人口'!O26/'■【人口】年齢階級別人口'!O$2</f>
        <v>0.028129862323372404</v>
      </c>
      <c r="P26" s="131">
        <f>'■【人口】年齢階級別人口'!P26/'■【人口】年齢階級別人口'!P$2</f>
        <v>0.028144880865820867</v>
      </c>
      <c r="Q26" s="131">
        <f>'■【人口】年齢階級別人口'!Q26/'■【人口】年齢階級別人口'!Q$2</f>
        <v>0.0273683291534974</v>
      </c>
      <c r="R26" s="131">
        <f>'■【人口】年齢階級別人口'!R26/'■【人口】年齢階級別人口'!R$2</f>
        <v>0.026388073944779385</v>
      </c>
      <c r="S26" s="131">
        <f>'■【人口】年齢階級別人口'!S26/'■【人口】年齢階級別人口'!S$2</f>
        <v>0.025485811667810096</v>
      </c>
      <c r="T26" s="131">
        <f>'■【人口】年齢階級別人口'!T26/'■【人口】年齢階級別人口'!T$2</f>
        <v>0.024808157951811485</v>
      </c>
      <c r="U26" s="131">
        <f>'■【人口】年齢階級別人口'!U26/'■【人口】年齢階級別人口'!U$2</f>
        <v>0.024209296880078775</v>
      </c>
      <c r="V26" s="131">
        <f>'■【人口】年齢階級別人口'!V26/'■【人口】年齢階級別人口'!V$2</f>
        <v>0.023666856756014883</v>
      </c>
      <c r="W26" s="131">
        <f>'■【人口】年齢階級別人口'!W26/'■【人口】年齢階級別人口'!W$2</f>
        <v>0.023157486661815073</v>
      </c>
    </row>
    <row r="27" spans="2:23" ht="13.5">
      <c r="B27" s="104" t="s">
        <v>505</v>
      </c>
      <c r="C27" s="130">
        <f>'■【人口】年齢階級別人口'!C27/'■【人口】年齢階級別人口'!C$2</f>
        <v>0.13733375508270046</v>
      </c>
      <c r="D27" s="130">
        <f>'■【人口】年齢階級別人口'!D27/'■【人口】年齢階級別人口'!D$2</f>
        <v>0.14085902142856402</v>
      </c>
      <c r="E27" s="130">
        <f>'■【人口】年齢階級別人口'!E27/'■【人口】年齢階級別人口'!E$2</f>
        <v>0.14502184281882347</v>
      </c>
      <c r="F27" s="130">
        <f>'■【人口】年齢階級別人口'!F27/'■【人口】年齢階級別人口'!F$2</f>
        <v>0.14793691152559582</v>
      </c>
      <c r="G27" s="130">
        <f>'■【人口】年齢階級別人口'!G27/'■【人口】年齢階級別人口'!G$2</f>
        <v>0.14708318337290632</v>
      </c>
      <c r="H27" s="130">
        <f>'■【人口】年齢階級別人口'!H27/'■【人口】年齢階級別人口'!H$2</f>
        <v>0.14410211109168763</v>
      </c>
      <c r="I27" s="130">
        <f>'■【人口】年齢階級別人口'!I27/'■【人口】年齢階級別人口'!I$2</f>
        <v>0.14025348264012674</v>
      </c>
      <c r="J27" s="130">
        <f>'■【人口】年齢階級別人口'!J27/'■【人口】年齢階級別人口'!J$2</f>
        <v>0.13596677166366844</v>
      </c>
      <c r="K27" s="130">
        <f>'■【人口】年齢階級別人口'!K27/'■【人口】年齢階級別人口'!K$2</f>
        <v>0.13187431607176878</v>
      </c>
      <c r="L27" s="130">
        <f>'■【人口】年齢階級別人口'!L27/'■【人口】年齢階級別人口'!L$2</f>
        <v>0.13060109411854806</v>
      </c>
      <c r="M27" s="130">
        <f>'■【人口】年齢階級別人口'!M27/'■【人口】年齢階級別人口'!M$2</f>
        <v>0.1274693454605096</v>
      </c>
      <c r="N27" s="130">
        <f>'■【人口】年齢階級別人口'!N27/'■【人口】年齢階級別人口'!N$2</f>
        <v>0.11998736940660727</v>
      </c>
      <c r="O27" s="130">
        <f>'■【人口】年齢階級別人口'!O27/'■【人口】年齢階級別人口'!O$2</f>
        <v>0.11397895280650475</v>
      </c>
      <c r="P27" s="130">
        <f>'■【人口】年齢階級別人口'!P27/'■【人口】年齢階級別人口'!P$2</f>
        <v>0.10966245337003654</v>
      </c>
      <c r="Q27" s="130">
        <f>'■【人口】年齢階級別人口'!Q27/'■【人口】年齢階級別人口'!Q$2</f>
        <v>0.10825211860031025</v>
      </c>
      <c r="R27" s="130">
        <f>'■【人口】年齢階級別人口'!R27/'■【人口】年齢階級別人口'!R$2</f>
        <v>0.10817485462902665</v>
      </c>
      <c r="S27" s="130">
        <f>'■【人口】年齢階級別人口'!S27/'■【人口】年齢階級別人口'!S$2</f>
        <v>0.10985507638980757</v>
      </c>
      <c r="T27" s="130">
        <f>'■【人口】年齢階級別人口'!T27/'■【人口】年齢階級別人口'!T$2</f>
        <v>0.11302662689429378</v>
      </c>
      <c r="U27" s="130">
        <f>'■【人口】年齢階級別人口'!U27/'■【人口】年齢階級別人口'!U$2</f>
        <v>0.11804077473916763</v>
      </c>
      <c r="V27" s="130">
        <f>'■【人口】年齢階級別人口'!V27/'■【人口】年齢階級別人口'!V$2</f>
        <v>0.12388879384045018</v>
      </c>
      <c r="W27" s="130">
        <f>'■【人口】年齢階級別人口'!W27/'■【人口】年齢階級別人口'!W$2</f>
        <v>0.12728358994109887</v>
      </c>
    </row>
    <row r="28" spans="2:23" ht="13.5">
      <c r="B28" s="105" t="s">
        <v>507</v>
      </c>
      <c r="C28" s="131">
        <f>'■【人口】年齢階級別人口'!C28/'■【人口】年齢階級別人口'!C$2</f>
        <v>0.14294378203774796</v>
      </c>
      <c r="D28" s="131">
        <f>'■【人口】年齢階級別人口'!D28/'■【人口】年齢階級別人口'!D$2</f>
        <v>0.14762349445052997</v>
      </c>
      <c r="E28" s="131">
        <f>'■【人口】年齢階級別人口'!E28/'■【人口】年齢階級別人口'!E$2</f>
        <v>0.1507352180029706</v>
      </c>
      <c r="F28" s="131">
        <f>'■【人口】年齢階級別人口'!F28/'■【人口】年齢階級別人口'!F$2</f>
        <v>0.15365500683046185</v>
      </c>
      <c r="G28" s="131">
        <f>'■【人口】年齢階級別人口'!G28/'■【人口】年齢階級別人口'!G$2</f>
        <v>0.15789965429792044</v>
      </c>
      <c r="H28" s="131">
        <f>'■【人口】年齢階級別人口'!H28/'■【人口】年齢階級別人口'!H$2</f>
        <v>0.16286156110937441</v>
      </c>
      <c r="I28" s="131">
        <f>'■【人口】年齢階級別人口'!I28/'■【人口】年齢階級別人口'!I$2</f>
        <v>0.16733943176445876</v>
      </c>
      <c r="J28" s="131">
        <f>'■【人口】年齢階級別人口'!J28/'■【人口】年齢階級別人口'!J$2</f>
        <v>0.1714770289524087</v>
      </c>
      <c r="K28" s="131">
        <f>'■【人口】年齢階級別人口'!K28/'■【人口】年齢階級別人口'!K$2</f>
        <v>0.1745733784262133</v>
      </c>
      <c r="L28" s="131">
        <f>'■【人口】年齢階級別人口'!L28/'■【人口】年齢階級別人口'!L$2</f>
        <v>0.1751536815005955</v>
      </c>
      <c r="M28" s="131">
        <f>'■【人口】年齢階級別人口'!M28/'■【人口】年齢階級別人口'!M$2</f>
        <v>0.1765706215364856</v>
      </c>
      <c r="N28" s="131">
        <f>'■【人口】年齢階級別人口'!N28/'■【人口】年齢階級別人口'!N$2</f>
        <v>0.18236680108110828</v>
      </c>
      <c r="O28" s="131">
        <f>'■【人口】年齢階級別人口'!O28/'■【人口】年齢階級別人口'!O$2</f>
        <v>0.18736546329823106</v>
      </c>
      <c r="P28" s="131">
        <f>'■【人口】年齢階級別人口'!P28/'■【人口】年齢階級別人口'!P$2</f>
        <v>0.19112362558624882</v>
      </c>
      <c r="Q28" s="131">
        <f>'■【人口】年齢階級別人口'!Q28/'■【人口】年齢階級別人口'!Q$2</f>
        <v>0.19265247733396296</v>
      </c>
      <c r="R28" s="131">
        <f>'■【人口】年齢階級別人口'!R28/'■【人口】年齢階級別人口'!R$2</f>
        <v>0.1929344684385304</v>
      </c>
      <c r="S28" s="131">
        <f>'■【人口】年齢階級別人口'!S28/'■【人口】年齢階級別人口'!S$2</f>
        <v>0.19203509813259467</v>
      </c>
      <c r="T28" s="131">
        <f>'■【人口】年齢階級別人口'!T28/'■【人口】年齢階級別人口'!T$2</f>
        <v>0.1904480644782334</v>
      </c>
      <c r="U28" s="131">
        <f>'■【人口】年齢階級別人口'!U28/'■【人口】年齢階級別人口'!U$2</f>
        <v>0.18812459516064747</v>
      </c>
      <c r="V28" s="131">
        <f>'■【人口】年齢階級別人口'!V28/'■【人口】年齢階級別人口'!V$2</f>
        <v>0.18616546025452738</v>
      </c>
      <c r="W28" s="131">
        <f>'■【人口】年齢階級別人口'!W28/'■【人口】年齢階級別人口'!W$2</f>
        <v>0.18332817948216326</v>
      </c>
    </row>
    <row r="29" spans="2:23" ht="13.5" customHeight="1">
      <c r="B29" s="11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pans="2:23" ht="13.5">
      <c r="B30" s="108" t="s">
        <v>0</v>
      </c>
      <c r="C30" s="106" t="s">
        <v>463</v>
      </c>
      <c r="D30" s="106" t="s">
        <v>464</v>
      </c>
      <c r="E30" s="106" t="s">
        <v>465</v>
      </c>
      <c r="F30" s="106" t="s">
        <v>466</v>
      </c>
      <c r="G30" s="106" t="s">
        <v>467</v>
      </c>
      <c r="H30" s="106" t="s">
        <v>468</v>
      </c>
      <c r="I30" s="106" t="s">
        <v>469</v>
      </c>
      <c r="J30" s="106" t="s">
        <v>470</v>
      </c>
      <c r="K30" s="106" t="s">
        <v>471</v>
      </c>
      <c r="L30" s="106" t="s">
        <v>472</v>
      </c>
      <c r="M30" s="106" t="s">
        <v>473</v>
      </c>
      <c r="N30" s="106" t="s">
        <v>474</v>
      </c>
      <c r="O30" s="106" t="s">
        <v>475</v>
      </c>
      <c r="P30" s="106" t="s">
        <v>476</v>
      </c>
      <c r="Q30" s="106" t="s">
        <v>477</v>
      </c>
      <c r="R30" s="106" t="s">
        <v>478</v>
      </c>
      <c r="S30" s="106" t="s">
        <v>479</v>
      </c>
      <c r="T30" s="106" t="s">
        <v>480</v>
      </c>
      <c r="U30" s="106" t="s">
        <v>481</v>
      </c>
      <c r="V30" s="106" t="s">
        <v>510</v>
      </c>
      <c r="W30" s="106" t="s">
        <v>515</v>
      </c>
    </row>
    <row r="31" spans="2:23" s="2" customFormat="1" ht="14.25" thickBot="1">
      <c r="B31" s="11" t="s">
        <v>98</v>
      </c>
      <c r="C31" s="133">
        <f>SUM(C32:C49)</f>
        <v>0.9999999999999997</v>
      </c>
      <c r="D31" s="133">
        <f aca="true" t="shared" si="1" ref="D31:W31">SUM(D32:D49)</f>
        <v>0.9999999999999999</v>
      </c>
      <c r="E31" s="133">
        <f t="shared" si="1"/>
        <v>0.9999999999999999</v>
      </c>
      <c r="F31" s="133">
        <f t="shared" si="1"/>
        <v>1</v>
      </c>
      <c r="G31" s="133">
        <f t="shared" si="1"/>
        <v>0.9999999999999999</v>
      </c>
      <c r="H31" s="133">
        <f t="shared" si="1"/>
        <v>0.9999999999999998</v>
      </c>
      <c r="I31" s="133">
        <f t="shared" si="1"/>
        <v>1</v>
      </c>
      <c r="J31" s="133">
        <f t="shared" si="1"/>
        <v>0.9999999999999999</v>
      </c>
      <c r="K31" s="133">
        <f t="shared" si="1"/>
        <v>1.0000000000000002</v>
      </c>
      <c r="L31" s="133">
        <f t="shared" si="1"/>
        <v>1</v>
      </c>
      <c r="M31" s="133">
        <f t="shared" si="1"/>
        <v>0.9999999999999994</v>
      </c>
      <c r="N31" s="133">
        <f t="shared" si="1"/>
        <v>1.0000000000000002</v>
      </c>
      <c r="O31" s="133">
        <f t="shared" si="1"/>
        <v>1.0000000000000004</v>
      </c>
      <c r="P31" s="133">
        <f t="shared" si="1"/>
        <v>0.9999999999999999</v>
      </c>
      <c r="Q31" s="133">
        <f t="shared" si="1"/>
        <v>1.0000000000000002</v>
      </c>
      <c r="R31" s="133">
        <f t="shared" si="1"/>
        <v>1.0000000000000002</v>
      </c>
      <c r="S31" s="133">
        <f t="shared" si="1"/>
        <v>1</v>
      </c>
      <c r="T31" s="133">
        <f t="shared" si="1"/>
        <v>0.9999999999999998</v>
      </c>
      <c r="U31" s="133">
        <f t="shared" si="1"/>
        <v>1.0000000000000002</v>
      </c>
      <c r="V31" s="133">
        <f t="shared" si="1"/>
        <v>1.0000000000000002</v>
      </c>
      <c r="W31" s="133">
        <f t="shared" si="1"/>
        <v>1.0000000000000004</v>
      </c>
    </row>
    <row r="32" spans="2:23" ht="13.5" customHeight="1" thickTop="1">
      <c r="B32" s="111" t="s">
        <v>482</v>
      </c>
      <c r="C32" s="129">
        <f>'■【人口】年齢階級別人口'!C32/'■【人口】年齢階級別人口'!C$31</f>
        <v>0.04110356247108382</v>
      </c>
      <c r="D32" s="129">
        <f>'■【人口】年齢階級別人口'!D32/'■【人口】年齢階級別人口'!D$31</f>
        <v>0.04013073042863123</v>
      </c>
      <c r="E32" s="129">
        <f>'■【人口】年齢階級別人口'!E32/'■【人口】年齢階級別人口'!E$31</f>
        <v>0.03896137030970626</v>
      </c>
      <c r="F32" s="129">
        <f>'■【人口】年齢階級別人口'!F32/'■【人口】年齢階級別人口'!F$31</f>
        <v>0.03758955703595168</v>
      </c>
      <c r="G32" s="129">
        <f>'■【人口】年齢階級別人口'!G32/'■【人口】年齢階級別人口'!G$31</f>
        <v>0.03674977939418936</v>
      </c>
      <c r="H32" s="129">
        <f>'■【人口】年齢階級別人口'!H32/'■【人口】年齢階級別人口'!H$31</f>
        <v>0.035215685115550066</v>
      </c>
      <c r="I32" s="129">
        <f>'■【人口】年齢階級別人口'!I32/'■【人口】年齢階級別人口'!I$31</f>
        <v>0.0342431321810931</v>
      </c>
      <c r="J32" s="129">
        <f>'■【人口】年齢階級別人口'!J32/'■【人口】年齢階級別人口'!J$31</f>
        <v>0.03338296090759384</v>
      </c>
      <c r="K32" s="129">
        <f>'■【人口】年齢階級別人口'!K32/'■【人口】年齢階級別人口'!K$31</f>
        <v>0.03263561771602321</v>
      </c>
      <c r="L32" s="129">
        <f>'■【人口】年齢階級別人口'!L32/'■【人口】年齢階級別人口'!L$31</f>
        <v>0.03200924706162836</v>
      </c>
      <c r="M32" s="129">
        <f>'■【人口】年齢階級別人口'!M32/'■【人口】年齢階級別人口'!M$31</f>
        <v>0.03150193850483654</v>
      </c>
      <c r="N32" s="129">
        <f>'■【人口】年齢階級別人口'!N32/'■【人口】年齢階級別人口'!N$31</f>
        <v>0.031124283915440042</v>
      </c>
      <c r="O32" s="129">
        <f>'■【人口】年齢階級別人口'!O32/'■【人口】年齢階級別人口'!O$31</f>
        <v>0.03088796874788015</v>
      </c>
      <c r="P32" s="129">
        <f>'■【人口】年齢階級別人口'!P32/'■【人口】年齢階級別人口'!P$31</f>
        <v>0.030763570613833533</v>
      </c>
      <c r="Q32" s="129">
        <f>'■【人口】年齢階級別人口'!Q32/'■【人口】年齢階級別人口'!Q$31</f>
        <v>0.030748619366054764</v>
      </c>
      <c r="R32" s="129">
        <f>'■【人口】年齢階級別人口'!R32/'■【人口】年齢階級別人口'!R$31</f>
        <v>0.030841389144605755</v>
      </c>
      <c r="S32" s="129">
        <f>'■【人口】年齢階級別人口'!S32/'■【人口】年齢階級別人口'!S$31</f>
        <v>0.031039783225971833</v>
      </c>
      <c r="T32" s="129">
        <f>'■【人口】年齢階級別人口'!T32/'■【人口】年齢階級別人口'!T$31</f>
        <v>0.031346364196169096</v>
      </c>
      <c r="U32" s="129">
        <f>'■【人口】年齢階級別人口'!U32/'■【人口】年齢階級別人口'!U$31</f>
        <v>0.031726563223400846</v>
      </c>
      <c r="V32" s="129">
        <f>'■【人口】年齢階級別人口'!V32/'■【人口】年齢階級別人口'!V$31</f>
        <v>0.032166216612975446</v>
      </c>
      <c r="W32" s="129">
        <f>'■【人口】年齢階級別人口'!W32/'■【人口】年齢階級別人口'!W$31</f>
        <v>0.032674238285788776</v>
      </c>
    </row>
    <row r="33" spans="2:23" ht="13.5">
      <c r="B33" s="13" t="s">
        <v>483</v>
      </c>
      <c r="C33" s="130">
        <f>'■【人口】年齢階級別人口'!C33/'■【人口】年齢階級別人口'!C$31</f>
        <v>0.04330727835001338</v>
      </c>
      <c r="D33" s="130">
        <f>'■【人口】年齢階級別人口'!D33/'■【人口】年齢階級別人口'!D$31</f>
        <v>0.04466046060570101</v>
      </c>
      <c r="E33" s="130">
        <f>'■【人口】年齢階級別人口'!E33/'■【人口】年齢階級別人口'!E$31</f>
        <v>0.04508834470193568</v>
      </c>
      <c r="F33" s="130">
        <f>'■【人口】年齢階級別人口'!F33/'■【人口】年齢階級別人口'!F$31</f>
        <v>0.04589407116316125</v>
      </c>
      <c r="G33" s="130">
        <f>'■【人口】年齢階級別人口'!G33/'■【人口】年齢階級別人口'!G$31</f>
        <v>0.04631014919917556</v>
      </c>
      <c r="H33" s="130">
        <f>'■【人口】年齢階級別人口'!H33/'■【人口】年齢階級別人口'!H$31</f>
        <v>0.046608041410537836</v>
      </c>
      <c r="I33" s="130">
        <f>'■【人口】年齢階級別人口'!I33/'■【人口】年齢階級別人口'!I$31</f>
        <v>0.0456354562379497</v>
      </c>
      <c r="J33" s="130">
        <f>'■【人口】年齢階級別人口'!J33/'■【人口】年齢階級別人口'!J$31</f>
        <v>0.044444699333714296</v>
      </c>
      <c r="K33" s="130">
        <f>'■【人口】年齢階級別人口'!K33/'■【人口】年齢階級別人口'!K$31</f>
        <v>0.04301743610231541</v>
      </c>
      <c r="L33" s="130">
        <f>'■【人口】年齢階級別人口'!L33/'■【人口】年齢階級別人口'!L$31</f>
        <v>0.04216081709524221</v>
      </c>
      <c r="M33" s="130">
        <f>'■【人口】年齢階級別人口'!M33/'■【人口】年齢階級別人口'!M$31</f>
        <v>0.04052127715638946</v>
      </c>
      <c r="N33" s="130">
        <f>'■【人口】年齢階級別人口'!N33/'■【人口】年齢階級別人口'!N$31</f>
        <v>0.03950262112802365</v>
      </c>
      <c r="O33" s="130">
        <f>'■【人口】年齢階級別人口'!O33/'■【人口】年齢階級別人口'!O$31</f>
        <v>0.038600428307976206</v>
      </c>
      <c r="P33" s="130">
        <f>'■【人口】年齢階級別人口'!P33/'■【人口】年齢階級別人口'!P$31</f>
        <v>0.037812405081359496</v>
      </c>
      <c r="Q33" s="130">
        <f>'■【人口】年齢階級別人口'!Q33/'■【人口】年齢階級別人口'!Q$31</f>
        <v>0.037154165702386936</v>
      </c>
      <c r="R33" s="130">
        <f>'■【人口】年齢階級別人口'!R33/'■【人口】年齢階級別人口'!R$31</f>
        <v>0.036622579522489034</v>
      </c>
      <c r="S33" s="130">
        <f>'■【人口】年齢階級別人口'!S33/'■【人口】年齢階級別人口'!S$31</f>
        <v>0.03623365291594939</v>
      </c>
      <c r="T33" s="130">
        <f>'■【人口】年齢階級別人口'!T33/'■【人口】年齢階級別人口'!T$31</f>
        <v>0.03599620916123303</v>
      </c>
      <c r="U33" s="130">
        <f>'■【人口】年齢階級別人口'!U33/'■【人口】年齢階級別人口'!U$31</f>
        <v>0.035877985724175165</v>
      </c>
      <c r="V33" s="130">
        <f>'■【人口】年齢階級別人口'!V33/'■【人口】年齢階級別人口'!V$31</f>
        <v>0.03588077287883688</v>
      </c>
      <c r="W33" s="130">
        <f>'■【人口】年齢階級別人口'!W33/'■【人口】年齢階級別人口'!W$31</f>
        <v>0.03600429264027397</v>
      </c>
    </row>
    <row r="34" spans="2:23" ht="13.5">
      <c r="B34" s="13" t="s">
        <v>484</v>
      </c>
      <c r="C34" s="130">
        <f>'■【人口】年齢階級別人口'!C34/'■【人口】年齢階級別人口'!C$31</f>
        <v>0.04537706674458809</v>
      </c>
      <c r="D34" s="130">
        <f>'■【人口】年齢階級別人口'!D34/'■【人口】年齢階級別人口'!D$31</f>
        <v>0.04545687322701656</v>
      </c>
      <c r="E34" s="130">
        <f>'■【人口】年齢階級別人口'!E34/'■【人口】年齢階級別人口'!E$31</f>
        <v>0.04663535139787224</v>
      </c>
      <c r="F34" s="130">
        <f>'■【人口】年齢階級別人口'!F34/'■【人口】年齢階級別人口'!F$31</f>
        <v>0.04695907615413859</v>
      </c>
      <c r="G34" s="130">
        <f>'■【人口】年齢階級別人口'!G34/'■【人口】年齢階級別人口'!G$31</f>
        <v>0.04620390695007462</v>
      </c>
      <c r="H34" s="130">
        <f>'■【人口】年齢階級別人口'!H34/'■【人口】年齢階級別人口'!H$31</f>
        <v>0.04625999551162955</v>
      </c>
      <c r="I34" s="130">
        <f>'■【人口】年齢階級別人口'!I34/'■【人口】年齢階級別人口'!I$31</f>
        <v>0.04786282728948144</v>
      </c>
      <c r="J34" s="130">
        <f>'■【人口】年齢階級別人口'!J34/'■【人口】年齢階級別人口'!J$31</f>
        <v>0.048473963909542665</v>
      </c>
      <c r="K34" s="130">
        <f>'■【人口】年齢階級別人口'!K34/'■【人口】年齢階級別人口'!K$31</f>
        <v>0.04948907805022639</v>
      </c>
      <c r="L34" s="130">
        <f>'■【人口】年齢階級別人口'!L34/'■【人口】年齢階級別人口'!L$31</f>
        <v>0.050063164801069905</v>
      </c>
      <c r="M34" s="130">
        <f>'■【人口】年齢階級別人口'!M34/'■【人口】年齢階級別人口'!M$31</f>
        <v>0.05052169027831466</v>
      </c>
      <c r="N34" s="130">
        <f>'■【人口】年齢階級別人口'!N34/'■【人口】年齢階級別人口'!N$31</f>
        <v>0.049588546586326616</v>
      </c>
      <c r="O34" s="130">
        <f>'■【人口】年齢階級別人口'!O34/'■【人口】年齢階級別人口'!O$31</f>
        <v>0.04839627444242949</v>
      </c>
      <c r="P34" s="130">
        <f>'■【人口】年齢階級別人口'!P34/'■【人口】年齢階級別人口'!P$31</f>
        <v>0.04693980092676652</v>
      </c>
      <c r="Q34" s="130">
        <f>'■【人口】年齢階級別人口'!Q34/'■【人口】年齢階級別人口'!Q$31</f>
        <v>0.046083089497571325</v>
      </c>
      <c r="R34" s="130">
        <f>'■【人口】年齢階級別人口'!R34/'■【人口】年齢階級別人口'!R$31</f>
        <v>0.04436214164502738</v>
      </c>
      <c r="S34" s="130">
        <f>'■【人口】年齢階級別人口'!S34/'■【人口】年齢階級別人口'!S$31</f>
        <v>0.0433043923505936</v>
      </c>
      <c r="T34" s="130">
        <f>'■【人口】年齢階級別人口'!T34/'■【人口】年齢階級別人口'!T$31</f>
        <v>0.042357860268243966</v>
      </c>
      <c r="U34" s="130">
        <f>'■【人口】年齢階級別人口'!U34/'■【人口】年齢階級別人口'!U$31</f>
        <v>0.04152330610240099</v>
      </c>
      <c r="V34" s="130">
        <f>'■【人口】年齢階級別人口'!V34/'■【人口】年齢階級別人口'!V$31</f>
        <v>0.04082278355396933</v>
      </c>
      <c r="W34" s="130">
        <f>'■【人口】年齢階級別人口'!W34/'■【人口】年齢階級別人口'!W$31</f>
        <v>0.0402552140525262</v>
      </c>
    </row>
    <row r="35" spans="2:23" ht="13.5">
      <c r="B35" s="13" t="s">
        <v>219</v>
      </c>
      <c r="C35" s="130">
        <f>'■【人口】年齢階級別人口'!C35/'■【人口】年齢階級別人口'!C$31</f>
        <v>0.042418486862931294</v>
      </c>
      <c r="D35" s="130">
        <f>'■【人口】年齢階級別人口'!D35/'■【人口】年齢階級別人口'!D$31</f>
        <v>0.04302883034234866</v>
      </c>
      <c r="E35" s="130">
        <f>'■【人口】年齢階級別人口'!E35/'■【人口】年齢階級別人口'!E$31</f>
        <v>0.04357836339273962</v>
      </c>
      <c r="F35" s="130">
        <f>'■【人口】年齢階級別人口'!F35/'■【人口】年齢階級別人口'!F$31</f>
        <v>0.04386467748533206</v>
      </c>
      <c r="G35" s="130">
        <f>'■【人口】年齢階級別人口'!G35/'■【人口】年齢階級別人口'!G$31</f>
        <v>0.045328675233491884</v>
      </c>
      <c r="H35" s="130">
        <f>'■【人口】年齢階級別人口'!H35/'■【人口】年齢階級別人口'!H$31</f>
        <v>0.04656485035345305</v>
      </c>
      <c r="I35" s="130">
        <f>'■【人口】年齢階級別人口'!I35/'■【人口】年齢階級別人口'!I$31</f>
        <v>0.0467648928239201</v>
      </c>
      <c r="J35" s="130">
        <f>'■【人口】年齢階級別人口'!J35/'■【人口】年齢階級別人口'!J$31</f>
        <v>0.04813298846946903</v>
      </c>
      <c r="K35" s="130">
        <f>'■【人口】年齢階級別人口'!K35/'■【人口】年齢階級別人口'!K$31</f>
        <v>0.048605130105842234</v>
      </c>
      <c r="L35" s="130">
        <f>'■【人口】年齢階級別人口'!L35/'■【人口】年齢階級別人口'!L$31</f>
        <v>0.04796863569158532</v>
      </c>
      <c r="M35" s="130">
        <f>'■【人口】年齢階級別人口'!M35/'■【人口】年齢階級別人口'!M$31</f>
        <v>0.04816740123012658</v>
      </c>
      <c r="N35" s="130">
        <f>'■【人口】年齢階級別人口'!N35/'■【人口】年齢階級別人口'!N$31</f>
        <v>0.04996992714749409</v>
      </c>
      <c r="O35" s="130">
        <f>'■【人口】年齢階級別人口'!O35/'■【人口】年齢階級別人口'!O$31</f>
        <v>0.05073298801785795</v>
      </c>
      <c r="P35" s="130">
        <f>'■【人口】年齢階級別人口'!P35/'■【人口】年齢階級別人口'!P$31</f>
        <v>0.05189141841351361</v>
      </c>
      <c r="Q35" s="130">
        <f>'■【人口】年齢階級別人口'!Q35/'■【人口】年齢階級別人口'!Q$31</f>
        <v>0.052551162374639276</v>
      </c>
      <c r="R35" s="130">
        <f>'■【人口】年齢階級別人口'!R35/'■【人口】年齢階級別人口'!R$31</f>
        <v>0.05311974761041439</v>
      </c>
      <c r="S35" s="130">
        <f>'■【人口】年齢階級別人口'!S35/'■【人口】年齢階級別人口'!S$31</f>
        <v>0.05218812638609334</v>
      </c>
      <c r="T35" s="130">
        <f>'■【人口】年齢階級別人口'!T35/'■【人口】年齢階級別人口'!T$31</f>
        <v>0.050986629243763966</v>
      </c>
      <c r="U35" s="130">
        <f>'■【人口】年齢階級別人口'!U35/'■【人口】年齢階級別人口'!U$31</f>
        <v>0.0494795048373878</v>
      </c>
      <c r="V35" s="130">
        <f>'■【人口】年齢階級別人口'!V35/'■【人口】年齢階級別人口'!V$31</f>
        <v>0.0486000089070318</v>
      </c>
      <c r="W35" s="130">
        <f>'■【人口】年齢階級別人口'!W35/'■【人口】年齢階級別人口'!W$31</f>
        <v>0.04680929859407046</v>
      </c>
    </row>
    <row r="36" spans="2:23" ht="13.5">
      <c r="B36" s="13" t="s">
        <v>220</v>
      </c>
      <c r="C36" s="130">
        <f>'■【人口】年齢階級別人口'!C36/'■【人口】年齢階級別人口'!C$31</f>
        <v>0.039557308788078005</v>
      </c>
      <c r="D36" s="130">
        <f>'■【人口】年齢階級別人口'!D36/'■【人口】年齢階級別人口'!D$31</f>
        <v>0.03939085637964467</v>
      </c>
      <c r="E36" s="130">
        <f>'■【人口】年齢階級別人口'!E36/'■【人口】年齢階級別人口'!E$31</f>
        <v>0.03939252170081157</v>
      </c>
      <c r="F36" s="130">
        <f>'■【人口】年齢階級別人口'!F36/'■【人口】年齢階級別人口'!F$31</f>
        <v>0.04091698850662282</v>
      </c>
      <c r="G36" s="130">
        <f>'■【人口】年齢階級別人口'!G36/'■【人口】年齢階級別人口'!G$31</f>
        <v>0.04168981110947465</v>
      </c>
      <c r="H36" s="130">
        <f>'■【人口】年齢階級別人口'!H36/'■【人口】年齢階級別人口'!H$31</f>
        <v>0.042475476423406565</v>
      </c>
      <c r="I36" s="130">
        <f>'■【人口】年齢階級別人口'!I36/'■【人口】年齢階級別人口'!I$31</f>
        <v>0.043217418509160395</v>
      </c>
      <c r="J36" s="130">
        <f>'■【人口】年齢階級別人口'!J36/'■【人口】年齢階級別人口'!J$31</f>
        <v>0.043874514721232695</v>
      </c>
      <c r="K36" s="130">
        <f>'■【人口】年齢階級別人口'!K36/'■【人口】年齢階級別人口'!K$31</f>
        <v>0.044323674690684337</v>
      </c>
      <c r="L36" s="130">
        <f>'■【人口】年齢階級別人口'!L36/'■【人口】年齢階級別人口'!L$31</f>
        <v>0.04595513574867911</v>
      </c>
      <c r="M36" s="130">
        <f>'■【人口】年齢階級別人口'!M36/'■【人口】年齢階級別人口'!M$31</f>
        <v>0.047354747517361066</v>
      </c>
      <c r="N36" s="130">
        <f>'■【人口】年齢階級別人口'!N36/'■【人口】年齢階級別人口'!N$31</f>
        <v>0.04766563032057825</v>
      </c>
      <c r="O36" s="130">
        <f>'■【人口】年齢階級別人口'!O36/'■【人口】年齢階級別人口'!O$31</f>
        <v>0.04913187020210862</v>
      </c>
      <c r="P36" s="130">
        <f>'■【人口】年齢階級別人口'!P36/'■【人口】年齢階級別人口'!P$31</f>
        <v>0.04968372596351432</v>
      </c>
      <c r="Q36" s="130">
        <f>'■【人口】年齢階級別人口'!Q36/'■【人口】年齢階級別人口'!Q$31</f>
        <v>0.04912994575997927</v>
      </c>
      <c r="R36" s="130">
        <f>'■【人口】年齢階級別人口'!R36/'■【人口】年齢階級別人口'!R$31</f>
        <v>0.04944522858479658</v>
      </c>
      <c r="S36" s="130">
        <f>'■【人口】年齢階級別人口'!S36/'■【人口】年齢階級別人口'!S$31</f>
        <v>0.0513450283483507</v>
      </c>
      <c r="T36" s="130">
        <f>'■【人口】年齢階級別人口'!T36/'■【人口】年齢階級別人口'!T$31</f>
        <v>0.05222355397463435</v>
      </c>
      <c r="U36" s="130">
        <f>'■【人口】年齢階級別人口'!U36/'■【人口】年齢階級別人口'!U$31</f>
        <v>0.05346604851655356</v>
      </c>
      <c r="V36" s="130">
        <f>'■【人口】年齢階級別人口'!V36/'■【人口】年齢階級別人口'!V$31</f>
        <v>0.05411503055417236</v>
      </c>
      <c r="W36" s="130">
        <f>'■【人口】年齢階級別人口'!W36/'■【人口】年齢階級別人口'!W$31</f>
        <v>0.05468260645078507</v>
      </c>
    </row>
    <row r="37" spans="2:23" ht="13.5" customHeight="1">
      <c r="B37" s="13" t="s">
        <v>221</v>
      </c>
      <c r="C37" s="130">
        <f>'■【人口】年齢階級別人口'!C37/'■【人口】年齢階級別人口'!C$31</f>
        <v>0.044780480677916554</v>
      </c>
      <c r="D37" s="130">
        <f>'■【人口】年齢階級別人口'!D37/'■【人口】年齢階級別人口'!D$31</f>
        <v>0.04313416161315981</v>
      </c>
      <c r="E37" s="130">
        <f>'■【人口】年齢階級別人口'!E37/'■【人口】年齢階級別人口'!E$31</f>
        <v>0.04118017551078976</v>
      </c>
      <c r="F37" s="130">
        <f>'■【人口】年齢階級別人口'!F37/'■【人口】年齢階級別人口'!F$31</f>
        <v>0.03860744459340145</v>
      </c>
      <c r="G37" s="130">
        <f>'■【人口】年齢階級別人口'!G37/'■【人口】年齢階級別人口'!G$31</f>
        <v>0.0370717236453827</v>
      </c>
      <c r="H37" s="130">
        <f>'■【人口】年齢階級別人口'!H37/'■【人口】年齢階級別人口'!H$31</f>
        <v>0.037007961215966695</v>
      </c>
      <c r="I37" s="130">
        <f>'■【人口】年齢階級別人口'!I37/'■【人口】年齢階級別人口'!I$31</f>
        <v>0.03696663239517295</v>
      </c>
      <c r="J37" s="130">
        <f>'■【人口】年齢階級別人口'!J37/'■【人口】年齢階級別人口'!J$31</f>
        <v>0.03706366606926556</v>
      </c>
      <c r="K37" s="130">
        <f>'■【人口】年齢階級別人口'!K37/'■【人口】年齢階級別人口'!K$31</f>
        <v>0.03862574409711084</v>
      </c>
      <c r="L37" s="130">
        <f>'■【人口】年齢階級別人口'!L37/'■【人口】年齢階級別人口'!L$31</f>
        <v>0.039473653232995086</v>
      </c>
      <c r="M37" s="130">
        <f>'■【人口】年齢階級別人口'!M37/'■【人口】年齢階級別人口'!M$31</f>
        <v>0.04031469066534068</v>
      </c>
      <c r="N37" s="130">
        <f>'■【人口】年齢階級別人口'!N37/'■【人口】年齢階級別人口'!N$31</f>
        <v>0.04111742273943533</v>
      </c>
      <c r="O37" s="130">
        <f>'■【人口】年齢階級別人口'!O37/'■【人口】年齢階級別人口'!O$31</f>
        <v>0.04185830567510522</v>
      </c>
      <c r="P37" s="130">
        <f>'■【人口】年齢階級別人口'!P37/'■【人口】年齢階級別人口'!P$31</f>
        <v>0.042361572710978956</v>
      </c>
      <c r="Q37" s="130">
        <f>'■【人口】年齢階級別人口'!Q37/'■【人口】年齢階級別人口'!Q$31</f>
        <v>0.044008574709500474</v>
      </c>
      <c r="R37" s="130">
        <f>'■【人口】年齢階級別人口'!R37/'■【人口】年齢階級別人口'!R$31</f>
        <v>0.04541548488464181</v>
      </c>
      <c r="S37" s="130">
        <f>'■【人口】年齢階級別人口'!S37/'■【人口】年齢階級別人口'!S$31</f>
        <v>0.045745347009053756</v>
      </c>
      <c r="T37" s="130">
        <f>'■【人口】年齢階級別人口'!T37/'■【人口】年齢階級別人口'!T$31</f>
        <v>0.04720177807175508</v>
      </c>
      <c r="U37" s="130">
        <f>'■【人口】年齢階級別人口'!U37/'■【人口】年齢階級別人口'!U$31</f>
        <v>0.0478048494649943</v>
      </c>
      <c r="V37" s="130">
        <f>'■【人口】年齢階級別人口'!V37/'■【人口】年齢階級別人口'!V$31</f>
        <v>0.0472858632898128</v>
      </c>
      <c r="W37" s="130">
        <f>'■【人口】年齢階級別人口'!W37/'■【人口】年齢階級別人口'!W$31</f>
        <v>0.0475807163460216</v>
      </c>
    </row>
    <row r="38" spans="2:23" ht="13.5" customHeight="1">
      <c r="B38" s="13" t="s">
        <v>222</v>
      </c>
      <c r="C38" s="130">
        <f>'■【人口】年齢階級別人口'!C38/'■【人口】年齢階級別人口'!C$31</f>
        <v>0.055689483039910365</v>
      </c>
      <c r="D38" s="130">
        <f>'■【人口】年齢階級別人口'!D38/'■【人口】年齢階級別人口'!D$31</f>
        <v>0.0527693790427791</v>
      </c>
      <c r="E38" s="130">
        <f>'■【人口】年齢階級別人口'!E38/'■【人口】年齢階級別人口'!E$31</f>
        <v>0.05057288787360543</v>
      </c>
      <c r="F38" s="130">
        <f>'■【人口】年齢階級別人口'!F38/'■【人口】年齢階級別人口'!F$31</f>
        <v>0.049127031426612566</v>
      </c>
      <c r="G38" s="130">
        <f>'■【人口】年齢階級別人口'!G38/'■【人口】年齢階級別人口'!G$31</f>
        <v>0.04778294748708291</v>
      </c>
      <c r="H38" s="130">
        <f>'■【人口】年齢階級別人口'!H38/'■【人口】年齢階級別人口'!H$31</f>
        <v>0.04554423556665981</v>
      </c>
      <c r="I38" s="130">
        <f>'■【人口】年齢階級別人口'!I38/'■【人口】年齢階級別人口'!I$31</f>
        <v>0.04405075065301043</v>
      </c>
      <c r="J38" s="130">
        <f>'■【人口】年齢階級別人口'!J38/'■【人口】年齢階級別人口'!J$31</f>
        <v>0.042167041809697756</v>
      </c>
      <c r="K38" s="130">
        <f>'■【人口】年齢階級別人口'!K38/'■【人口】年齢階級別人口'!K$31</f>
        <v>0.039631074428052186</v>
      </c>
      <c r="L38" s="130">
        <f>'■【人口】年齢階級別人口'!L38/'■【人口】年齢階級別人口'!L$31</f>
        <v>0.03812576134410233</v>
      </c>
      <c r="M38" s="130">
        <f>'■【人口】年齢階級別人口'!M38/'■【人口】年齢階級別人口'!M$31</f>
        <v>0.03813753515272856</v>
      </c>
      <c r="N38" s="130">
        <f>'■【人口】年齢階級別人口'!N38/'■【人口】年齢階級別人口'!N$31</f>
        <v>0.03814896754152594</v>
      </c>
      <c r="O38" s="130">
        <f>'■【人口】年齢階級別人口'!O38/'■【人口】年齢階級別人口'!O$31</f>
        <v>0.03832424852967257</v>
      </c>
      <c r="P38" s="130">
        <f>'■【人口】年齢階級別人口'!P38/'■【人口】年齢階級別人口'!P$31</f>
        <v>0.04000791492710965</v>
      </c>
      <c r="Q38" s="130">
        <f>'■【人口】年齢階級別人口'!Q38/'■【人口】年齢階級別人口'!Q$31</f>
        <v>0.040959567480643125</v>
      </c>
      <c r="R38" s="130">
        <f>'■【人口】年齢階級別人口'!R38/'■【人口】年齢階級別人口'!R$31</f>
        <v>0.041910859934856055</v>
      </c>
      <c r="S38" s="130">
        <f>'■【人口】年齢階級別人口'!S38/'■【人口】年齢階級別人口'!S$31</f>
        <v>0.04281737874284476</v>
      </c>
      <c r="T38" s="130">
        <f>'■【人口】年齢階級別人口'!T38/'■【人口】年齢階級別人口'!T$31</f>
        <v>0.04365508226419593</v>
      </c>
      <c r="U38" s="130">
        <f>'■【人口】年齢階級別人口'!U38/'■【人口】年齢階級別人口'!U$31</f>
        <v>0.04418327321864625</v>
      </c>
      <c r="V38" s="130">
        <f>'■【人口】年齢階級別人口'!V38/'■【人口】年齢階級別人口'!V$31</f>
        <v>0.04587798845298699</v>
      </c>
      <c r="W38" s="130">
        <f>'■【人口】年齢階級別人口'!W38/'■【人口】年齢階級別人口'!W$31</f>
        <v>0.047344614849421304</v>
      </c>
    </row>
    <row r="39" spans="2:23" ht="13.5" customHeight="1">
      <c r="B39" s="13" t="s">
        <v>223</v>
      </c>
      <c r="C39" s="130">
        <f>'■【人口】年齢階級別人口'!C39/'■【人口】年齢階級別人口'!C$31</f>
        <v>0.07683785034212381</v>
      </c>
      <c r="D39" s="130">
        <f>'■【人口】年齢階級別人口'!D39/'■【人口】年齢階級別人口'!D$31</f>
        <v>0.07315546222863858</v>
      </c>
      <c r="E39" s="130">
        <f>'■【人口】年齢階級別人口'!E39/'■【人口】年齢階級別人口'!E$31</f>
        <v>0.06980478374012285</v>
      </c>
      <c r="F39" s="130">
        <f>'■【人口】年齢階級別人口'!F39/'■【人口】年齢階級別人口'!F$31</f>
        <v>0.06644931512905225</v>
      </c>
      <c r="G39" s="130">
        <f>'■【人口】年齢階級別人口'!G39/'■【人口】年齢階級別人口'!G$31</f>
        <v>0.06301844992195225</v>
      </c>
      <c r="H39" s="130">
        <f>'■【人口】年齢階級別人口'!H39/'■【人口】年齢階級別人口'!H$31</f>
        <v>0.06025730576860393</v>
      </c>
      <c r="I39" s="130">
        <f>'■【人口】年齢階級別人口'!I39/'■【人口】年齢階級別人口'!I$31</f>
        <v>0.05727556125051353</v>
      </c>
      <c r="J39" s="130">
        <f>'■【人口】年齢階級別人口'!J39/'■【人口】年齢階級別人口'!J$31</f>
        <v>0.05505616484035047</v>
      </c>
      <c r="K39" s="130">
        <f>'■【人口】年齢階級別人口'!K39/'■【人口】年齢階級別人口'!K$31</f>
        <v>0.053636726527816744</v>
      </c>
      <c r="L39" s="130">
        <f>'■【人口】年齢階級別人口'!L39/'■【人口】年齢階級別人口'!L$31</f>
        <v>0.05232046493401349</v>
      </c>
      <c r="M39" s="130">
        <f>'■【人口】年齢階級別人口'!M39/'■【人口】年齢階級別人口'!M$31</f>
        <v>0.0500194901933447</v>
      </c>
      <c r="N39" s="130">
        <f>'■【人口】年齢階級別人口'!N39/'■【人口】年齢階級別人口'!N$31</f>
        <v>0.04851257341387537</v>
      </c>
      <c r="O39" s="130">
        <f>'■【人口】年齢階級別人口'!O39/'■【人口】年齢階級別人口'!O$31</f>
        <v>0.04653844110267803</v>
      </c>
      <c r="P39" s="130">
        <f>'■【人口】年齢階級別人口'!P39/'■【人口】年齢階級別人口'!P$31</f>
        <v>0.04382315921905967</v>
      </c>
      <c r="Q39" s="130">
        <f>'■【人口】年齢階級別人口'!Q39/'■【人口】年齢階級別人口'!Q$31</f>
        <v>0.04222169597047195</v>
      </c>
      <c r="R39" s="130">
        <f>'■【人口】年齢階級別人口'!R39/'■【人口】年齢階級別人口'!R$31</f>
        <v>0.042290592711512476</v>
      </c>
      <c r="S39" s="130">
        <f>'■【人口】年齢階級別人口'!S39/'■【人口】年齢階級別人口'!S$31</f>
        <v>0.04235036221851321</v>
      </c>
      <c r="T39" s="130">
        <f>'■【人口】年齢階級別人口'!T39/'■【人口】年齢階級別人口'!T$31</f>
        <v>0.04258160746963704</v>
      </c>
      <c r="U39" s="130">
        <f>'■【人口】年齢階級別人口'!U39/'■【人口】年齢階級別人口'!U$31</f>
        <v>0.04448174563487263</v>
      </c>
      <c r="V39" s="130">
        <f>'■【人口】年齢階級別人口'!V39/'■【人口】年齢階級別人口'!V$31</f>
        <v>0.04556138130234513</v>
      </c>
      <c r="W39" s="130">
        <f>'■【人口】年齢階級別人口'!W39/'■【人口】年齢階級別人口'!W$31</f>
        <v>0.04664370705333217</v>
      </c>
    </row>
    <row r="40" spans="2:23" ht="13.5" customHeight="1">
      <c r="B40" s="13" t="s">
        <v>224</v>
      </c>
      <c r="C40" s="130">
        <f>'■【人口】年齢階級別人口'!C40/'■【人口】年齢階級別人口'!C$31</f>
        <v>0.08683371076533467</v>
      </c>
      <c r="D40" s="130">
        <f>'■【人口】年齢階級別人口'!D40/'■【人口】年齢階級別人口'!D$31</f>
        <v>0.08734584600094333</v>
      </c>
      <c r="E40" s="130">
        <f>'■【人口】年齢階級別人口'!E40/'■【人口】年齢階級別人口'!E$31</f>
        <v>0.08701320668159326</v>
      </c>
      <c r="F40" s="130">
        <f>'■【人口】年齢階級別人口'!F40/'■【人口】年齢階級別人口'!F$31</f>
        <v>0.08663917801955444</v>
      </c>
      <c r="G40" s="130">
        <f>'■【人口】年齢階級別人口'!G40/'■【人口】年齢階級別人口'!G$31</f>
        <v>0.08533447863808265</v>
      </c>
      <c r="H40" s="130">
        <f>'■【人口】年齢階級別人口'!H40/'■【人口】年齢階級別人口'!H$31</f>
        <v>0.08231797654541448</v>
      </c>
      <c r="I40" s="130">
        <f>'■【人口】年齢階級別人口'!I40/'■【人口】年齢階級別人口'!I$31</f>
        <v>0.07861919206145464</v>
      </c>
      <c r="J40" s="130">
        <f>'■【人口】年齢階級別人口'!J40/'■【人口】年齢階級別人口'!J$31</f>
        <v>0.07525697216483279</v>
      </c>
      <c r="K40" s="130">
        <f>'■【人口】年齢階級別人口'!K40/'■【人口】年齢階級別人口'!K$31</f>
        <v>0.07186388128250587</v>
      </c>
      <c r="L40" s="130">
        <f>'■【人口】年齢階級別人口'!L40/'■【人口】年齢階級別人口'!L$31</f>
        <v>0.0683483816539748</v>
      </c>
      <c r="M40" s="130">
        <f>'■【人口】年齢階級別人口'!M40/'■【人口】年齢階級別人口'!M$31</f>
        <v>0.06552480504943468</v>
      </c>
      <c r="N40" s="130">
        <f>'■【人口】年齢階級別人口'!N40/'■【人口】年齢階級別人口'!N$31</f>
        <v>0.06243903375060545</v>
      </c>
      <c r="O40" s="130">
        <f>'■【人口】年齢階級別人口'!O40/'■【人口】年齢階級別人口'!O$31</f>
        <v>0.06017140449718175</v>
      </c>
      <c r="P40" s="130">
        <f>'■【人口】年齢階級別人口'!P40/'■【人口】年齢階級別人口'!P$31</f>
        <v>0.05875082952509063</v>
      </c>
      <c r="Q40" s="130">
        <f>'■【人口】年齢階級別人口'!Q40/'■【人口】年齢階級別人口'!Q$31</f>
        <v>0.05741313576709275</v>
      </c>
      <c r="R40" s="130">
        <f>'■【人口】年齢階級別人口'!R40/'■【人口】年齢階級別人口'!R$31</f>
        <v>0.05495088664979345</v>
      </c>
      <c r="S40" s="130">
        <f>'■【人口】年齢階級別人口'!S40/'■【人口】年齢階級別人口'!S$31</f>
        <v>0.05334939600453722</v>
      </c>
      <c r="T40" s="130">
        <f>'■【人口】年齢階級別人口'!T40/'■【人口】年齢階級別人口'!T$31</f>
        <v>0.05123146125539954</v>
      </c>
      <c r="U40" s="130">
        <f>'■【人口】年齢階級別人口'!U40/'■【人口】年齢階級別人口'!U$31</f>
        <v>0.04828644966603489</v>
      </c>
      <c r="V40" s="130">
        <f>'■【人口】年齢階級別人口'!V40/'■【人口】年齢階級別人口'!V$31</f>
        <v>0.046561365377072596</v>
      </c>
      <c r="W40" s="130">
        <f>'■【人口】年齢階級別人口'!W40/'■【人口】年齢階級別人口'!W$31</f>
        <v>0.046659682237117035</v>
      </c>
    </row>
    <row r="41" spans="2:23" ht="13.5" customHeight="1">
      <c r="B41" s="13" t="s">
        <v>225</v>
      </c>
      <c r="C41" s="130">
        <f>'■【人口】年齢階級別人口'!C41/'■【人口】年齢階級別人口'!C$31</f>
        <v>0.07553510117612679</v>
      </c>
      <c r="D41" s="130">
        <f>'■【人口】年齢階級別人口'!D41/'■【人口】年齢階級別人口'!D$31</f>
        <v>0.07928934495053924</v>
      </c>
      <c r="E41" s="130">
        <f>'■【人口】年齢階級別人口'!E41/'■【人口】年齢階級別人口'!E$31</f>
        <v>0.08290018055588184</v>
      </c>
      <c r="F41" s="130">
        <f>'■【人口】年齢階級別人口'!F41/'■【人口】年齢階級別人口'!F$31</f>
        <v>0.0843631685588935</v>
      </c>
      <c r="G41" s="130">
        <f>'■【人口】年齢階級別人口'!G41/'■【人口】年齢階級別人口'!G$31</f>
        <v>0.08542014756538249</v>
      </c>
      <c r="H41" s="130">
        <f>'■【人口】年齢階級別人口'!H41/'■【人口】年齢階級別人口'!H$31</f>
        <v>0.09034662454790804</v>
      </c>
      <c r="I41" s="130">
        <f>'■【人口】年齢階級別人口'!I41/'■【人口】年齢階級別人口'!I$31</f>
        <v>0.09117855055149322</v>
      </c>
      <c r="J41" s="130">
        <f>'■【人口】年齢階級別人口'!J41/'■【人口】年齢階級別人口'!J$31</f>
        <v>0.09111108606989454</v>
      </c>
      <c r="K41" s="130">
        <f>'■【人口】年齢階級別人口'!K41/'■【人口】年齢階級別人口'!K$31</f>
        <v>0.09097555277557035</v>
      </c>
      <c r="L41" s="130">
        <f>'■【人口】年齢階級別人口'!L41/'■【人口】年齢階級別人口'!L$31</f>
        <v>0.08984491144154348</v>
      </c>
      <c r="M41" s="130">
        <f>'■【人口】年齢階級別人口'!M41/'■【人口】年齢階級別人口'!M$31</f>
        <v>0.08689122502557005</v>
      </c>
      <c r="N41" s="130">
        <f>'■【人口】年齢階級別人口'!N41/'■【人口】年齢階級別人口'!N$31</f>
        <v>0.08319385025228031</v>
      </c>
      <c r="O41" s="130">
        <f>'■【人口】年齢階級別人口'!O41/'■【人口】年齢階級別人口'!O$31</f>
        <v>0.07982434042572002</v>
      </c>
      <c r="P41" s="130">
        <f>'■【人口】年齢階級別人口'!P41/'■【人口】年齢階級別人口'!P$31</f>
        <v>0.07637708874658958</v>
      </c>
      <c r="Q41" s="130">
        <f>'■【人口】年齢階級別人口'!Q41/'■【人口】年齢階級別人口'!Q$31</f>
        <v>0.0727648689036775</v>
      </c>
      <c r="R41" s="130">
        <f>'■【人口】年齢階級別人口'!R41/'■【人口】年齢階級別人口'!R$31</f>
        <v>0.06986150726575673</v>
      </c>
      <c r="S41" s="130">
        <f>'■【人口】年齢階級別人口'!S41/'■【人口】年齢階級別人口'!S$31</f>
        <v>0.06666107280242822</v>
      </c>
      <c r="T41" s="130">
        <f>'■【人口】年齢階級別人口'!T41/'■【人口】年齢階級別人口'!T$31</f>
        <v>0.06431375771056627</v>
      </c>
      <c r="U41" s="130">
        <f>'■【人口】年齢階級別人口'!U41/'■【人口】年齢階級別人口'!U$31</f>
        <v>0.06285453939019343</v>
      </c>
      <c r="V41" s="130">
        <f>'■【人口】年齢階級別人口'!V41/'■【人口】年齢階級別人口'!V$31</f>
        <v>0.06145509886905391</v>
      </c>
      <c r="W41" s="130">
        <f>'■【人口】年齢階級別人口'!W41/'■【人口】年齢階級別人口'!W$31</f>
        <v>0.05881832784225026</v>
      </c>
    </row>
    <row r="42" spans="2:23" ht="13.5" customHeight="1">
      <c r="B42" s="13" t="s">
        <v>226</v>
      </c>
      <c r="C42" s="130">
        <f>'■【人口】年齢階級別人口'!C42/'■【人口】年齢階級別人口'!C$31</f>
        <v>0.06185014732023276</v>
      </c>
      <c r="D42" s="130">
        <f>'■【人口】年齢階級別人口'!D42/'■【人口】年齢階級別人口'!D$31</f>
        <v>0.06508540802741185</v>
      </c>
      <c r="E42" s="130">
        <f>'■【人口】年齢階級別人口'!E42/'■【人口】年齢階級別人口'!E$31</f>
        <v>0.06812074836550255</v>
      </c>
      <c r="F42" s="130">
        <f>'■【人口】年齢階級別人口'!F42/'■【人口】年齢階級別人口'!F$31</f>
        <v>0.07186111309092792</v>
      </c>
      <c r="G42" s="130">
        <f>'■【人口】年齢階級別人口'!G42/'■【人口】年齢階級別人口'!G$31</f>
        <v>0.07596844229382203</v>
      </c>
      <c r="H42" s="130">
        <f>'■【人口】年齢階級別人口'!H42/'■【人口】年齢階級別人口'!H$31</f>
        <v>0.07711274945529213</v>
      </c>
      <c r="I42" s="130">
        <f>'■【人口】年齢階級別人口'!I42/'■【人口】年齢階級別人口'!I$31</f>
        <v>0.08122596295918663</v>
      </c>
      <c r="J42" s="130">
        <f>'■【人口】年齢階級別人口'!J42/'■【人口】年齢階級別人口'!J$31</f>
        <v>0.08520386087017064</v>
      </c>
      <c r="K42" s="130">
        <f>'■【人口】年齢階級別人口'!K42/'■【人口】年齢階級別人口'!K$31</f>
        <v>0.08695539693958138</v>
      </c>
      <c r="L42" s="130">
        <f>'■【人口】年齢階級別人口'!L42/'■【人口】年齢階級別人口'!L$31</f>
        <v>0.08832910563687174</v>
      </c>
      <c r="M42" s="130">
        <f>'■【人口】年齢階級別人口'!M42/'■【人口】年齢階級別人口'!M$31</f>
        <v>0.09362603058981188</v>
      </c>
      <c r="N42" s="130">
        <f>'■【人口】年齢階級別人口'!N42/'■【人口】年齢階級別人口'!N$31</f>
        <v>0.0947328487181225</v>
      </c>
      <c r="O42" s="130">
        <f>'■【人口】年齢階級別人口'!O42/'■【人口】年齢階級別人口'!O$31</f>
        <v>0.09487828418584854</v>
      </c>
      <c r="P42" s="130">
        <f>'■【人口】年齢階級別人口'!P42/'■【人口】年齢階級別人口'!P$31</f>
        <v>0.09490304299189145</v>
      </c>
      <c r="Q42" s="130">
        <f>'■【人口】年齢階級別人口'!Q42/'■【人口】年齢階級別人口'!Q$31</f>
        <v>0.09386941585921361</v>
      </c>
      <c r="R42" s="130">
        <f>'■【人口】年齢階級別人口'!R42/'■【人口】年齢階級別人口'!R$31</f>
        <v>0.09090100185946332</v>
      </c>
      <c r="S42" s="130">
        <f>'■【人口】年齢階級別人口'!S42/'■【人口】年齢階級別人口'!S$31</f>
        <v>0.08714890125005506</v>
      </c>
      <c r="T42" s="130">
        <f>'■【人口】年齢階級別人口'!T42/'■【人口】年齢階級別人口'!T$31</f>
        <v>0.08370532254579027</v>
      </c>
      <c r="U42" s="130">
        <f>'■【人口】年齢階級別人口'!U42/'■【人口】年齢階級別人口'!U$31</f>
        <v>0.0801427571664178</v>
      </c>
      <c r="V42" s="130">
        <f>'■【人口】年齢階級別人口'!V42/'■【人口】年齢階級別人口'!V$31</f>
        <v>0.07639141063083238</v>
      </c>
      <c r="W42" s="130">
        <f>'■【人口】年齢階級別人口'!W42/'■【人口】年齢階級別人口'!W$31</f>
        <v>0.07336778338529887</v>
      </c>
    </row>
    <row r="43" spans="2:23" ht="13.5" customHeight="1">
      <c r="B43" s="13" t="s">
        <v>227</v>
      </c>
      <c r="C43" s="130">
        <f>'■【人口】年齢階級別人口'!C43/'■【人口】年齢階級別人口'!C$31</f>
        <v>0.05572600871746168</v>
      </c>
      <c r="D43" s="130">
        <f>'■【人口】年齢階級別人口'!D43/'■【人口】年齢階級別人口'!D$31</f>
        <v>0.05515726468660233</v>
      </c>
      <c r="E43" s="130">
        <f>'■【人口】年齢階級別人口'!E43/'■【人口】年齢階級別人口'!E$31</f>
        <v>0.05514541086874812</v>
      </c>
      <c r="F43" s="130">
        <f>'■【人口】年齢階級別人口'!F43/'■【人口】年齢階級別人口'!F$31</f>
        <v>0.056542946852955446</v>
      </c>
      <c r="G43" s="130">
        <f>'■【人口】年齢階級別人口'!G43/'■【人口】年齢階級別人口'!G$31</f>
        <v>0.058721783182982434</v>
      </c>
      <c r="H43" s="130">
        <f>'■【人口】年齢階級別人口'!H43/'■【人口】年齢階級別人口'!H$31</f>
        <v>0.06126252506710363</v>
      </c>
      <c r="I43" s="130">
        <f>'■【人口】年齢階級別人口'!I43/'■【人口】年齢階級別人口'!I$31</f>
        <v>0.06467811933398793</v>
      </c>
      <c r="J43" s="130">
        <f>'■【人口】年齢階級別人口'!J43/'■【人口】年齢階級別人口'!J$31</f>
        <v>0.06789798687620324</v>
      </c>
      <c r="K43" s="130">
        <f>'■【人口】年齢階級別人口'!K43/'■【人口】年齢階級別人口'!K$31</f>
        <v>0.07186782066794975</v>
      </c>
      <c r="L43" s="130">
        <f>'■【人口】年齢階級別人口'!L43/'■【人口】年齢階級別人口'!L$31</f>
        <v>0.07619086898774424</v>
      </c>
      <c r="M43" s="130">
        <f>'■【人口】年齢階級別人口'!M43/'■【人口】年齢階級別人口'!M$31</f>
        <v>0.07750601606519995</v>
      </c>
      <c r="N43" s="130">
        <f>'■【人口】年齢階級別人口'!N43/'■【人口】年齢階級別人口'!N$31</f>
        <v>0.08189251623233403</v>
      </c>
      <c r="O43" s="130">
        <f>'■【人口】年齢階級別人口'!O43/'■【人口】年齢階級別人口'!O$31</f>
        <v>0.08606407231640162</v>
      </c>
      <c r="P43" s="130">
        <f>'■【人口】年齢階級別人口'!P43/'■【人口】年齢階級別人口'!P$31</f>
        <v>0.08802910236570634</v>
      </c>
      <c r="Q43" s="130">
        <f>'■【人口】年齢階級別人口'!Q43/'■【人口】年齢階級別人口'!Q$31</f>
        <v>0.08957816892104335</v>
      </c>
      <c r="R43" s="130">
        <f>'■【人口】年齢階級別人口'!R43/'■【人口】年齢階級別人口'!R$31</f>
        <v>0.095067567451691</v>
      </c>
      <c r="S43" s="130">
        <f>'■【人口】年齢階級別人口'!S43/'■【人口】年齢階級別人口'!S$31</f>
        <v>0.0963239891547918</v>
      </c>
      <c r="T43" s="130">
        <f>'■【人口】年齢階級別人口'!T43/'■【人口】年齢階級別人口'!T$31</f>
        <v>0.09656125722188501</v>
      </c>
      <c r="U43" s="130">
        <f>'■【人口】年齢階級別人口'!U43/'■【人口】年齢階級別人口'!U$31</f>
        <v>0.09664309068768691</v>
      </c>
      <c r="V43" s="130">
        <f>'■【人口】年齢階級別人口'!V43/'■【人口】年齢階級別人口'!V$31</f>
        <v>0.0956239039143168</v>
      </c>
      <c r="W43" s="130">
        <f>'■【人口】年齢階級別人口'!W43/'■【人口】年齢階級別人口'!W$31</f>
        <v>0.0926228212909705</v>
      </c>
    </row>
    <row r="44" spans="2:23" ht="13.5" customHeight="1">
      <c r="B44" s="13" t="s">
        <v>228</v>
      </c>
      <c r="C44" s="130">
        <f>'■【人口】年齢階級別人口'!C44/'■【人口】年齢階級別人口'!C$31</f>
        <v>0.07898069009180116</v>
      </c>
      <c r="D44" s="130">
        <f>'■【人口】年齢階級別人口'!D44/'■【人口】年齢階級別人口'!D$31</f>
        <v>0.07203430677048923</v>
      </c>
      <c r="E44" s="130">
        <f>'■【人口】年齢階級別人口'!E44/'■【人口】年齢階級別人口'!E$31</f>
        <v>0.06577224367424564</v>
      </c>
      <c r="F44" s="130">
        <f>'■【人口】年齢階級別人口'!F44/'■【人口】年齢階級別人口'!F$31</f>
        <v>0.060469268169668154</v>
      </c>
      <c r="G44" s="130">
        <f>'■【人口】年齢階級別人口'!G44/'■【人口】年齢階級別人口'!G$31</f>
        <v>0.05689271206079114</v>
      </c>
      <c r="H44" s="130">
        <f>'■【人口】年齢階級別人口'!H44/'■【人口】年齢階級別人口'!H$31</f>
        <v>0.05428833062734963</v>
      </c>
      <c r="I44" s="130">
        <f>'■【人口】年齢階級別人口'!I44/'■【人口】年齢階級別人口'!I$31</f>
        <v>0.05390189923682294</v>
      </c>
      <c r="J44" s="130">
        <f>'■【人口】年齢階級別人口'!J44/'■【人口】年齢階級別人口'!J$31</f>
        <v>0.05406609617535251</v>
      </c>
      <c r="K44" s="130">
        <f>'■【人口】年齢階級別人口'!K44/'■【人口】年齢階級別人口'!K$31</f>
        <v>0.05561704281954923</v>
      </c>
      <c r="L44" s="130">
        <f>'■【人口】年齢階級別人口'!L44/'■【人口】年齢階級別人口'!L$31</f>
        <v>0.05793449070256467</v>
      </c>
      <c r="M44" s="130">
        <f>'■【人口】年齢階級別人口'!M44/'■【人口】年齢階級別人口'!M$31</f>
        <v>0.06060127138003058</v>
      </c>
      <c r="N44" s="130">
        <f>'■【人口】年齢階級別人口'!N44/'■【人口】年齢階級別人口'!N$31</f>
        <v>0.06413924521580867</v>
      </c>
      <c r="O44" s="130">
        <f>'■【人口】年齢階級別人口'!O44/'■【人口】年齢階級別人口'!O$31</f>
        <v>0.06748603822430077</v>
      </c>
      <c r="P44" s="130">
        <f>'■【人口】年齢階級別人口'!P44/'■【人口】年齢階級別人口'!P$31</f>
        <v>0.0715779740871073</v>
      </c>
      <c r="Q44" s="130">
        <f>'■【人口】年齢階級別人口'!Q44/'■【人口】年齢階級別人口'!Q$31</f>
        <v>0.07602393036718624</v>
      </c>
      <c r="R44" s="130">
        <f>'■【人口】年齢階級別人口'!R44/'■【人口】年齢階級別人口'!R$31</f>
        <v>0.07744327807209267</v>
      </c>
      <c r="S44" s="130">
        <f>'■【人口】年齢階級別人口'!S44/'■【人口】年齢階級別人口'!S$31</f>
        <v>0.08192957500204504</v>
      </c>
      <c r="T44" s="130">
        <f>'■【人口】年齢階級別人口'!T44/'■【人口】年齢階級別人口'!T$31</f>
        <v>0.08618100221834864</v>
      </c>
      <c r="U44" s="130">
        <f>'■【人口】年齢階級別人口'!U44/'■【人口】年齢階級別人口'!U$31</f>
        <v>0.08822000066218594</v>
      </c>
      <c r="V44" s="130">
        <f>'■【人口】年齢階級別人口'!V44/'■【人口】年齢階級別人口'!V$31</f>
        <v>0.08983546288876396</v>
      </c>
      <c r="W44" s="130">
        <f>'■【人口】年齢階級別人口'!W44/'■【人口】年齢階級別人口'!W$31</f>
        <v>0.09534159783326564</v>
      </c>
    </row>
    <row r="45" spans="2:23" ht="13.5" customHeight="1">
      <c r="B45" s="13" t="s">
        <v>229</v>
      </c>
      <c r="C45" s="130">
        <f>'■【人口】年齢階級別人口'!C45/'■【人口】年齢階級別人口'!C$31</f>
        <v>0.06719507146857572</v>
      </c>
      <c r="D45" s="130">
        <f>'■【人口】年齢階級別人口'!D45/'■【人口】年齢階級別人口'!D$31</f>
        <v>0.06987665861410433</v>
      </c>
      <c r="E45" s="130">
        <f>'■【人口】年齢階級別人口'!E45/'■【人口】年齢階級別人口'!E$31</f>
        <v>0.07203339655814307</v>
      </c>
      <c r="F45" s="130">
        <f>'■【人口】年齢階級別人口'!F45/'■【人口】年齢階級別人口'!F$31</f>
        <v>0.07367635664044594</v>
      </c>
      <c r="G45" s="130">
        <f>'■【人口】年齢階級別人口'!G45/'■【人口】年齢階級別人口'!G$31</f>
        <v>0.075978417368853</v>
      </c>
      <c r="H45" s="130">
        <f>'■【人口】年齢階級別人口'!H45/'■【人口】年齢階級別人口'!H$31</f>
        <v>0.07578275777124541</v>
      </c>
      <c r="I45" s="130">
        <f>'■【人口】年齢階級別人口'!I45/'■【人口】年齢階級別人口'!I$31</f>
        <v>0.06931932909561847</v>
      </c>
      <c r="J45" s="130">
        <f>'■【人口】年齢階級別人口'!J45/'■【人口】年齢階級別人口'!J$31</f>
        <v>0.0635001150302506</v>
      </c>
      <c r="K45" s="130">
        <f>'■【人口】年齢階級別人口'!K45/'■【人口】年齢階級別人口'!K$31</f>
        <v>0.05858471023464728</v>
      </c>
      <c r="L45" s="130">
        <f>'■【人口】年齢階級別人口'!L45/'■【人口】年齢階級別人口'!L$31</f>
        <v>0.05529139829417871</v>
      </c>
      <c r="M45" s="130">
        <f>'■【人口】年齢階級別人口'!M45/'■【人口】年齢階級別人口'!M$31</f>
        <v>0.05291285577176399</v>
      </c>
      <c r="N45" s="130">
        <f>'■【人口】年齢階級別人口'!N45/'■【人口】年齢階級別人口'!N$31</f>
        <v>0.052673302125655685</v>
      </c>
      <c r="O45" s="130">
        <f>'■【人口】年齢階級別人口'!O45/'■【人口】年齢階級別人口'!O$31</f>
        <v>0.05297522232511138</v>
      </c>
      <c r="P45" s="130">
        <f>'■【人口】年齢階級別人口'!P45/'■【人口】年齢階級別人口'!P$31</f>
        <v>0.054618239341428766</v>
      </c>
      <c r="Q45" s="130">
        <f>'■【人口】年齢階級別人口'!Q45/'■【人口】年齢階級別人口'!Q$31</f>
        <v>0.05700721627976829</v>
      </c>
      <c r="R45" s="130">
        <f>'■【人口】年齢階級別人口'!R45/'■【人口】年齢階級別人口'!R$31</f>
        <v>0.05971016646896915</v>
      </c>
      <c r="S45" s="130">
        <f>'■【人口】年齢階級別人口'!S45/'■【人口】年齢階級別人口'!S$31</f>
        <v>0.06327992511895837</v>
      </c>
      <c r="T45" s="130">
        <f>'■【人口】年齢階級別人口'!T45/'■【人口】年齢階級別人口'!T$31</f>
        <v>0.06665148309882163</v>
      </c>
      <c r="U45" s="130">
        <f>'■【人口】年齢階級別人口'!U45/'■【人口】年齢階級別人口'!U$31</f>
        <v>0.07074777730676923</v>
      </c>
      <c r="V45" s="130">
        <f>'■【人口】年齢階級別人口'!V45/'■【人口】年齢階級別人口'!V$31</f>
        <v>0.07519388824635005</v>
      </c>
      <c r="W45" s="130">
        <f>'■【人口】年齢階級別人口'!W45/'■【人口】年齢階級別人口'!W$31</f>
        <v>0.07657907195087163</v>
      </c>
    </row>
    <row r="46" spans="2:23" ht="13.5" customHeight="1">
      <c r="B46" s="13" t="s">
        <v>230</v>
      </c>
      <c r="C46" s="130">
        <f>'■【人口】年齢階級別人口'!C46/'■【人口】年齢階級別人口'!C$31</f>
        <v>0.06404168797331186</v>
      </c>
      <c r="D46" s="130">
        <f>'■【人口】年齢階級別人口'!D46/'■【人口】年齢階級別人口'!D$31</f>
        <v>0.06444627183622612</v>
      </c>
      <c r="E46" s="130">
        <f>'■【人口】年齢階級別人口'!E46/'■【人口】年齢階級別人口'!E$31</f>
        <v>0.06599885825828553</v>
      </c>
      <c r="F46" s="130">
        <f>'■【人口】年齢階級別人口'!F46/'■【人口】年齢階級別人口'!F$31</f>
        <v>0.06718243882258682</v>
      </c>
      <c r="G46" s="130">
        <f>'■【人口】年齢階級別人口'!G46/'■【人口】年齢階級別人口'!G$31</f>
        <v>0.06456731711249908</v>
      </c>
      <c r="H46" s="130">
        <f>'■【人口】年齢階級別人口'!H46/'■【人口】年齢階級別人口'!H$31</f>
        <v>0.06217535112580689</v>
      </c>
      <c r="I46" s="130">
        <f>'■【人口】年齢階級別人口'!I46/'■【人口】年齢階級別人口'!I$31</f>
        <v>0.06499133551199246</v>
      </c>
      <c r="J46" s="130">
        <f>'■【人口】年齢階級別人口'!J46/'■【人口】年齢階級別人口'!J$31</f>
        <v>0.06728381343761851</v>
      </c>
      <c r="K46" s="130">
        <f>'■【人口】年齢階級別人口'!K46/'■【人口】年齢階級別人口'!K$31</f>
        <v>0.06902237405581413</v>
      </c>
      <c r="L46" s="130">
        <f>'■【人口】年齢階級別人口'!L46/'■【人口】年齢階級別人口'!L$31</f>
        <v>0.0712453641995766</v>
      </c>
      <c r="M46" s="130">
        <f>'■【人口】年齢階級別人口'!M46/'■【人口】年齢階級別人口'!M$31</f>
        <v>0.07113496289635217</v>
      </c>
      <c r="N46" s="130">
        <f>'■【人口】年齢階級別人口'!N46/'■【人口】年齢階級別人口'!N$31</f>
        <v>0.06520559464586384</v>
      </c>
      <c r="O46" s="130">
        <f>'■【人口】年齢階級別人口'!O46/'■【人口】年齢階級別人口'!O$31</f>
        <v>0.059892135652806704</v>
      </c>
      <c r="P46" s="130">
        <f>'■【人口】年齢階級別人口'!P46/'■【人口】年齢階級別人口'!P$31</f>
        <v>0.055395450453918596</v>
      </c>
      <c r="Q46" s="130">
        <f>'■【人口】年齢階級別人口'!Q46/'■【人口】年齢階級別人口'!Q$31</f>
        <v>0.052401834085741755</v>
      </c>
      <c r="R46" s="130">
        <f>'■【人口】年齢階級別人口'!R46/'■【人口】年齢階級別人口'!R$31</f>
        <v>0.05023414096674386</v>
      </c>
      <c r="S46" s="130">
        <f>'■【人口】年齢階級別人口'!S46/'■【人口】年齢階級別人口'!S$31</f>
        <v>0.050090099043288885</v>
      </c>
      <c r="T46" s="130">
        <f>'■【人口】年齢階級別人口'!T46/'■【人口】年齢階級別人口'!T$31</f>
        <v>0.05045494509391338</v>
      </c>
      <c r="U46" s="130">
        <f>'■【人口】年齢階級別人口'!U46/'■【人口】年齢階級別人口'!U$31</f>
        <v>0.0520879806989449</v>
      </c>
      <c r="V46" s="130">
        <f>'■【人口】年齢階級別人口'!V46/'■【人口】年齢階級別人口'!V$31</f>
        <v>0.054407159836095856</v>
      </c>
      <c r="W46" s="130">
        <f>'■【人口】年齢階級別人口'!W46/'■【人口】年齢階級別人口'!W$31</f>
        <v>0.056988441087075674</v>
      </c>
    </row>
    <row r="47" spans="2:23" ht="13.5" customHeight="1">
      <c r="B47" s="13" t="s">
        <v>231</v>
      </c>
      <c r="C47" s="130">
        <f>'■【人口】年齢階級別人口'!C47/'■【人口】年齢階級別人口'!C$31</f>
        <v>0.05621301775147927</v>
      </c>
      <c r="D47" s="130">
        <f>'■【人口】年齢階級別人口'!D47/'■【人口】年齢階級別人口'!D$31</f>
        <v>0.057276492822662776</v>
      </c>
      <c r="E47" s="130">
        <f>'■【人口】年齢階級別人口'!E47/'■【人口】年齢階級別人口'!E$31</f>
        <v>0.056343856566057796</v>
      </c>
      <c r="F47" s="130">
        <f>'■【人口】年齢階級別人口'!F47/'■【人口】年齢階級別人口'!F$31</f>
        <v>0.05529554530731888</v>
      </c>
      <c r="G47" s="130">
        <f>'■【人口】年齢階級別人口'!G47/'■【人口】年齢階級別人口'!G$31</f>
        <v>0.05454292680769353</v>
      </c>
      <c r="H47" s="130">
        <f>'■【人口】年齢階級別人口'!H47/'■【人口】年齢階級別人口'!H$31</f>
        <v>0.05593642924764601</v>
      </c>
      <c r="I47" s="130">
        <f>'■【人口】年齢階級別人口'!I47/'■【人口】年齢階級別人口'!I$31</f>
        <v>0.05651264467397413</v>
      </c>
      <c r="J47" s="130">
        <f>'■【人口】年齢階級別人口'!J47/'■【人口】年齢階級別人口'!J$31</f>
        <v>0.05805372248769238</v>
      </c>
      <c r="K47" s="130">
        <f>'■【人口】年齢階級別人口'!K47/'■【人口】年齢階級別人口'!K$31</f>
        <v>0.059211698396210724</v>
      </c>
      <c r="L47" s="130">
        <f>'■【人口】年齢階級別人口'!L47/'■【人口】年齢階級別人口'!L$31</f>
        <v>0.05698216715262934</v>
      </c>
      <c r="M47" s="130">
        <f>'■【人口】年齢階級別人口'!M47/'■【人口】年齢階級別人口'!M$31</f>
        <v>0.05501970674716268</v>
      </c>
      <c r="N47" s="130">
        <f>'■【人口】年齢階級別人口'!N47/'■【人口】年齢階級別人口'!N$31</f>
        <v>0.05777948408032316</v>
      </c>
      <c r="O47" s="130">
        <f>'■【人口】年齢階級別人口'!O47/'■【人口】年齢階級別人口'!O$31</f>
        <v>0.06004184785294859</v>
      </c>
      <c r="P47" s="130">
        <f>'■【人口】年齢階級別人口'!P47/'■【人口】年齢階級別人口'!P$31</f>
        <v>0.06174824740411147</v>
      </c>
      <c r="Q47" s="130">
        <f>'■【人口】年齢階級別人口'!Q47/'■【人口】年齢階級別人口'!Q$31</f>
        <v>0.06371213429848373</v>
      </c>
      <c r="R47" s="130">
        <f>'■【人口】年齢階級別人口'!R47/'■【人口】年齢階級別人口'!R$31</f>
        <v>0.06353604592395151</v>
      </c>
      <c r="S47" s="130">
        <f>'■【人口】年齢階級別人口'!S47/'■【人口】年齢階級別人口'!S$31</f>
        <v>0.058280617776973916</v>
      </c>
      <c r="T47" s="130">
        <f>'■【人口】年齢階級別人口'!T47/'■【人口】年齢階級別人口'!T$31</f>
        <v>0.05360296698067032</v>
      </c>
      <c r="U47" s="130">
        <f>'■【人口】年齢階級別人口'!U47/'■【人口】年齢階級別人口'!U$31</f>
        <v>0.04964777077136555</v>
      </c>
      <c r="V47" s="130">
        <f>'■【人口】年齢階級別人口'!V47/'■【人口】年齢階級別人口'!V$31</f>
        <v>0.04702135958362319</v>
      </c>
      <c r="W47" s="130">
        <f>'■【人口】年齢階級別人口'!W47/'■【人口】年齢階級別人口'!W$31</f>
        <v>0.04511440507740428</v>
      </c>
    </row>
    <row r="48" spans="2:23" ht="13.5" customHeight="1">
      <c r="B48" s="13" t="s">
        <v>232</v>
      </c>
      <c r="C48" s="130">
        <f>'■【人口】年齢階級別人口'!C48/'■【人口】年齢階級別人口'!C$31</f>
        <v>0.03724401587649449</v>
      </c>
      <c r="D48" s="130">
        <f>'■【人口】年齢階級別人口'!D48/'■【人口】年齢階級別人口'!D$31</f>
        <v>0.038568321670987664</v>
      </c>
      <c r="E48" s="130">
        <f>'■【人口】年齢階級別人口'!E48/'■【人口】年齢階級別人口'!E$31</f>
        <v>0.040205250601874944</v>
      </c>
      <c r="F48" s="130">
        <f>'■【人口】年齢階級別人口'!F48/'■【人口】年齢階級別人口'!F$31</f>
        <v>0.041379066168544205</v>
      </c>
      <c r="G48" s="130">
        <f>'■【人口】年齢階級別人口'!G48/'■【人口】年齢階級別人口'!G$31</f>
        <v>0.04314742442027319</v>
      </c>
      <c r="H48" s="130">
        <f>'■【人口】年齢階級別人口'!H48/'■【人口】年齢階級別人口'!H$31</f>
        <v>0.04448708489461487</v>
      </c>
      <c r="I48" s="130">
        <f>'■【人口】年齢階級別人口'!I48/'■【人口】年齢階級別人口'!I$31</f>
        <v>0.04542998216339504</v>
      </c>
      <c r="J48" s="130">
        <f>'■【人口】年齢階級別人口'!J48/'■【人口】年齢階級別人口'!J$31</f>
        <v>0.0447942635061357</v>
      </c>
      <c r="K48" s="130">
        <f>'■【人口】年齢階級別人口'!K48/'■【人口】年齢階級別人口'!K$31</f>
        <v>0.044026375823530896</v>
      </c>
      <c r="L48" s="130">
        <f>'■【人口】年齢階級別人口'!L48/'■【人口】年齢階級別人口'!L$31</f>
        <v>0.04363102367617214</v>
      </c>
      <c r="M48" s="130">
        <f>'■【人口】年齢階級別人口'!M48/'■【人口】年齢階級別人口'!M$31</f>
        <v>0.04492718870643924</v>
      </c>
      <c r="N48" s="130">
        <f>'■【人口】年齢階級別人口'!N48/'■【人口】年齢階級別人口'!N$31</f>
        <v>0.04557201582274554</v>
      </c>
      <c r="O48" s="130">
        <f>'■【人口】年齢階級別人口'!O48/'■【人口】年齢階級別人口'!O$31</f>
        <v>0.04690682932741063</v>
      </c>
      <c r="P48" s="130">
        <f>'■【人口】年齢階級別人口'!P48/'■【人口】年齢階級別人口'!P$31</f>
        <v>0.04783476233171801</v>
      </c>
      <c r="Q48" s="130">
        <f>'■【人口】年齢階級別人口'!Q48/'■【人口】年齢階級別人口'!Q$31</f>
        <v>0.04597565061924004</v>
      </c>
      <c r="R48" s="130">
        <f>'■【人口】年齢階級別人口'!R48/'■【人口】年齢階級別人口'!R$31</f>
        <v>0.044451561161607527</v>
      </c>
      <c r="S48" s="130">
        <f>'■【人口】年齢階級別人口'!S48/'■【人口】年齢階級別人口'!S$31</f>
        <v>0.04695631751768606</v>
      </c>
      <c r="T48" s="130">
        <f>'■【人口】年齢階級別人口'!T48/'■【人口】年齢階級別人口'!T$31</f>
        <v>0.04899901781796579</v>
      </c>
      <c r="U48" s="130">
        <f>'■【人口】年齢階級別人口'!U48/'■【人口】年齢階級別人口'!U$31</f>
        <v>0.05043986790180682</v>
      </c>
      <c r="V48" s="130">
        <f>'■【人口】年齢階級別人口'!V48/'■【人口】年齢階級別人口'!V$31</f>
        <v>0.051846243898619374</v>
      </c>
      <c r="W48" s="130">
        <f>'■【人口】年齢階級別人口'!W48/'■【人口】年齢階級別人口'!W$31</f>
        <v>0.051460598699680615</v>
      </c>
    </row>
    <row r="49" spans="2:23" ht="13.5" customHeight="1">
      <c r="B49" s="14" t="s">
        <v>440</v>
      </c>
      <c r="C49" s="131">
        <f>'■【人口】年齢階級別人口'!C49/'■【人口】年齢階級別人口'!C$31</f>
        <v>0.02730903158253584</v>
      </c>
      <c r="D49" s="131">
        <f>'■【人口】年齢階級別人口'!D49/'■【人口】年齢階級別人口'!D$31</f>
        <v>0.029193330752113528</v>
      </c>
      <c r="E49" s="131">
        <f>'■【人口】年齢階級別人口'!E49/'■【人口】年齢階級別人口'!E$31</f>
        <v>0.031253049242083684</v>
      </c>
      <c r="F49" s="131">
        <f>'■【人口】年齢階級別人口'!F49/'■【人口】年齢階級別人口'!F$31</f>
        <v>0.033182756874832124</v>
      </c>
      <c r="G49" s="131">
        <f>'■【人口】年齢階級別人口'!G49/'■【人口】年齢階級別人口'!G$31</f>
        <v>0.035270907608796385</v>
      </c>
      <c r="H49" s="131">
        <f>'■【人口】年齢階級別人口'!H49/'■【人口】年齢階級別人口'!H$31</f>
        <v>0.03635661935181125</v>
      </c>
      <c r="I49" s="131">
        <f>'■【人口】年齢階級別人口'!I49/'■【人口】年齢階級別人口'!I$31</f>
        <v>0.038126313071773006</v>
      </c>
      <c r="J49" s="131">
        <f>'■【人口】年齢階級別人口'!J49/'■【人口】年齢階級別人口'!J$31</f>
        <v>0.040236083320982746</v>
      </c>
      <c r="K49" s="131">
        <f>'■【人口】年齢階級別人口'!K49/'■【人口】年齢階級別人口'!K$31</f>
        <v>0.041910665286569074</v>
      </c>
      <c r="L49" s="131">
        <f>'■【人口】年齢階級別人口'!L49/'■【人口】年齢階級別人口'!L$31</f>
        <v>0.04412540834542852</v>
      </c>
      <c r="M49" s="131">
        <f>'■【人口】年齢階級別人口'!M49/'■【人口】年齢階級別人口'!M$31</f>
        <v>0.04531716706979221</v>
      </c>
      <c r="N49" s="131">
        <f>'■【人口】年齢階級別人口'!N49/'■【人口】年齢階級別人口'!N$31</f>
        <v>0.046742136363561546</v>
      </c>
      <c r="O49" s="131">
        <f>'■【人口】年齢階級別人口'!O49/'■【人口】年齢階級別人口'!O$31</f>
        <v>0.04728930016656193</v>
      </c>
      <c r="P49" s="131">
        <f>'■【人口】年齢階級別人口'!P49/'■【人口】年齢階級別人口'!P$31</f>
        <v>0.04748169489630202</v>
      </c>
      <c r="Q49" s="131">
        <f>'■【人口】年齢階級別人口'!Q49/'■【人口】年齢階級別人口'!Q$31</f>
        <v>0.04839682403730574</v>
      </c>
      <c r="R49" s="131">
        <f>'■【人口】年齢階級別人口'!R49/'■【人口】年齢階級別人口'!R$31</f>
        <v>0.049835820141587536</v>
      </c>
      <c r="S49" s="131">
        <f>'■【人口】年齢階級別人口'!S49/'■【人口】年齢階級別人口'!S$31</f>
        <v>0.050956035131865</v>
      </c>
      <c r="T49" s="131">
        <f>'■【人口】年齢階級別人口'!T49/'■【人口】年齢階級別人口'!T$31</f>
        <v>0.05194970140700644</v>
      </c>
      <c r="U49" s="131">
        <f>'■【人口】年齢階級別人口'!U49/'■【人口】年齢階級別人口'!U$31</f>
        <v>0.05238648902616314</v>
      </c>
      <c r="V49" s="131">
        <f>'■【人口】年齢階級別人口'!V49/'■【人口】年齢階級別人口'!V$31</f>
        <v>0.0513540612031413</v>
      </c>
      <c r="W49" s="131">
        <f>'■【人口】年齢階級別人口'!W49/'■【人口】年齢階級別人口'!W$31</f>
        <v>0.05105258232384625</v>
      </c>
    </row>
    <row r="50" spans="2:23" ht="13.5">
      <c r="B50" s="103" t="s">
        <v>499</v>
      </c>
      <c r="C50" s="130">
        <f>'■【人口】年齢階級別人口'!C50/'■【人口】年齢階級別人口'!C$31</f>
        <v>0.12978790756568528</v>
      </c>
      <c r="D50" s="130">
        <f>'■【人口】年齢階級別人口'!D50/'■【人口】年齢階級別人口'!D$31</f>
        <v>0.1302480642613488</v>
      </c>
      <c r="E50" s="130">
        <f>'■【人口】年齢階級別人口'!E50/'■【人口】年齢階級別人口'!E$31</f>
        <v>0.13068506640951416</v>
      </c>
      <c r="F50" s="130">
        <f>'■【人口】年齢階級別人口'!F50/'■【人口】年齢階級別人口'!F$31</f>
        <v>0.13044270435325153</v>
      </c>
      <c r="G50" s="130">
        <f>'■【人口】年齢階級別人口'!G50/'■【人口】年齢階級別人口'!G$31</f>
        <v>0.12926383554343954</v>
      </c>
      <c r="H50" s="130">
        <f>'■【人口】年齢階級別人口'!H50/'■【人口】年齢階級別人口'!H$31</f>
        <v>0.12808372203771745</v>
      </c>
      <c r="I50" s="130">
        <f>'■【人口】年齢階級別人口'!I50/'■【人口】年齢階級別人口'!I$31</f>
        <v>0.12774141570852424</v>
      </c>
      <c r="J50" s="130">
        <f>'■【人口】年齢階級別人口'!J50/'■【人口】年齢階級別人口'!J$31</f>
        <v>0.1263016241508508</v>
      </c>
      <c r="K50" s="130">
        <f>'■【人口】年齢階級別人口'!K50/'■【人口】年齢階級別人口'!K$31</f>
        <v>0.12514213186856502</v>
      </c>
      <c r="L50" s="130">
        <f>'■【人口】年齢階級別人口'!L50/'■【人口】年齢階級別人口'!L$31</f>
        <v>0.12423322895794048</v>
      </c>
      <c r="M50" s="130">
        <f>'■【人口】年齢階級別人口'!M50/'■【人口】年齢階級別人口'!M$31</f>
        <v>0.12254490593954066</v>
      </c>
      <c r="N50" s="130">
        <f>'■【人口】年齢階級別人口'!N50/'■【人口】年齢階級別人口'!N$31</f>
        <v>0.12021545162979033</v>
      </c>
      <c r="O50" s="130">
        <f>'■【人口】年齢階級別人口'!O50/'■【人口】年齢階級別人口'!O$31</f>
        <v>0.11788467149828584</v>
      </c>
      <c r="P50" s="130">
        <f>'■【人口】年齢階級別人口'!P50/'■【人口】年齢階級別人口'!P$31</f>
        <v>0.11551577662195955</v>
      </c>
      <c r="Q50" s="130">
        <f>'■【人口】年齢階級別人口'!Q50/'■【人口】年齢階級別人口'!Q$31</f>
        <v>0.11398587456601302</v>
      </c>
      <c r="R50" s="130">
        <f>'■【人口】年齢階級別人口'!R50/'■【人口】年齢階級別人口'!R$31</f>
        <v>0.11182611031212215</v>
      </c>
      <c r="S50" s="130">
        <f>'■【人口】年齢階級別人口'!S50/'■【人口】年齢階級別人口'!S$31</f>
        <v>0.11057782849251484</v>
      </c>
      <c r="T50" s="130">
        <f>'■【人口】年齢階級別人口'!T50/'■【人口】年齢階級別人口'!T$31</f>
        <v>0.1097004336256461</v>
      </c>
      <c r="U50" s="130">
        <f>'■【人口】年齢階級別人口'!U50/'■【人口】年齢階級別人口'!U$31</f>
        <v>0.10912785504997702</v>
      </c>
      <c r="V50" s="130">
        <f>'■【人口】年齢階級別人口'!V50/'■【人口】年齢階級別人口'!V$31</f>
        <v>0.10886977304578166</v>
      </c>
      <c r="W50" s="130">
        <f>'■【人口】年齢階級別人口'!W50/'■【人口】年齢階級別人口'!W$31</f>
        <v>0.10893374497858895</v>
      </c>
    </row>
    <row r="51" spans="2:23" ht="13.5">
      <c r="B51" s="104" t="s">
        <v>500</v>
      </c>
      <c r="C51" s="130">
        <f>'■【人口】年齢階級別人口'!C51/'■【人口】年齢階級別人口'!C$31</f>
        <v>0.6182092677819172</v>
      </c>
      <c r="D51" s="130">
        <f>'■【人口】年齢階級別人口'!D51/'■【人口】年齢階級別人口'!D$31</f>
        <v>0.6103908600425568</v>
      </c>
      <c r="E51" s="130">
        <f>'■【人口】年齢階級別人口'!E51/'■【人口】年齢階級別人口'!E$31</f>
        <v>0.6034805223640407</v>
      </c>
      <c r="F51" s="130">
        <f>'■【人口】年齢階級別人口'!F51/'■【人口】年齢階級別人口'!F$31</f>
        <v>0.5988411318330207</v>
      </c>
      <c r="G51" s="130">
        <f>'■【人口】年齢階級別人口'!G51/'■【人口】年齢階級別人口'!G$31</f>
        <v>0.5972291711384451</v>
      </c>
      <c r="H51" s="130">
        <f>'■【人口】年齢階級別人口'!H51/'■【人口】年齢階級別人口'!H$31</f>
        <v>0.5971780355711579</v>
      </c>
      <c r="I51" s="130">
        <f>'■【人口】年齢階級別人口'!I51/'■【人口】年齢階級別人口'!I$31</f>
        <v>0.5978789797747227</v>
      </c>
      <c r="J51" s="130">
        <f>'■【人口】年齢階級別人口'!J51/'■【人口】年齢階級別人口'!J$31</f>
        <v>0.5998303780664692</v>
      </c>
      <c r="K51" s="130">
        <f>'■【人口】年齢階級別人口'!K51/'■【人口】年齢階級別人口'!K$31</f>
        <v>0.6021020443346629</v>
      </c>
      <c r="L51" s="130">
        <f>'■【人口】年齢階級別人口'!L51/'■【人口】年齢階級別人口'!L$31</f>
        <v>0.6044914093740743</v>
      </c>
      <c r="M51" s="130">
        <f>'■【人口】年齢階級別人口'!M51/'■【人口】年齢階級別人口'!M$31</f>
        <v>0.6081432128689487</v>
      </c>
      <c r="N51" s="130">
        <f>'■【人口】年齢階級別人口'!N51/'■【人口】年齢階級別人口'!N$31</f>
        <v>0.6118120153320599</v>
      </c>
      <c r="O51" s="130">
        <f>'■【人口】年齢階級別人口'!O51/'■【人口】年齢階級別人口'!O$31</f>
        <v>0.6150099931768751</v>
      </c>
      <c r="P51" s="130">
        <f>'■【人口】年齢階級別人口'!P51/'■【人口】年齢階級別人口'!P$31</f>
        <v>0.6174058289505615</v>
      </c>
      <c r="Q51" s="130">
        <f>'■【人口】年齢階級別人口'!Q51/'■【人口】年齢階級別人口'!Q$31</f>
        <v>0.6185204661134476</v>
      </c>
      <c r="R51" s="130">
        <f>'■【人口】年齢階級別人口'!R51/'■【人口】年齢階級別人口'!R$31</f>
        <v>0.6204061550250185</v>
      </c>
      <c r="S51" s="130">
        <f>'■【人口】年齢階級別人口'!S51/'■【人口】年齢階級別人口'!S$31</f>
        <v>0.6198591769187131</v>
      </c>
      <c r="T51" s="130">
        <f>'■【人口】年齢階級別人口'!T51/'■【人口】年齢階級別人口'!T$31</f>
        <v>0.6186414519759761</v>
      </c>
      <c r="U51" s="130">
        <f>'■【人口】年齢階級別人口'!U51/'■【人口】年齢階級別人口'!U$31</f>
        <v>0.6155622592449734</v>
      </c>
      <c r="V51" s="130">
        <f>'■【人口】年齢階級別人口'!V51/'■【人口】年齢階級別人口'!V$31</f>
        <v>0.6113075141863887</v>
      </c>
      <c r="W51" s="130">
        <f>'■【人口】年齢階級別人口'!W51/'■【人口】年齢階級別人口'!W$31</f>
        <v>0.6098711558825329</v>
      </c>
    </row>
    <row r="52" spans="2:23" ht="13.5">
      <c r="B52" s="105" t="s">
        <v>501</v>
      </c>
      <c r="C52" s="131">
        <f>'■【人口】年齢階級別人口'!C52/'■【人口】年齢階級別人口'!C$31</f>
        <v>0.2520028246523972</v>
      </c>
      <c r="D52" s="131">
        <f>'■【人口】年齢階級別人口'!D52/'■【人口】年齢階級別人口'!D$31</f>
        <v>0.2593610756960944</v>
      </c>
      <c r="E52" s="131">
        <f>'■【人口】年齢階級別人口'!E52/'■【人口】年齢階級別人口'!E$31</f>
        <v>0.265834411226445</v>
      </c>
      <c r="F52" s="131">
        <f>'■【人口】年齢階級別人口'!F52/'■【人口】年齢階級別人口'!F$31</f>
        <v>0.270716163813728</v>
      </c>
      <c r="G52" s="131">
        <f>'■【人口】年齢階級別人口'!G52/'■【人口】年齢階級別人口'!G$31</f>
        <v>0.2735069933181152</v>
      </c>
      <c r="H52" s="131">
        <f>'■【人口】年齢階級別人口'!H52/'■【人口】年齢階級別人口'!H$31</f>
        <v>0.27473824239112443</v>
      </c>
      <c r="I52" s="131">
        <f>'■【人口】年齢階級別人口'!I52/'■【人口】年齢階級別人口'!I$31</f>
        <v>0.27437960451675314</v>
      </c>
      <c r="J52" s="131">
        <f>'■【人口】年齢階級別人口'!J52/'■【人口】年齢階級別人口'!J$31</f>
        <v>0.27386799778267995</v>
      </c>
      <c r="K52" s="131">
        <f>'■【人口】年齢階級別人口'!K52/'■【人口】年齢階級別人口'!K$31</f>
        <v>0.2727558237967721</v>
      </c>
      <c r="L52" s="131">
        <f>'■【人口】年齢階級別人口'!L52/'■【人口】年齢階級別人口'!L$31</f>
        <v>0.27127536166798527</v>
      </c>
      <c r="M52" s="131">
        <f>'■【人口】年齢階級別人口'!M52/'■【人口】年齢階級別人口'!M$31</f>
        <v>0.2693118811915103</v>
      </c>
      <c r="N52" s="131">
        <f>'■【人口】年齢階級別人口'!N52/'■【人口】年齢階級別人口'!N$31</f>
        <v>0.2679725330381498</v>
      </c>
      <c r="O52" s="131">
        <f>'■【人口】年齢階級別人口'!O52/'■【人口】年齢階級別人口'!O$31</f>
        <v>0.2671053353248392</v>
      </c>
      <c r="P52" s="131">
        <f>'■【人口】年齢階級別人口'!P52/'■【人口】年齢階級別人口'!P$31</f>
        <v>0.2670783944274788</v>
      </c>
      <c r="Q52" s="131">
        <f>'■【人口】年齢階級別人口'!Q52/'■【人口】年齢階級別人口'!Q$31</f>
        <v>0.2674936593205396</v>
      </c>
      <c r="R52" s="131">
        <f>'■【人口】年齢階級別人口'!R52/'■【人口】年齢階級別人口'!R$31</f>
        <v>0.2677677346628596</v>
      </c>
      <c r="S52" s="131">
        <f>'■【人口】年齢階級別人口'!S52/'■【人口】年齢階級別人口'!S$31</f>
        <v>0.2695629945887722</v>
      </c>
      <c r="T52" s="131">
        <f>'■【人口】年齢階級別人口'!T52/'■【人口】年齢階級別人口'!T$31</f>
        <v>0.2716581143983775</v>
      </c>
      <c r="U52" s="131">
        <f>'■【人口】年齢階級別人口'!U52/'■【人口】年齢階級別人口'!U$31</f>
        <v>0.2753098857050496</v>
      </c>
      <c r="V52" s="131">
        <f>'■【人口】年齢階級別人口'!V52/'■【人口】年齢階級別人口'!V$31</f>
        <v>0.2798227127678298</v>
      </c>
      <c r="W52" s="131">
        <f>'■【人口】年齢階級別人口'!W52/'■【人口】年齢階級別人口'!W$31</f>
        <v>0.28119509913887847</v>
      </c>
    </row>
    <row r="53" spans="2:23" ht="27">
      <c r="B53" s="118" t="s">
        <v>502</v>
      </c>
      <c r="C53" s="132">
        <f>'■【人口】年齢階級別人口'!C53/'■【人口】年齢階級別人口'!C$31</f>
        <v>0.05805147685489563</v>
      </c>
      <c r="D53" s="132">
        <f>'■【人口】年齢階級別人口'!D53/'■【人口】年齢階級別人口'!D$31</f>
        <v>0.058184320949063825</v>
      </c>
      <c r="E53" s="132">
        <f>'■【人口】年齢階級別人口'!E53/'■【人口】年齢階級別人口'!E$31</f>
        <v>0.0574667500498547</v>
      </c>
      <c r="F53" s="132">
        <f>'■【人口】年齢階級別人口'!F53/'■【人口】年齢階級別人口'!F$31</f>
        <v>0.05602959368103829</v>
      </c>
      <c r="G53" s="132">
        <f>'■【人口】年齢階級別人口'!G53/'■【人口】年齢階級別人口'!G$31</f>
        <v>0.054457374587217416</v>
      </c>
      <c r="H53" s="132">
        <f>'■【人口】年齢階級別人口'!H53/'■【人口】年齢階級別人口'!H$31</f>
        <v>0.05271312208474487</v>
      </c>
      <c r="I53" s="132">
        <f>'■【人口】年齢階級別人口'!I53/'■【人口】年齢階級別人口'!I$31</f>
        <v>0.05155485772221882</v>
      </c>
      <c r="J53" s="132">
        <f>'■【人口】年齢階級別人口'!J53/'■【人口】年齢階級別人口'!J$31</f>
        <v>0.04967921394910309</v>
      </c>
      <c r="K53" s="132">
        <f>'■【人口】年齢階級別人口'!K53/'■【人口】年齢階級別人口'!K$31</f>
        <v>0.0484495858257665</v>
      </c>
      <c r="L53" s="132">
        <f>'■【人口】年齢階級別人口'!L53/'■【人口】年齢階級別人口'!L$31</f>
        <v>0.04741449230928304</v>
      </c>
      <c r="M53" s="132">
        <f>'■【人口】年齢階級別人口'!M53/'■【人口】年齢階級別人口'!M$31</f>
        <v>0.04654123491743976</v>
      </c>
      <c r="N53" s="132">
        <f>'■【人口】年齢階級別人口'!N53/'■【人口】年齢階級別人口'!N$31</f>
        <v>0.04582664513153482</v>
      </c>
      <c r="O53" s="132">
        <f>'■【人口】年齢階級別人口'!O53/'■【人口】年齢階級別人口'!O$31</f>
        <v>0.045283770425118774</v>
      </c>
      <c r="P53" s="132">
        <f>'■【人口】年齢階級別人口'!P53/'■【人口】年齢階級別人口'!P$31</f>
        <v>0.04490660186154709</v>
      </c>
      <c r="Q53" s="132">
        <f>'■【人口】年齢階級別人口'!Q53/'■【人口】年齢階級別人口'!Q$31</f>
        <v>0.04473052442567793</v>
      </c>
      <c r="R53" s="132">
        <f>'■【人口】年齢階級別人口'!R53/'■【人口】年齢階級別人口'!R$31</f>
        <v>0.04471647843509536</v>
      </c>
      <c r="S53" s="132">
        <f>'■【人口】年齢階級別人口'!S53/'■【人口】年齢階級別人口'!S$31</f>
        <v>0.04484314993496807</v>
      </c>
      <c r="T53" s="132">
        <f>'■【人口】年齢階級別人口'!T53/'■【人口】年齢階級別人口'!T$31</f>
        <v>0.04512769758024376</v>
      </c>
      <c r="U53" s="132">
        <f>'■【人口】年齢階級別人口'!U53/'■【人口】年齢階級別人口'!U$31</f>
        <v>0.04552240219443191</v>
      </c>
      <c r="V53" s="132">
        <f>'■【人口】年齢階級別人口'!V53/'■【人口】年齢階級別人口'!V$31</f>
        <v>0.04603924087844271</v>
      </c>
      <c r="W53" s="132">
        <f>'■【人口】年齢階級別人口'!W53/'■【人口】年齢階級別人口'!W$31</f>
        <v>0.04667783266308344</v>
      </c>
    </row>
    <row r="54" spans="2:23" ht="27">
      <c r="B54" s="119" t="s">
        <v>503</v>
      </c>
      <c r="C54" s="130">
        <f>'■【人口】年齢階級別人口'!C54/'■【人口】年齢階級別人口'!C$31</f>
        <v>0.054386733873913344</v>
      </c>
      <c r="D54" s="130">
        <f>'■【人口】年齢階級別人口'!D54/'■【人口】年齢階級別人口'!D$31</f>
        <v>0.054342106660790084</v>
      </c>
      <c r="E54" s="130">
        <f>'■【人口】年齢階級別人口'!E54/'■【人口】年齢階級別人口'!E$31</f>
        <v>0.054176818352673545</v>
      </c>
      <c r="F54" s="130">
        <f>'■【人口】年齢階級別人口'!F54/'■【人口】年齢階級別人口'!F$31</f>
        <v>0.05469736250158133</v>
      </c>
      <c r="G54" s="130">
        <f>'■【人口】年齢階級別人口'!G54/'■【人口】年齢階級別人口'!G$31</f>
        <v>0.056161356598879324</v>
      </c>
      <c r="H54" s="130">
        <f>'■【人口】年齢階級別人口'!H54/'■【人口】年齢階級別人口'!H$31</f>
        <v>0.05669315237606324</v>
      </c>
      <c r="I54" s="130">
        <f>'■【人口】年齢階級別人口'!I54/'■【人口】年齢階級別人口'!I$31</f>
        <v>0.056860321005446836</v>
      </c>
      <c r="J54" s="130">
        <f>'■【人口】年齢階級別人口'!J54/'■【人口】年齢階級別人口'!J$31</f>
        <v>0.057937030053178365</v>
      </c>
      <c r="K54" s="130">
        <f>'■【人口】年齢階級別人口'!K54/'■【人口】年齢階級別人口'!K$31</f>
        <v>0.05757935709370768</v>
      </c>
      <c r="L54" s="130">
        <f>'■【人口】年齢階級別人口'!L54/'■【人口】年齢階級別人口'!L$31</f>
        <v>0.05636304520563824</v>
      </c>
      <c r="M54" s="130">
        <f>'■【人口】年齢階級別人口'!M54/'■【人口】年齢階級別人口'!M$31</f>
        <v>0.05494727257973112</v>
      </c>
      <c r="N54" s="130">
        <f>'■【人口】年齢階級別人口'!N54/'■【人口】年齢階級別人口'!N$31</f>
        <v>0.05331265888643196</v>
      </c>
      <c r="O54" s="130">
        <f>'■【人口】年齢階級別人口'!O54/'■【人口】年齢階級別人口'!O$31</f>
        <v>0.05228854698471965</v>
      </c>
      <c r="P54" s="130">
        <f>'■【人口】年齢階級別人口'!P54/'■【人口】年齢階級別人口'!P$31</f>
        <v>0.050443318721573885</v>
      </c>
      <c r="Q54" s="130">
        <f>'■【人口】年齢階級別人口'!Q54/'■【人口】年齢階級別人口'!Q$31</f>
        <v>0.04925369769814692</v>
      </c>
      <c r="R54" s="130">
        <f>'■【人口】年齢階級別人口'!R54/'■【人口】年齢階級別人口'!R$31</f>
        <v>0.04821897060792683</v>
      </c>
      <c r="S54" s="130">
        <f>'■【人口】年齢階級別人口'!S54/'■【人口】年齢階級別人口'!S$31</f>
        <v>0.04735439217075593</v>
      </c>
      <c r="T54" s="130">
        <f>'■【人口】年齢階級別人口'!T54/'■【人口】年齢階級別人口'!T$31</f>
        <v>0.046626948869207506</v>
      </c>
      <c r="U54" s="130">
        <f>'■【人口】年齢階級別人口'!U54/'■【人口】年齢階級別人口'!U$31</f>
        <v>0.04605402128256306</v>
      </c>
      <c r="V54" s="130">
        <f>'■【人口】年齢階級別人口'!V54/'■【人口】年齢階級別人口'!V$31</f>
        <v>0.045647629983669925</v>
      </c>
      <c r="W54" s="130">
        <f>'■【人口】年齢階級別人口'!W54/'■【人口】年齢階級別人口'!W$31</f>
        <v>0.04541399355080465</v>
      </c>
    </row>
    <row r="55" spans="2:23" ht="27">
      <c r="B55" s="120" t="s">
        <v>504</v>
      </c>
      <c r="C55" s="131">
        <f>'■【人口】年齢階級別人口'!C55/'■【人口】年齢階級別人口'!C$31</f>
        <v>0.026018457642389255</v>
      </c>
      <c r="D55" s="131">
        <f>'■【人口】年齢階級別人口'!D55/'■【人口】年齢階級別人口'!D$31</f>
        <v>0.026485741623266622</v>
      </c>
      <c r="E55" s="131">
        <f>'■【人口】年齢階級別人口'!E55/'■【人口】年齢階級別人口'!E$31</f>
        <v>0.02765538505385187</v>
      </c>
      <c r="F55" s="131">
        <f>'■【人口】年齢階級別人口'!F55/'■【人口】年齢階級別人口'!F$31</f>
        <v>0.028868455994135865</v>
      </c>
      <c r="G55" s="131">
        <f>'■【人口】年齢階級別人口'!G55/'■【人口】年齢階級別人口'!G$31</f>
        <v>0.028601260347868977</v>
      </c>
      <c r="H55" s="131">
        <f>'■【人口】年齢階級別人口'!H55/'■【人口】年齢階級別人口'!H$31</f>
        <v>0.02852582619158275</v>
      </c>
      <c r="I55" s="131">
        <f>'■【人口】年齢階級別人口'!I55/'■【人口】年齢階級別人口'!I$31</f>
        <v>0.02822256268274474</v>
      </c>
      <c r="J55" s="131">
        <f>'■【人口】年齢階級別人口'!J55/'■【人口】年齢階級別人口'!J$31</f>
        <v>0.028587275333507862</v>
      </c>
      <c r="K55" s="131">
        <f>'■【人口】年齢階級別人口'!K55/'■【人口】年齢階級別人口'!K$31</f>
        <v>0.02867692303333372</v>
      </c>
      <c r="L55" s="131">
        <f>'■【人口】年齢階級別人口'!L55/'■【人口】年齢階級別人口'!L$31</f>
        <v>0.029727608320575593</v>
      </c>
      <c r="M55" s="131">
        <f>'■【人口】年齢階級別人口'!M55/'■【人口】年齢階級別人口'!M$31</f>
        <v>0.031067185742575776</v>
      </c>
      <c r="N55" s="131">
        <f>'■【人口】年齢階級別人口'!N55/'■【人口】年齢階級別人口'!N$31</f>
        <v>0.031715006765812424</v>
      </c>
      <c r="O55" s="131">
        <f>'■【人口】年齢階級別人口'!O55/'■【人口】年齢階級別人口'!O$31</f>
        <v>0.0309413568382189</v>
      </c>
      <c r="P55" s="131">
        <f>'■【人口】年齢階級別人口'!P55/'■【人口】年齢階級別人口'!P$31</f>
        <v>0.03083627442948679</v>
      </c>
      <c r="Q55" s="131">
        <f>'■【人口】年齢階級別人口'!Q55/'■【人口】年齢階級別人口'!Q$31</f>
        <v>0.029863832355961507</v>
      </c>
      <c r="R55" s="131">
        <f>'■【人口】年齢階級別人口'!R55/'■【人口】年齢階級別人口'!R$31</f>
        <v>0.029424726052822977</v>
      </c>
      <c r="S55" s="131">
        <f>'■【人口】年齢階級別人口'!S55/'■【人口】年齢階級別人口'!S$31</f>
        <v>0.028076214960887892</v>
      </c>
      <c r="T55" s="131">
        <f>'■【人口】年齢階級別人口'!T55/'■【人口】年齢階級別人口'!T$31</f>
        <v>0.02736367442040854</v>
      </c>
      <c r="U55" s="131">
        <f>'■【人口】年齢階級別人口'!U55/'■【人口】年齢階級別人口'!U$31</f>
        <v>0.026732481841330282</v>
      </c>
      <c r="V55" s="131">
        <f>'■【人口】年齢階級別人口'!V55/'■【人口】年齢階級別人口'!V$31</f>
        <v>0.026161290333083367</v>
      </c>
      <c r="W55" s="131">
        <f>'■【人口】年齢階級別人口'!W55/'■【人口】年齢階級別人口'!W$31</f>
        <v>0.0256249044694628</v>
      </c>
    </row>
    <row r="56" spans="2:23" ht="13.5">
      <c r="B56" s="104" t="s">
        <v>505</v>
      </c>
      <c r="C56" s="130">
        <f>'■【人口】年齢階級別人口'!C56/'■【人口】年齢階級別人口'!C$31</f>
        <v>0.1312367594418876</v>
      </c>
      <c r="D56" s="130">
        <f>'■【人口】年齢階級別人口'!D56/'■【人口】年齢階級別人口'!D$31</f>
        <v>0.13432293045033045</v>
      </c>
      <c r="E56" s="130">
        <f>'■【人口】年齢階級別人口'!E56/'■【人口】年齢階級別人口'!E$31</f>
        <v>0.1380322548164286</v>
      </c>
      <c r="F56" s="130">
        <f>'■【人口】年齢階級別人口'!F56/'■【人口】年齢階級別人口'!F$31</f>
        <v>0.14085879546303276</v>
      </c>
      <c r="G56" s="130">
        <f>'■【人口】年齢階級別人口'!G56/'■【人口】年齢階級別人口'!G$31</f>
        <v>0.14054573448135207</v>
      </c>
      <c r="H56" s="130">
        <f>'■【人口】年齢階級別人口'!H56/'■【人口】年齢階級別人口'!H$31</f>
        <v>0.1379581088970523</v>
      </c>
      <c r="I56" s="130">
        <f>'■【人口】年齢階級別人口'!I56/'■【人口】年齢階級別人口'!I$31</f>
        <v>0.13431066460761093</v>
      </c>
      <c r="J56" s="130">
        <f>'■【人口】年齢階級別人口'!J56/'■【人口】年齢階級別人口'!J$31</f>
        <v>0.13078392846786913</v>
      </c>
      <c r="K56" s="130">
        <f>'■【人口】年齢階級別人口'!K56/'■【人口】年齢階級別人口'!K$31</f>
        <v>0.12760708429046141</v>
      </c>
      <c r="L56" s="130">
        <f>'■【人口】年齢階級別人口'!L56/'■【人口】年齢階級別人口'!L$31</f>
        <v>0.1265367624937553</v>
      </c>
      <c r="M56" s="130">
        <f>'■【人口】年齢階級別人口'!M56/'■【人口】年齢階級別人口'!M$31</f>
        <v>0.12404781866811615</v>
      </c>
      <c r="N56" s="130">
        <f>'■【人口】年齢階級別人口'!N56/'■【人口】年齢階級別人口'!N$31</f>
        <v>0.11787889677151951</v>
      </c>
      <c r="O56" s="130">
        <f>'■【人口】年齢階級別人口'!O56/'■【人口】年齢階級別人口'!O$31</f>
        <v>0.11286735797791807</v>
      </c>
      <c r="P56" s="130">
        <f>'■【人口】年齢階級別人口'!P56/'■【人口】年齢階級別人口'!P$31</f>
        <v>0.11001368979534736</v>
      </c>
      <c r="Q56" s="130">
        <f>'■【人口】年齢階級別人口'!Q56/'■【人口】年齢階級別人口'!Q$31</f>
        <v>0.10940905036551006</v>
      </c>
      <c r="R56" s="130">
        <f>'■【人口】年齢階級別人口'!R56/'■【人口】年齢階級別人口'!R$31</f>
        <v>0.109944307435713</v>
      </c>
      <c r="S56" s="130">
        <f>'■【人口】年齢階級別人口'!S56/'■【人口】年齢階級別人口'!S$31</f>
        <v>0.11337002416224727</v>
      </c>
      <c r="T56" s="130">
        <f>'■【人口】年齢階級別人口'!T56/'■【人口】年齢階級別人口'!T$31</f>
        <v>0.117106428192735</v>
      </c>
      <c r="U56" s="130">
        <f>'■【人口】年齢階級別人口'!U56/'■【人口】年齢階級別人口'!U$31</f>
        <v>0.12283575800571414</v>
      </c>
      <c r="V56" s="130">
        <f>'■【人口】年齢階級別人口'!V56/'■【人口】年齢階級別人口'!V$31</f>
        <v>0.1296010480824459</v>
      </c>
      <c r="W56" s="130">
        <f>'■【人口】年齢階級別人口'!W56/'■【人口】年齢階級別人口'!W$31</f>
        <v>0.1335675130379473</v>
      </c>
    </row>
    <row r="57" spans="2:23" ht="13.5">
      <c r="B57" s="105" t="s">
        <v>507</v>
      </c>
      <c r="C57" s="131">
        <f>'■【人口】年齢階級別人口'!C57/'■【人口】年齢階級別人口'!C$31</f>
        <v>0.12076606521050959</v>
      </c>
      <c r="D57" s="131">
        <f>'■【人口】年齢階級別人口'!D57/'■【人口】年齢階級別人口'!D$31</f>
        <v>0.12503814524576395</v>
      </c>
      <c r="E57" s="131">
        <f>'■【人口】年齢階級別人口'!E57/'■【人口】年齢階級別人口'!E$31</f>
        <v>0.1278021564100164</v>
      </c>
      <c r="F57" s="131">
        <f>'■【人口】年齢階級別人口'!F57/'■【人口】年齢階級別人口'!F$31</f>
        <v>0.1298573683506952</v>
      </c>
      <c r="G57" s="131">
        <f>'■【人口】年齢階級別人口'!G57/'■【人口】年齢階級別人口'!G$31</f>
        <v>0.1329612588367631</v>
      </c>
      <c r="H57" s="131">
        <f>'■【人口】年齢階級別人口'!H57/'■【人口】年齢階級別人口'!H$31</f>
        <v>0.13678013349407211</v>
      </c>
      <c r="I57" s="131">
        <f>'■【人口】年齢階級別人口'!I57/'■【人口】年齢階級別人口'!I$31</f>
        <v>0.14006893990914218</v>
      </c>
      <c r="J57" s="131">
        <f>'■【人口】年齢階級別人口'!J57/'■【人口】年齢階級別人口'!J$31</f>
        <v>0.14308406931481082</v>
      </c>
      <c r="K57" s="131">
        <f>'■【人口】年齢階級別人口'!K57/'■【人口】年齢階級別人口'!K$31</f>
        <v>0.1451487395063107</v>
      </c>
      <c r="L57" s="131">
        <f>'■【人口】年齢階級別人口'!L57/'■【人口】年齢階級別人口'!L$31</f>
        <v>0.14473859917423</v>
      </c>
      <c r="M57" s="131">
        <f>'■【人口】年齢階級別人口'!M57/'■【人口】年齢階級別人口'!M$31</f>
        <v>0.14526406252339413</v>
      </c>
      <c r="N57" s="131">
        <f>'■【人口】年齢階級別人口'!N57/'■【人口】年齢階級別人口'!N$31</f>
        <v>0.15009363626663022</v>
      </c>
      <c r="O57" s="131">
        <f>'■【人口】年齢階級別人口'!O57/'■【人口】年齢階級別人口'!O$31</f>
        <v>0.15423797734692116</v>
      </c>
      <c r="P57" s="131">
        <f>'■【人口】年齢階級別人口'!P57/'■【人口】年齢階級別人口'!P$31</f>
        <v>0.15706470463213149</v>
      </c>
      <c r="Q57" s="131">
        <f>'■【人口】年齢階級別人口'!Q57/'■【人口】年齢階級別人口'!Q$31</f>
        <v>0.15808460895502952</v>
      </c>
      <c r="R57" s="131">
        <f>'■【人口】年齢階級別人口'!R57/'■【人口】年齢階級別人口'!R$31</f>
        <v>0.15782342722714657</v>
      </c>
      <c r="S57" s="131">
        <f>'■【人口】年齢階級別人口'!S57/'■【人口】年齢階級別人口'!S$31</f>
        <v>0.156192970426525</v>
      </c>
      <c r="T57" s="131">
        <f>'■【人口】年齢階級別人口'!T57/'■【人口】年齢階級別人口'!T$31</f>
        <v>0.15455168620564255</v>
      </c>
      <c r="U57" s="131">
        <f>'■【人口】年齢階級別人口'!U57/'■【人口】年齢階級別人口'!U$31</f>
        <v>0.15247412769933552</v>
      </c>
      <c r="V57" s="131">
        <f>'■【人口】年齢階級別人口'!V57/'■【人口】年齢階級別人口'!V$31</f>
        <v>0.15022166468538387</v>
      </c>
      <c r="W57" s="131">
        <f>'■【人口】年齢階級別人口'!W57/'■【人口】年齢階級別人口'!W$31</f>
        <v>0.14762758610093113</v>
      </c>
    </row>
    <row r="59" spans="2:23" ht="13.5">
      <c r="B59" s="109" t="s">
        <v>97</v>
      </c>
      <c r="C59" s="106" t="s">
        <v>463</v>
      </c>
      <c r="D59" s="106" t="s">
        <v>464</v>
      </c>
      <c r="E59" s="106" t="s">
        <v>465</v>
      </c>
      <c r="F59" s="106" t="s">
        <v>466</v>
      </c>
      <c r="G59" s="106" t="s">
        <v>467</v>
      </c>
      <c r="H59" s="106" t="s">
        <v>468</v>
      </c>
      <c r="I59" s="106" t="s">
        <v>469</v>
      </c>
      <c r="J59" s="106" t="s">
        <v>470</v>
      </c>
      <c r="K59" s="106" t="s">
        <v>471</v>
      </c>
      <c r="L59" s="106" t="s">
        <v>472</v>
      </c>
      <c r="M59" s="106" t="s">
        <v>473</v>
      </c>
      <c r="N59" s="106" t="s">
        <v>474</v>
      </c>
      <c r="O59" s="106" t="s">
        <v>475</v>
      </c>
      <c r="P59" s="106" t="s">
        <v>476</v>
      </c>
      <c r="Q59" s="106" t="s">
        <v>477</v>
      </c>
      <c r="R59" s="106" t="s">
        <v>478</v>
      </c>
      <c r="S59" s="106" t="s">
        <v>479</v>
      </c>
      <c r="T59" s="106" t="s">
        <v>480</v>
      </c>
      <c r="U59" s="106" t="s">
        <v>481</v>
      </c>
      <c r="V59" s="106" t="s">
        <v>510</v>
      </c>
      <c r="W59" s="106" t="s">
        <v>515</v>
      </c>
    </row>
    <row r="60" spans="2:23" ht="14.25" thickBot="1">
      <c r="B60" s="11" t="s">
        <v>98</v>
      </c>
      <c r="C60" s="133">
        <f>SUM(C61:C78)</f>
        <v>0.9999999999999999</v>
      </c>
      <c r="D60" s="133">
        <f aca="true" t="shared" si="2" ref="D60:W60">SUM(D61:D78)</f>
        <v>1</v>
      </c>
      <c r="E60" s="133">
        <f t="shared" si="2"/>
        <v>0.9999999999999998</v>
      </c>
      <c r="F60" s="133">
        <f t="shared" si="2"/>
        <v>0.9999999999999999</v>
      </c>
      <c r="G60" s="133">
        <f t="shared" si="2"/>
        <v>0.9999999999999998</v>
      </c>
      <c r="H60" s="133">
        <f t="shared" si="2"/>
        <v>1</v>
      </c>
      <c r="I60" s="133">
        <f t="shared" si="2"/>
        <v>1</v>
      </c>
      <c r="J60" s="133">
        <f t="shared" si="2"/>
        <v>0.9999999999999998</v>
      </c>
      <c r="K60" s="133">
        <f t="shared" si="2"/>
        <v>1</v>
      </c>
      <c r="L60" s="133">
        <f t="shared" si="2"/>
        <v>0.9999999999999997</v>
      </c>
      <c r="M60" s="133">
        <f t="shared" si="2"/>
        <v>1</v>
      </c>
      <c r="N60" s="133">
        <f t="shared" si="2"/>
        <v>0.9999999999999998</v>
      </c>
      <c r="O60" s="133">
        <f t="shared" si="2"/>
        <v>1</v>
      </c>
      <c r="P60" s="133">
        <f t="shared" si="2"/>
        <v>1</v>
      </c>
      <c r="Q60" s="133">
        <f t="shared" si="2"/>
        <v>1.0000000000000002</v>
      </c>
      <c r="R60" s="133">
        <f t="shared" si="2"/>
        <v>1.0000000000000002</v>
      </c>
      <c r="S60" s="133">
        <f t="shared" si="2"/>
        <v>1</v>
      </c>
      <c r="T60" s="133">
        <f t="shared" si="2"/>
        <v>1.0000000000000002</v>
      </c>
      <c r="U60" s="133">
        <f t="shared" si="2"/>
        <v>0.9999999999999998</v>
      </c>
      <c r="V60" s="133">
        <f t="shared" si="2"/>
        <v>1.0000000000000002</v>
      </c>
      <c r="W60" s="133">
        <f t="shared" si="2"/>
        <v>1.0000000000000002</v>
      </c>
    </row>
    <row r="61" spans="2:23" ht="14.25" thickTop="1">
      <c r="B61" s="111" t="s">
        <v>482</v>
      </c>
      <c r="C61" s="129">
        <f>'■【人口】年齢階級別人口'!C61/'■【人口】年齢階級別人口'!C$60</f>
        <v>0.0344988801182943</v>
      </c>
      <c r="D61" s="129">
        <f>'■【人口】年齢階級別人口'!D61/'■【人口】年齢階級別人口'!D$60</f>
        <v>0.034059379595618285</v>
      </c>
      <c r="E61" s="129">
        <f>'■【人口】年齢階級別人口'!E61/'■【人口】年齢階級別人口'!E$60</f>
        <v>0.03376430127490786</v>
      </c>
      <c r="F61" s="129">
        <f>'■【人口】年齢階級別人口'!F61/'■【人口】年齢階級別人口'!F$60</f>
        <v>0.03273773797669855</v>
      </c>
      <c r="G61" s="129">
        <f>'■【人口】年齢階級別人口'!G61/'■【人口】年齢階級別人口'!G$60</f>
        <v>0.03105893945279528</v>
      </c>
      <c r="H61" s="129">
        <f>'■【人口】年齢階級別人口'!H61/'■【人口】年齢階級別人口'!H$60</f>
        <v>0.030223545424328365</v>
      </c>
      <c r="I61" s="129">
        <f>'■【人口】年齢階級別人口'!I61/'■【人口】年齢階級別人口'!I$60</f>
        <v>0.029313258850652998</v>
      </c>
      <c r="J61" s="129">
        <f>'■【人口】年齢階級別人口'!J61/'■【人口】年齢階級別人口'!J$60</f>
        <v>0.0285028858068571</v>
      </c>
      <c r="K61" s="129">
        <f>'■【人口】年齢階級別人口'!K61/'■【人口】年齢階級別人口'!K$60</f>
        <v>0.02779139511096359</v>
      </c>
      <c r="L61" s="129">
        <f>'■【人口】年齢階級別人口'!L61/'■【人口】年齢階級別人口'!L$60</f>
        <v>0.027185324536305563</v>
      </c>
      <c r="M61" s="129">
        <f>'■【人口】年齢階級別人口'!M61/'■【人口】年齢階級別人口'!M$60</f>
        <v>0.026686393463068007</v>
      </c>
      <c r="N61" s="129">
        <f>'■【人口】年齢階級別人口'!N61/'■【人口】年齢階級別人口'!N$60</f>
        <v>0.0262982718864672</v>
      </c>
      <c r="O61" s="129">
        <f>'■【人口】年齢階級別人口'!O61/'■【人口】年齢階級別人口'!O$60</f>
        <v>0.026031292905913092</v>
      </c>
      <c r="P61" s="129">
        <f>'■【人口】年齢階級別人口'!P61/'■【人口】年齢階級別人口'!P$60</f>
        <v>0.025860971961822077</v>
      </c>
      <c r="Q61" s="129">
        <f>'■【人口】年齢階級別人口'!Q61/'■【人口】年齢階級別人口'!Q$60</f>
        <v>0.025784601272190275</v>
      </c>
      <c r="R61" s="129">
        <f>'■【人口】年齢階級別人口'!R61/'■【人口】年齢階級別人口'!R$60</f>
        <v>0.02580314043684845</v>
      </c>
      <c r="S61" s="129">
        <f>'■【人口】年齢階級別人口'!S61/'■【人口】年齢階級別人口'!S$60</f>
        <v>0.02590611157862292</v>
      </c>
      <c r="T61" s="129">
        <f>'■【人口】年齢階級別人口'!T61/'■【人口】年齢階級別人口'!T$60</f>
        <v>0.0261014448227442</v>
      </c>
      <c r="U61" s="129">
        <f>'■【人口】年齢階級別人口'!U61/'■【人口】年齢階級別人口'!U$60</f>
        <v>0.02636394275601411</v>
      </c>
      <c r="V61" s="129">
        <f>'■【人口】年齢階級別人口'!V61/'■【人口】年齢階級別人口'!V$60</f>
        <v>0.02667674202200295</v>
      </c>
      <c r="W61" s="129">
        <f>'■【人口】年齢階級別人口'!W61/'■【人口】年齢階級別人口'!W$60</f>
        <v>0.027045672628271934</v>
      </c>
    </row>
    <row r="62" spans="2:23" ht="13.5">
      <c r="B62" s="13" t="s">
        <v>483</v>
      </c>
      <c r="C62" s="130">
        <f>'■【人口】年齢階級別人口'!C62/'■【人口】年齢階級別人口'!C$60</f>
        <v>0.038673973079348514</v>
      </c>
      <c r="D62" s="130">
        <f>'■【人口】年齢階級別人口'!D62/'■【人口】年齢階級別人口'!D$60</f>
        <v>0.03824202241881439</v>
      </c>
      <c r="E62" s="130">
        <f>'■【人口】年齢階級別人口'!E62/'■【人口】年齢階級別人口'!E$60</f>
        <v>0.03788181038078316</v>
      </c>
      <c r="F62" s="130">
        <f>'■【人口】年齢階級別人口'!F62/'■【人口】年齢階級別人口'!F$60</f>
        <v>0.038498906580537166</v>
      </c>
      <c r="G62" s="130">
        <f>'■【人口】年齢階級別人口'!G62/'■【人口】年齢階級別人口'!G$60</f>
        <v>0.039002933973242206</v>
      </c>
      <c r="H62" s="130">
        <f>'■【人口】年齢階級別人口'!H62/'■【人口】年齢階級別人口'!H$60</f>
        <v>0.03837587031043124</v>
      </c>
      <c r="I62" s="130">
        <f>'■【人口】年齢階級別人口'!I62/'■【人口】年齢階級別人口'!I$60</f>
        <v>0.03798818536187103</v>
      </c>
      <c r="J62" s="130">
        <f>'■【人口】年齢階級別人口'!J62/'■【人口】年齢階級別人口'!J$60</f>
        <v>0.03775376315153849</v>
      </c>
      <c r="K62" s="130">
        <f>'■【人口】年齢階級別人口'!K62/'■【人口】年齢階級別人口'!K$60</f>
        <v>0.036699756715682735</v>
      </c>
      <c r="L62" s="130">
        <f>'■【人口】年齢階級別人口'!L62/'■【人口】年齢階級別人口'!L$60</f>
        <v>0.03492864946605899</v>
      </c>
      <c r="M62" s="130">
        <f>'■【人口】年齢階級別人口'!M62/'■【人口】年齢階級別人口'!M$60</f>
        <v>0.034076276112354274</v>
      </c>
      <c r="N62" s="130">
        <f>'■【人口】年齢階級別人口'!N62/'■【人口】年齢階級別人口'!N$60</f>
        <v>0.033133824621224876</v>
      </c>
      <c r="O62" s="130">
        <f>'■【人口】年齢階級別人口'!O62/'■【人口】年齢階級別人口'!O$60</f>
        <v>0.032293859643541874</v>
      </c>
      <c r="P62" s="130">
        <f>'■【人口】年齢階級別人口'!P62/'■【人口】年齢階級別人口'!P$60</f>
        <v>0.03155494761437358</v>
      </c>
      <c r="Q62" s="130">
        <f>'■【人口】年齢階級別人口'!Q62/'■【人口】年齢階級別人口'!Q$60</f>
        <v>0.030929367390241033</v>
      </c>
      <c r="R62" s="130">
        <f>'■【人口】年齢階級別人口'!R62/'■【人口】年齢階級別人口'!R$60</f>
        <v>0.030417339255282796</v>
      </c>
      <c r="S62" s="130">
        <f>'■【人口】年齢階級別人口'!S62/'■【人口】年齢階級別人口'!S$60</f>
        <v>0.03002114793456306</v>
      </c>
      <c r="T62" s="130">
        <f>'■【人口】年齢階級別人口'!T62/'■【人口】年齢階級別人口'!T$60</f>
        <v>0.029755487255513347</v>
      </c>
      <c r="U62" s="130">
        <f>'■【人口】年齢階級別人口'!U62/'■【人口】年齢階級別人口'!U$60</f>
        <v>0.029597246655587838</v>
      </c>
      <c r="V62" s="130">
        <f>'■【人口】年齢階級別人口'!V62/'■【人口】年齢階級別人口'!V$60</f>
        <v>0.029541121226895867</v>
      </c>
      <c r="W62" s="130">
        <f>'■【人口】年齢階級別人口'!W62/'■【人口】年齢階級別人口'!W$60</f>
        <v>0.029585599421634107</v>
      </c>
    </row>
    <row r="63" spans="2:23" ht="13.5">
      <c r="B63" s="13" t="s">
        <v>484</v>
      </c>
      <c r="C63" s="130">
        <f>'■【人口】年齢階級別人口'!C63/'■【人口】年齢階級別人口'!C$60</f>
        <v>0.03930458607867441</v>
      </c>
      <c r="D63" s="130">
        <f>'■【人口】年齢階級別人口'!D63/'■【人口】年齢階級別人口'!D$60</f>
        <v>0.04011622288231258</v>
      </c>
      <c r="E63" s="130">
        <f>'■【人口】年齢階級別人口'!E63/'■【人口】年齢階級別人口'!E$60</f>
        <v>0.040729479304134925</v>
      </c>
      <c r="F63" s="130">
        <f>'■【人口】年齢階級別人口'!F63/'■【人口】年齢階級別人口'!F$60</f>
        <v>0.040509125230022876</v>
      </c>
      <c r="G63" s="130">
        <f>'■【人口】年齢階級別人口'!G63/'■【人口】年齢階級別人口'!G$60</f>
        <v>0.0402143881411541</v>
      </c>
      <c r="H63" s="130">
        <f>'■【人口】年齢階級別人口'!H63/'■【人口】年齢階級別人口'!H$60</f>
        <v>0.04101513818309715</v>
      </c>
      <c r="I63" s="130">
        <f>'■【人口】年齢階級別人口'!I63/'■【人口】年齢階級別人口'!I$60</f>
        <v>0.04069201014668234</v>
      </c>
      <c r="J63" s="130">
        <f>'■【人口】年齢階級別人口'!J63/'■【人口】年齢階級別人口'!J$60</f>
        <v>0.040419097717541076</v>
      </c>
      <c r="K63" s="130">
        <f>'■【人口】年齢階級別人口'!K63/'■【人口】年齢階級別人口'!K$60</f>
        <v>0.04119103606418222</v>
      </c>
      <c r="L63" s="130">
        <f>'■【人口】年齢階級別人口'!L63/'■【人口】年齢階級別人口'!L$60</f>
        <v>0.04185703040508083</v>
      </c>
      <c r="M63" s="130">
        <f>'■【人口】年齢階級別人口'!M63/'■【人口】年齢階級別人口'!M$60</f>
        <v>0.041288912007941166</v>
      </c>
      <c r="N63" s="130">
        <f>'■【人口】年齢階級別人口'!N63/'■【人口】年齢階級別人口'!N$60</f>
        <v>0.0409673444051767</v>
      </c>
      <c r="O63" s="130">
        <f>'■【人口】年齢階級別人口'!O63/'■【人口】年齢階級別人口'!O$60</f>
        <v>0.040782985660192665</v>
      </c>
      <c r="P63" s="130">
        <f>'■【人口】年齢階級別人口'!P63/'■【人口】年齢階級別人口'!P$60</f>
        <v>0.03972403458044092</v>
      </c>
      <c r="Q63" s="130">
        <f>'■【人口】年齢階級別人口'!Q63/'■【人口】年齢階級別人口'!Q$60</f>
        <v>0.037893900256719945</v>
      </c>
      <c r="R63" s="130">
        <f>'■【人口】年齢階級別人口'!R63/'■【人口】年齢階級別人口'!R$60</f>
        <v>0.037032324487066906</v>
      </c>
      <c r="S63" s="130">
        <f>'■【人口】年齢階級別人口'!S63/'■【人口】年齢階級別人口'!S$60</f>
        <v>0.03606235210437269</v>
      </c>
      <c r="T63" s="130">
        <f>'■【人口】年齢階級別人口'!T63/'■【人口】年齢階級別人口'!T$60</f>
        <v>0.03519303448829288</v>
      </c>
      <c r="U63" s="130">
        <f>'■【人口】年齢階級別人口'!U63/'■【人口】年齢階級別人口'!U$60</f>
        <v>0.03442966218733898</v>
      </c>
      <c r="V63" s="130">
        <f>'■【人口】年齢階級別人口'!V63/'■【人口】年齢階級別人口'!V$60</f>
        <v>0.033782681046490834</v>
      </c>
      <c r="W63" s="130">
        <f>'■【人口】年齢階級別人口'!W63/'■【人口】年齢階級別人口'!W$60</f>
        <v>0.03324951696837733</v>
      </c>
    </row>
    <row r="64" spans="2:23" ht="13.5">
      <c r="B64" s="13" t="s">
        <v>219</v>
      </c>
      <c r="C64" s="130">
        <f>'■【人口】年齢階級別人口'!C64/'■【人口】年齢階級別人口'!C$60</f>
        <v>0.03580359666862375</v>
      </c>
      <c r="D64" s="130">
        <f>'■【人口】年齢階級別人口'!D64/'■【人口】年齢階級別人口'!D$60</f>
        <v>0.03684408275235001</v>
      </c>
      <c r="E64" s="130">
        <f>'■【人口】年齢階級別人口'!E64/'■【人口】年齢階級別人口'!E$60</f>
        <v>0.037645547437249995</v>
      </c>
      <c r="F64" s="130">
        <f>'■【人口】年齢階級別人口'!F64/'■【人口】年齢階級別人口'!F$60</f>
        <v>0.03810219426819275</v>
      </c>
      <c r="G64" s="130">
        <f>'■【人口】年齢階級別人口'!G64/'■【人口】年齢階級別人口'!G$60</f>
        <v>0.04006429975769817</v>
      </c>
      <c r="H64" s="130">
        <f>'■【人口】年齢階級別人口'!H64/'■【人口】年齢階級別人口'!H$60</f>
        <v>0.040509659414745464</v>
      </c>
      <c r="I64" s="130">
        <f>'■【人口】年齢階級別人口'!I64/'■【人口】年齢階級別人口'!I$60</f>
        <v>0.04148177935327476</v>
      </c>
      <c r="J64" s="130">
        <f>'■【人口】年齢階級別人口'!J64/'■【人口】年齢階級別人口'!J$60</f>
        <v>0.04224961372296793</v>
      </c>
      <c r="K64" s="130">
        <f>'■【人口】年齢階級別人口'!K64/'■【人口】年齢階級別人口'!K$60</f>
        <v>0.04214058240508584</v>
      </c>
      <c r="L64" s="130">
        <f>'■【人口】年齢階級別人口'!L64/'■【人口】年齢階級別人口'!L$60</f>
        <v>0.04195461900457316</v>
      </c>
      <c r="M64" s="130">
        <f>'■【人口】年齢階級別人口'!M64/'■【人口】年齢階級別人口'!M$60</f>
        <v>0.04290072396163375</v>
      </c>
      <c r="N64" s="130">
        <f>'■【人口】年齢階級別人口'!N64/'■【人口】年齢階級別人口'!N$60</f>
        <v>0.04265499016713876</v>
      </c>
      <c r="O64" s="130">
        <f>'■【人口】年齢階級別人口'!O64/'■【人口】年齢階級別人口'!O$60</f>
        <v>0.04247503439569195</v>
      </c>
      <c r="P64" s="130">
        <f>'■【人口】年齢階級別人口'!P64/'■【人口】年齢階級別人口'!P$60</f>
        <v>0.04339109839070064</v>
      </c>
      <c r="Q64" s="130">
        <f>'■【人口】年齢階級別人口'!Q64/'■【人口】年齢階級別人口'!Q$60</f>
        <v>0.04417049435431788</v>
      </c>
      <c r="R64" s="130">
        <f>'■【人口】年齢階級別人口'!R64/'■【人口】年齢階級別人口'!R$60</f>
        <v>0.043632124857960156</v>
      </c>
      <c r="S64" s="130">
        <f>'■【人口】年齢階級別人口'!S64/'■【人口】年齢階級別人口'!S$60</f>
        <v>0.04336978954543231</v>
      </c>
      <c r="T64" s="130">
        <f>'■【人口】年齢階級別人口'!T64/'■【人口】年齢階級別人口'!T$60</f>
        <v>0.0432512590364543</v>
      </c>
      <c r="U64" s="130">
        <f>'■【人口】年齢階級別人口'!U64/'■【人口】年齢階級別人口'!U$60</f>
        <v>0.04217566798044087</v>
      </c>
      <c r="V64" s="130">
        <f>'■【人口】年齢階級別人口'!V64/'■【人口】年齢階級別人口'!V$60</f>
        <v>0.04026615037382918</v>
      </c>
      <c r="W64" s="130">
        <f>'■【人口】年齢階級別人口'!W64/'■【人口】年齢階級別人口'!W$60</f>
        <v>0.03937995584216853</v>
      </c>
    </row>
    <row r="65" spans="2:23" ht="13.5">
      <c r="B65" s="13" t="s">
        <v>220</v>
      </c>
      <c r="C65" s="130">
        <f>'■【人口】年齢階級別人口'!C65/'■【人口】年齢階級別人口'!C$60</f>
        <v>0.038793572096462045</v>
      </c>
      <c r="D65" s="130">
        <f>'■【人口】年齢階級別人口'!D65/'■【人口】年齢階級別人口'!D$60</f>
        <v>0.03798515353717686</v>
      </c>
      <c r="E65" s="130">
        <f>'■【人口】年齢階級別人口'!E65/'■【人口】年齢階級別人口'!E$60</f>
        <v>0.03731234956666408</v>
      </c>
      <c r="F65" s="130">
        <f>'■【人口】年齢階級別人口'!F65/'■【人口】年齢階級別人口'!F$60</f>
        <v>0.037379487492711604</v>
      </c>
      <c r="G65" s="130">
        <f>'■【人口】年齢階級別人口'!G65/'■【人口】年齢階級別人口'!G$60</f>
        <v>0.03704737387391154</v>
      </c>
      <c r="H65" s="130">
        <f>'■【人口】年齢階級別人口'!H65/'■【人口】年齢階級別人口'!H$60</f>
        <v>0.03708052984926017</v>
      </c>
      <c r="I65" s="130">
        <f>'■【人口】年齢階級別人口'!I65/'■【人口】年齢階級別人口'!I$60</f>
        <v>0.03827661239239987</v>
      </c>
      <c r="J65" s="130">
        <f>'■【人口】年齢階級別人口'!J65/'■【人口】年齢階級別人口'!J$60</f>
        <v>0.0392230063665555</v>
      </c>
      <c r="K65" s="130">
        <f>'■【人口】年齢階級別人口'!K65/'■【人口】年齢階級別人口'!K$60</f>
        <v>0.03982801108231557</v>
      </c>
      <c r="L65" s="130">
        <f>'■【人口】年齢階級別人口'!L65/'■【人口】年齢階級別人口'!L$60</f>
        <v>0.04199615947703428</v>
      </c>
      <c r="M65" s="130">
        <f>'■【人口】年齢階級別人口'!M65/'■【人口】年齢階級別人口'!M$60</f>
        <v>0.04256355848865384</v>
      </c>
      <c r="N65" s="130">
        <f>'■【人口】年齢階級別人口'!N65/'■【人口】年齢階級別人口'!N$60</f>
        <v>0.04368698811689054</v>
      </c>
      <c r="O65" s="130">
        <f>'■【人口】年齢階級別人口'!O65/'■【人口】年齢階級別人口'!O$60</f>
        <v>0.044576966974819526</v>
      </c>
      <c r="P65" s="130">
        <f>'■【人口】年齢階級別人口'!P65/'■【人口】年齢階級別人口'!P$60</f>
        <v>0.044536490715784166</v>
      </c>
      <c r="Q65" s="130">
        <f>'■【人口】年齢階級別人口'!Q65/'■【人口】年齢階級別人口'!Q$60</f>
        <v>0.04443952843732501</v>
      </c>
      <c r="R65" s="130">
        <f>'■【人口】年齢階級別人口'!R65/'■【人口】年齢階級別人口'!R$60</f>
        <v>0.04552754367505697</v>
      </c>
      <c r="S65" s="130">
        <f>'■【人口】年齢階級別人口'!S65/'■【人口】年齢階級別人口'!S$60</f>
        <v>0.045352405329474814</v>
      </c>
      <c r="T65" s="130">
        <f>'■【人口】年齢階級別人口'!T65/'■【人口】年齢階級別人口'!T$60</f>
        <v>0.04519479790444296</v>
      </c>
      <c r="U65" s="130">
        <f>'■【人口】年齢階級別人口'!U65/'■【人口】年齢階級別人口'!U$60</f>
        <v>0.04620689652007874</v>
      </c>
      <c r="V65" s="130">
        <f>'■【人口】年齢階級別人口'!V65/'■【人口】年齢階級別人口'!V$60</f>
        <v>0.04711874335929595</v>
      </c>
      <c r="W65" s="130">
        <f>'■【人口】年齢階級別人口'!W65/'■【人口】年齢階級別人口'!W$60</f>
        <v>0.04658197126290054</v>
      </c>
    </row>
    <row r="66" spans="2:23" ht="13.5">
      <c r="B66" s="13" t="s">
        <v>221</v>
      </c>
      <c r="C66" s="130">
        <f>'■【人口】年齢階級別人口'!C66/'■【人口】年齢階級別人口'!C$60</f>
        <v>0.04125078826624916</v>
      </c>
      <c r="D66" s="130">
        <f>'■【人口】年齢階級別人口'!D66/'■【人口】年齢階級別人口'!D$60</f>
        <v>0.04037546701155945</v>
      </c>
      <c r="E66" s="130">
        <f>'■【人口】年齢階級別人口'!E66/'■【人口】年齢階級別人口'!E$60</f>
        <v>0.039383395071333135</v>
      </c>
      <c r="F66" s="130">
        <f>'■【人口】年齢階級別人口'!F66/'■【人口】年齢階級別人口'!F$60</f>
        <v>0.03879925201312678</v>
      </c>
      <c r="G66" s="130">
        <f>'■【人口】年齢階級別人口'!G66/'■【人口】年齢階級別人口'!G$60</f>
        <v>0.03850113916359252</v>
      </c>
      <c r="H66" s="130">
        <f>'■【人口】年齢階級別人口'!H66/'■【人口】年齢階級別人口'!H$60</f>
        <v>0.03813335231759932</v>
      </c>
      <c r="I66" s="130">
        <f>'■【人口】年齢階級別人口'!I66/'■【人口】年齢階級別人口'!I$60</f>
        <v>0.03745138171743476</v>
      </c>
      <c r="J66" s="130">
        <f>'■【人口】年齢階級別人口'!J66/'■【人口】年齢階級別人口'!J$60</f>
        <v>0.036897413633423415</v>
      </c>
      <c r="K66" s="130">
        <f>'■【人口】年齢階級別人口'!K66/'■【人口】年齢階級別人口'!K$60</f>
        <v>0.03708586991288187</v>
      </c>
      <c r="L66" s="130">
        <f>'■【人口】年齢階級別人口'!L66/'■【人口】年齢階級別人口'!L$60</f>
        <v>0.03684634790222683</v>
      </c>
      <c r="M66" s="130">
        <f>'■【人口】年齢階級別人口'!M66/'■【人口】年齢階級別人口'!M$60</f>
        <v>0.03696605917735303</v>
      </c>
      <c r="N66" s="130">
        <f>'■【人口】年齢階級別人口'!N66/'■【人口】年齢階級別人口'!N$60</f>
        <v>0.03826711705143569</v>
      </c>
      <c r="O66" s="130">
        <f>'■【人口】年齢階級別人口'!O66/'■【人口】年齢階級別人口'!O$60</f>
        <v>0.0392986502871997</v>
      </c>
      <c r="P66" s="130">
        <f>'■【人口】年齢階級別人口'!P66/'■【人口】年齢階級別人口'!P$60</f>
        <v>0.039982422444448475</v>
      </c>
      <c r="Q66" s="130">
        <f>'■【人口】年齢階級別人口'!Q66/'■【人口】年齢階級別人口'!Q$60</f>
        <v>0.0422556123489698</v>
      </c>
      <c r="R66" s="130">
        <f>'■【人口】年齢階級別人口'!R66/'■【人口】年齢階級別人口'!R$60</f>
        <v>0.04288578580159417</v>
      </c>
      <c r="S66" s="130">
        <f>'■【人口】年齢階級別人口'!S66/'■【人口】年齢階級別人口'!S$60</f>
        <v>0.04408320485464652</v>
      </c>
      <c r="T66" s="130">
        <f>'■【人口】年齢階級別人口'!T66/'■【人口】年齢階級別人口'!T$60</f>
        <v>0.0450502327015982</v>
      </c>
      <c r="U66" s="130">
        <f>'■【人口】年齢階級別人口'!U66/'■【人口】年齢階級別人口'!U$60</f>
        <v>0.045053871426458975</v>
      </c>
      <c r="V66" s="130">
        <f>'■【人口】年齢階級別人口'!V66/'■【人口】年齢階級別人口'!V$60</f>
        <v>0.0450074902875435</v>
      </c>
      <c r="W66" s="130">
        <f>'■【人口】年齢階級別人口'!W66/'■【人口】年齢階級別人口'!W$60</f>
        <v>0.046154737472725894</v>
      </c>
    </row>
    <row r="67" spans="2:23" ht="13.5">
      <c r="B67" s="13" t="s">
        <v>222</v>
      </c>
      <c r="C67" s="130">
        <f>'■【人口】年齢階級別人口'!C67/'■【人口】年齢階級別人口'!C$60</f>
        <v>0.053221562615521786</v>
      </c>
      <c r="D67" s="130">
        <f>'■【人口】年齢階級別人口'!D67/'■【人口】年齢階級別人口'!D$60</f>
        <v>0.050368833788782624</v>
      </c>
      <c r="E67" s="130">
        <f>'■【人口】年齢階級別人口'!E67/'■【人口】年齢階級別人口'!E$60</f>
        <v>0.04803764688510823</v>
      </c>
      <c r="F67" s="130">
        <f>'■【人口】年齢階級別人口'!F67/'■【人口】年齢階級別人口'!F$60</f>
        <v>0.04646914179466081</v>
      </c>
      <c r="G67" s="130">
        <f>'■【人口】年齢階級別人口'!G67/'■【人口】年齢階級別人口'!G$60</f>
        <v>0.04488246412145227</v>
      </c>
      <c r="H67" s="130">
        <f>'■【人口】年齢階級別人口'!H67/'■【人口】年齢階級別人口'!H$60</f>
        <v>0.04336446635561482</v>
      </c>
      <c r="I67" s="130">
        <f>'■【人口】年齢階級別人口'!I67/'■【人口】年齢階級別人口'!I$60</f>
        <v>0.04258450411307676</v>
      </c>
      <c r="J67" s="130">
        <f>'■【人口】年齢階級別人口'!J67/'■【人口】年齢階級別人口'!J$60</f>
        <v>0.04165277430359597</v>
      </c>
      <c r="K67" s="130">
        <f>'■【人口】年齢階級別人口'!K67/'■【人口】年齢階級別人口'!K$60</f>
        <v>0.04112804876370172</v>
      </c>
      <c r="L67" s="130">
        <f>'■【人口】年齢階級別人口'!L67/'■【人口】年齢階級別人口'!L$60</f>
        <v>0.04094381835377631</v>
      </c>
      <c r="M67" s="130">
        <f>'■【人口】年齢階級別人口'!M67/'■【人口】年齢階級別人口'!M$60</f>
        <v>0.040634431315972566</v>
      </c>
      <c r="N67" s="130">
        <f>'■【人口】年齢階級別人口'!N67/'■【人口】年齢階級別人口'!N$60</f>
        <v>0.04004313786040289</v>
      </c>
      <c r="O67" s="130">
        <f>'■【人口】年齢階級別人口'!O67/'■【人口】年齢階級別人口'!O$60</f>
        <v>0.03955419889550405</v>
      </c>
      <c r="P67" s="130">
        <f>'■【人口】年齢階級別人口'!P67/'■【人口】年齢階級別人口'!P$60</f>
        <v>0.039774978547123294</v>
      </c>
      <c r="Q67" s="130">
        <f>'■【人口】年齢階級別人口'!Q67/'■【人口】年齢階級別人口'!Q$60</f>
        <v>0.039616642319357374</v>
      </c>
      <c r="R67" s="130">
        <f>'■【人口】年齢階級別人口'!R67/'■【人口】年齢階級別人口'!R$60</f>
        <v>0.03977732864652319</v>
      </c>
      <c r="S67" s="130">
        <f>'■【人口】年齢階級別人口'!S67/'■【人口】年齢階級別人口'!S$60</f>
        <v>0.04121990841234874</v>
      </c>
      <c r="T67" s="130">
        <f>'■【人口】年齢階級別人口'!T67/'■【人口】年齢階級別人口'!T$60</f>
        <v>0.042411950233645544</v>
      </c>
      <c r="U67" s="130">
        <f>'■【人口】年齢階級別人口'!U67/'■【人口】年齢階級別人口'!U$60</f>
        <v>0.043168192078484394</v>
      </c>
      <c r="V67" s="130">
        <f>'■【人口】年齢階級別人口'!V67/'■【人口】年齢階級別人口'!V$60</f>
        <v>0.045649023155171005</v>
      </c>
      <c r="W67" s="130">
        <f>'■【人口】年齢階級別人口'!W67/'■【人口】年齢階級別人口'!W$60</f>
        <v>0.04642139335374595</v>
      </c>
    </row>
    <row r="68" spans="2:23" ht="13.5">
      <c r="B68" s="13" t="s">
        <v>223</v>
      </c>
      <c r="C68" s="130">
        <f>'■【人口】年齢階級別人口'!C68/'■【人口】年齢階級別人口'!C$60</f>
        <v>0.07357514080066105</v>
      </c>
      <c r="D68" s="130">
        <f>'■【人口】年齢階級別人口'!D68/'■【人口】年齢階級別人口'!D$60</f>
        <v>0.07017630545729679</v>
      </c>
      <c r="E68" s="130">
        <f>'■【人口】年齢階級別人口'!E68/'■【人口】年齢階級別人口'!E$60</f>
        <v>0.06664979423901196</v>
      </c>
      <c r="F68" s="130">
        <f>'■【人口】年齢階級別人口'!F68/'■【人口】年齢階級別人口'!F$60</f>
        <v>0.06350630242858082</v>
      </c>
      <c r="G68" s="130">
        <f>'■【人口】年齢階級別人口'!G68/'■【人口】年齢階級別人口'!G$60</f>
        <v>0.0603152975412238</v>
      </c>
      <c r="H68" s="130">
        <f>'■【人口】年齢階級別人口'!H68/'■【人口】年齢階級別人口'!H$60</f>
        <v>0.058131630153499994</v>
      </c>
      <c r="I68" s="130">
        <f>'■【人口】年齢階級別人口'!I68/'■【人口】年齢階級別人口'!I$60</f>
        <v>0.05517811560269059</v>
      </c>
      <c r="J68" s="130">
        <f>'■【人口】年齢階級別人口'!J68/'■【人口】年齢階級別人口'!J$60</f>
        <v>0.05278959673327062</v>
      </c>
      <c r="K68" s="130">
        <f>'■【人口】年齢階級別人口'!K68/'■【人口】年齢階級別人口'!K$60</f>
        <v>0.05121323328066745</v>
      </c>
      <c r="L68" s="130">
        <f>'■【人口】年齢階級別人口'!L68/'■【人口】年齢階級別人口'!L$60</f>
        <v>0.04959384167841797</v>
      </c>
      <c r="M68" s="130">
        <f>'■【人口】年齢階級別人口'!M68/'■【人口】年齢階級別人口'!M$60</f>
        <v>0.048054513867687776</v>
      </c>
      <c r="N68" s="130">
        <f>'■【人口】年齢階級別人口'!N68/'■【人口】年齢階級別人口'!N$60</f>
        <v>0.047301324619724</v>
      </c>
      <c r="O68" s="130">
        <f>'■【人口】年齢階級別人口'!O68/'■【人口】年齢階級別人口'!O$60</f>
        <v>0.046378243497718075</v>
      </c>
      <c r="P68" s="130">
        <f>'■【人口】年齢階級別人口'!P68/'■【人口】年齢階級別人口'!P$60</f>
        <v>0.04589506673383504</v>
      </c>
      <c r="Q68" s="130">
        <f>'■【人口】年齢階級別人口'!Q68/'■【人口】年齢階級別人口'!Q$60</f>
        <v>0.04577338203356133</v>
      </c>
      <c r="R68" s="130">
        <f>'■【人口】年齢階級別人口'!R68/'■【人口】年齢階級別人口'!R$60</f>
        <v>0.045514567365097514</v>
      </c>
      <c r="S68" s="130">
        <f>'■【人口】年齢階級別人口'!S68/'■【人口】年齢階級別人口'!S$60</f>
        <v>0.04491008235960591</v>
      </c>
      <c r="T68" s="130">
        <f>'■【人口】年齢階級別人口'!T68/'■【人口】年齢階級別人口'!T$60</f>
        <v>0.044419631840358464</v>
      </c>
      <c r="U68" s="130">
        <f>'■【人口】年齢階級別人口'!U68/'■【人口】年齢階級別人口'!U$60</f>
        <v>0.044728240770822714</v>
      </c>
      <c r="V68" s="130">
        <f>'■【人口】年齢階級別人口'!V68/'■【人口】年齢階級別人口'!V$60</f>
        <v>0.04458454959202171</v>
      </c>
      <c r="W68" s="130">
        <f>'■【人口】年齢階級別人口'!W68/'■【人口】年齢階級別人口'!W$60</f>
        <v>0.04481338483577118</v>
      </c>
    </row>
    <row r="69" spans="2:23" ht="13.5">
      <c r="B69" s="13" t="s">
        <v>224</v>
      </c>
      <c r="C69" s="130">
        <f>'■【人口】年齢階級別人口'!C69/'■【人口】年齢階級別人口'!C$60</f>
        <v>0.08118598734424946</v>
      </c>
      <c r="D69" s="130">
        <f>'■【人口】年齢階級別人口'!D69/'■【人口】年齢階級別人口'!D$60</f>
        <v>0.0830005483419864</v>
      </c>
      <c r="E69" s="130">
        <f>'■【人口】年齢階級別人口'!E69/'■【人口】年齢階級別人口'!E$60</f>
        <v>0.08396410392121037</v>
      </c>
      <c r="F69" s="130">
        <f>'■【人口】年齢階級別人口'!F69/'■【人口】年齢階級別人口'!F$60</f>
        <v>0.0833227718026113</v>
      </c>
      <c r="G69" s="130">
        <f>'■【人口】年齢階級別人口'!G69/'■【人口】年齢階級別人口'!G$60</f>
        <v>0.08191446858176882</v>
      </c>
      <c r="H69" s="130">
        <f>'■【人口】年齢階級別人口'!H69/'■【人口】年齢階級別人口'!H$60</f>
        <v>0.07850960159199374</v>
      </c>
      <c r="I69" s="130">
        <f>'■【人口】年齢階級別人口'!I69/'■【人口】年齢階級別人口'!I$60</f>
        <v>0.07511448605183076</v>
      </c>
      <c r="J69" s="130">
        <f>'■【人口】年齢階級別人口'!J69/'■【人口】年齢階級別人口'!J$60</f>
        <v>0.07156292467299763</v>
      </c>
      <c r="K69" s="130">
        <f>'■【人口】年齢階級別人口'!K69/'■【人口】年齢階級別人口'!K$60</f>
        <v>0.0683801408599048</v>
      </c>
      <c r="L69" s="130">
        <f>'■【人口】年齢階級別人口'!L69/'■【人口】年齢階級別人口'!L$60</f>
        <v>0.06511249188635997</v>
      </c>
      <c r="M69" s="130">
        <f>'■【人口】年齢階級別人口'!M69/'■【人口】年齢階級別人口'!M$60</f>
        <v>0.06292502811235573</v>
      </c>
      <c r="N69" s="130">
        <f>'■【人口】年齢階級別人口'!N69/'■【人口】年齢階級別人口'!N$60</f>
        <v>0.05988142977203147</v>
      </c>
      <c r="O69" s="130">
        <f>'■【人口】年齢階級別人口'!O69/'■【人口】年齢階級別人口'!O$60</f>
        <v>0.05742916690347337</v>
      </c>
      <c r="P69" s="130">
        <f>'■【人口】年齢階級別人口'!P69/'■【人口】年齢階級別人口'!P$60</f>
        <v>0.05583638447166319</v>
      </c>
      <c r="Q69" s="130">
        <f>'■【人口】年齢階級別人口'!Q69/'■【人口】年齢階級別人口'!Q$60</f>
        <v>0.05416997999452492</v>
      </c>
      <c r="R69" s="130">
        <f>'■【人口】年齢階級別人口'!R69/'■【人口】年齢階級別人口'!R$60</f>
        <v>0.0525953305878485</v>
      </c>
      <c r="S69" s="130">
        <f>'■【人口】年齢階級別人口'!S69/'■【人口】年齢階級別人口'!S$60</f>
        <v>0.05184694911829797</v>
      </c>
      <c r="T69" s="130">
        <f>'■【人口】年齢階級別人口'!T69/'■【人口】年齢階級別人口'!T$60</f>
        <v>0.050902535136559145</v>
      </c>
      <c r="U69" s="130">
        <f>'■【人口】年齢階級別人口'!U69/'■【人口】年齢階級別人口'!U$60</f>
        <v>0.05044116169329133</v>
      </c>
      <c r="V69" s="130">
        <f>'■【人口】年齢階級別人口'!V69/'■【人口】年齢階級別人口'!V$60</f>
        <v>0.05035211802129839</v>
      </c>
      <c r="W69" s="130">
        <f>'■【人口】年齢階級別人口'!W69/'■【人口】年齢階級別人口'!W$60</f>
        <v>0.050111308012280725</v>
      </c>
    </row>
    <row r="70" spans="2:23" ht="13.5">
      <c r="B70" s="13" t="s">
        <v>225</v>
      </c>
      <c r="C70" s="130">
        <f>'■【人口】年齢階級別人口'!C70/'■【人口】年齢階級別人口'!C$60</f>
        <v>0.06594254898123385</v>
      </c>
      <c r="D70" s="130">
        <f>'■【人口】年齢階級別人口'!D70/'■【人口】年齢階級別人口'!D$60</f>
        <v>0.0697563381353114</v>
      </c>
      <c r="E70" s="130">
        <f>'■【人口】年齢階級別人口'!E70/'■【人口】年齢階級別人口'!E$60</f>
        <v>0.07292491221317353</v>
      </c>
      <c r="F70" s="130">
        <f>'■【人口】年齢階級別人口'!F70/'■【人口】年齢階級別人口'!F$60</f>
        <v>0.07562422589926827</v>
      </c>
      <c r="G70" s="130">
        <f>'■【人口】年齢階級別人口'!G70/'■【人口】年齢階級別人口'!G$60</f>
        <v>0.07707563275089638</v>
      </c>
      <c r="H70" s="130">
        <f>'■【人口】年齢階級別人口'!H70/'■【人口】年齢階級別人口'!H$60</f>
        <v>0.08323188689660233</v>
      </c>
      <c r="I70" s="130">
        <f>'■【人口】年齢階級別人口'!I70/'■【人口】年齢階級別人口'!I$60</f>
        <v>0.08534018585924426</v>
      </c>
      <c r="J70" s="130">
        <f>'■【人口】年齢階級別人口'!J70/'■【人口】年齢階級別人口'!J$60</f>
        <v>0.08657523512101509</v>
      </c>
      <c r="K70" s="130">
        <f>'■【人口】年齢階級別人口'!K70/'■【人口】年齢階級別人口'!K$60</f>
        <v>0.08612993310477073</v>
      </c>
      <c r="L70" s="130">
        <f>'■【人口】年齢階級別人口'!L70/'■【人口】年齢階級別人口'!L$60</f>
        <v>0.08489302532626283</v>
      </c>
      <c r="M70" s="130">
        <f>'■【人口】年齢階級別人口'!M70/'■【人口】年齢階級別人口'!M$60</f>
        <v>0.0815725088046189</v>
      </c>
      <c r="N70" s="130">
        <f>'■【人口】年齢階級別人口'!N70/'■【人口】年齢階級別人口'!N$60</f>
        <v>0.07824523093866838</v>
      </c>
      <c r="O70" s="130">
        <f>'■【人口】年齢階級別人口'!O70/'■【人口】年齢階級別人口'!O$60</f>
        <v>0.07472515129308611</v>
      </c>
      <c r="P70" s="130">
        <f>'■【人口】年齢階級別人口'!P70/'■【人口】年齢階級別人口'!P$60</f>
        <v>0.07154272252005905</v>
      </c>
      <c r="Q70" s="130">
        <f>'■【人口】年齢階級別人口'!Q70/'■【人口】年齢階級別人口'!Q$60</f>
        <v>0.0682550198689869</v>
      </c>
      <c r="R70" s="130">
        <f>'■【人口】年齢階級別人口'!R70/'■【人口】年齢階級別人口'!R$60</f>
        <v>0.06609114178907827</v>
      </c>
      <c r="S70" s="130">
        <f>'■【人口】年齢階級別人口'!S70/'■【人口】年齢階級別人口'!S$60</f>
        <v>0.06297581132556035</v>
      </c>
      <c r="T70" s="130">
        <f>'■【人口】年齢階級別人口'!T70/'■【人口】年齢階級別人口'!T$60</f>
        <v>0.06048701563066012</v>
      </c>
      <c r="U70" s="130">
        <f>'■【人口】年齢階級別人口'!U70/'■【人口】年齢階級別人口'!U$60</f>
        <v>0.05887679398964537</v>
      </c>
      <c r="V70" s="130">
        <f>'■【人口】年齢階級別人口'!V70/'■【人口】年齢階級別人口'!V$60</f>
        <v>0.05717153856194333</v>
      </c>
      <c r="W70" s="130">
        <f>'■【人口】年齢階級別人口'!W70/'■【人口】年齢階級別人口'!W$60</f>
        <v>0.055565728850292796</v>
      </c>
    </row>
    <row r="71" spans="2:23" ht="13.5">
      <c r="B71" s="13" t="s">
        <v>226</v>
      </c>
      <c r="C71" s="130">
        <f>'■【人口】年齢階級別人口'!C71/'■【人口】年齢階級別人口'!C$60</f>
        <v>0.05476547720007829</v>
      </c>
      <c r="D71" s="130">
        <f>'■【人口】年齢階級別人口'!D71/'■【人口】年齢階級別人口'!D$60</f>
        <v>0.0570338795611948</v>
      </c>
      <c r="E71" s="130">
        <f>'■【人口】年齢階級別人口'!E71/'■【人口】年齢階級別人口'!E$60</f>
        <v>0.059704876471143004</v>
      </c>
      <c r="F71" s="130">
        <f>'■【人口】年齢階級別人口'!F71/'■【人口】年齢階級別人口'!F$60</f>
        <v>0.06297566403217823</v>
      </c>
      <c r="G71" s="130">
        <f>'■【人口】年齢階級別人口'!G71/'■【人口】年齢階級別人口'!G$60</f>
        <v>0.0668338615672713</v>
      </c>
      <c r="H71" s="130">
        <f>'■【人口】年齢階級別人口'!H71/'■【人口】年齢階級別人口'!H$60</f>
        <v>0.06700815373977674</v>
      </c>
      <c r="I71" s="130">
        <f>'■【人口】年齢階級別人口'!I71/'■【人口】年齢階級別人口'!I$60</f>
        <v>0.07109134191088856</v>
      </c>
      <c r="J71" s="130">
        <f>'■【人口】年齢階級別人口'!J71/'■【人口】年齢階級別人口'!J$60</f>
        <v>0.07455785825369185</v>
      </c>
      <c r="K71" s="130">
        <f>'■【人口】年齢階級別人口'!K71/'■【人口】年齢階級別人口'!K$60</f>
        <v>0.07753571188413831</v>
      </c>
      <c r="L71" s="130">
        <f>'■【人口】年齢階級別人口'!L71/'■【人口】年齢階級別人口'!L$60</f>
        <v>0.0792665540145944</v>
      </c>
      <c r="M71" s="130">
        <f>'■【人口】年齢階級別人口'!M71/'■【人口】年齢階級別人口'!M$60</f>
        <v>0.08579192873519949</v>
      </c>
      <c r="N71" s="130">
        <f>'■【人口】年齢階級別人口'!N71/'■【人口】年齢階級別人口'!N$60</f>
        <v>0.08818211291394963</v>
      </c>
      <c r="O71" s="130">
        <f>'■【人口】年齢階級別人口'!O71/'■【人口】年齢階級別人口'!O$60</f>
        <v>0.08965710573592763</v>
      </c>
      <c r="P71" s="130">
        <f>'■【人口】年齢階級別人口'!P71/'■【人口】年齢階級別人口'!P$60</f>
        <v>0.08936591154743981</v>
      </c>
      <c r="Q71" s="130">
        <f>'■【人口】年齢階級別人口'!Q71/'■【人口】年齢階級別人口'!Q$60</f>
        <v>0.08822968650126041</v>
      </c>
      <c r="R71" s="130">
        <f>'■【人口】年齢階級別人口'!R71/'■【人口】年齢階級別人口'!R$60</f>
        <v>0.08492398808667942</v>
      </c>
      <c r="S71" s="130">
        <f>'■【人口】年齢階級別人口'!S71/'■【人口】年齢階級別人口'!S$60</f>
        <v>0.08157724467736067</v>
      </c>
      <c r="T71" s="130">
        <f>'■【人口】年齢階級別人口'!T71/'■【人口】年齢階級別人口'!T$60</f>
        <v>0.07801433589383489</v>
      </c>
      <c r="U71" s="130">
        <f>'■【人口】年齢階級別人口'!U71/'■【人口】年齢階級別人口'!U$60</f>
        <v>0.07477583893956741</v>
      </c>
      <c r="V71" s="130">
        <f>'■【人口】年齢階級別人口'!V71/'■【人口】年齢階級別人口'!V$60</f>
        <v>0.07140604589908936</v>
      </c>
      <c r="W71" s="130">
        <f>'■【人口】年齢階級別人口'!W71/'■【人口】年齢階級別人口'!W$60</f>
        <v>0.06919644930137715</v>
      </c>
    </row>
    <row r="72" spans="2:23" ht="13.5">
      <c r="B72" s="13" t="s">
        <v>227</v>
      </c>
      <c r="C72" s="130">
        <f>'■【人口】年齢階級別人口'!C72/'■【人口】年齢階級別人口'!C$60</f>
        <v>0.055189510078935355</v>
      </c>
      <c r="D72" s="130">
        <f>'■【人口】年齢階級別人口'!D72/'■【人口】年齢階級別人口'!D$60</f>
        <v>0.05221044614455012</v>
      </c>
      <c r="E72" s="130">
        <f>'■【人口】年齢階級別人口'!E72/'■【人口】年齢階級別人口'!E$60</f>
        <v>0.05144016908294654</v>
      </c>
      <c r="F72" s="130">
        <f>'■【人口】年齢階級別人口'!F72/'■【人口】年齢階級別人口'!F$60</f>
        <v>0.05186857339581478</v>
      </c>
      <c r="G72" s="130">
        <f>'■【人口】年齢階級別人口'!G72/'■【人口】年齢階級別人口'!G$60</f>
        <v>0.05228266081927651</v>
      </c>
      <c r="H72" s="130">
        <f>'■【人口】年齢階級別人口'!H72/'■【人口】年齢階級別人口'!H$60</f>
        <v>0.05447373387762439</v>
      </c>
      <c r="I72" s="130">
        <f>'■【人口】年齢階級別人口'!I72/'■【人口】年齢階級別人口'!I$60</f>
        <v>0.056906207526880095</v>
      </c>
      <c r="J72" s="130">
        <f>'■【人口】年齢階級別人口'!J72/'■【人口】年齢階級別人口'!J$60</f>
        <v>0.059742514040395704</v>
      </c>
      <c r="K72" s="130">
        <f>'■【人口】年齢階級別人口'!K72/'■【人口】年齢階級別人口'!K$60</f>
        <v>0.06319745403470094</v>
      </c>
      <c r="L72" s="130">
        <f>'■【人口】年齢階級別人口'!L72/'■【人口】年齢階級別人口'!L$60</f>
        <v>0.06726021559275945</v>
      </c>
      <c r="M72" s="130">
        <f>'■【人口】年齢階級別人口'!M72/'■【人口】年齢階級別人口'!M$60</f>
        <v>0.06761326104388665</v>
      </c>
      <c r="N72" s="130">
        <f>'■【人口】年齢階級別人口'!N72/'■【人口】年齢階級別人口'!N$60</f>
        <v>0.07190209099462032</v>
      </c>
      <c r="O72" s="130">
        <f>'■【人口】年齢階級別人口'!O72/'■【人口】年齢階級別人口'!O$60</f>
        <v>0.07557426722426176</v>
      </c>
      <c r="P72" s="130">
        <f>'■【人口】年齢階級別人口'!P72/'■【人口】年齢階級別人口'!P$60</f>
        <v>0.07878541824969296</v>
      </c>
      <c r="Q72" s="130">
        <f>'■【人口】年齢階級別人口'!Q72/'■【人口】年齢階級別人口'!Q$60</f>
        <v>0.08069793905764659</v>
      </c>
      <c r="R72" s="130">
        <f>'■【人口】年齢階級別人口'!R72/'■【人口】年齢階級別人口'!R$60</f>
        <v>0.08748261617220533</v>
      </c>
      <c r="S72" s="130">
        <f>'■【人口】年齢階級別人口'!S72/'■【人口】年齢階級別人口'!S$60</f>
        <v>0.09005372033377676</v>
      </c>
      <c r="T72" s="130">
        <f>'■【人口】年齢階級別人口'!T72/'■【人口】年齢階級別人口'!T$60</f>
        <v>0.09167638518706125</v>
      </c>
      <c r="U72" s="130">
        <f>'■【人口】年齢階級別人口'!U72/'■【人口】年齢階級別人口'!U$60</f>
        <v>0.09147636360566164</v>
      </c>
      <c r="V72" s="130">
        <f>'■【人口】年齢階級別人口'!V72/'■【人口】年齢階級別人口'!V$60</f>
        <v>0.09039524291753985</v>
      </c>
      <c r="W72" s="130">
        <f>'■【人口】年齢階級別人口'!W72/'■【人口】年齢階級別人口'!W$60</f>
        <v>0.0870651655290818</v>
      </c>
    </row>
    <row r="73" spans="2:23" ht="13.5">
      <c r="B73" s="13" t="s">
        <v>228</v>
      </c>
      <c r="C73" s="130">
        <f>'■【人口】年齢階級別人口'!C73/'■【人口】年齢階級別人口'!C$60</f>
        <v>0.08226237849827125</v>
      </c>
      <c r="D73" s="130">
        <f>'■【人口】年齢階級別人口'!D73/'■【人口】年齢階級別人口'!D$60</f>
        <v>0.07540384979024924</v>
      </c>
      <c r="E73" s="130">
        <f>'■【人口】年齢階級別人口'!E73/'■【人口】年齢階級別人口'!E$60</f>
        <v>0.06820880852707362</v>
      </c>
      <c r="F73" s="130">
        <f>'■【人口】年齢階級別人口'!F73/'■【人口】年齢階級別人口'!F$60</f>
        <v>0.06123783417572155</v>
      </c>
      <c r="G73" s="130">
        <f>'■【人口】年齢階級別人口'!G73/'■【人口】年齢階級別人口'!G$60</f>
        <v>0.057984537246650925</v>
      </c>
      <c r="H73" s="130">
        <f>'■【人口】年齢階級別人口'!H73/'■【人口】年齢階級別人口'!H$60</f>
        <v>0.0545472295747025</v>
      </c>
      <c r="I73" s="130">
        <f>'■【人口】年齢階級別人口'!I73/'■【人口】年齢階級別人口'!I$60</f>
        <v>0.05176111511457837</v>
      </c>
      <c r="J73" s="130">
        <f>'■【人口】年齢階級別人口'!J73/'■【人口】年齢階級別人口'!J$60</f>
        <v>0.05115901213869056</v>
      </c>
      <c r="K73" s="130">
        <f>'■【人口】年齢階級別人口'!K73/'■【人口】年齢階級別人口'!K$60</f>
        <v>0.05173656148617069</v>
      </c>
      <c r="L73" s="130">
        <f>'■【人口】年齢階級別人口'!L73/'■【人口】年齢階級別人口'!L$60</f>
        <v>0.05230326195586426</v>
      </c>
      <c r="M73" s="130">
        <f>'■【人口】年齢階級別人口'!M73/'■【人口】年齢階級別人口'!M$60</f>
        <v>0.0546420475498357</v>
      </c>
      <c r="N73" s="130">
        <f>'■【人口】年齢階級別人口'!N73/'■【人口】年齢階級別人口'!N$60</f>
        <v>0.057216407021309736</v>
      </c>
      <c r="O73" s="130">
        <f>'■【人口】年齢階級別人口'!O73/'■【人口】年齢階級別人口'!O$60</f>
        <v>0.060213279683813174</v>
      </c>
      <c r="P73" s="130">
        <f>'■【人口】年齢階級別人口'!P73/'■【人口】年齢階級別人口'!P$60</f>
        <v>0.0638319746357966</v>
      </c>
      <c r="Q73" s="130">
        <f>'■【人口】年齢階級別人口'!Q73/'■【人口】年齢階級別人口'!Q$60</f>
        <v>0.06807521950021547</v>
      </c>
      <c r="R73" s="130">
        <f>'■【人口】年齢階級別人口'!R73/'■【人口】年齢階級別人口'!R$60</f>
        <v>0.06852856861351227</v>
      </c>
      <c r="S73" s="130">
        <f>'■【人口】年齢階級別人口'!S73/'■【人口】年齢階級別人口'!S$60</f>
        <v>0.0729919868592182</v>
      </c>
      <c r="T73" s="130">
        <f>'■【人口】年齢階級別人口'!T73/'■【人口】年齢階級別人口'!T$60</f>
        <v>0.07682912610916662</v>
      </c>
      <c r="U73" s="130">
        <f>'■【人口】年齢階級別人口'!U73/'■【人口】年齢階級別人口'!U$60</f>
        <v>0.08017925353480361</v>
      </c>
      <c r="V73" s="130">
        <f>'■【人口】年齢階級別人口'!V73/'■【人口】年齢階級別人口'!V$60</f>
        <v>0.08221667059963905</v>
      </c>
      <c r="W73" s="130">
        <f>'■【人口】年齢階級別人口'!W73/'■【人口】年齢階級別人口'!W$60</f>
        <v>0.08918285075226771</v>
      </c>
    </row>
    <row r="74" spans="2:23" ht="13.5">
      <c r="B74" s="13" t="s">
        <v>229</v>
      </c>
      <c r="C74" s="130">
        <f>'■【人口】年齢階級別人口'!C74/'■【人口】年齢階級別人口'!C$60</f>
        <v>0.07355339552482223</v>
      </c>
      <c r="D74" s="130">
        <f>'■【人口】年齢階級別人口'!D74/'■【人口】年齢階級別人口'!D$60</f>
        <v>0.07576674606594117</v>
      </c>
      <c r="E74" s="130">
        <f>'■【人口】年齢階級別人口'!E74/'■【人口】年齢階級別人口'!E$60</f>
        <v>0.07743065730240643</v>
      </c>
      <c r="F74" s="130">
        <f>'■【人口】年齢階級別人口'!F74/'■【人口】年齢階級別人口'!F$60</f>
        <v>0.07900759315533475</v>
      </c>
      <c r="G74" s="130">
        <f>'■【人口】年齢階級別人口'!G74/'■【人口】年齢階級別人口'!G$60</f>
        <v>0.0805240671915229</v>
      </c>
      <c r="H74" s="130">
        <f>'■【人口】年齢階級別人口'!H74/'■【人口】年齢階級別人口'!H$60</f>
        <v>0.07992617808037145</v>
      </c>
      <c r="I74" s="130">
        <f>'■【人口】年齢階級別人口'!I74/'■【人口】年齢階級別人口'!I$60</f>
        <v>0.07348024622816614</v>
      </c>
      <c r="J74" s="130">
        <f>'■【人口】年齢階級別人口'!J74/'■【人口】年齢階級別人口'!J$60</f>
        <v>0.06665857826204097</v>
      </c>
      <c r="K74" s="130">
        <f>'■【人口】年齢階級別人口'!K74/'■【人口】年齢階級別人口'!K$60</f>
        <v>0.06003010987412621</v>
      </c>
      <c r="L74" s="130">
        <f>'■【人口】年齢階級別人口'!L74/'■【人口】年齢階級別人口'!L$60</f>
        <v>0.057004546114020505</v>
      </c>
      <c r="M74" s="130">
        <f>'■【人口】年齢階級別人口'!M74/'■【人口】年齢階級別人口'!M$60</f>
        <v>0.0537685632500505</v>
      </c>
      <c r="N74" s="130">
        <f>'■【人口】年齢階級別人口'!N74/'■【人口】年齢階級別人口'!N$60</f>
        <v>0.051156607853936435</v>
      </c>
      <c r="O74" s="130">
        <f>'■【人口】年齢階級別人口'!O74/'■【人口】年齢階級別人口'!O$60</f>
        <v>0.050689461610001145</v>
      </c>
      <c r="P74" s="130">
        <f>'■【人口】年齢階級別人口'!P74/'■【人口】年齢階級別人口'!P$60</f>
        <v>0.05136162789406478</v>
      </c>
      <c r="Q74" s="130">
        <f>'■【人口】年齢階級別人口'!Q74/'■【人口】年齢階級別人口'!Q$60</f>
        <v>0.05204560138500805</v>
      </c>
      <c r="R74" s="130">
        <f>'■【人口】年齢階級別人口'!R74/'■【人口】年齢階級別人口'!R$60</f>
        <v>0.054476860414189615</v>
      </c>
      <c r="S74" s="130">
        <f>'■【人口】年齢階級別人口'!S74/'■【人口】年齢階級別人口'!S$60</f>
        <v>0.05711963010041096</v>
      </c>
      <c r="T74" s="130">
        <f>'■【人口】年齢階級別人口'!T74/'■【人口】年齢階級別人口'!T$60</f>
        <v>0.060191107919509004</v>
      </c>
      <c r="U74" s="130">
        <f>'■【人口】年齢階級別人口'!U74/'■【人口】年齢階級別人口'!U$60</f>
        <v>0.06388038364231288</v>
      </c>
      <c r="V74" s="130">
        <f>'■【人口】年齢階級別人口'!V74/'■【人口】年齢階級別人口'!V$60</f>
        <v>0.06820145884492063</v>
      </c>
      <c r="W74" s="130">
        <f>'■【人口】年齢階級別人口'!W74/'■【人口】年齢階級別人口'!W$60</f>
        <v>0.06869777082612623</v>
      </c>
    </row>
    <row r="75" spans="2:23" ht="13.5">
      <c r="B75" s="13" t="s">
        <v>230</v>
      </c>
      <c r="C75" s="130">
        <f>'■【人口】年齢階級別人口'!C75/'■【人口】年齢階級別人口'!C$60</f>
        <v>0.06922608563289627</v>
      </c>
      <c r="D75" s="130">
        <f>'■【人口】年齢階級別人口'!D75/'■【人口】年齢階級別人口'!D$60</f>
        <v>0.07091542776524846</v>
      </c>
      <c r="E75" s="130">
        <f>'■【人口】年齢階級別人口'!E75/'■【人口】年齢階級別人口'!E$60</f>
        <v>0.07380364668903831</v>
      </c>
      <c r="F75" s="130">
        <f>'■【人口】年齢階級別人口'!F75/'■【人口】年齢階級別人口'!F$60</f>
        <v>0.07520533097670028</v>
      </c>
      <c r="G75" s="130">
        <f>'■【人口】年齢階級別人口'!G75/'■【人口】年齢階級別人口'!G$60</f>
        <v>0.07234123654463236</v>
      </c>
      <c r="H75" s="130">
        <f>'■【人口】年齢階級別人口'!H75/'■【人口】年齢階級別人口'!H$60</f>
        <v>0.06959660185641359</v>
      </c>
      <c r="I75" s="130">
        <f>'■【人口】年齢階級別人口'!I75/'■【人口】年齢階級別人口'!I$60</f>
        <v>0.07200295007890578</v>
      </c>
      <c r="J75" s="130">
        <f>'■【人口】年齢階級別人口'!J75/'■【人口】年齢階級別人口'!J$60</f>
        <v>0.0738573325673249</v>
      </c>
      <c r="K75" s="130">
        <f>'■【人口】年齢階級別人口'!K75/'■【人口】年齢階級別人口'!K$60</f>
        <v>0.07557983046726277</v>
      </c>
      <c r="L75" s="130">
        <f>'■【人口】年齢階級別人口'!L75/'■【人口】年齢階級別人口'!L$60</f>
        <v>0.07714510515576145</v>
      </c>
      <c r="M75" s="130">
        <f>'■【人口】年齢階級別人口'!M75/'■【人口】年齢階級別人口'!M$60</f>
        <v>0.07668056037975755</v>
      </c>
      <c r="N75" s="130">
        <f>'■【人口】年齢階級別人口'!N75/'■【人口】年齢階級別人口'!N$60</f>
        <v>0.07066228322692203</v>
      </c>
      <c r="O75" s="130">
        <f>'■【人口】年齢階級別人口'!O75/'■【人口】年齢階級別人口'!O$60</f>
        <v>0.06425259777318959</v>
      </c>
      <c r="P75" s="130">
        <f>'■【人口】年齢階級別人口'!P75/'■【人口】年齢階級別人口'!P$60</f>
        <v>0.05799727322710128</v>
      </c>
      <c r="Q75" s="130">
        <f>'■【人口】年齢階級別人口'!Q75/'■【人口】年齢階級別人口'!Q$60</f>
        <v>0.055209110333146634</v>
      </c>
      <c r="R75" s="130">
        <f>'■【人口】年齢階級別人口'!R75/'■【人口】年齢階級別人口'!R$60</f>
        <v>0.052175993551181285</v>
      </c>
      <c r="S75" s="130">
        <f>'■【人口】年齢階級別人口'!S75/'■【人口】年齢階級別人口'!S$60</f>
        <v>0.049719361163046046</v>
      </c>
      <c r="T75" s="130">
        <f>'■【人口】年齢階級別人口'!T75/'■【人口】年齢階級別人口'!T$60</f>
        <v>0.04934281379841144</v>
      </c>
      <c r="U75" s="130">
        <f>'■【人口】年齢階級別人口'!U75/'■【人口】年齢階級別人口'!U$60</f>
        <v>0.050063779265682194</v>
      </c>
      <c r="V75" s="130">
        <f>'■【人口】年齢階級別人口'!V75/'■【人口】年齢階級別人口'!V$60</f>
        <v>0.050816648181735785</v>
      </c>
      <c r="W75" s="130">
        <f>'■【人口】年齢階級別人口'!W75/'■【人口】年齢階級別人口'!W$60</f>
        <v>0.053238006181531274</v>
      </c>
    </row>
    <row r="76" spans="2:23" ht="13.5">
      <c r="B76" s="13" t="s">
        <v>231</v>
      </c>
      <c r="C76" s="130">
        <f>'■【人口】年齢階級別人口'!C76/'■【人口】年齢階級別人口'!C$60</f>
        <v>0.06163698436514667</v>
      </c>
      <c r="D76" s="130">
        <f>'■【人口】年齢階級別人口'!D76/'■【人口】年齢階級別人口'!D$60</f>
        <v>0.06230813087381925</v>
      </c>
      <c r="E76" s="130">
        <f>'■【人口】年齢階級別人口'!E76/'■【人口】年齢階級別人口'!E$60</f>
        <v>0.06139244609073416</v>
      </c>
      <c r="F76" s="130">
        <f>'■【人口】年齢階級別人口'!F76/'■【人口】年齢階級別人口'!F$60</f>
        <v>0.0613108142339327</v>
      </c>
      <c r="G76" s="130">
        <f>'■【人口】年齢階級別人口'!G76/'■【人口】年齢階級別人口'!G$60</f>
        <v>0.06176400566740229</v>
      </c>
      <c r="H76" s="130">
        <f>'■【人口】年齢階級別人口'!H76/'■【人口】年齢階級別人口'!H$60</f>
        <v>0.06420959161063443</v>
      </c>
      <c r="I76" s="130">
        <f>'■【人口】年齢階級別人口'!I76/'■【人口】年齢階級別人口'!I$60</f>
        <v>0.06600148292977828</v>
      </c>
      <c r="J76" s="130">
        <f>'■【人口】年齢階級別人口'!J76/'■【人口】年齢階級別人口'!J$60</f>
        <v>0.06887831176669555</v>
      </c>
      <c r="K76" s="130">
        <f>'■【人口】年齢階級別人口'!K76/'■【人口】年齢階級別人口'!K$60</f>
        <v>0.0703618480240464</v>
      </c>
      <c r="L76" s="130">
        <f>'■【人口】年齢階級別人口'!L76/'■【人口】年齢階級別人口'!L$60</f>
        <v>0.06784104138853532</v>
      </c>
      <c r="M76" s="130">
        <f>'■【人口】年齢階級別人口'!M76/'■【人口】年齢階級別人口'!M$60</f>
        <v>0.06542844620011652</v>
      </c>
      <c r="N76" s="130">
        <f>'■【人口】年齢階級別人口'!N76/'■【人口】年齢階級別人口'!N$60</f>
        <v>0.06788687817422438</v>
      </c>
      <c r="O76" s="130">
        <f>'■【人口】年齢階級別人口'!O76/'■【人口】年齢階級別人口'!O$60</f>
        <v>0.06984381648251356</v>
      </c>
      <c r="P76" s="130">
        <f>'■【人口】年齢階級別人口'!P76/'■【人口】年齢階級別人口'!P$60</f>
        <v>0.0716488857617962</v>
      </c>
      <c r="Q76" s="130">
        <f>'■【人口】年齢階級別人口'!Q76/'■【人口】年齢階級別人口'!Q$60</f>
        <v>0.07322665954672651</v>
      </c>
      <c r="R76" s="130">
        <f>'■【人口】年齢階級別人口'!R76/'■【人口】年齢階級別人口'!R$60</f>
        <v>0.07284683819022238</v>
      </c>
      <c r="S76" s="130">
        <f>'■【人口】年齢階級別人口'!S76/'■【人口】年齢階級別人口'!S$60</f>
        <v>0.06721634397834787</v>
      </c>
      <c r="T76" s="130">
        <f>'■【人口】年齢階級別人口'!T76/'■【人口】年齢階級別人口'!T$60</f>
        <v>0.06119592152065712</v>
      </c>
      <c r="U76" s="130">
        <f>'■【人口】年齢階級別人口'!U76/'■【人口】年齢階級別人口'!U$60</f>
        <v>0.05531313889714867</v>
      </c>
      <c r="V76" s="130">
        <f>'■【人口】年齢階級別人口'!V76/'■【人口】年齢階級別人口'!V$60</f>
        <v>0.052714745579822045</v>
      </c>
      <c r="W76" s="130">
        <f>'■【人口】年齢階級別人口'!W76/'■【人口】年齢階級別人口'!W$60</f>
        <v>0.049863509972596434</v>
      </c>
    </row>
    <row r="77" spans="2:23" ht="14.25" customHeight="1">
      <c r="B77" s="13" t="s">
        <v>232</v>
      </c>
      <c r="C77" s="130">
        <f>'■【人口】年齢階級別人口'!C77/'■【人口】年齢階級別人口'!C$60</f>
        <v>0.04876378106856286</v>
      </c>
      <c r="D77" s="130">
        <f>'■【人口】年齢階級別人口'!D77/'■【人口】年齢階級別人口'!D$60</f>
        <v>0.05011774096329321</v>
      </c>
      <c r="E77" s="130">
        <f>'■【人口】年齢階級別人口'!E77/'■【人口】年齢階級別人口'!E$60</f>
        <v>0.051183193056205806</v>
      </c>
      <c r="F77" s="130">
        <f>'■【人口】年齢階級別人口'!F77/'■【人口】年齢階級別人口'!F$60</f>
        <v>0.05216606400071327</v>
      </c>
      <c r="G77" s="130">
        <f>'■【人口】年齢階級別人口'!G77/'■【人口】年齢階級別人口'!G$60</f>
        <v>0.05416871163751965</v>
      </c>
      <c r="H77" s="130">
        <f>'■【人口】年齢階級別人口'!H77/'■【人口】年齢階級別人口'!H$60</f>
        <v>0.054489618080951464</v>
      </c>
      <c r="I77" s="130">
        <f>'■【人口】年齢階級別人口'!I77/'■【人口】年齢階級別人口'!I$60</f>
        <v>0.05523969221410404</v>
      </c>
      <c r="J77" s="130">
        <f>'■【人口】年齢階級別人口'!J77/'■【人口】年齢階級別人口'!J$60</f>
        <v>0.05455205851331775</v>
      </c>
      <c r="K77" s="130">
        <f>'■【人口】年齢階級別人口'!K77/'■【人口】年齢階級別人口'!K$60</f>
        <v>0.05460571328902752</v>
      </c>
      <c r="L77" s="130">
        <f>'■【人口】年齢階級別人口'!L77/'■【人口】年齢階級別人口'!L$60</f>
        <v>0.0552491147018759</v>
      </c>
      <c r="M77" s="130">
        <f>'■【人口】年齢階級別人口'!M77/'■【人口】年齢階級別人口'!M$60</f>
        <v>0.057643705674512435</v>
      </c>
      <c r="N77" s="130">
        <f>'■【人口】年齢階級別人口'!N77/'■【人口】年齢階級別人口'!N$60</f>
        <v>0.05942742944868843</v>
      </c>
      <c r="O77" s="130">
        <f>'■【人口】年齢階級別人口'!O77/'■【人口】年齢階級別人口'!O$60</f>
        <v>0.06210687286526548</v>
      </c>
      <c r="P77" s="130">
        <f>'■【人口】年齢階級別人口'!P77/'■【人口】年齢階級別人口'!P$60</f>
        <v>0.06348876108863194</v>
      </c>
      <c r="Q77" s="130">
        <f>'■【人口】年齢階級別人口'!Q77/'■【人口】年齢階級別人口'!Q$60</f>
        <v>0.06122825343181342</v>
      </c>
      <c r="R77" s="130">
        <f>'■【人口】年齢階級別人口'!R77/'■【人口】年齢階級別人口'!R$60</f>
        <v>0.05915254340529903</v>
      </c>
      <c r="S77" s="130">
        <f>'■【人口】年齢階級別人口'!S77/'■【人口】年齢階級別人口'!S$60</f>
        <v>0.06164870078103082</v>
      </c>
      <c r="T77" s="130">
        <f>'■【人口】年齢階級別人口'!T77/'■【人口】年齢階級別人口'!T$60</f>
        <v>0.06360734044888353</v>
      </c>
      <c r="U77" s="130">
        <f>'■【人口】年齢階級別人口'!U77/'■【人口】年齢階級別人口'!U$60</f>
        <v>0.06531240441087911</v>
      </c>
      <c r="V77" s="130">
        <f>'■【人口】年齢階級別人口'!V77/'■【人口】年齢階級別人口'!V$60</f>
        <v>0.0666437928852463</v>
      </c>
      <c r="W77" s="130">
        <f>'■【人口】年齢階級別人口'!W77/'■【人口】年齢階級別人口'!W$60</f>
        <v>0.06616347221031037</v>
      </c>
    </row>
    <row r="78" spans="2:23" ht="13.5">
      <c r="B78" s="14" t="s">
        <v>440</v>
      </c>
      <c r="C78" s="131">
        <f>'■【人口】年齢階級別人口'!C78/'■【人口】年齢階級別人口'!C$60</f>
        <v>0.05235175158196882</v>
      </c>
      <c r="D78" s="131">
        <f>'■【人口】年齢階級別人口'!D78/'■【人口】年齢階級別人口'!D$60</f>
        <v>0.055319424914494875</v>
      </c>
      <c r="E78" s="131">
        <f>'■【人口】年齢階級別人口'!E78/'■【人口】年齢階級別人口'!E$60</f>
        <v>0.05854286248687484</v>
      </c>
      <c r="F78" s="131">
        <f>'■【人口】年齢階級別人口'!F78/'■【人口】年齢階級別人口'!F$60</f>
        <v>0.06127898054319351</v>
      </c>
      <c r="G78" s="131">
        <f>'■【人口】年齢階級別人口'!G78/'■【人口】年齢階級別人口'!G$60</f>
        <v>0.0640239819679889</v>
      </c>
      <c r="H78" s="131">
        <f>'■【人口】年齢階級別人口'!H78/'■【人口】年齢階級別人口'!H$60</f>
        <v>0.06717321268235286</v>
      </c>
      <c r="I78" s="131">
        <f>'■【人口】年齢階級別人口'!I78/'■【人口】年齢階級別人口'!I$60</f>
        <v>0.0700964445475407</v>
      </c>
      <c r="J78" s="131">
        <f>'■【人口】年齢階級別人口'!J78/'■【人口】年齢階級別人口'!J$60</f>
        <v>0.07296802322807976</v>
      </c>
      <c r="K78" s="131">
        <f>'■【人口】年齢階級別人口'!K78/'■【人口】年齢階級別人口'!K$60</f>
        <v>0.0753647636403707</v>
      </c>
      <c r="L78" s="131">
        <f>'■【人口】年齢階級別人口'!L78/'■【人口】年齢階級別人口'!L$60</f>
        <v>0.07861885304049186</v>
      </c>
      <c r="M78" s="131">
        <f>'■【人口】年齢階級別人口'!M78/'■【人口】年齢階級別人口'!M$60</f>
        <v>0.08076308185500211</v>
      </c>
      <c r="N78" s="131">
        <f>'■【人口】年齢階級別人口'!N78/'■【人口】年齢階級別人口'!N$60</f>
        <v>0.08308653092718846</v>
      </c>
      <c r="O78" s="131">
        <f>'■【人口】年齢階級別人口'!O78/'■【人口】年齢階級別人口'!O$60</f>
        <v>0.08411704816788725</v>
      </c>
      <c r="P78" s="131">
        <f>'■【人口】年齢階級別人口'!P78/'■【人口】年齢階級別人口'!P$60</f>
        <v>0.08542102961522599</v>
      </c>
      <c r="Q78" s="131">
        <f>'■【人口】年齢階級別人口'!Q78/'■【人口】年齢階級別人口'!Q$60</f>
        <v>0.08799900196798861</v>
      </c>
      <c r="R78" s="131">
        <f>'■【人口】年齢階級別人口'!R78/'■【人口】年齢階級別人口'!R$60</f>
        <v>0.09113596466435381</v>
      </c>
      <c r="S78" s="131">
        <f>'■【人口】年齢階級別人口'!S78/'■【人口】年齢階級別人口'!S$60</f>
        <v>0.09392524954388345</v>
      </c>
      <c r="T78" s="131">
        <f>'■【人口】年齢階級別人口'!T78/'■【人口】年齢階級別人口'!T$60</f>
        <v>0.09637558007220727</v>
      </c>
      <c r="U78" s="131">
        <f>'■【人口】年齢階級別人口'!U78/'■【人口】年齢階級別人口'!U$60</f>
        <v>0.09795716164578093</v>
      </c>
      <c r="V78" s="131">
        <f>'■【人口】年齢階級別人口'!V78/'■【人口】年齢階級別人口'!V$60</f>
        <v>0.09745523744551439</v>
      </c>
      <c r="W78" s="131">
        <f>'■【人口】年齢階級別人口'!W78/'■【人口】年齢階級別人口'!W$60</f>
        <v>0.09768350657854025</v>
      </c>
    </row>
    <row r="79" spans="2:23" ht="13.5">
      <c r="B79" s="103" t="s">
        <v>499</v>
      </c>
      <c r="C79" s="130">
        <f>'■【人口】年齢階級別人口'!C79/'■【人口】年齢階級別人口'!C$60</f>
        <v>0.11247743927631722</v>
      </c>
      <c r="D79" s="130">
        <f>'■【人口】年齢階級別人口'!D79/'■【人口】年齢階級別人口'!D$60</f>
        <v>0.11241762489674526</v>
      </c>
      <c r="E79" s="130">
        <f>'■【人口】年齢階級別人口'!E79/'■【人口】年齢階級別人口'!E$60</f>
        <v>0.11237559095982594</v>
      </c>
      <c r="F79" s="130">
        <f>'■【人口】年齢階級別人口'!F79/'■【人口】年齢階級別人口'!F$60</f>
        <v>0.1117457697872586</v>
      </c>
      <c r="G79" s="130">
        <f>'■【人口】年齢階級別人口'!G79/'■【人口】年齢階級別人口'!G$60</f>
        <v>0.11027626156719159</v>
      </c>
      <c r="H79" s="130">
        <f>'■【人口】年齢階級別人口'!H79/'■【人口】年齢階級別人口'!H$60</f>
        <v>0.10961455391785674</v>
      </c>
      <c r="I79" s="130">
        <f>'■【人口】年齢階級別人口'!I79/'■【人口】年齢階級別人口'!I$60</f>
        <v>0.10799345435920636</v>
      </c>
      <c r="J79" s="130">
        <f>'■【人口】年齢階級別人口'!J79/'■【人口】年齢階級別人口'!J$60</f>
        <v>0.10667574667593667</v>
      </c>
      <c r="K79" s="130">
        <f>'■【人口】年齢階級別人口'!K79/'■【人口】年齢階級別人口'!K$60</f>
        <v>0.10568218789082856</v>
      </c>
      <c r="L79" s="130">
        <f>'■【人口】年齢階級別人口'!L79/'■【人口】年齢階級別人口'!L$60</f>
        <v>0.10397100440744537</v>
      </c>
      <c r="M79" s="130">
        <f>'■【人口】年齢階級別人口'!M79/'■【人口】年齢階級別人口'!M$60</f>
        <v>0.10205158158336344</v>
      </c>
      <c r="N79" s="130">
        <f>'■【人口】年齢階級別人口'!N79/'■【人口】年齢階級別人口'!N$60</f>
        <v>0.10039944091286877</v>
      </c>
      <c r="O79" s="130">
        <f>'■【人口】年齢階級別人口'!O79/'■【人口】年齢階級別人口'!O$60</f>
        <v>0.09910813820964763</v>
      </c>
      <c r="P79" s="130">
        <f>'■【人口】年齢階級別人口'!P79/'■【人口】年齢階級別人口'!P$60</f>
        <v>0.09713995415663657</v>
      </c>
      <c r="Q79" s="130">
        <f>'■【人口】年齢階級別人口'!Q79/'■【人口】年齢階級別人口'!Q$60</f>
        <v>0.09460786891915125</v>
      </c>
      <c r="R79" s="130">
        <f>'■【人口】年齢階級別人口'!R79/'■【人口】年齢階級別人口'!R$60</f>
        <v>0.09325280417919814</v>
      </c>
      <c r="S79" s="130">
        <f>'■【人口】年齢階級別人口'!S79/'■【人口】年齢階級別人口'!S$60</f>
        <v>0.09198961161755867</v>
      </c>
      <c r="T79" s="130">
        <f>'■【人口】年齢階級別人口'!T79/'■【人口】年齢階級別人口'!T$60</f>
        <v>0.09104996656655043</v>
      </c>
      <c r="U79" s="130">
        <f>'■【人口】年齢階級別人口'!U79/'■【人口】年齢階級別人口'!U$60</f>
        <v>0.09039085159894092</v>
      </c>
      <c r="V79" s="130">
        <f>'■【人口】年齢階級別人口'!V79/'■【人口】年齢階級別人口'!V$60</f>
        <v>0.09000054429538966</v>
      </c>
      <c r="W79" s="130">
        <f>'■【人口】年齢階級別人口'!W79/'■【人口】年齢階級別人口'!W$60</f>
        <v>0.08988078901828336</v>
      </c>
    </row>
    <row r="80" spans="2:23" ht="13.5">
      <c r="B80" s="104" t="s">
        <v>500</v>
      </c>
      <c r="C80" s="130">
        <f>'■【人口】年齢階級別人口'!C80/'■【人口】年齢階級別人口'!C$60</f>
        <v>0.581990562550286</v>
      </c>
      <c r="D80" s="130">
        <f>'■【人口】年齢階級別人口'!D80/'■【人口】年齢階級別人口'!D$60</f>
        <v>0.5731549045204577</v>
      </c>
      <c r="E80" s="130">
        <f>'■【人口】年齢階級別人口'!E80/'■【人口】年齢階級別人口'!E$60</f>
        <v>0.5652716034149144</v>
      </c>
      <c r="F80" s="130">
        <f>'■【人口】年齢階級別人口'!F80/'■【人口】年齢階級別人口'!F$60</f>
        <v>0.559285447302867</v>
      </c>
      <c r="G80" s="130">
        <f>'■【人口】年齢階級別人口'!G80/'■【人口】年齢階級別人口'!G$60</f>
        <v>0.5569017354237422</v>
      </c>
      <c r="H80" s="130">
        <f>'■【人口】年齢階級別人口'!H80/'■【人口】年齢階級別人口'!H$60</f>
        <v>0.5549902437714195</v>
      </c>
      <c r="I80" s="130">
        <f>'■【人口】年齢階級別人口'!I80/'■【人口】年齢階級別人口'!I$60</f>
        <v>0.5551857296422988</v>
      </c>
      <c r="J80" s="130">
        <f>'■【人口】年齢階級別人口'!J80/'■【人口】年齢階級別人口'!J$60</f>
        <v>0.5564099489866043</v>
      </c>
      <c r="K80" s="130">
        <f>'■【人口】年齢階級別人口'!K80/'■【人口】年齢階級別人口'!K$60</f>
        <v>0.5583755468143379</v>
      </c>
      <c r="L80" s="130">
        <f>'■【人口】年齢階級別人口'!L80/'■【人口】年齢階級別人口'!L$60</f>
        <v>0.5601703351918695</v>
      </c>
      <c r="M80" s="130">
        <f>'■【人口】年齢階級別人口'!M80/'■【人口】年齢階級別人口'!M$60</f>
        <v>0.5636640610571975</v>
      </c>
      <c r="N80" s="130">
        <f>'■【人口】年齢階級別人口'!N80/'■【人口】年齢階級別人口'!N$60</f>
        <v>0.5673808294561714</v>
      </c>
      <c r="O80" s="130">
        <f>'■【人口】年齢階級別人口'!O80/'■【人口】年齢階級別人口'!O$60</f>
        <v>0.5698820648914954</v>
      </c>
      <c r="P80" s="130">
        <f>'■【人口】年齢階級別人口'!P80/'■【人口】年齢階級別人口'!P$60</f>
        <v>0.5729424682565433</v>
      </c>
      <c r="Q80" s="130">
        <f>'■【人口】年齢階級別人口'!Q80/'■【人口】年齢階級別人口'!Q$60</f>
        <v>0.5756835044161657</v>
      </c>
      <c r="R80" s="130">
        <f>'■【人口】年齢階級別人口'!R80/'■【人口】年齢階級別人口'!R$60</f>
        <v>0.5769589955955559</v>
      </c>
      <c r="S80" s="130">
        <f>'■【人口】年齢階級別人口'!S80/'■【人口】年齢階級別人口'!S$60</f>
        <v>0.5783811028157223</v>
      </c>
      <c r="T80" s="130">
        <f>'■【人口】年齢階級別人口'!T80/'■【人口】年齢階級別人口'!T$60</f>
        <v>0.5782372696737814</v>
      </c>
      <c r="U80" s="130">
        <f>'■【人口】年齢階級別人口'!U80/'■【人口】年齢階級別人口'!U$60</f>
        <v>0.577082280539255</v>
      </c>
      <c r="V80" s="130">
        <f>'■【人口】年齢階級別人口'!V80/'■【人口】年齢階級別人口'!V$60</f>
        <v>0.5741675727673714</v>
      </c>
      <c r="W80" s="130">
        <f>'■【人口】年齢階級別人口'!W80/'■【人口】年齢階級別人口'!W$60</f>
        <v>0.5744729452126122</v>
      </c>
    </row>
    <row r="81" spans="2:23" ht="13.5">
      <c r="B81" s="105" t="s">
        <v>501</v>
      </c>
      <c r="C81" s="131">
        <f>'■【人口】年齢階級別人口'!C81/'■【人口】年齢階級別人口'!C$60</f>
        <v>0.3055319981733969</v>
      </c>
      <c r="D81" s="131">
        <f>'■【人口】年齢階級別人口'!D81/'■【人口】年齢階級別人口'!D$60</f>
        <v>0.31442747058279696</v>
      </c>
      <c r="E81" s="131">
        <f>'■【人口】年齢階級別人口'!E81/'■【人口】年齢階級別人口'!E$60</f>
        <v>0.32235280562525953</v>
      </c>
      <c r="F81" s="131">
        <f>'■【人口】年齢階級別人口'!F81/'■【人口】年齢階級別人口'!F$60</f>
        <v>0.3289687829098745</v>
      </c>
      <c r="G81" s="131">
        <f>'■【人口】年齢階級別人口'!G81/'■【人口】年齢階級別人口'!G$60</f>
        <v>0.3328220030090661</v>
      </c>
      <c r="H81" s="131">
        <f>'■【人口】年齢階級別人口'!H81/'■【人口】年齢階級別人口'!H$60</f>
        <v>0.3353952023107238</v>
      </c>
      <c r="I81" s="131">
        <f>'■【人口】年齢階級別人口'!I81/'■【人口】年齢階級別人口'!I$60</f>
        <v>0.33682081599849495</v>
      </c>
      <c r="J81" s="131">
        <f>'■【人口】年齢階級別人口'!J81/'■【人口】年齢階級別人口'!J$60</f>
        <v>0.33691430433745895</v>
      </c>
      <c r="K81" s="131">
        <f>'■【人口】年齢階級別人口'!K81/'■【人口】年齢階級別人口'!K$60</f>
        <v>0.3359422652948336</v>
      </c>
      <c r="L81" s="131">
        <f>'■【人口】年齢階級別人口'!L81/'■【人口】年齢階級別人口'!L$60</f>
        <v>0.33585866040068507</v>
      </c>
      <c r="M81" s="131">
        <f>'■【人口】年齢階級別人口'!M81/'■【人口】年齢階級別人口'!M$60</f>
        <v>0.3342843573594391</v>
      </c>
      <c r="N81" s="131">
        <f>'■【人口】年齢階級別人口'!N81/'■【人口】年齢階級別人口'!N$60</f>
        <v>0.3322197296309597</v>
      </c>
      <c r="O81" s="131">
        <f>'■【人口】年齢階級別人口'!O81/'■【人口】年齢階級別人口'!O$60</f>
        <v>0.331009796898857</v>
      </c>
      <c r="P81" s="131">
        <f>'■【人口】年齢階級別人口'!P81/'■【人口】年齢階級別人口'!P$60</f>
        <v>0.3299175775868202</v>
      </c>
      <c r="Q81" s="131">
        <f>'■【人口】年齢階級別人口'!Q81/'■【人口】年齢階級別人口'!Q$60</f>
        <v>0.32970862666468326</v>
      </c>
      <c r="R81" s="131">
        <f>'■【人口】年齢階級別人口'!R81/'■【人口】年齢階級別人口'!R$60</f>
        <v>0.32978820022524613</v>
      </c>
      <c r="S81" s="131">
        <f>'■【人口】年齢階級別人口'!S81/'■【人口】年齢階級別人口'!S$60</f>
        <v>0.32962928556671917</v>
      </c>
      <c r="T81" s="131">
        <f>'■【人口】年齢階級別人口'!T81/'■【人口】年齢階級別人口'!T$60</f>
        <v>0.33071276375966835</v>
      </c>
      <c r="U81" s="131">
        <f>'■【人口】年齢階級別人口'!U81/'■【人口】年齢階級別人口'!U$60</f>
        <v>0.3325268678618038</v>
      </c>
      <c r="V81" s="131">
        <f>'■【人口】年齢階級別人口'!V81/'■【人口】年齢階級別人口'!V$60</f>
        <v>0.33583188293723915</v>
      </c>
      <c r="W81" s="131">
        <f>'■【人口】年齢階級別人口'!W81/'■【人口】年齢階級別人口'!W$60</f>
        <v>0.3356462657691045</v>
      </c>
    </row>
    <row r="82" spans="2:23" ht="27">
      <c r="B82" s="118" t="s">
        <v>502</v>
      </c>
      <c r="C82" s="132">
        <f>'■【人口】年齢階級別人口'!C82/'■【人口】年齢階級別人口'!C$60</f>
        <v>0.04991628068802052</v>
      </c>
      <c r="D82" s="132">
        <f>'■【人口】年齢階級別人口'!D82/'■【人口】年齢階級別人口'!D$60</f>
        <v>0.049286739868810964</v>
      </c>
      <c r="E82" s="132">
        <f>'■【人口】年齢階級別人口'!E82/'■【人口】年齢階級別人口'!E$60</f>
        <v>0.04831231970415154</v>
      </c>
      <c r="F82" s="132">
        <f>'■【人口】年齢階級別人口'!F82/'■【人口】年齢階級別人口'!F$60</f>
        <v>0.047464294303398595</v>
      </c>
      <c r="G82" s="132">
        <f>'■【人口】年齢階級別人口'!G82/'■【人口】年齢階級別人口'!G$60</f>
        <v>0.04683560946441813</v>
      </c>
      <c r="H82" s="132">
        <f>'■【人口】年齢階級別人口'!H82/'■【人口】年齢階級別人口'!H$60</f>
        <v>0.04547378559757003</v>
      </c>
      <c r="I82" s="132">
        <f>'■【人口】年齢階級別人口'!I82/'■【人口】年齢階級別人口'!I$60</f>
        <v>0.04344429219363116</v>
      </c>
      <c r="J82" s="132">
        <f>'■【人口】年齢階級別人口'!J82/'■【人口】年齢階級別人口'!J$60</f>
        <v>0.04232487466280272</v>
      </c>
      <c r="K82" s="132">
        <f>'■【人口】年齢階級別人口'!K82/'■【人口】年齢階級別人口'!K$60</f>
        <v>0.04116902459489945</v>
      </c>
      <c r="L82" s="132">
        <f>'■【人口】年齢階級別人口'!L82/'■【人口】年齢階級別人口'!L$60</f>
        <v>0.040182602258673254</v>
      </c>
      <c r="M82" s="132">
        <f>'■【人口】年齢階級別人口'!M82/'■【人口】年齢階級別人口'!M$60</f>
        <v>0.03934286360098313</v>
      </c>
      <c r="N82" s="132">
        <f>'■【人口】年齢階級別人口'!N82/'■【人口】年齢階級別人口'!N$60</f>
        <v>0.0386393230335981</v>
      </c>
      <c r="O82" s="132">
        <f>'■【人口】年齢階級別人口'!O82/'■【人口】年齢階級別人口'!O$60</f>
        <v>0.03808399991693601</v>
      </c>
      <c r="P82" s="132">
        <f>'■【人口】年齢階級別人口'!P82/'■【人口】年齢階級別人口'!P$60</f>
        <v>0.03767225016922284</v>
      </c>
      <c r="Q82" s="132">
        <f>'■【人口】年齢階級別人口'!Q82/'■【人口】年齢階級別人口'!Q$60</f>
        <v>0.03743259069075594</v>
      </c>
      <c r="R82" s="132">
        <f>'■【人口】年齢階級別人口'!R82/'■【人口】年齢階級別人口'!R$60</f>
        <v>0.037335856290348246</v>
      </c>
      <c r="S82" s="132">
        <f>'■【人口】年齢階級別人口'!S82/'■【人口】年齢階級別人口'!S$60</f>
        <v>0.03735147018914635</v>
      </c>
      <c r="T82" s="132">
        <f>'■【人口】年齢階級別人口'!T82/'■【人口】年齢階級別人口'!T$60</f>
        <v>0.03750219877765698</v>
      </c>
      <c r="U82" s="132">
        <f>'■【人口】年齢階級別人口'!U82/'■【人口】年齢階級別人口'!U$60</f>
        <v>0.03775345411346124</v>
      </c>
      <c r="V82" s="132">
        <f>'■【人口】年齢階級別人口'!V82/'■【人口】年齢階級別人口'!V$60</f>
        <v>0.038107434936336324</v>
      </c>
      <c r="W82" s="132">
        <f>'■【人口】年齢階級別人口'!W82/'■【人口】年齢階級別人口'!W$60</f>
        <v>0.03856172303106708</v>
      </c>
    </row>
    <row r="83" spans="2:23" ht="27">
      <c r="B83" s="119" t="s">
        <v>503</v>
      </c>
      <c r="C83" s="130">
        <f>'■【人口】年齢階級別人口'!C83/'■【人口】年齢階級別人口'!C$60</f>
        <v>0.04731772022528106</v>
      </c>
      <c r="D83" s="130">
        <f>'■【人口】年齢階級別人口'!D83/'■【人口】年齢階級別人口'!D$60</f>
        <v>0.0476452894045191</v>
      </c>
      <c r="E83" s="130">
        <f>'■【人口】年齢階級別人口'!E83/'■【人口】年齢階級別人口'!E$60</f>
        <v>0.04743034092984844</v>
      </c>
      <c r="F83" s="130">
        <f>'■【人口】年齢階級別人口'!F83/'■【人口】年齢階級別人口'!F$60</f>
        <v>0.04786181591090361</v>
      </c>
      <c r="G83" s="130">
        <f>'■【人口】年齢階級別人口'!G83/'■【人口】年齢階級別人口'!G$60</f>
        <v>0.047112480991629006</v>
      </c>
      <c r="H83" s="130">
        <f>'■【人口】年齢階級別人口'!H83/'■【人口】年齢階級別人口'!H$60</f>
        <v>0.047385765758775004</v>
      </c>
      <c r="I83" s="130">
        <f>'■【人口】年齢階級別人口'!I83/'■【人口】年齢階級別人口'!I$60</f>
        <v>0.04861711560074478</v>
      </c>
      <c r="J83" s="130">
        <f>'■【人口】年齢階級別人口'!J83/'■【人口】年齢階級別人口'!J$60</f>
        <v>0.04816538927194834</v>
      </c>
      <c r="K83" s="130">
        <f>'■【人口】年齢階級別人口'!K83/'■【人口】年齢階級別人口'!K$60</f>
        <v>0.047491939223530746</v>
      </c>
      <c r="L83" s="130">
        <f>'■【人口】年齢階級別人口'!L83/'■【人口】年齢階級別人口'!L$60</f>
        <v>0.046903958371306016</v>
      </c>
      <c r="M83" s="130">
        <f>'■【人口】年齢階級別人口'!M83/'■【人口】年齢階級別人口'!M$60</f>
        <v>0.04650656952848045</v>
      </c>
      <c r="N83" s="130">
        <f>'■【人口】年齢階級別人口'!N83/'■【人口】年齢階級別人口'!N$60</f>
        <v>0.045276792237570064</v>
      </c>
      <c r="O83" s="130">
        <f>'■【人口】年齢階級別人口'!O83/'■【人口】年齢階級別人口'!O$60</f>
        <v>0.043294931445695344</v>
      </c>
      <c r="P83" s="130">
        <f>'■【人口】年齢階級別人口'!P83/'■【人口】年齢階級別人口'!P$60</f>
        <v>0.04228526839197972</v>
      </c>
      <c r="Q83" s="130">
        <f>'■【人口】年齢階級別人口'!Q83/'■【人口】年齢階級別人口'!Q$60</f>
        <v>0.041185891650076634</v>
      </c>
      <c r="R83" s="130">
        <f>'■【人口】年齢階級別人口'!R83/'■【人口】年齢階級別人口'!R$60</f>
        <v>0.04022818861160076</v>
      </c>
      <c r="S83" s="130">
        <f>'■【人口】年齢階級別人口'!S83/'■【人口】年齢階級別人口'!S$60</f>
        <v>0.03941018937388132</v>
      </c>
      <c r="T83" s="130">
        <f>'■【人口】年齢階級別人口'!T83/'■【人口】年齢階級別人口'!T$60</f>
        <v>0.03871408362570297</v>
      </c>
      <c r="U83" s="130">
        <f>'■【人口】年齢階級別人口'!U83/'■【人口】年齢階級別人口'!U$60</f>
        <v>0.03815922420087368</v>
      </c>
      <c r="V83" s="130">
        <f>'■【人口】年齢階級別人口'!V83/'■【人口】年齢階級別人口'!V$60</f>
        <v>0.037746829940651705</v>
      </c>
      <c r="W83" s="130">
        <f>'■【人口】年齢階級別人口'!W83/'■【人口】年齢階級別人口'!W$60</f>
        <v>0.03748022456684982</v>
      </c>
    </row>
    <row r="84" spans="2:23" ht="27">
      <c r="B84" s="120" t="s">
        <v>504</v>
      </c>
      <c r="C84" s="131">
        <f>'■【人口】年齢階級別人口'!C84/'■【人口】年齢階級別人口'!C$60</f>
        <v>0.02262595951029639</v>
      </c>
      <c r="D84" s="131">
        <f>'■【人口】年齢階級別人口'!D84/'■【人口】年齢階級別人口'!D$60</f>
        <v>0.02318628926596729</v>
      </c>
      <c r="E84" s="131">
        <f>'■【人口】年齢階級別人口'!E84/'■【人口】年齢階級別人口'!E$60</f>
        <v>0.02414814778981282</v>
      </c>
      <c r="F84" s="131">
        <f>'■【人口】年齢階級別人口'!F84/'■【人口】年齢階級別人口'!F$60</f>
        <v>0.02437839953085186</v>
      </c>
      <c r="G84" s="131">
        <f>'■【人口】年齢階級別人口'!G84/'■【人口】年齢階級別人口'!G$60</f>
        <v>0.025005018093829098</v>
      </c>
      <c r="H84" s="131">
        <f>'■【人口】年齢階級別人口'!H84/'■【人口】年齢階級別人口'!H$60</f>
        <v>0.02451346345193833</v>
      </c>
      <c r="I84" s="131">
        <f>'■【人口】年齢階級別人口'!I84/'■【人口】年齢階級別人口'!I$60</f>
        <v>0.02453491037574407</v>
      </c>
      <c r="J84" s="131">
        <f>'■【人口】年齢階級別人口'!J84/'■【人口】年齢階級別人口'!J$60</f>
        <v>0.02438296835806006</v>
      </c>
      <c r="K84" s="131">
        <f>'■【人口】年齢階級別人口'!K84/'■【人口】年齢階級別人口'!K$60</f>
        <v>0.024812339159228113</v>
      </c>
      <c r="L84" s="131">
        <f>'■【人口】年齢階級別人口'!L84/'■【人口】年齢階級別人口'!L$60</f>
        <v>0.025351450634714313</v>
      </c>
      <c r="M84" s="131">
        <f>'■【人口】年齢階級別人口'!M84/'■【人口】年齢階級別人口'!M$60</f>
        <v>0.024843605308617355</v>
      </c>
      <c r="N84" s="131">
        <f>'■【人口】年齢階級別人口'!N84/'■【人口】年齢階級別人口'!N$60</f>
        <v>0.024823753537649818</v>
      </c>
      <c r="O84" s="131">
        <f>'■【人口】年齢階級別人口'!O84/'■【人口】年齢階級別人口'!O$60</f>
        <v>0.025693930823935816</v>
      </c>
      <c r="P84" s="131">
        <f>'■【人口】年齢階級別人口'!P84/'■【人口】年齢階級別人口'!P$60</f>
        <v>0.02581887333934244</v>
      </c>
      <c r="Q84" s="131">
        <f>'■【人口】年齢階級別人口'!Q84/'■【人口】年齢階級別人口'!Q$60</f>
        <v>0.025216921314722064</v>
      </c>
      <c r="R84" s="131">
        <f>'■【人口】年齢階級別人口'!R84/'■【人口】年齢階級別人口'!R$60</f>
        <v>0.023776087625466825</v>
      </c>
      <c r="S84" s="131">
        <f>'■【人口】年齢階級別人口'!S84/'■【人口】年齢階級別人口'!S$60</f>
        <v>0.023263054076712638</v>
      </c>
      <c r="T84" s="131">
        <f>'■【人口】年齢階級別人口'!T84/'■【人口】年齢階級別人口'!T$60</f>
        <v>0.02262038826763922</v>
      </c>
      <c r="U84" s="131">
        <f>'■【人口】年齢階級別人口'!U84/'■【人口】年齢階級別人口'!U$60</f>
        <v>0.022053604401104945</v>
      </c>
      <c r="V84" s="131">
        <f>'■【人口】年齢階級別人口'!V84/'■【人口】年齢階級別人口'!V$60</f>
        <v>0.02153991978559966</v>
      </c>
      <c r="W84" s="131">
        <f>'■【人口】年齢階級別人口'!W84/'■【人口】年齢階級別人口'!W$60</f>
        <v>0.021057637783880867</v>
      </c>
    </row>
    <row r="85" spans="2:23" ht="13.5">
      <c r="B85" s="104" t="s">
        <v>505</v>
      </c>
      <c r="C85" s="130">
        <f>'■【人口】年齢階級別人口'!C85/'■【人口】年齢階級別人口'!C$60</f>
        <v>0.14277948115771852</v>
      </c>
      <c r="D85" s="130">
        <f>'■【人口】年齢階級別人口'!D85/'■【人口】年齢階級別人口'!D$60</f>
        <v>0.14668217383118964</v>
      </c>
      <c r="E85" s="130">
        <f>'■【人口】年齢階級別人口'!E85/'■【人口】年齢階級別人口'!E$60</f>
        <v>0.15123430399144475</v>
      </c>
      <c r="F85" s="130">
        <f>'■【人口】年齢階級別人口'!F85/'■【人口】年齢階級別人口'!F$60</f>
        <v>0.15421292413203502</v>
      </c>
      <c r="G85" s="130">
        <f>'■【人口】年齢階級別人口'!G85/'■【人口】年齢階級別人口'!G$60</f>
        <v>0.15286530373615528</v>
      </c>
      <c r="H85" s="130">
        <f>'■【人口】年齢階級別人口'!H85/'■【人口】年齢階級別人口'!H$60</f>
        <v>0.14952277993678503</v>
      </c>
      <c r="I85" s="130">
        <f>'■【人口】年齢階級別人口'!I85/'■【人口】年齢階級別人口'!I$60</f>
        <v>0.1454831963070719</v>
      </c>
      <c r="J85" s="130">
        <f>'■【人口】年齢階級別人口'!J85/'■【人口】年齢階級別人口'!J$60</f>
        <v>0.14051591082936588</v>
      </c>
      <c r="K85" s="130">
        <f>'■【人口】年齢階級別人口'!K85/'■【人口】年齢階級別人口'!K$60</f>
        <v>0.13560994034138898</v>
      </c>
      <c r="L85" s="130">
        <f>'■【人口】年齢階級別人口'!L85/'■【人口】年齢階級別人口'!L$60</f>
        <v>0.13414965126978196</v>
      </c>
      <c r="M85" s="130">
        <f>'■【人口】年齢階級別人口'!M85/'■【人口】年齢階級別人口'!M$60</f>
        <v>0.13044912362980804</v>
      </c>
      <c r="N85" s="130">
        <f>'■【人口】年齢階級別人口'!N85/'■【人口】年齢階級別人口'!N$60</f>
        <v>0.12181889108085846</v>
      </c>
      <c r="O85" s="130">
        <f>'■【人口】年齢階級別人口'!O85/'■【人口】年齢階級別人口'!O$60</f>
        <v>0.11494205938319074</v>
      </c>
      <c r="P85" s="130">
        <f>'■【人口】年齢階級別人口'!P85/'■【人口】年齢階級別人口'!P$60</f>
        <v>0.10935890112116606</v>
      </c>
      <c r="Q85" s="130">
        <f>'■【人口】年齢階級別人口'!Q85/'■【人口】年齢階級別人口'!Q$60</f>
        <v>0.10725471171815468</v>
      </c>
      <c r="R85" s="130">
        <f>'■【人口】年齢階級別人口'!R85/'■【人口】年齢階級別人口'!R$60</f>
        <v>0.10665285396537089</v>
      </c>
      <c r="S85" s="130">
        <f>'■【人口】年齢階級別人口'!S85/'■【人口】年齢階級別人口'!S$60</f>
        <v>0.10683899126345701</v>
      </c>
      <c r="T85" s="130">
        <f>'■【人口】年齢階級別人口'!T85/'■【人口】年齢階級別人口'!T$60</f>
        <v>0.10953392171792047</v>
      </c>
      <c r="U85" s="130">
        <f>'■【人口】年齢階級別人口'!U85/'■【人口】年齢階級別人口'!U$60</f>
        <v>0.11394416290799508</v>
      </c>
      <c r="V85" s="130">
        <f>'■【人口】年齢階級別人口'!V85/'■【人口】年齢階級別人口'!V$60</f>
        <v>0.1190181070266564</v>
      </c>
      <c r="W85" s="130">
        <f>'■【人口】年齢階級別人口'!W85/'■【人口】年齢階級別人口'!W$60</f>
        <v>0.1219357770076575</v>
      </c>
    </row>
    <row r="86" spans="2:23" ht="13.5">
      <c r="B86" s="105" t="s">
        <v>507</v>
      </c>
      <c r="C86" s="131">
        <f>'■【人口】年齢階級別人口'!C86/'■【人口】年齢階級別人口'!C$60</f>
        <v>0.16275251701567833</v>
      </c>
      <c r="D86" s="131">
        <f>'■【人口】年齢階級別人口'!D86/'■【人口】年齢階級別人口'!D$60</f>
        <v>0.16774529675160735</v>
      </c>
      <c r="E86" s="131">
        <f>'■【人口】年齢階級別人口'!E86/'■【人口】年齢階級別人口'!E$60</f>
        <v>0.1711185016338148</v>
      </c>
      <c r="F86" s="131">
        <f>'■【人口】年齢階級別人口'!F86/'■【人口】年齢階級別人口'!F$60</f>
        <v>0.1747558587778395</v>
      </c>
      <c r="G86" s="131">
        <f>'■【人口】年齢階級別人口'!G86/'■【人口】年齢階級別人口'!G$60</f>
        <v>0.17995669927291083</v>
      </c>
      <c r="H86" s="131">
        <f>'■【人口】年齢階級別人口'!H86/'■【人口】年齢階級別人口'!H$60</f>
        <v>0.18587242237393875</v>
      </c>
      <c r="I86" s="131">
        <f>'■【人口】年齢階級別人口'!I86/'■【人口】年齢階級別人口'!I$60</f>
        <v>0.19133761969142304</v>
      </c>
      <c r="J86" s="131">
        <f>'■【人口】年齢階級別人口'!J86/'■【人口】年齢階級別人口'!J$60</f>
        <v>0.19639839350809307</v>
      </c>
      <c r="K86" s="131">
        <f>'■【人口】年齢階級別人口'!K86/'■【人口】年齢階級別人口'!K$60</f>
        <v>0.20033232495344463</v>
      </c>
      <c r="L86" s="131">
        <f>'■【人口】年齢階級別人口'!L86/'■【人口】年齢階級別人口'!L$60</f>
        <v>0.2017090091309031</v>
      </c>
      <c r="M86" s="131">
        <f>'■【人口】年齢階級別人口'!M86/'■【人口】年齢階級別人口'!M$60</f>
        <v>0.20383523372963105</v>
      </c>
      <c r="N86" s="131">
        <f>'■【人口】年齢階級別人口'!N86/'■【人口】年齢階級別人口'!N$60</f>
        <v>0.21040083855010125</v>
      </c>
      <c r="O86" s="131">
        <f>'■【人口】年齢階級別人口'!O86/'■【人口】年齢階級別人口'!O$60</f>
        <v>0.2160677375156663</v>
      </c>
      <c r="P86" s="131">
        <f>'■【人口】年齢階級別人口'!P86/'■【人口】年齢階級別人口'!P$60</f>
        <v>0.22055867646565416</v>
      </c>
      <c r="Q86" s="131">
        <f>'■【人口】年齢階級別人口'!Q86/'■【人口】年齢階級別人口'!Q$60</f>
        <v>0.22245391494652855</v>
      </c>
      <c r="R86" s="131">
        <f>'■【人口】年齢階級別人口'!R86/'■【人口】年齢階級別人口'!R$60</f>
        <v>0.22313534625987522</v>
      </c>
      <c r="S86" s="131">
        <f>'■【人口】年齢階級別人口'!S86/'■【人口】年齢階級別人口'!S$60</f>
        <v>0.22279029430326217</v>
      </c>
      <c r="T86" s="131">
        <f>'■【人口】年齢階級別人口'!T86/'■【人口】年齢階級別人口'!T$60</f>
        <v>0.22117884204174793</v>
      </c>
      <c r="U86" s="131">
        <f>'■【人口】年齢階級別人口'!U86/'■【人口】年齢階級別人口'!U$60</f>
        <v>0.21858270495380872</v>
      </c>
      <c r="V86" s="131">
        <f>'■【人口】年齢階級別人口'!V86/'■【人口】年齢階級別人口'!V$60</f>
        <v>0.21681377591058273</v>
      </c>
      <c r="W86" s="131">
        <f>'■【人口】年齢階級別人口'!W86/'■【人口】年齢階級別人口'!W$60</f>
        <v>0.21371048876144702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38" r:id="rId1"/>
  <headerFooter alignWithMargins="0">
    <oddHeader>&amp;L&amp;F&amp;R&amp;A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鎌倉市政策創造課</cp:lastModifiedBy>
  <cp:lastPrinted>2012-03-29T15:00:00Z</cp:lastPrinted>
  <dcterms:created xsi:type="dcterms:W3CDTF">2012-03-29T15:00:00Z</dcterms:created>
  <dcterms:modified xsi:type="dcterms:W3CDTF">2016-01-22T06:20:18Z</dcterms:modified>
  <cp:category/>
  <cp:version/>
  <cp:contentType/>
  <cp:contentStatus/>
</cp:coreProperties>
</file>