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005" windowWidth="13680" windowHeight="7215" tabRatio="927" activeTab="0"/>
  </bookViews>
  <sheets>
    <sheet name="★人口（1月1日基準）" sheetId="1" r:id="rId1"/>
    <sheet name="■出生" sheetId="2" r:id="rId2"/>
    <sheet name="年齢別出生率" sheetId="3" r:id="rId3"/>
    <sheet name="■死亡" sheetId="4" r:id="rId4"/>
    <sheet name="生残率" sheetId="5" r:id="rId5"/>
    <sheet name="■移動" sheetId="6" r:id="rId6"/>
    <sheet name="年齢別移動率" sheetId="7" r:id="rId7"/>
    <sheet name="■【人口】各歳" sheetId="8" r:id="rId8"/>
    <sheet name="総人口" sheetId="9" r:id="rId9"/>
    <sheet name="男女別人口" sheetId="10" r:id="rId10"/>
    <sheet name="人口ピラミッド" sheetId="11" r:id="rId11"/>
    <sheet name="■【人口】年齢階級別人口" sheetId="12" r:id="rId12"/>
    <sheet name="■【人口】年齢階級別人口（指数）" sheetId="13" r:id="rId13"/>
    <sheet name="■【人口】年齢階級別人口（構成比）" sheetId="14" r:id="rId14"/>
    <sheet name="年齢3階層別人口（実数）" sheetId="15" r:id="rId15"/>
    <sheet name="年齢3階層別人口（指数）" sheetId="16" r:id="rId16"/>
    <sheet name="年齢3階層別人口（構成比）" sheetId="17" r:id="rId17"/>
    <sheet name="幼児人口・児童数・生徒数" sheetId="18" r:id="rId18"/>
    <sheet name="高齢者人口" sheetId="19" r:id="rId19"/>
  </sheets>
  <definedNames>
    <definedName name="_xlnm.Print_Area" localSheetId="5">'■移動'!$A$1:$BC$100</definedName>
    <definedName name="_xlnm.Print_Area" localSheetId="1">'■出生'!$A$1:$O$33</definedName>
  </definedNames>
  <calcPr fullCalcOnLoad="1"/>
</workbook>
</file>

<file path=xl/sharedStrings.xml><?xml version="1.0" encoding="utf-8"?>
<sst xmlns="http://schemas.openxmlformats.org/spreadsheetml/2006/main" count="1918" uniqueCount="525">
  <si>
    <t>男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</si>
  <si>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</si>
  <si>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</si>
  <si>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</si>
  <si>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</si>
  <si>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</si>
  <si>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</si>
  <si>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</si>
  <si>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</si>
  <si>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</si>
  <si>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</si>
  <si>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</si>
  <si>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</si>
  <si>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</si>
  <si>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</si>
  <si>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</si>
  <si>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</si>
  <si>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</si>
  <si>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</si>
  <si>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</si>
  <si>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</si>
  <si>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</si>
  <si>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</si>
  <si>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</si>
  <si>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</si>
  <si>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</si>
  <si>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</si>
  <si>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</si>
  <si>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</si>
  <si>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</si>
  <si>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</si>
  <si>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</si>
  <si>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</si>
  <si>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</si>
  <si>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</si>
  <si>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</si>
  <si>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</si>
  <si>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</si>
  <si>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</si>
  <si>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</si>
  <si>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</si>
  <si>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</si>
  <si>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</si>
  <si>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</si>
  <si>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</si>
  <si>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</si>
  <si>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</si>
  <si>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</si>
  <si>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</si>
  <si>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</si>
  <si>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</si>
  <si>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</si>
  <si>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</si>
  <si>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</si>
  <si>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</si>
  <si>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</si>
  <si>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</si>
  <si>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</si>
  <si>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</si>
  <si>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</si>
  <si>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</si>
  <si>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</si>
  <si>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</si>
  <si>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</si>
  <si>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</si>
  <si>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</si>
  <si>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</si>
  <si>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</si>
  <si>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</si>
  <si>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</si>
  <si>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</si>
  <si>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</si>
  <si>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</si>
  <si>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</si>
  <si>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</si>
  <si>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</si>
  <si>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</si>
  <si>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</si>
  <si>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</si>
  <si>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</si>
  <si>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</si>
  <si>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</si>
  <si>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</si>
  <si>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</si>
  <si>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</si>
  <si>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</si>
  <si>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</si>
  <si>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</si>
  <si>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</si>
  <si>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</si>
  <si>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</si>
  <si>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</si>
  <si>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</si>
  <si>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</si>
  <si>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</si>
  <si>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</si>
  <si>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95歳以上</t>
  </si>
  <si>
    <t>女</t>
  </si>
  <si>
    <t>総数</t>
  </si>
  <si>
    <t>95歳～</t>
  </si>
  <si>
    <t>90歳</t>
  </si>
  <si>
    <t>85歳</t>
  </si>
  <si>
    <t>80歳</t>
  </si>
  <si>
    <t>75歳</t>
  </si>
  <si>
    <t>70歳</t>
  </si>
  <si>
    <t>65歳</t>
  </si>
  <si>
    <t>60歳</t>
  </si>
  <si>
    <t>55歳</t>
  </si>
  <si>
    <t>50歳</t>
  </si>
  <si>
    <t>45歳</t>
  </si>
  <si>
    <t>40歳</t>
  </si>
  <si>
    <t>35歳</t>
  </si>
  <si>
    <t>30歳</t>
  </si>
  <si>
    <t>25歳</t>
  </si>
  <si>
    <t>20歳</t>
  </si>
  <si>
    <t>15歳</t>
  </si>
  <si>
    <t>10歳</t>
  </si>
  <si>
    <t>5歳</t>
  </si>
  <si>
    <t>0歳</t>
  </si>
  <si>
    <t>0～14歳</t>
  </si>
  <si>
    <t>男</t>
  </si>
  <si>
    <t>女</t>
  </si>
  <si>
    <t>生残率</t>
  </si>
  <si>
    <t>出生→0歳</t>
  </si>
  <si>
    <t>0歳→1歳</t>
  </si>
  <si>
    <t>1歳→2歳</t>
  </si>
  <si>
    <t>2歳→3歳</t>
  </si>
  <si>
    <t>3歳→4歳</t>
  </si>
  <si>
    <t>4歳→5歳</t>
  </si>
  <si>
    <t>5歳→6歳</t>
  </si>
  <si>
    <t>6歳→7歳</t>
  </si>
  <si>
    <t>7歳→8歳</t>
  </si>
  <si>
    <t>8歳→9歳</t>
  </si>
  <si>
    <t>9歳→10歳</t>
  </si>
  <si>
    <t>10歳→11歳</t>
  </si>
  <si>
    <t>11歳→12歳</t>
  </si>
  <si>
    <t>12歳→13歳</t>
  </si>
  <si>
    <t>13歳→14歳</t>
  </si>
  <si>
    <t>14歳→15歳</t>
  </si>
  <si>
    <t>15歳→16歳</t>
  </si>
  <si>
    <t>16歳→17歳</t>
  </si>
  <si>
    <t>17歳→18歳</t>
  </si>
  <si>
    <t>18歳→19歳</t>
  </si>
  <si>
    <t>19歳→20歳</t>
  </si>
  <si>
    <t>20歳→21歳</t>
  </si>
  <si>
    <t>21歳→22歳</t>
  </si>
  <si>
    <t>22歳→23歳</t>
  </si>
  <si>
    <t>23歳→24歳</t>
  </si>
  <si>
    <t>24歳→25歳</t>
  </si>
  <si>
    <t>25歳→26歳</t>
  </si>
  <si>
    <t>26歳→27歳</t>
  </si>
  <si>
    <t>27歳→28歳</t>
  </si>
  <si>
    <t>28歳→29歳</t>
  </si>
  <si>
    <t>29歳→30歳</t>
  </si>
  <si>
    <t>30歳→31歳</t>
  </si>
  <si>
    <t>31歳→32歳</t>
  </si>
  <si>
    <t>32歳→33歳</t>
  </si>
  <si>
    <t>33歳→34歳</t>
  </si>
  <si>
    <t>34歳→35歳</t>
  </si>
  <si>
    <t>35歳→36歳</t>
  </si>
  <si>
    <t>36歳→37歳</t>
  </si>
  <si>
    <t>37歳→38歳</t>
  </si>
  <si>
    <t>38歳→39歳</t>
  </si>
  <si>
    <t>39歳→40歳</t>
  </si>
  <si>
    <t>40歳→41歳</t>
  </si>
  <si>
    <t>41歳→42歳</t>
  </si>
  <si>
    <t>42歳→43歳</t>
  </si>
  <si>
    <t>43歳→44歳</t>
  </si>
  <si>
    <t>44歳→45歳</t>
  </si>
  <si>
    <t>45歳→46歳</t>
  </si>
  <si>
    <t>46歳→47歳</t>
  </si>
  <si>
    <t>47歳→48歳</t>
  </si>
  <si>
    <t>48歳→49歳</t>
  </si>
  <si>
    <t>49歳→50歳</t>
  </si>
  <si>
    <t>50歳→51歳</t>
  </si>
  <si>
    <t>51歳→52歳</t>
  </si>
  <si>
    <t>52歳→53歳</t>
  </si>
  <si>
    <t>53歳→54歳</t>
  </si>
  <si>
    <t>54歳→55歳</t>
  </si>
  <si>
    <t>55歳→56歳</t>
  </si>
  <si>
    <t>56歳→57歳</t>
  </si>
  <si>
    <t>57歳→58歳</t>
  </si>
  <si>
    <t>58歳→59歳</t>
  </si>
  <si>
    <t>59歳→60歳</t>
  </si>
  <si>
    <t>60歳→61歳</t>
  </si>
  <si>
    <t>61歳→62歳</t>
  </si>
  <si>
    <t>62歳→63歳</t>
  </si>
  <si>
    <t>63歳→64歳</t>
  </si>
  <si>
    <t>64歳→65歳</t>
  </si>
  <si>
    <t>65歳→66歳</t>
  </si>
  <si>
    <t>66歳→67歳</t>
  </si>
  <si>
    <t>67歳→68歳</t>
  </si>
  <si>
    <t>68歳→69歳</t>
  </si>
  <si>
    <t>69歳→70歳</t>
  </si>
  <si>
    <t>70歳→71歳</t>
  </si>
  <si>
    <t>71歳→72歳</t>
  </si>
  <si>
    <t>72歳→73歳</t>
  </si>
  <si>
    <t>73歳→74歳</t>
  </si>
  <si>
    <t>74歳→75歳</t>
  </si>
  <si>
    <t>75歳→76歳</t>
  </si>
  <si>
    <t>76歳→77歳</t>
  </si>
  <si>
    <t>77歳→78歳</t>
  </si>
  <si>
    <t>78歳→79歳</t>
  </si>
  <si>
    <t>79歳→80歳</t>
  </si>
  <si>
    <t>80歳→81歳</t>
  </si>
  <si>
    <t>81歳→82歳</t>
  </si>
  <si>
    <t>82歳→83歳</t>
  </si>
  <si>
    <t>83歳→84歳</t>
  </si>
  <si>
    <t>84歳→85歳</t>
  </si>
  <si>
    <t>85歳→86歳</t>
  </si>
  <si>
    <t>86歳→87歳</t>
  </si>
  <si>
    <t>87歳→88歳</t>
  </si>
  <si>
    <t>88歳→89歳</t>
  </si>
  <si>
    <t>89歳→90歳</t>
  </si>
  <si>
    <t>90歳→91歳</t>
  </si>
  <si>
    <t>91歳→92歳</t>
  </si>
  <si>
    <t>92歳→93歳</t>
  </si>
  <si>
    <t>93歳→94歳</t>
  </si>
  <si>
    <t>94歳以上→95歳以上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</si>
  <si>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</si>
  <si>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</si>
  <si>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</si>
  <si>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</si>
  <si>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</si>
  <si>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</si>
  <si>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</si>
  <si>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</si>
  <si>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</si>
  <si>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</si>
  <si>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</si>
  <si>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</si>
  <si>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</si>
  <si>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</si>
  <si>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期間平均</t>
  </si>
  <si>
    <t>年齢</t>
  </si>
  <si>
    <t>男</t>
  </si>
  <si>
    <t>実際人口</t>
  </si>
  <si>
    <t>出生</t>
  </si>
  <si>
    <t>出生→0歳</t>
  </si>
  <si>
    <t>0歳→1歳</t>
  </si>
  <si>
    <t>1歳</t>
  </si>
  <si>
    <t>1歳→2歳</t>
  </si>
  <si>
    <t>2歳</t>
  </si>
  <si>
    <t>2歳→3歳</t>
  </si>
  <si>
    <t>3歳</t>
  </si>
  <si>
    <t>3歳→4歳</t>
  </si>
  <si>
    <t>4歳</t>
  </si>
  <si>
    <t>4歳→5歳</t>
  </si>
  <si>
    <t>5歳→6歳</t>
  </si>
  <si>
    <t>6歳</t>
  </si>
  <si>
    <t>6歳→7歳</t>
  </si>
  <si>
    <t>7歳</t>
  </si>
  <si>
    <t>7歳→8歳</t>
  </si>
  <si>
    <t>8歳</t>
  </si>
  <si>
    <t>8歳→9歳</t>
  </si>
  <si>
    <t>9歳</t>
  </si>
  <si>
    <t>9歳→10歳</t>
  </si>
  <si>
    <t>10歳→11歳</t>
  </si>
  <si>
    <t>11歳</t>
  </si>
  <si>
    <t>11歳→12歳</t>
  </si>
  <si>
    <t>12歳</t>
  </si>
  <si>
    <t>12歳→13歳</t>
  </si>
  <si>
    <t>13歳</t>
  </si>
  <si>
    <t>13歳→14歳</t>
  </si>
  <si>
    <t>14歳</t>
  </si>
  <si>
    <t>14歳→15歳</t>
  </si>
  <si>
    <t>15歳→16歳</t>
  </si>
  <si>
    <t>16歳</t>
  </si>
  <si>
    <t>16歳→17歳</t>
  </si>
  <si>
    <t>17歳</t>
  </si>
  <si>
    <t>17歳→18歳</t>
  </si>
  <si>
    <t>18歳</t>
  </si>
  <si>
    <t>18歳→19歳</t>
  </si>
  <si>
    <t>19歳</t>
  </si>
  <si>
    <t>19歳→20歳</t>
  </si>
  <si>
    <t>20歳→21歳</t>
  </si>
  <si>
    <t>21歳</t>
  </si>
  <si>
    <t>21歳→22歳</t>
  </si>
  <si>
    <t>22歳</t>
  </si>
  <si>
    <t>22歳→23歳</t>
  </si>
  <si>
    <t>23歳</t>
  </si>
  <si>
    <t>23歳→24歳</t>
  </si>
  <si>
    <t>24歳</t>
  </si>
  <si>
    <t>24歳→25歳</t>
  </si>
  <si>
    <t>25歳→26歳</t>
  </si>
  <si>
    <t>26歳</t>
  </si>
  <si>
    <t>26歳→27歳</t>
  </si>
  <si>
    <t>27歳</t>
  </si>
  <si>
    <t>27歳→28歳</t>
  </si>
  <si>
    <t>28歳</t>
  </si>
  <si>
    <t>28歳→29歳</t>
  </si>
  <si>
    <t>29歳</t>
  </si>
  <si>
    <t>29歳→30歳</t>
  </si>
  <si>
    <t>30歳→31歳</t>
  </si>
  <si>
    <t>31歳</t>
  </si>
  <si>
    <t>31歳→32歳</t>
  </si>
  <si>
    <t>32歳</t>
  </si>
  <si>
    <t>32歳→33歳</t>
  </si>
  <si>
    <t>33歳</t>
  </si>
  <si>
    <t>33歳→34歳</t>
  </si>
  <si>
    <t>34歳</t>
  </si>
  <si>
    <t>34歳→35歳</t>
  </si>
  <si>
    <t>35歳→36歳</t>
  </si>
  <si>
    <t>36歳</t>
  </si>
  <si>
    <t>36歳→37歳</t>
  </si>
  <si>
    <t>37歳</t>
  </si>
  <si>
    <t>37歳→38歳</t>
  </si>
  <si>
    <t>38歳</t>
  </si>
  <si>
    <t>38歳→39歳</t>
  </si>
  <si>
    <t>39歳</t>
  </si>
  <si>
    <t>39歳→40歳</t>
  </si>
  <si>
    <t>40歳→41歳</t>
  </si>
  <si>
    <t>41歳</t>
  </si>
  <si>
    <t>41歳→42歳</t>
  </si>
  <si>
    <t>42歳</t>
  </si>
  <si>
    <t>42歳→43歳</t>
  </si>
  <si>
    <t>43歳</t>
  </si>
  <si>
    <t>43歳→44歳</t>
  </si>
  <si>
    <t>44歳</t>
  </si>
  <si>
    <t>44歳→45歳</t>
  </si>
  <si>
    <t>45歳→46歳</t>
  </si>
  <si>
    <t>46歳</t>
  </si>
  <si>
    <t>46歳→47歳</t>
  </si>
  <si>
    <t>47歳</t>
  </si>
  <si>
    <t>47歳→48歳</t>
  </si>
  <si>
    <t>48歳</t>
  </si>
  <si>
    <t>48歳→49歳</t>
  </si>
  <si>
    <t>49歳</t>
  </si>
  <si>
    <t>49歳→50歳</t>
  </si>
  <si>
    <t>50歳→51歳</t>
  </si>
  <si>
    <t>51歳</t>
  </si>
  <si>
    <t>51歳→52歳</t>
  </si>
  <si>
    <t>52歳</t>
  </si>
  <si>
    <t>52歳→53歳</t>
  </si>
  <si>
    <t>53歳</t>
  </si>
  <si>
    <t>53歳→54歳</t>
  </si>
  <si>
    <t>54歳</t>
  </si>
  <si>
    <t>54歳→55歳</t>
  </si>
  <si>
    <t>55歳→56歳</t>
  </si>
  <si>
    <t>56歳</t>
  </si>
  <si>
    <t>56歳→57歳</t>
  </si>
  <si>
    <t>57歳</t>
  </si>
  <si>
    <t>57歳→58歳</t>
  </si>
  <si>
    <t>58歳</t>
  </si>
  <si>
    <t>58歳→59歳</t>
  </si>
  <si>
    <t>59歳</t>
  </si>
  <si>
    <t>59歳→60歳</t>
  </si>
  <si>
    <t>60歳→61歳</t>
  </si>
  <si>
    <t>61歳</t>
  </si>
  <si>
    <t>61歳→62歳</t>
  </si>
  <si>
    <t>62歳</t>
  </si>
  <si>
    <t>62歳→63歳</t>
  </si>
  <si>
    <t>63歳</t>
  </si>
  <si>
    <t>63歳→64歳</t>
  </si>
  <si>
    <t>64歳</t>
  </si>
  <si>
    <t>64歳→65歳</t>
  </si>
  <si>
    <t>65歳→66歳</t>
  </si>
  <si>
    <t>66歳</t>
  </si>
  <si>
    <t>66歳→67歳</t>
  </si>
  <si>
    <t>67歳</t>
  </si>
  <si>
    <t>67歳→68歳</t>
  </si>
  <si>
    <t>68歳</t>
  </si>
  <si>
    <t>68歳→69歳</t>
  </si>
  <si>
    <t>69歳</t>
  </si>
  <si>
    <t>69歳→70歳</t>
  </si>
  <si>
    <t>70歳→71歳</t>
  </si>
  <si>
    <t>71歳</t>
  </si>
  <si>
    <t>71歳→72歳</t>
  </si>
  <si>
    <t>72歳</t>
  </si>
  <si>
    <t>72歳→73歳</t>
  </si>
  <si>
    <t>73歳</t>
  </si>
  <si>
    <t>73歳→74歳</t>
  </si>
  <si>
    <t>74歳</t>
  </si>
  <si>
    <t>74歳→75歳</t>
  </si>
  <si>
    <t>75歳→76歳</t>
  </si>
  <si>
    <t>76歳</t>
  </si>
  <si>
    <t>76歳→77歳</t>
  </si>
  <si>
    <t>77歳</t>
  </si>
  <si>
    <t>77歳→78歳</t>
  </si>
  <si>
    <t>78歳</t>
  </si>
  <si>
    <t>78歳→79歳</t>
  </si>
  <si>
    <t>79歳</t>
  </si>
  <si>
    <t>79歳→80歳</t>
  </si>
  <si>
    <t>80歳→81歳</t>
  </si>
  <si>
    <t>81歳</t>
  </si>
  <si>
    <t>81歳→82歳</t>
  </si>
  <si>
    <t>82歳</t>
  </si>
  <si>
    <t>82歳→83歳</t>
  </si>
  <si>
    <t>83歳</t>
  </si>
  <si>
    <t>83歳→84歳</t>
  </si>
  <si>
    <t>84歳</t>
  </si>
  <si>
    <t>84歳→85歳</t>
  </si>
  <si>
    <t>85歳→86歳</t>
  </si>
  <si>
    <t>86歳</t>
  </si>
  <si>
    <t>86歳→87歳</t>
  </si>
  <si>
    <t>87歳</t>
  </si>
  <si>
    <t>87歳→88歳</t>
  </si>
  <si>
    <t>88歳</t>
  </si>
  <si>
    <t>88歳→89歳</t>
  </si>
  <si>
    <t>89歳</t>
  </si>
  <si>
    <t>89歳→90歳</t>
  </si>
  <si>
    <t>90歳→91歳</t>
  </si>
  <si>
    <t>91歳</t>
  </si>
  <si>
    <t>91歳→92歳</t>
  </si>
  <si>
    <t>92歳</t>
  </si>
  <si>
    <t>92歳→93歳</t>
  </si>
  <si>
    <t>93歳</t>
  </si>
  <si>
    <t>93歳→94歳</t>
  </si>
  <si>
    <t>94歳</t>
  </si>
  <si>
    <t>94歳以上→95歳以上</t>
  </si>
  <si>
    <t>95歳以上</t>
  </si>
  <si>
    <t>男</t>
  </si>
  <si>
    <t>年齢
（※期首又は期末人口）</t>
  </si>
  <si>
    <t>期首年齢→期末年齢
（※率）</t>
  </si>
  <si>
    <t>総人口</t>
  </si>
  <si>
    <t>実際人口
（期首）</t>
  </si>
  <si>
    <t>生残率
（期首→期末）</t>
  </si>
  <si>
    <t>封鎖人口
（期末）</t>
  </si>
  <si>
    <t>純移動人口
（期末）</t>
  </si>
  <si>
    <t>移動率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</si>
  <si>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</si>
  <si>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</si>
  <si>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</si>
  <si>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</si>
  <si>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</si>
  <si>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</si>
  <si>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</si>
  <si>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</si>
  <si>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</si>
  <si>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合計特殊出生率</t>
  </si>
  <si>
    <t>男児</t>
  </si>
  <si>
    <t>女児</t>
  </si>
  <si>
    <t>女子年齢階層別出生率</t>
  </si>
  <si>
    <t>定常人口</t>
  </si>
  <si>
    <t>平成12年（2000）</t>
  </si>
  <si>
    <t>平成17年（2005）</t>
  </si>
  <si>
    <t>期首年齢
→
期末年齢</t>
  </si>
  <si>
    <t>85歳～</t>
  </si>
  <si>
    <t>平成14年１月１日現在</t>
  </si>
  <si>
    <t>平成15年１月１日現在</t>
  </si>
  <si>
    <t>平成16年１月１日現在</t>
  </si>
  <si>
    <t>平成17年１月１日現在</t>
  </si>
  <si>
    <t>平成18年１月１日現在</t>
  </si>
  <si>
    <t>平成19年１月１日現在</t>
  </si>
  <si>
    <t>平成20年１月１日現在</t>
  </si>
  <si>
    <t>平成21年１月１日現在</t>
  </si>
  <si>
    <t>平成22年１月１日現在</t>
  </si>
  <si>
    <t>平成23年１月１日現在</t>
  </si>
  <si>
    <t>女</t>
  </si>
  <si>
    <t>移動率
（期首→期末）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</si>
  <si>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</si>
  <si>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</si>
  <si>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</si>
  <si>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</si>
  <si>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</si>
  <si>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</si>
  <si>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</si>
  <si>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</si>
  <si>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</si>
  <si>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</si>
  <si>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</si>
  <si>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</si>
  <si>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</si>
  <si>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平成36年</t>
  </si>
  <si>
    <t>平成37年</t>
  </si>
  <si>
    <t>平成38年</t>
  </si>
  <si>
    <t>平成39年</t>
  </si>
  <si>
    <t>平成40年</t>
  </si>
  <si>
    <t>平成41年</t>
  </si>
  <si>
    <t>平成42年</t>
  </si>
  <si>
    <t>0～4歳</t>
  </si>
  <si>
    <t>5～9歳</t>
  </si>
  <si>
    <t>10～14歳</t>
  </si>
  <si>
    <t>15歳～64歳</t>
  </si>
  <si>
    <t>65歳以上</t>
  </si>
  <si>
    <t>幼児人口
（0～6歳）</t>
  </si>
  <si>
    <t>児童数
（7～12歳）</t>
  </si>
  <si>
    <t>生徒数
（13～15歳）</t>
  </si>
  <si>
    <t>65歳～74歳</t>
  </si>
  <si>
    <t>74歳以上</t>
  </si>
  <si>
    <t>0～14歳</t>
  </si>
  <si>
    <t>15歳～64歳</t>
  </si>
  <si>
    <t>65歳以上</t>
  </si>
  <si>
    <t>幼児人口
（0～6歳）</t>
  </si>
  <si>
    <t>児童数
（7～12歳）</t>
  </si>
  <si>
    <t>生徒数
（13～15歳）</t>
  </si>
  <si>
    <t>65歳～74歳</t>
  </si>
  <si>
    <t>74歳以上</t>
  </si>
  <si>
    <t>生残率
（期首→期末）</t>
  </si>
  <si>
    <t>0～14歳</t>
  </si>
  <si>
    <t>15歳～64歳</t>
  </si>
  <si>
    <t>65歳以上</t>
  </si>
  <si>
    <t>幼児人口
（0～6歳）</t>
  </si>
  <si>
    <t>児童数
（7～12歳）</t>
  </si>
  <si>
    <t>生徒数
（13～15歳）</t>
  </si>
  <si>
    <t>65歳～74歳</t>
  </si>
  <si>
    <t>74歳以上</t>
  </si>
  <si>
    <r>
      <t>平成4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</si>
  <si>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95以上</t>
  </si>
  <si>
    <t>男性</t>
  </si>
  <si>
    <t>女性</t>
  </si>
  <si>
    <t>男女子ども性比</t>
  </si>
  <si>
    <t>0歳人口</t>
  </si>
  <si>
    <t>■市全域　※市全域推計データより。</t>
  </si>
  <si>
    <t>■本地域</t>
  </si>
  <si>
    <t>出生児数</t>
  </si>
  <si>
    <t>男女子ども性比</t>
  </si>
  <si>
    <t>平成23年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</si>
  <si>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年１月１日現在</t>
    </r>
  </si>
  <si>
    <t>平成24年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</si>
  <si>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</si>
  <si>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</si>
  <si>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</si>
  <si>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</si>
  <si>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</si>
  <si>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</si>
  <si>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</si>
  <si>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</si>
  <si>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</si>
  <si>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</si>
  <si>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r>
      <t>平成4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</si>
  <si>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期間平均（平成18～22）</t>
  </si>
  <si>
    <t>期間平均（平成14～22）</t>
  </si>
  <si>
    <t>将来仮定値</t>
  </si>
  <si>
    <t>平成44年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</si>
</sst>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\ #\ ###\ ##0;_ * \-#\ ##0;_ * &quot;-&quot;_ ;_ @_ "/>
    <numFmt numFmtId="179" formatCode="##\ ###\ ##0"/>
    <numFmt numFmtId="180" formatCode="\ #\ ###\ ##0;_ * \-#\ ##0;_ * &quot;-&quot;;_ @_ "/>
    <numFmt numFmtId="181" formatCode="###\ ###\ ###"/>
    <numFmt numFmtId="182" formatCode="0_ 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"/>
    <numFmt numFmtId="188" formatCode="0.00000000"/>
    <numFmt numFmtId="189" formatCode="0.0000000"/>
    <numFmt numFmtId="190" formatCode="0.000000"/>
    <numFmt numFmtId="191" formatCode="#,##0.0"/>
    <numFmt numFmtId="192" formatCode="#\ ##0\ ##0"/>
    <numFmt numFmtId="193" formatCode="0_);[Red]\(0\)"/>
    <numFmt numFmtId="194" formatCode="###\ ###\ ##0"/>
    <numFmt numFmtId="195" formatCode="###\ ###\ ##0.0"/>
    <numFmt numFmtId="196" formatCode="0.00000_);[Red]\(0.00000\)"/>
    <numFmt numFmtId="197" formatCode="#,##0_ "/>
    <numFmt numFmtId="198" formatCode="0_ ;[Red]\-0\ "/>
    <numFmt numFmtId="199" formatCode="#,##0.000"/>
    <numFmt numFmtId="200" formatCode="0.0%"/>
    <numFmt numFmtId="201" formatCode="0.0000E+00"/>
    <numFmt numFmtId="202" formatCode="0.000E+00"/>
    <numFmt numFmtId="203" formatCode="0.0E+00"/>
    <numFmt numFmtId="204" formatCode="0E+00"/>
    <numFmt numFmtId="205" formatCode="0.00000E+00"/>
    <numFmt numFmtId="206" formatCode="0.000000E+00"/>
    <numFmt numFmtId="207" formatCode="0.0000000E+00"/>
    <numFmt numFmtId="208" formatCode="0.00000000E+00"/>
    <numFmt numFmtId="209" formatCode="0.00_);[Red]\(0.00\)"/>
    <numFmt numFmtId="210" formatCode="#,##0_ ;[Red]\-#,##0\ "/>
    <numFmt numFmtId="211" formatCode="0.0_ "/>
    <numFmt numFmtId="212" formatCode="#,##0.0000"/>
    <numFmt numFmtId="213" formatCode="#,##0.00000"/>
    <numFmt numFmtId="214" formatCode="#,##0.0;[Red]\-#,##0.0"/>
    <numFmt numFmtId="215" formatCode="#,##0.000;[Red]\-#,##0.000"/>
    <numFmt numFmtId="216" formatCode="#,##0.0000;[Red]\-#,##0.0000"/>
    <numFmt numFmtId="217" formatCode="0.000%"/>
    <numFmt numFmtId="218" formatCode="0.00_ "/>
    <numFmt numFmtId="219" formatCode="0.000_ "/>
    <numFmt numFmtId="220" formatCode="0.0000_ "/>
    <numFmt numFmtId="221" formatCode="0.00000_ "/>
    <numFmt numFmtId="222" formatCode="0.000000_ "/>
    <numFmt numFmtId="223" formatCode="#,##0_);[Red]\(#,##0\)"/>
    <numFmt numFmtId="224" formatCode="#,##0.0_);[Red]\(#,##0.0\)"/>
    <numFmt numFmtId="225" formatCode="#,##0.00_);[Red]\(#,##0.00\)"/>
    <numFmt numFmtId="226" formatCode="#,##0.000_);[Red]\(#,##0.000\)"/>
    <numFmt numFmtId="227" formatCode="#,##0.0000_);[Red]\(#,##0.0000\)"/>
    <numFmt numFmtId="228" formatCode="#,##0.00000_);[Red]\(#,##0.00000\)"/>
    <numFmt numFmtId="229" formatCode="#,##0.0_ "/>
    <numFmt numFmtId="230" formatCode="#,##0.00_ "/>
    <numFmt numFmtId="231" formatCode="#,##0.000_ "/>
    <numFmt numFmtId="232" formatCode="#,##0.0000_ "/>
    <numFmt numFmtId="233" formatCode="#,##0.00000_ "/>
    <numFmt numFmtId="234" formatCode="##,###,##0;&quot;-&quot;#,###,##0"/>
    <numFmt numFmtId="235" formatCode="0.0000000_ "/>
    <numFmt numFmtId="236" formatCode="0.00000000_ "/>
    <numFmt numFmtId="237" formatCode="0;_萀"/>
    <numFmt numFmtId="238" formatCode="0;_谀"/>
  </numFmts>
  <fonts count="16">
    <font>
      <sz val="11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.7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12"/>
      <color indexed="9"/>
      <name val="ＭＳ Ｐゴシック"/>
      <family val="3"/>
    </font>
    <font>
      <sz val="8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4"/>
      <name val="ＭＳ Ｐゴシック"/>
      <family val="3"/>
    </font>
    <font>
      <sz val="11"/>
      <name val="HGP創英角ｺﾞｼｯｸUB"/>
      <family val="3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197" fontId="0" fillId="0" borderId="1" xfId="0" applyNumberFormat="1" applyBorder="1" applyAlignment="1">
      <alignment wrapText="1"/>
    </xf>
    <xf numFmtId="197" fontId="0" fillId="0" borderId="2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197" fontId="0" fillId="0" borderId="4" xfId="0" applyNumberFormat="1" applyBorder="1" applyAlignment="1">
      <alignment horizontal="right"/>
    </xf>
    <xf numFmtId="197" fontId="0" fillId="0" borderId="5" xfId="0" applyNumberFormat="1" applyBorder="1" applyAlignment="1">
      <alignment horizontal="right"/>
    </xf>
    <xf numFmtId="197" fontId="0" fillId="0" borderId="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 wrapText="1"/>
    </xf>
    <xf numFmtId="187" fontId="0" fillId="5" borderId="8" xfId="0" applyNumberFormat="1" applyFont="1" applyFill="1" applyBorder="1" applyAlignment="1">
      <alignment horizontal="right"/>
    </xf>
    <xf numFmtId="1" fontId="0" fillId="6" borderId="8" xfId="0" applyNumberFormat="1" applyFont="1" applyFill="1" applyBorder="1" applyAlignment="1">
      <alignment horizontal="right"/>
    </xf>
    <xf numFmtId="176" fontId="0" fillId="6" borderId="9" xfId="0" applyNumberFormat="1" applyFont="1" applyFill="1" applyBorder="1" applyAlignment="1">
      <alignment horizontal="right"/>
    </xf>
    <xf numFmtId="187" fontId="0" fillId="5" borderId="10" xfId="0" applyNumberFormat="1" applyFont="1" applyFill="1" applyBorder="1" applyAlignment="1">
      <alignment horizontal="right"/>
    </xf>
    <xf numFmtId="1" fontId="0" fillId="6" borderId="10" xfId="0" applyNumberFormat="1" applyFont="1" applyFill="1" applyBorder="1" applyAlignment="1">
      <alignment horizontal="right"/>
    </xf>
    <xf numFmtId="176" fontId="0" fillId="6" borderId="11" xfId="0" applyNumberFormat="1" applyFont="1" applyFill="1" applyBorder="1" applyAlignment="1">
      <alignment horizontal="right"/>
    </xf>
    <xf numFmtId="187" fontId="0" fillId="5" borderId="12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right"/>
    </xf>
    <xf numFmtId="176" fontId="0" fillId="6" borderId="13" xfId="0" applyNumberFormat="1" applyFont="1" applyFill="1" applyBorder="1" applyAlignment="1">
      <alignment horizontal="right"/>
    </xf>
    <xf numFmtId="187" fontId="0" fillId="5" borderId="14" xfId="0" applyNumberFormat="1" applyFont="1" applyFill="1" applyBorder="1" applyAlignment="1">
      <alignment horizontal="right"/>
    </xf>
    <xf numFmtId="1" fontId="0" fillId="6" borderId="14" xfId="0" applyNumberFormat="1" applyFont="1" applyFill="1" applyBorder="1" applyAlignment="1">
      <alignment horizontal="right"/>
    </xf>
    <xf numFmtId="176" fontId="0" fillId="6" borderId="15" xfId="0" applyNumberFormat="1" applyFont="1" applyFill="1" applyBorder="1" applyAlignment="1">
      <alignment horizontal="right"/>
    </xf>
    <xf numFmtId="187" fontId="0" fillId="5" borderId="16" xfId="0" applyNumberFormat="1" applyFont="1" applyFill="1" applyBorder="1" applyAlignment="1">
      <alignment horizontal="right"/>
    </xf>
    <xf numFmtId="1" fontId="0" fillId="6" borderId="16" xfId="0" applyNumberFormat="1" applyFont="1" applyFill="1" applyBorder="1" applyAlignment="1">
      <alignment horizontal="right"/>
    </xf>
    <xf numFmtId="176" fontId="0" fillId="6" borderId="17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187" fontId="0" fillId="5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" fontId="0" fillId="6" borderId="18" xfId="0" applyNumberFormat="1" applyFont="1" applyFill="1" applyBorder="1" applyAlignment="1">
      <alignment horizontal="right"/>
    </xf>
    <xf numFmtId="176" fontId="0" fillId="6" borderId="19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10" fontId="0" fillId="6" borderId="21" xfId="15" applyNumberFormat="1" applyFont="1" applyFill="1" applyBorder="1" applyAlignment="1">
      <alignment horizontal="right"/>
    </xf>
    <xf numFmtId="10" fontId="0" fillId="6" borderId="6" xfId="15" applyNumberFormat="1" applyFont="1" applyFill="1" applyBorder="1" applyAlignment="1">
      <alignment horizontal="right"/>
    </xf>
    <xf numFmtId="10" fontId="0" fillId="6" borderId="3" xfId="15" applyNumberFormat="1" applyFont="1" applyFill="1" applyBorder="1" applyAlignment="1">
      <alignment horizontal="right"/>
    </xf>
    <xf numFmtId="10" fontId="0" fillId="6" borderId="4" xfId="15" applyNumberFormat="1" applyFont="1" applyFill="1" applyBorder="1" applyAlignment="1">
      <alignment horizontal="right"/>
    </xf>
    <xf numFmtId="10" fontId="0" fillId="6" borderId="2" xfId="15" applyNumberFormat="1" applyFont="1" applyFill="1" applyBorder="1" applyAlignment="1">
      <alignment horizontal="right"/>
    </xf>
    <xf numFmtId="10" fontId="0" fillId="6" borderId="5" xfId="15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1" fontId="0" fillId="6" borderId="22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176" fontId="0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 horizontal="right" wrapText="1"/>
    </xf>
    <xf numFmtId="0" fontId="0" fillId="0" borderId="6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38" fontId="0" fillId="6" borderId="28" xfId="17" applyFont="1" applyFill="1" applyBorder="1" applyAlignment="1">
      <alignment horizontal="right" vertical="center" wrapText="1"/>
    </xf>
    <xf numFmtId="0" fontId="0" fillId="0" borderId="29" xfId="0" applyBorder="1" applyAlignment="1">
      <alignment horizontal="center" vertical="center" wrapText="1"/>
    </xf>
    <xf numFmtId="38" fontId="0" fillId="6" borderId="29" xfId="17" applyFont="1" applyFill="1" applyBorder="1" applyAlignment="1">
      <alignment horizontal="right" vertical="center" wrapText="1"/>
    </xf>
    <xf numFmtId="38" fontId="0" fillId="6" borderId="29" xfId="17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18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34" xfId="0" applyFont="1" applyFill="1" applyBorder="1" applyAlignment="1">
      <alignment/>
    </xf>
    <xf numFmtId="0" fontId="6" fillId="0" borderId="3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/>
    </xf>
    <xf numFmtId="219" fontId="6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/>
    </xf>
    <xf numFmtId="182" fontId="6" fillId="0" borderId="0" xfId="0" applyNumberFormat="1" applyFont="1" applyFill="1" applyAlignment="1">
      <alignment/>
    </xf>
    <xf numFmtId="38" fontId="0" fillId="5" borderId="35" xfId="17" applyFont="1" applyFill="1" applyBorder="1" applyAlignment="1">
      <alignment horizontal="right"/>
    </xf>
    <xf numFmtId="38" fontId="0" fillId="5" borderId="36" xfId="17" applyFont="1" applyFill="1" applyBorder="1" applyAlignment="1">
      <alignment horizontal="right"/>
    </xf>
    <xf numFmtId="38" fontId="0" fillId="5" borderId="37" xfId="17" applyFont="1" applyFill="1" applyBorder="1" applyAlignment="1">
      <alignment horizontal="right"/>
    </xf>
    <xf numFmtId="38" fontId="0" fillId="5" borderId="38" xfId="17" applyFont="1" applyFill="1" applyBorder="1" applyAlignment="1">
      <alignment horizontal="right"/>
    </xf>
    <xf numFmtId="38" fontId="0" fillId="5" borderId="39" xfId="17" applyFont="1" applyFill="1" applyBorder="1" applyAlignment="1">
      <alignment horizontal="right"/>
    </xf>
    <xf numFmtId="38" fontId="0" fillId="5" borderId="40" xfId="17" applyFont="1" applyFill="1" applyBorder="1" applyAlignment="1">
      <alignment horizontal="right"/>
    </xf>
    <xf numFmtId="38" fontId="0" fillId="5" borderId="41" xfId="17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38" fontId="0" fillId="5" borderId="6" xfId="17" applyFont="1" applyFill="1" applyBorder="1" applyAlignment="1">
      <alignment horizontal="right"/>
    </xf>
    <xf numFmtId="38" fontId="0" fillId="5" borderId="3" xfId="17" applyFont="1" applyFill="1" applyBorder="1" applyAlignment="1">
      <alignment horizontal="right"/>
    </xf>
    <xf numFmtId="38" fontId="0" fillId="5" borderId="4" xfId="17" applyFont="1" applyFill="1" applyBorder="1" applyAlignment="1">
      <alignment horizontal="right"/>
    </xf>
    <xf numFmtId="38" fontId="0" fillId="5" borderId="2" xfId="17" applyFont="1" applyFill="1" applyBorder="1" applyAlignment="1">
      <alignment horizontal="right"/>
    </xf>
    <xf numFmtId="38" fontId="0" fillId="5" borderId="5" xfId="17" applyFont="1" applyFill="1" applyBorder="1" applyAlignment="1">
      <alignment horizontal="right"/>
    </xf>
    <xf numFmtId="38" fontId="0" fillId="5" borderId="7" xfId="17" applyFont="1" applyFill="1" applyBorder="1" applyAlignment="1">
      <alignment horizontal="right"/>
    </xf>
    <xf numFmtId="221" fontId="6" fillId="0" borderId="0" xfId="0" applyNumberFormat="1" applyFont="1" applyFill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97" fontId="0" fillId="0" borderId="7" xfId="0" applyNumberFormat="1" applyFont="1" applyFill="1" applyBorder="1" applyAlignment="1">
      <alignment horizontal="center"/>
    </xf>
    <xf numFmtId="197" fontId="0" fillId="0" borderId="21" xfId="0" applyNumberFormat="1" applyBorder="1" applyAlignment="1">
      <alignment horizontal="right"/>
    </xf>
    <xf numFmtId="197" fontId="1" fillId="2" borderId="20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97" fontId="1" fillId="7" borderId="20" xfId="0" applyNumberFormat="1" applyFont="1" applyFill="1" applyBorder="1" applyAlignment="1">
      <alignment horizontal="center"/>
    </xf>
    <xf numFmtId="197" fontId="0" fillId="0" borderId="42" xfId="0" applyNumberFormat="1" applyBorder="1" applyAlignment="1">
      <alignment horizontal="right"/>
    </xf>
    <xf numFmtId="38" fontId="0" fillId="0" borderId="1" xfId="17" applyBorder="1" applyAlignment="1">
      <alignment wrapText="1"/>
    </xf>
    <xf numFmtId="38" fontId="0" fillId="0" borderId="42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4" xfId="17" applyBorder="1" applyAlignment="1">
      <alignment horizontal="right"/>
    </xf>
    <xf numFmtId="197" fontId="0" fillId="0" borderId="0" xfId="0" applyNumberFormat="1" applyBorder="1" applyAlignment="1">
      <alignment horizontal="right"/>
    </xf>
    <xf numFmtId="38" fontId="0" fillId="0" borderId="0" xfId="17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8" fontId="0" fillId="0" borderId="6" xfId="17" applyBorder="1" applyAlignment="1">
      <alignment horizontal="right"/>
    </xf>
    <xf numFmtId="38" fontId="0" fillId="0" borderId="1" xfId="17" applyBorder="1" applyAlignment="1">
      <alignment wrapText="1"/>
    </xf>
    <xf numFmtId="38" fontId="0" fillId="0" borderId="42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4" xfId="17" applyBorder="1" applyAlignment="1">
      <alignment horizontal="right"/>
    </xf>
    <xf numFmtId="38" fontId="0" fillId="0" borderId="6" xfId="17" applyBorder="1" applyAlignment="1">
      <alignment horizontal="right"/>
    </xf>
    <xf numFmtId="38" fontId="0" fillId="0" borderId="0" xfId="17" applyBorder="1" applyAlignment="1">
      <alignment horizontal="right"/>
    </xf>
    <xf numFmtId="9" fontId="0" fillId="0" borderId="42" xfId="15" applyBorder="1" applyAlignment="1">
      <alignment horizontal="right"/>
    </xf>
    <xf numFmtId="9" fontId="0" fillId="0" borderId="3" xfId="15" applyBorder="1" applyAlignment="1">
      <alignment horizontal="right"/>
    </xf>
    <xf numFmtId="9" fontId="0" fillId="0" borderId="4" xfId="15" applyBorder="1" applyAlignment="1">
      <alignment horizontal="right"/>
    </xf>
    <xf numFmtId="9" fontId="0" fillId="0" borderId="6" xfId="15" applyBorder="1" applyAlignment="1">
      <alignment horizontal="right"/>
    </xf>
    <xf numFmtId="9" fontId="0" fillId="0" borderId="1" xfId="15" applyBorder="1" applyAlignment="1">
      <alignment wrapText="1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6" fillId="0" borderId="32" xfId="0" applyFont="1" applyFill="1" applyBorder="1" applyAlignment="1">
      <alignment/>
    </xf>
    <xf numFmtId="218" fontId="6" fillId="0" borderId="0" xfId="0" applyNumberFormat="1" applyFont="1" applyFill="1" applyAlignment="1">
      <alignment/>
    </xf>
    <xf numFmtId="0" fontId="6" fillId="0" borderId="7" xfId="0" applyFont="1" applyBorder="1" applyAlignment="1">
      <alignment/>
    </xf>
    <xf numFmtId="0" fontId="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chartsheet" Target="chartsheets/sheet9.xml" /><Relationship Id="rId19" Type="http://schemas.openxmlformats.org/officeDocument/2006/relationships/chartsheet" Target="chartsheets/sheet10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'■出生'!$A$7</c:f>
              <c:strCache>
                <c:ptCount val="1"/>
                <c:pt idx="0">
                  <c:v>15～19歳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'■出生'!$B$7:$J$7</c:f>
              <c:numCache>
                <c:ptCount val="9"/>
                <c:pt idx="0">
                  <c:v>0.0023255279183406084</c:v>
                </c:pt>
                <c:pt idx="1">
                  <c:v>0.0021091001968563056</c:v>
                </c:pt>
                <c:pt idx="2">
                  <c:v>0.0016339499420835897</c:v>
                </c:pt>
                <c:pt idx="3">
                  <c:v>0.0016882006096646206</c:v>
                </c:pt>
                <c:pt idx="4">
                  <c:v>0.004338978410887878</c:v>
                </c:pt>
                <c:pt idx="5">
                  <c:v>0.0017948458314247372</c:v>
                </c:pt>
                <c:pt idx="6">
                  <c:v>0.0015380773879614664</c:v>
                </c:pt>
                <c:pt idx="7">
                  <c:v>0.0006219323986007281</c:v>
                </c:pt>
                <c:pt idx="8">
                  <c:v>0.0006252433542604071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'■出生'!$A$8</c:f>
              <c:strCache>
                <c:ptCount val="1"/>
                <c:pt idx="0">
                  <c:v>20～24歳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'■出生'!$B$8:$J$8</c:f>
              <c:numCache>
                <c:ptCount val="9"/>
                <c:pt idx="0">
                  <c:v>0.019853944504694805</c:v>
                </c:pt>
                <c:pt idx="1">
                  <c:v>0.015435888596774097</c:v>
                </c:pt>
                <c:pt idx="2">
                  <c:v>0.015510812235168122</c:v>
                </c:pt>
                <c:pt idx="3">
                  <c:v>0.014421577162801909</c:v>
                </c:pt>
                <c:pt idx="4">
                  <c:v>0.02083571400564987</c:v>
                </c:pt>
                <c:pt idx="5">
                  <c:v>0.0166018720660989</c:v>
                </c:pt>
                <c:pt idx="6">
                  <c:v>0.013433322875354575</c:v>
                </c:pt>
                <c:pt idx="7">
                  <c:v>0.013869457745410473</c:v>
                </c:pt>
                <c:pt idx="8">
                  <c:v>0.011595943817719194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'■出生'!$A$9</c:f>
              <c:strCache>
                <c:ptCount val="1"/>
                <c:pt idx="0">
                  <c:v>25～29歳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'■出生'!$B$9:$J$9</c:f>
              <c:numCache>
                <c:ptCount val="9"/>
                <c:pt idx="0">
                  <c:v>0.05648049772410774</c:v>
                </c:pt>
                <c:pt idx="1">
                  <c:v>0.055595193945511365</c:v>
                </c:pt>
                <c:pt idx="2">
                  <c:v>0.057731042246701274</c:v>
                </c:pt>
                <c:pt idx="3">
                  <c:v>0.05602893968550743</c:v>
                </c:pt>
                <c:pt idx="4">
                  <c:v>0.059128304684671756</c:v>
                </c:pt>
                <c:pt idx="5">
                  <c:v>0.05819348825598662</c:v>
                </c:pt>
                <c:pt idx="6">
                  <c:v>0.062292443546439195</c:v>
                </c:pt>
                <c:pt idx="7">
                  <c:v>0.05815321168851567</c:v>
                </c:pt>
                <c:pt idx="8">
                  <c:v>0.05385156620409558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'■出生'!$A$10</c:f>
              <c:strCache>
                <c:ptCount val="1"/>
                <c:pt idx="0">
                  <c:v>30～34歳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'■出生'!$B$10:$J$10</c:f>
              <c:numCache>
                <c:ptCount val="9"/>
                <c:pt idx="0">
                  <c:v>0.07841706828245762</c:v>
                </c:pt>
                <c:pt idx="1">
                  <c:v>0.07867444176406274</c:v>
                </c:pt>
                <c:pt idx="2">
                  <c:v>0.08542292273566128</c:v>
                </c:pt>
                <c:pt idx="3">
                  <c:v>0.08144613077033569</c:v>
                </c:pt>
                <c:pt idx="4">
                  <c:v>0.08497963669115233</c:v>
                </c:pt>
                <c:pt idx="5">
                  <c:v>0.08636608294080189</c:v>
                </c:pt>
                <c:pt idx="6">
                  <c:v>0.09178625174058339</c:v>
                </c:pt>
                <c:pt idx="7">
                  <c:v>0.08757006488431628</c:v>
                </c:pt>
                <c:pt idx="8">
                  <c:v>0.08913632787074752</c:v>
                </c:pt>
              </c:numCache>
            </c:numRef>
          </c:val>
          <c:smooth val="0"/>
        </c:ser>
        <c:marker val="1"/>
        <c:axId val="56032314"/>
        <c:axId val="34528779"/>
      </c:lineChart>
      <c:lineChart>
        <c:grouping val="standard"/>
        <c:varyColors val="0"/>
        <c:ser>
          <c:idx val="2"/>
          <c:order val="4"/>
          <c:tx>
            <c:strRef>
              <c:f>'■出生'!$A$11</c:f>
              <c:strCache>
                <c:ptCount val="1"/>
                <c:pt idx="0">
                  <c:v>35～39歳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'■出生'!$B$11:$J$11</c:f>
              <c:numCache>
                <c:ptCount val="9"/>
                <c:pt idx="0">
                  <c:v>0.041618628640284</c:v>
                </c:pt>
                <c:pt idx="1">
                  <c:v>0.042291937375384135</c:v>
                </c:pt>
                <c:pt idx="2">
                  <c:v>0.04521262347193737</c:v>
                </c:pt>
                <c:pt idx="3">
                  <c:v>0.04382812752608684</c:v>
                </c:pt>
                <c:pt idx="4">
                  <c:v>0.04619680130850381</c:v>
                </c:pt>
                <c:pt idx="5">
                  <c:v>0.04870335652603213</c:v>
                </c:pt>
                <c:pt idx="6">
                  <c:v>0.04523289052870889</c:v>
                </c:pt>
                <c:pt idx="7">
                  <c:v>0.057337551347008006</c:v>
                </c:pt>
                <c:pt idx="8">
                  <c:v>0.058927113509139734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'■出生'!$A$12</c:f>
              <c:strCache>
                <c:ptCount val="1"/>
                <c:pt idx="0">
                  <c:v>40～44歳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'■出生'!$B$12:$J$12</c:f>
              <c:numCache>
                <c:ptCount val="9"/>
                <c:pt idx="0">
                  <c:v>0.005397426225253893</c:v>
                </c:pt>
                <c:pt idx="1">
                  <c:v>0.005000885831338747</c:v>
                </c:pt>
                <c:pt idx="2">
                  <c:v>0.00552158103048354</c:v>
                </c:pt>
                <c:pt idx="3">
                  <c:v>0.005509517875801709</c:v>
                </c:pt>
                <c:pt idx="4">
                  <c:v>0.006648312868305323</c:v>
                </c:pt>
                <c:pt idx="5">
                  <c:v>0.009186627906117418</c:v>
                </c:pt>
                <c:pt idx="6">
                  <c:v>0.008510793759988386</c:v>
                </c:pt>
                <c:pt idx="7">
                  <c:v>0.010563940160326817</c:v>
                </c:pt>
                <c:pt idx="8">
                  <c:v>0.01406612234888447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'■出生'!$A$13</c:f>
              <c:strCache>
                <c:ptCount val="1"/>
                <c:pt idx="0">
                  <c:v>45～49歳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'■出生'!$B$13:$J$13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0.0006293124571793646</c:v>
                </c:pt>
                <c:pt idx="4">
                  <c:v>0.00020750199281698484</c:v>
                </c:pt>
                <c:pt idx="5">
                  <c:v>0.0003993328721661752</c:v>
                </c:pt>
                <c:pt idx="6">
                  <c:v>0.0007725768963617</c:v>
                </c:pt>
                <c:pt idx="7">
                  <c:v>0.00018536816295956768</c:v>
                </c:pt>
                <c:pt idx="8">
                  <c:v>0.00035424175859178535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'■出生'!$A$14</c:f>
              <c:strCache>
                <c:ptCount val="1"/>
                <c:pt idx="0">
                  <c:v>合計特殊出生率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'■出生'!$B$14:$J$14</c:f>
              <c:numCache>
                <c:ptCount val="9"/>
                <c:pt idx="0">
                  <c:v>1.0204654664756934</c:v>
                </c:pt>
                <c:pt idx="1">
                  <c:v>0.995537238549637</c:v>
                </c:pt>
                <c:pt idx="2">
                  <c:v>1.0551646583101757</c:v>
                </c:pt>
                <c:pt idx="3">
                  <c:v>1.0177590304368878</c:v>
                </c:pt>
                <c:pt idx="4">
                  <c:v>1.11167624980994</c:v>
                </c:pt>
                <c:pt idx="5">
                  <c:v>1.1062280319931392</c:v>
                </c:pt>
                <c:pt idx="6">
                  <c:v>1.117831783676988</c:v>
                </c:pt>
                <c:pt idx="7">
                  <c:v>1.1415076319356878</c:v>
                </c:pt>
                <c:pt idx="8">
                  <c:v>1.1427827943171933</c:v>
                </c:pt>
              </c:numCache>
            </c:numRef>
          </c:val>
          <c:smooth val="0"/>
        </c:ser>
        <c:marker val="1"/>
        <c:axId val="42323556"/>
        <c:axId val="45367685"/>
      </c:lineChart>
      <c:catAx>
        <c:axId val="5603231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528779"/>
        <c:crosses val="autoZero"/>
        <c:auto val="0"/>
        <c:lblOffset val="100"/>
        <c:noMultiLvlLbl val="0"/>
      </c:catAx>
      <c:valAx>
        <c:axId val="345287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年齢別出生率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6032314"/>
        <c:crossesAt val="1"/>
        <c:crossBetween val="midCat"/>
        <c:dispUnits/>
      </c:valAx>
      <c:catAx>
        <c:axId val="42323556"/>
        <c:scaling>
          <c:orientation val="minMax"/>
        </c:scaling>
        <c:axPos val="b"/>
        <c:delete val="1"/>
        <c:majorTickMark val="in"/>
        <c:minorTickMark val="none"/>
        <c:tickLblPos val="nextTo"/>
        <c:crossAx val="45367685"/>
        <c:crosses val="autoZero"/>
        <c:auto val="0"/>
        <c:lblOffset val="100"/>
        <c:noMultiLvlLbl val="0"/>
      </c:catAx>
      <c:valAx>
        <c:axId val="453676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合計特殊出生率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2355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'■【人口】各歳'!$M$201:$M$296</c:f>
              <c:numCache>
                <c:ptCount val="96"/>
                <c:pt idx="0">
                  <c:v>134.0676669070168</c:v>
                </c:pt>
                <c:pt idx="1">
                  <c:v>139.03876623759177</c:v>
                </c:pt>
                <c:pt idx="2">
                  <c:v>143.6145369016757</c:v>
                </c:pt>
                <c:pt idx="3">
                  <c:v>146.09812295013822</c:v>
                </c:pt>
                <c:pt idx="4">
                  <c:v>151.66824647935118</c:v>
                </c:pt>
                <c:pt idx="5">
                  <c:v>157.20561881778022</c:v>
                </c:pt>
                <c:pt idx="6">
                  <c:v>162.13885085053826</c:v>
                </c:pt>
                <c:pt idx="7">
                  <c:v>167.59188276896157</c:v>
                </c:pt>
                <c:pt idx="8">
                  <c:v>173.2225236197238</c:v>
                </c:pt>
                <c:pt idx="9">
                  <c:v>178.57258486474447</c:v>
                </c:pt>
                <c:pt idx="10">
                  <c:v>185.59768936555585</c:v>
                </c:pt>
                <c:pt idx="11">
                  <c:v>191.97438428629897</c:v>
                </c:pt>
                <c:pt idx="12">
                  <c:v>188.69600926683447</c:v>
                </c:pt>
                <c:pt idx="13">
                  <c:v>178.14865123057962</c:v>
                </c:pt>
                <c:pt idx="14">
                  <c:v>183.1827011809974</c:v>
                </c:pt>
                <c:pt idx="15">
                  <c:v>179.57499938385303</c:v>
                </c:pt>
                <c:pt idx="16">
                  <c:v>211.70792588103188</c:v>
                </c:pt>
                <c:pt idx="17">
                  <c:v>169.0190009537795</c:v>
                </c:pt>
                <c:pt idx="18">
                  <c:v>184.1524641839209</c:v>
                </c:pt>
                <c:pt idx="19">
                  <c:v>220.13016101751998</c:v>
                </c:pt>
                <c:pt idx="20">
                  <c:v>179.3363471337903</c:v>
                </c:pt>
                <c:pt idx="21">
                  <c:v>233.4139405435517</c:v>
                </c:pt>
                <c:pt idx="22">
                  <c:v>206.0799085179876</c:v>
                </c:pt>
                <c:pt idx="23">
                  <c:v>215.56185259115767</c:v>
                </c:pt>
                <c:pt idx="24">
                  <c:v>232.59923138394328</c:v>
                </c:pt>
                <c:pt idx="25">
                  <c:v>223.05368841607316</c:v>
                </c:pt>
                <c:pt idx="26">
                  <c:v>185.86317267182798</c:v>
                </c:pt>
                <c:pt idx="27">
                  <c:v>221.80008590442995</c:v>
                </c:pt>
                <c:pt idx="28">
                  <c:v>189.90163660317734</c:v>
                </c:pt>
                <c:pt idx="29">
                  <c:v>215.5261819750498</c:v>
                </c:pt>
                <c:pt idx="30">
                  <c:v>201.97903527830604</c:v>
                </c:pt>
                <c:pt idx="31">
                  <c:v>198.4811924069696</c:v>
                </c:pt>
                <c:pt idx="32">
                  <c:v>224.3338731094166</c:v>
                </c:pt>
                <c:pt idx="33">
                  <c:v>244.23788104267808</c:v>
                </c:pt>
                <c:pt idx="34">
                  <c:v>235.42591881343887</c:v>
                </c:pt>
                <c:pt idx="35">
                  <c:v>253.8084047016232</c:v>
                </c:pt>
                <c:pt idx="36">
                  <c:v>259.0479205053123</c:v>
                </c:pt>
                <c:pt idx="37">
                  <c:v>261.19588951401596</c:v>
                </c:pt>
                <c:pt idx="38">
                  <c:v>263.49515228285424</c:v>
                </c:pt>
                <c:pt idx="39">
                  <c:v>230.57158970192563</c:v>
                </c:pt>
                <c:pt idx="40">
                  <c:v>308.89680591204217</c:v>
                </c:pt>
                <c:pt idx="41">
                  <c:v>273.0977369578958</c:v>
                </c:pt>
                <c:pt idx="42">
                  <c:v>309.8059302666385</c:v>
                </c:pt>
                <c:pt idx="43">
                  <c:v>300.7642060701189</c:v>
                </c:pt>
                <c:pt idx="44">
                  <c:v>346.11103762832744</c:v>
                </c:pt>
                <c:pt idx="45">
                  <c:v>337.4710013479422</c:v>
                </c:pt>
                <c:pt idx="46">
                  <c:v>373.8443981544934</c:v>
                </c:pt>
                <c:pt idx="47">
                  <c:v>379.93468811042595</c:v>
                </c:pt>
                <c:pt idx="48">
                  <c:v>383.9086650445025</c:v>
                </c:pt>
                <c:pt idx="49">
                  <c:v>398.1847800033971</c:v>
                </c:pt>
                <c:pt idx="50">
                  <c:v>436.8727668547026</c:v>
                </c:pt>
                <c:pt idx="51">
                  <c:v>388.93909266417916</c:v>
                </c:pt>
                <c:pt idx="52">
                  <c:v>392.81856710674447</c:v>
                </c:pt>
                <c:pt idx="53">
                  <c:v>382.24083146677435</c:v>
                </c:pt>
                <c:pt idx="54">
                  <c:v>395.91156767319484</c:v>
                </c:pt>
                <c:pt idx="55">
                  <c:v>283.5859072614699</c:v>
                </c:pt>
                <c:pt idx="56">
                  <c:v>322.4795917507683</c:v>
                </c:pt>
                <c:pt idx="57">
                  <c:v>283.0420060194653</c:v>
                </c:pt>
                <c:pt idx="58">
                  <c:v>325.1614056082649</c:v>
                </c:pt>
                <c:pt idx="59">
                  <c:v>258.87377687882844</c:v>
                </c:pt>
                <c:pt idx="60">
                  <c:v>284.60246660406585</c:v>
                </c:pt>
                <c:pt idx="61">
                  <c:v>234.5678082589615</c:v>
                </c:pt>
                <c:pt idx="62">
                  <c:v>212.61107948818974</c:v>
                </c:pt>
                <c:pt idx="63">
                  <c:v>227.16915113020747</c:v>
                </c:pt>
                <c:pt idx="64">
                  <c:v>215.02281860800568</c:v>
                </c:pt>
                <c:pt idx="65">
                  <c:v>205.21939240043287</c:v>
                </c:pt>
                <c:pt idx="66">
                  <c:v>245.664665869291</c:v>
                </c:pt>
                <c:pt idx="67">
                  <c:v>209.06377073579884</c:v>
                </c:pt>
                <c:pt idx="68">
                  <c:v>253.28024340008804</c:v>
                </c:pt>
                <c:pt idx="69">
                  <c:v>237.98772549938596</c:v>
                </c:pt>
                <c:pt idx="70">
                  <c:v>275.7639918869467</c:v>
                </c:pt>
                <c:pt idx="71">
                  <c:v>283.660234687157</c:v>
                </c:pt>
                <c:pt idx="72">
                  <c:v>315.29094374805817</c:v>
                </c:pt>
                <c:pt idx="73">
                  <c:v>332.91035875101807</c:v>
                </c:pt>
                <c:pt idx="74">
                  <c:v>312.86306860310077</c:v>
                </c:pt>
                <c:pt idx="75">
                  <c:v>238.66365608413895</c:v>
                </c:pt>
                <c:pt idx="76">
                  <c:v>224.44013661817476</c:v>
                </c:pt>
                <c:pt idx="77">
                  <c:v>243.22875789840202</c:v>
                </c:pt>
                <c:pt idx="78">
                  <c:v>291.6007535862489</c:v>
                </c:pt>
                <c:pt idx="79">
                  <c:v>284.1050682231333</c:v>
                </c:pt>
                <c:pt idx="80">
                  <c:v>257.8916986115604</c:v>
                </c:pt>
                <c:pt idx="81">
                  <c:v>244.88391162662177</c:v>
                </c:pt>
                <c:pt idx="82">
                  <c:v>216.26576762303074</c:v>
                </c:pt>
                <c:pt idx="83">
                  <c:v>204.20181280956524</c:v>
                </c:pt>
                <c:pt idx="84">
                  <c:v>216.0685385980892</c:v>
                </c:pt>
                <c:pt idx="85">
                  <c:v>189.10050057602155</c:v>
                </c:pt>
                <c:pt idx="86">
                  <c:v>194.09939752213626</c:v>
                </c:pt>
                <c:pt idx="87">
                  <c:v>155.010603082299</c:v>
                </c:pt>
                <c:pt idx="88">
                  <c:v>151.93680541603297</c:v>
                </c:pt>
                <c:pt idx="89">
                  <c:v>129.56906004597485</c:v>
                </c:pt>
                <c:pt idx="90">
                  <c:v>115.11001355407234</c:v>
                </c:pt>
                <c:pt idx="91">
                  <c:v>98.63477715982425</c:v>
                </c:pt>
                <c:pt idx="92">
                  <c:v>88.42847741882296</c:v>
                </c:pt>
                <c:pt idx="93">
                  <c:v>84.55256759024182</c:v>
                </c:pt>
                <c:pt idx="94">
                  <c:v>67.99940029733428</c:v>
                </c:pt>
                <c:pt idx="95">
                  <c:v>144.82132775649978</c:v>
                </c:pt>
              </c:numCache>
            </c:numRef>
          </c:val>
        </c:ser>
        <c:gapWidth val="0"/>
        <c:axId val="16060542"/>
        <c:axId val="10327151"/>
      </c:barChart>
      <c:catAx>
        <c:axId val="160605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327151"/>
        <c:crosses val="autoZero"/>
        <c:auto val="1"/>
        <c:lblOffset val="100"/>
        <c:noMultiLvlLbl val="0"/>
      </c:catAx>
      <c:valAx>
        <c:axId val="10327151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60542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'■【人口】各歳'!$M$102:$M$197</c:f>
              <c:numCache>
                <c:ptCount val="96"/>
                <c:pt idx="0">
                  <c:v>132.68201601718732</c:v>
                </c:pt>
                <c:pt idx="1">
                  <c:v>142.58827769415637</c:v>
                </c:pt>
                <c:pt idx="2">
                  <c:v>146.79646026452238</c:v>
                </c:pt>
                <c:pt idx="3">
                  <c:v>148.48130468116</c:v>
                </c:pt>
                <c:pt idx="4">
                  <c:v>153.07936455576746</c:v>
                </c:pt>
                <c:pt idx="5">
                  <c:v>158.37505653845813</c:v>
                </c:pt>
                <c:pt idx="6">
                  <c:v>166.4418168574628</c:v>
                </c:pt>
                <c:pt idx="7">
                  <c:v>172.8349619307256</c:v>
                </c:pt>
                <c:pt idx="8">
                  <c:v>176.3090145203885</c:v>
                </c:pt>
                <c:pt idx="9">
                  <c:v>180.24293381641192</c:v>
                </c:pt>
                <c:pt idx="10">
                  <c:v>175.49155767654867</c:v>
                </c:pt>
                <c:pt idx="11">
                  <c:v>194.48444757393887</c:v>
                </c:pt>
                <c:pt idx="12">
                  <c:v>193.3232936526635</c:v>
                </c:pt>
                <c:pt idx="13">
                  <c:v>187.23350776618898</c:v>
                </c:pt>
                <c:pt idx="14">
                  <c:v>204.04742175954703</c:v>
                </c:pt>
                <c:pt idx="15">
                  <c:v>190.2734080974041</c:v>
                </c:pt>
                <c:pt idx="16">
                  <c:v>183.56319071047722</c:v>
                </c:pt>
                <c:pt idx="17">
                  <c:v>196.44960386200333</c:v>
                </c:pt>
                <c:pt idx="18">
                  <c:v>186.9412191462829</c:v>
                </c:pt>
                <c:pt idx="19">
                  <c:v>188.56331415607602</c:v>
                </c:pt>
                <c:pt idx="20">
                  <c:v>186.71710362880427</c:v>
                </c:pt>
                <c:pt idx="21">
                  <c:v>237.5445326496222</c:v>
                </c:pt>
                <c:pt idx="22">
                  <c:v>210.2567311146937</c:v>
                </c:pt>
                <c:pt idx="23">
                  <c:v>210.03686573043737</c:v>
                </c:pt>
                <c:pt idx="24">
                  <c:v>198.38136157388948</c:v>
                </c:pt>
                <c:pt idx="25">
                  <c:v>219.93411586943878</c:v>
                </c:pt>
                <c:pt idx="26">
                  <c:v>233.33571837159903</c:v>
                </c:pt>
                <c:pt idx="27">
                  <c:v>239.4742387167279</c:v>
                </c:pt>
                <c:pt idx="28">
                  <c:v>213.8962579151593</c:v>
                </c:pt>
                <c:pt idx="29">
                  <c:v>214.74402516379908</c:v>
                </c:pt>
                <c:pt idx="30">
                  <c:v>202.17686950267546</c:v>
                </c:pt>
                <c:pt idx="31">
                  <c:v>214.9162879052931</c:v>
                </c:pt>
                <c:pt idx="32">
                  <c:v>200.17618345812213</c:v>
                </c:pt>
                <c:pt idx="33">
                  <c:v>216.6095731599353</c:v>
                </c:pt>
                <c:pt idx="34">
                  <c:v>214.83207662471906</c:v>
                </c:pt>
                <c:pt idx="35">
                  <c:v>230.881979052304</c:v>
                </c:pt>
                <c:pt idx="36">
                  <c:v>216.02645423425545</c:v>
                </c:pt>
                <c:pt idx="37">
                  <c:v>261.815874985685</c:v>
                </c:pt>
                <c:pt idx="38">
                  <c:v>266.7056548140251</c:v>
                </c:pt>
                <c:pt idx="39">
                  <c:v>287.1128721679099</c:v>
                </c:pt>
                <c:pt idx="40">
                  <c:v>257.72830115075067</c:v>
                </c:pt>
                <c:pt idx="41">
                  <c:v>277.2492320449418</c:v>
                </c:pt>
                <c:pt idx="42">
                  <c:v>281.72923712897574</c:v>
                </c:pt>
                <c:pt idx="43">
                  <c:v>295.9365984462628</c:v>
                </c:pt>
                <c:pt idx="44">
                  <c:v>344.72201542403</c:v>
                </c:pt>
                <c:pt idx="45">
                  <c:v>307.1476466228138</c:v>
                </c:pt>
                <c:pt idx="46">
                  <c:v>346.1276245943455</c:v>
                </c:pt>
                <c:pt idx="47">
                  <c:v>369.20480778661914</c:v>
                </c:pt>
                <c:pt idx="48">
                  <c:v>363.8707485000353</c:v>
                </c:pt>
                <c:pt idx="49">
                  <c:v>407.96694400106475</c:v>
                </c:pt>
                <c:pt idx="50">
                  <c:v>387.148203324698</c:v>
                </c:pt>
                <c:pt idx="51">
                  <c:v>391.40189071177366</c:v>
                </c:pt>
                <c:pt idx="52">
                  <c:v>404.4092612747178</c:v>
                </c:pt>
                <c:pt idx="53">
                  <c:v>404.86613814052305</c:v>
                </c:pt>
                <c:pt idx="54">
                  <c:v>413.9631979892095</c:v>
                </c:pt>
                <c:pt idx="55">
                  <c:v>270.3914893835777</c:v>
                </c:pt>
                <c:pt idx="56">
                  <c:v>337.3812562921016</c:v>
                </c:pt>
                <c:pt idx="57">
                  <c:v>335.9886300703906</c:v>
                </c:pt>
                <c:pt idx="58">
                  <c:v>293.95306195586596</c:v>
                </c:pt>
                <c:pt idx="59">
                  <c:v>323.022705562217</c:v>
                </c:pt>
                <c:pt idx="60">
                  <c:v>268.44820394332044</c:v>
                </c:pt>
                <c:pt idx="61">
                  <c:v>245.22227622064506</c:v>
                </c:pt>
                <c:pt idx="62">
                  <c:v>246.90722298120806</c:v>
                </c:pt>
                <c:pt idx="63">
                  <c:v>239.01961467171913</c:v>
                </c:pt>
                <c:pt idx="64">
                  <c:v>218.73852757142882</c:v>
                </c:pt>
                <c:pt idx="65">
                  <c:v>204.27230817700982</c:v>
                </c:pt>
                <c:pt idx="66">
                  <c:v>199.7293782864259</c:v>
                </c:pt>
                <c:pt idx="67">
                  <c:v>219.77565040886338</c:v>
                </c:pt>
                <c:pt idx="68">
                  <c:v>218.2602804377405</c:v>
                </c:pt>
                <c:pt idx="69">
                  <c:v>230.53762861581265</c:v>
                </c:pt>
                <c:pt idx="70">
                  <c:v>240.3685442943616</c:v>
                </c:pt>
                <c:pt idx="71">
                  <c:v>260.7826552282236</c:v>
                </c:pt>
                <c:pt idx="72">
                  <c:v>284.17204183017856</c:v>
                </c:pt>
                <c:pt idx="73">
                  <c:v>317.72631504237813</c:v>
                </c:pt>
                <c:pt idx="74">
                  <c:v>279.45669071451425</c:v>
                </c:pt>
                <c:pt idx="75">
                  <c:v>188.39286140752768</c:v>
                </c:pt>
                <c:pt idx="76">
                  <c:v>156.88502338613296</c:v>
                </c:pt>
                <c:pt idx="77">
                  <c:v>192.80393007178142</c:v>
                </c:pt>
                <c:pt idx="78">
                  <c:v>208.0246647488584</c:v>
                </c:pt>
                <c:pt idx="79">
                  <c:v>199.25352274651027</c:v>
                </c:pt>
                <c:pt idx="80">
                  <c:v>205.7838809231599</c:v>
                </c:pt>
                <c:pt idx="81">
                  <c:v>149.71292917799894</c:v>
                </c:pt>
                <c:pt idx="82">
                  <c:v>148.31122827381338</c:v>
                </c:pt>
                <c:pt idx="83">
                  <c:v>131.42488619666142</c:v>
                </c:pt>
                <c:pt idx="84">
                  <c:v>160.96460984239783</c:v>
                </c:pt>
                <c:pt idx="85">
                  <c:v>119.22514665821782</c:v>
                </c:pt>
                <c:pt idx="86">
                  <c:v>118.11694173673722</c:v>
                </c:pt>
                <c:pt idx="87">
                  <c:v>98.68542755040846</c:v>
                </c:pt>
                <c:pt idx="88">
                  <c:v>89.71869373388056</c:v>
                </c:pt>
                <c:pt idx="89">
                  <c:v>71.43021249504406</c:v>
                </c:pt>
                <c:pt idx="90">
                  <c:v>57.25947313541592</c:v>
                </c:pt>
                <c:pt idx="91">
                  <c:v>54.67333826599896</c:v>
                </c:pt>
                <c:pt idx="92">
                  <c:v>38.023740719430094</c:v>
                </c:pt>
                <c:pt idx="93">
                  <c:v>25.835181668879848</c:v>
                </c:pt>
                <c:pt idx="94">
                  <c:v>21.649321512116398</c:v>
                </c:pt>
                <c:pt idx="95">
                  <c:v>60.039846442457616</c:v>
                </c:pt>
              </c:numCache>
            </c:numRef>
          </c:val>
        </c:ser>
        <c:gapWidth val="0"/>
        <c:axId val="25835496"/>
        <c:axId val="31192873"/>
      </c:barChart>
      <c:catAx>
        <c:axId val="2583549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31192873"/>
        <c:crosses val="autoZero"/>
        <c:auto val="1"/>
        <c:lblOffset val="100"/>
        <c:noMultiLvlLbl val="0"/>
      </c:catAx>
      <c:valAx>
        <c:axId val="31192873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49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'■【人口】各歳'!$R$201:$R$296</c:f>
              <c:numCache>
                <c:ptCount val="96"/>
                <c:pt idx="0">
                  <c:v>132.48860180620727</c:v>
                </c:pt>
                <c:pt idx="1">
                  <c:v>134.60541681094804</c:v>
                </c:pt>
                <c:pt idx="2">
                  <c:v>136.4474216991282</c:v>
                </c:pt>
                <c:pt idx="3">
                  <c:v>137.32286994110055</c:v>
                </c:pt>
                <c:pt idx="4">
                  <c:v>140.76000850415343</c:v>
                </c:pt>
                <c:pt idx="5">
                  <c:v>144.2015856116791</c:v>
                </c:pt>
                <c:pt idx="6">
                  <c:v>147.81430994706244</c:v>
                </c:pt>
                <c:pt idx="7">
                  <c:v>151.79143375806748</c:v>
                </c:pt>
                <c:pt idx="8">
                  <c:v>156.22213463002046</c:v>
                </c:pt>
                <c:pt idx="9">
                  <c:v>159.87416802965765</c:v>
                </c:pt>
                <c:pt idx="10">
                  <c:v>167.4478712946006</c:v>
                </c:pt>
                <c:pt idx="11">
                  <c:v>173.24595148051475</c:v>
                </c:pt>
                <c:pt idx="12">
                  <c:v>179.16384045722592</c:v>
                </c:pt>
                <c:pt idx="13">
                  <c:v>184.99686557335752</c:v>
                </c:pt>
                <c:pt idx="14">
                  <c:v>190.38293060226366</c:v>
                </c:pt>
                <c:pt idx="15">
                  <c:v>194.34841192966806</c:v>
                </c:pt>
                <c:pt idx="16">
                  <c:v>203.4055460936949</c:v>
                </c:pt>
                <c:pt idx="17">
                  <c:v>197.57132625736799</c:v>
                </c:pt>
                <c:pt idx="18">
                  <c:v>189.6203963252716</c:v>
                </c:pt>
                <c:pt idx="19">
                  <c:v>213.6867141984236</c:v>
                </c:pt>
                <c:pt idx="20">
                  <c:v>206.40465779188358</c:v>
                </c:pt>
                <c:pt idx="21">
                  <c:v>241.65016273293213</c:v>
                </c:pt>
                <c:pt idx="22">
                  <c:v>199.2019164240886</c:v>
                </c:pt>
                <c:pt idx="23">
                  <c:v>219.3804935981185</c:v>
                </c:pt>
                <c:pt idx="24">
                  <c:v>245.2120077315071</c:v>
                </c:pt>
                <c:pt idx="25">
                  <c:v>210.9211664828773</c:v>
                </c:pt>
                <c:pt idx="26">
                  <c:v>277.4275554065478</c:v>
                </c:pt>
                <c:pt idx="27">
                  <c:v>235.0473920001132</c:v>
                </c:pt>
                <c:pt idx="28">
                  <c:v>241.98686649697942</c:v>
                </c:pt>
                <c:pt idx="29">
                  <c:v>254.256967238324</c:v>
                </c:pt>
                <c:pt idx="30">
                  <c:v>232.15600056130174</c:v>
                </c:pt>
                <c:pt idx="31">
                  <c:v>188.10743343434245</c:v>
                </c:pt>
                <c:pt idx="32">
                  <c:v>230.82081834636318</c:v>
                </c:pt>
                <c:pt idx="33">
                  <c:v>191.27935178966703</c:v>
                </c:pt>
                <c:pt idx="34">
                  <c:v>214.89978017049742</c:v>
                </c:pt>
                <c:pt idx="35">
                  <c:v>206.94971448896675</c:v>
                </c:pt>
                <c:pt idx="36">
                  <c:v>205.67897807567815</c:v>
                </c:pt>
                <c:pt idx="37">
                  <c:v>229.8168363038003</c:v>
                </c:pt>
                <c:pt idx="38">
                  <c:v>254.54967551814687</c:v>
                </c:pt>
                <c:pt idx="39">
                  <c:v>250.8790510773183</c:v>
                </c:pt>
                <c:pt idx="40">
                  <c:v>267.5437720331212</c:v>
                </c:pt>
                <c:pt idx="41">
                  <c:v>271.99063111915586</c:v>
                </c:pt>
                <c:pt idx="42">
                  <c:v>279.1146563591251</c:v>
                </c:pt>
                <c:pt idx="43">
                  <c:v>284.79213642005914</c:v>
                </c:pt>
                <c:pt idx="44">
                  <c:v>244.73139878040493</c:v>
                </c:pt>
                <c:pt idx="45">
                  <c:v>327.4568564772737</c:v>
                </c:pt>
                <c:pt idx="46">
                  <c:v>290.26210287241645</c:v>
                </c:pt>
                <c:pt idx="47">
                  <c:v>323.96899774457285</c:v>
                </c:pt>
                <c:pt idx="48">
                  <c:v>309.65607532564957</c:v>
                </c:pt>
                <c:pt idx="49">
                  <c:v>361.6777214196811</c:v>
                </c:pt>
                <c:pt idx="50">
                  <c:v>347.6888560904695</c:v>
                </c:pt>
                <c:pt idx="51">
                  <c:v>385.36466007324793</c:v>
                </c:pt>
                <c:pt idx="52">
                  <c:v>391.01585136476155</c:v>
                </c:pt>
                <c:pt idx="53">
                  <c:v>393.7340423277576</c:v>
                </c:pt>
                <c:pt idx="54">
                  <c:v>404.4526696861218</c:v>
                </c:pt>
                <c:pt idx="55">
                  <c:v>443.7271640293893</c:v>
                </c:pt>
                <c:pt idx="56">
                  <c:v>393.77155884920126</c:v>
                </c:pt>
                <c:pt idx="57">
                  <c:v>398.6467178266914</c:v>
                </c:pt>
                <c:pt idx="58">
                  <c:v>388.424329065481</c:v>
                </c:pt>
                <c:pt idx="59">
                  <c:v>400.40792040724875</c:v>
                </c:pt>
                <c:pt idx="60">
                  <c:v>283.7946671560406</c:v>
                </c:pt>
                <c:pt idx="61">
                  <c:v>319.29494259177534</c:v>
                </c:pt>
                <c:pt idx="62">
                  <c:v>278.3947217773319</c:v>
                </c:pt>
                <c:pt idx="63">
                  <c:v>317.42674663538924</c:v>
                </c:pt>
                <c:pt idx="64">
                  <c:v>251.31825007278576</c:v>
                </c:pt>
                <c:pt idx="65">
                  <c:v>276.60180923321155</c:v>
                </c:pt>
                <c:pt idx="66">
                  <c:v>228.23440966431195</c:v>
                </c:pt>
                <c:pt idx="67">
                  <c:v>205.4148739949451</c:v>
                </c:pt>
                <c:pt idx="68">
                  <c:v>218.29429217517801</c:v>
                </c:pt>
                <c:pt idx="69">
                  <c:v>205.90323805732882</c:v>
                </c:pt>
                <c:pt idx="70">
                  <c:v>196.05735918200617</c:v>
                </c:pt>
                <c:pt idx="71">
                  <c:v>234.04912193638467</c:v>
                </c:pt>
                <c:pt idx="72">
                  <c:v>196.0491829989262</c:v>
                </c:pt>
                <c:pt idx="73">
                  <c:v>238.4447583666873</c:v>
                </c:pt>
                <c:pt idx="74">
                  <c:v>223.43488931572924</c:v>
                </c:pt>
                <c:pt idx="75">
                  <c:v>257.05396155142563</c:v>
                </c:pt>
                <c:pt idx="76">
                  <c:v>264.12781641771454</c:v>
                </c:pt>
                <c:pt idx="77">
                  <c:v>293.1135919864189</c:v>
                </c:pt>
                <c:pt idx="78">
                  <c:v>305.07933102041</c:v>
                </c:pt>
                <c:pt idx="79">
                  <c:v>280.9357126095184</c:v>
                </c:pt>
                <c:pt idx="80">
                  <c:v>212.99784719632777</c:v>
                </c:pt>
                <c:pt idx="81">
                  <c:v>197.41216287884097</c:v>
                </c:pt>
                <c:pt idx="82">
                  <c:v>211.91757741494357</c:v>
                </c:pt>
                <c:pt idx="83">
                  <c:v>248.00558852909674</c:v>
                </c:pt>
                <c:pt idx="84">
                  <c:v>242.4201735432276</c:v>
                </c:pt>
                <c:pt idx="85">
                  <c:v>215.13318150364856</c:v>
                </c:pt>
                <c:pt idx="86">
                  <c:v>195.08832939839616</c:v>
                </c:pt>
                <c:pt idx="87">
                  <c:v>165.84758180232376</c:v>
                </c:pt>
                <c:pt idx="88">
                  <c:v>154.5744663364694</c:v>
                </c:pt>
                <c:pt idx="89">
                  <c:v>153.31663998323756</c:v>
                </c:pt>
                <c:pt idx="90">
                  <c:v>129.81942731181587</c:v>
                </c:pt>
                <c:pt idx="91">
                  <c:v>128.5113875135981</c:v>
                </c:pt>
                <c:pt idx="92">
                  <c:v>97.67447848089479</c:v>
                </c:pt>
                <c:pt idx="93">
                  <c:v>87.03160990581009</c:v>
                </c:pt>
                <c:pt idx="94">
                  <c:v>67.48244500396937</c:v>
                </c:pt>
                <c:pt idx="95">
                  <c:v>187.36156083607008</c:v>
                </c:pt>
              </c:numCache>
            </c:numRef>
          </c:val>
        </c:ser>
        <c:gapWidth val="0"/>
        <c:axId val="12300402"/>
        <c:axId val="43594755"/>
      </c:barChart>
      <c:catAx>
        <c:axId val="123004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3594755"/>
        <c:crosses val="autoZero"/>
        <c:auto val="1"/>
        <c:lblOffset val="100"/>
        <c:noMultiLvlLbl val="0"/>
      </c:catAx>
      <c:valAx>
        <c:axId val="43594755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00402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'■【人口】各歳'!$R$102:$R$197</c:f>
              <c:numCache>
                <c:ptCount val="96"/>
                <c:pt idx="0">
                  <c:v>131.11927127916562</c:v>
                </c:pt>
                <c:pt idx="1">
                  <c:v>138.04174958356253</c:v>
                </c:pt>
                <c:pt idx="2">
                  <c:v>139.4705504733546</c:v>
                </c:pt>
                <c:pt idx="3">
                  <c:v>139.56290799420276</c:v>
                </c:pt>
                <c:pt idx="4">
                  <c:v>142.06963657098657</c:v>
                </c:pt>
                <c:pt idx="5">
                  <c:v>145.2742875600194</c:v>
                </c:pt>
                <c:pt idx="6">
                  <c:v>151.7371202278971</c:v>
                </c:pt>
                <c:pt idx="7">
                  <c:v>156.54019897343508</c:v>
                </c:pt>
                <c:pt idx="8">
                  <c:v>159.00571142443596</c:v>
                </c:pt>
                <c:pt idx="9">
                  <c:v>161.36961398049772</c:v>
                </c:pt>
                <c:pt idx="10">
                  <c:v>165.91088821836888</c:v>
                </c:pt>
                <c:pt idx="11">
                  <c:v>171.8565324989299</c:v>
                </c:pt>
                <c:pt idx="12">
                  <c:v>178.0298467843387</c:v>
                </c:pt>
                <c:pt idx="13">
                  <c:v>184.5868128787117</c:v>
                </c:pt>
                <c:pt idx="14">
                  <c:v>192.7550101527313</c:v>
                </c:pt>
                <c:pt idx="15">
                  <c:v>186.40180356968392</c:v>
                </c:pt>
                <c:pt idx="16">
                  <c:v>205.80579385276366</c:v>
                </c:pt>
                <c:pt idx="17">
                  <c:v>203.7021197653779</c:v>
                </c:pt>
                <c:pt idx="18">
                  <c:v>196.65888374292535</c:v>
                </c:pt>
                <c:pt idx="19">
                  <c:v>224.86450346050347</c:v>
                </c:pt>
                <c:pt idx="20">
                  <c:v>213.04368495248858</c:v>
                </c:pt>
                <c:pt idx="21">
                  <c:v>211.31158448752151</c:v>
                </c:pt>
                <c:pt idx="22">
                  <c:v>229.24168518174784</c:v>
                </c:pt>
                <c:pt idx="23">
                  <c:v>235.11128723599788</c:v>
                </c:pt>
                <c:pt idx="24">
                  <c:v>224.79742358298074</c:v>
                </c:pt>
                <c:pt idx="25">
                  <c:v>220.9418811782507</c:v>
                </c:pt>
                <c:pt idx="26">
                  <c:v>272.0290524143083</c:v>
                </c:pt>
                <c:pt idx="27">
                  <c:v>234.50302616022745</c:v>
                </c:pt>
                <c:pt idx="28">
                  <c:v>212.62827960435564</c:v>
                </c:pt>
                <c:pt idx="29">
                  <c:v>198.52505456678608</c:v>
                </c:pt>
                <c:pt idx="30">
                  <c:v>219.75259564560054</c:v>
                </c:pt>
                <c:pt idx="31">
                  <c:v>230.47652889562042</c:v>
                </c:pt>
                <c:pt idx="32">
                  <c:v>234.86676880829418</c:v>
                </c:pt>
                <c:pt idx="33">
                  <c:v>212.87118461763325</c:v>
                </c:pt>
                <c:pt idx="34">
                  <c:v>209.5477864481038</c:v>
                </c:pt>
                <c:pt idx="35">
                  <c:v>198.79810030934874</c:v>
                </c:pt>
                <c:pt idx="36">
                  <c:v>216.60628510686533</c:v>
                </c:pt>
                <c:pt idx="37">
                  <c:v>203.95967810044365</c:v>
                </c:pt>
                <c:pt idx="38">
                  <c:v>219.88330359054683</c:v>
                </c:pt>
                <c:pt idx="39">
                  <c:v>226.56123252811705</c:v>
                </c:pt>
                <c:pt idx="40">
                  <c:v>236.39126233768783</c:v>
                </c:pt>
                <c:pt idx="41">
                  <c:v>218.4774719440834</c:v>
                </c:pt>
                <c:pt idx="42">
                  <c:v>265.17546264889626</c:v>
                </c:pt>
                <c:pt idx="43">
                  <c:v>271.86309805003765</c:v>
                </c:pt>
                <c:pt idx="44">
                  <c:v>287.88405522875155</c:v>
                </c:pt>
                <c:pt idx="45">
                  <c:v>262.0872559352721</c:v>
                </c:pt>
                <c:pt idx="46">
                  <c:v>284.09292777273004</c:v>
                </c:pt>
                <c:pt idx="47">
                  <c:v>293.4228044003947</c:v>
                </c:pt>
                <c:pt idx="48">
                  <c:v>306.2024695117576</c:v>
                </c:pt>
                <c:pt idx="49">
                  <c:v>355.98592382649423</c:v>
                </c:pt>
                <c:pt idx="50">
                  <c:v>317.75531882518305</c:v>
                </c:pt>
                <c:pt idx="51">
                  <c:v>355.407158208083</c:v>
                </c:pt>
                <c:pt idx="52">
                  <c:v>375.2866652654391</c:v>
                </c:pt>
                <c:pt idx="53">
                  <c:v>367.906637338188</c:v>
                </c:pt>
                <c:pt idx="54">
                  <c:v>409.8736577342673</c:v>
                </c:pt>
                <c:pt idx="55">
                  <c:v>387.68957418764995</c:v>
                </c:pt>
                <c:pt idx="56">
                  <c:v>388.53126115874267</c:v>
                </c:pt>
                <c:pt idx="57">
                  <c:v>399.0295709186871</c:v>
                </c:pt>
                <c:pt idx="58">
                  <c:v>400.3608791909252</c:v>
                </c:pt>
                <c:pt idx="59">
                  <c:v>410.79461447449546</c:v>
                </c:pt>
                <c:pt idx="60">
                  <c:v>266.4880523135438</c:v>
                </c:pt>
                <c:pt idx="61">
                  <c:v>330.7328102205495</c:v>
                </c:pt>
                <c:pt idx="62">
                  <c:v>325.87772927331815</c:v>
                </c:pt>
                <c:pt idx="63">
                  <c:v>283.072466881362</c:v>
                </c:pt>
                <c:pt idx="64">
                  <c:v>305.5901880243637</c:v>
                </c:pt>
                <c:pt idx="65">
                  <c:v>251.76363508382542</c:v>
                </c:pt>
                <c:pt idx="66">
                  <c:v>230.24266615298663</c:v>
                </c:pt>
                <c:pt idx="67">
                  <c:v>234.0913506848792</c:v>
                </c:pt>
                <c:pt idx="68">
                  <c:v>225.72380775687984</c:v>
                </c:pt>
                <c:pt idx="69">
                  <c:v>207.40901416732885</c:v>
                </c:pt>
                <c:pt idx="70">
                  <c:v>195.35288875965225</c:v>
                </c:pt>
                <c:pt idx="71">
                  <c:v>188.68937082222092</c:v>
                </c:pt>
                <c:pt idx="72">
                  <c:v>202.0653042510776</c:v>
                </c:pt>
                <c:pt idx="73">
                  <c:v>199.00211985284685</c:v>
                </c:pt>
                <c:pt idx="74">
                  <c:v>206.51808658098685</c:v>
                </c:pt>
                <c:pt idx="75">
                  <c:v>209.5189433530733</c:v>
                </c:pt>
                <c:pt idx="76">
                  <c:v>225.55552767389872</c:v>
                </c:pt>
                <c:pt idx="77">
                  <c:v>245.23292674339655</c:v>
                </c:pt>
                <c:pt idx="78">
                  <c:v>267.49503900163603</c:v>
                </c:pt>
                <c:pt idx="79">
                  <c:v>233.68057498047278</c:v>
                </c:pt>
                <c:pt idx="80">
                  <c:v>153.89775737383857</c:v>
                </c:pt>
                <c:pt idx="81">
                  <c:v>122.87789099192835</c:v>
                </c:pt>
                <c:pt idx="82">
                  <c:v>146.6169028546673</c:v>
                </c:pt>
                <c:pt idx="83">
                  <c:v>154.63599730057004</c:v>
                </c:pt>
                <c:pt idx="84">
                  <c:v>145.28620576347402</c:v>
                </c:pt>
                <c:pt idx="85">
                  <c:v>145.79551005562186</c:v>
                </c:pt>
                <c:pt idx="86">
                  <c:v>102.1614305496709</c:v>
                </c:pt>
                <c:pt idx="87">
                  <c:v>97.20614257692276</c:v>
                </c:pt>
                <c:pt idx="88">
                  <c:v>80.11237230545534</c:v>
                </c:pt>
                <c:pt idx="89">
                  <c:v>93.86089431785717</c:v>
                </c:pt>
                <c:pt idx="90">
                  <c:v>61.76718632661115</c:v>
                </c:pt>
                <c:pt idx="91">
                  <c:v>55.34316819377805</c:v>
                </c:pt>
                <c:pt idx="92">
                  <c:v>40.89405280561165</c:v>
                </c:pt>
                <c:pt idx="93">
                  <c:v>35.872910467407266</c:v>
                </c:pt>
                <c:pt idx="94">
                  <c:v>25.747479491039922</c:v>
                </c:pt>
                <c:pt idx="95">
                  <c:v>77.46158137187723</c:v>
                </c:pt>
              </c:numCache>
            </c:numRef>
          </c:val>
        </c:ser>
        <c:gapWidth val="0"/>
        <c:axId val="56808476"/>
        <c:axId val="41514237"/>
      </c:barChart>
      <c:catAx>
        <c:axId val="5680847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41514237"/>
        <c:crosses val="autoZero"/>
        <c:auto val="1"/>
        <c:lblOffset val="100"/>
        <c:noMultiLvlLbl val="0"/>
      </c:catAx>
      <c:valAx>
        <c:axId val="41514237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0847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'■【人口】各歳'!$W$201:$W$296</c:f>
              <c:numCache>
                <c:ptCount val="96"/>
                <c:pt idx="0">
                  <c:v>140.1073660542046</c:v>
                </c:pt>
                <c:pt idx="1">
                  <c:v>140.21110665381025</c:v>
                </c:pt>
                <c:pt idx="2">
                  <c:v>140.12523576723004</c:v>
                </c:pt>
                <c:pt idx="3">
                  <c:v>139.33751060607437</c:v>
                </c:pt>
                <c:pt idx="4">
                  <c:v>140.96166522500985</c:v>
                </c:pt>
                <c:pt idx="5">
                  <c:v>142.50316199788776</c:v>
                </c:pt>
                <c:pt idx="6">
                  <c:v>143.10114610084605</c:v>
                </c:pt>
                <c:pt idx="7">
                  <c:v>144.2162487108271</c:v>
                </c:pt>
                <c:pt idx="8">
                  <c:v>146.83879191959943</c:v>
                </c:pt>
                <c:pt idx="9">
                  <c:v>148.3757462344819</c:v>
                </c:pt>
                <c:pt idx="10">
                  <c:v>153.59659997884754</c:v>
                </c:pt>
                <c:pt idx="11">
                  <c:v>157.94012745791915</c:v>
                </c:pt>
                <c:pt idx="12">
                  <c:v>162.27239512605234</c:v>
                </c:pt>
                <c:pt idx="13">
                  <c:v>166.84092019799044</c:v>
                </c:pt>
                <c:pt idx="14">
                  <c:v>170.44784707652056</c:v>
                </c:pt>
                <c:pt idx="15">
                  <c:v>175.3428503251001</c:v>
                </c:pt>
                <c:pt idx="16">
                  <c:v>183.56192416203973</c:v>
                </c:pt>
                <c:pt idx="17">
                  <c:v>187.59081187796562</c:v>
                </c:pt>
                <c:pt idx="18">
                  <c:v>196.9095961526518</c:v>
                </c:pt>
                <c:pt idx="19">
                  <c:v>222.08594270955336</c:v>
                </c:pt>
                <c:pt idx="20">
                  <c:v>223.385313069065</c:v>
                </c:pt>
                <c:pt idx="21">
                  <c:v>232.1735622781716</c:v>
                </c:pt>
                <c:pt idx="22">
                  <c:v>232.85303190071002</c:v>
                </c:pt>
                <c:pt idx="23">
                  <c:v>225.8944311522339</c:v>
                </c:pt>
                <c:pt idx="24">
                  <c:v>238.03438825438295</c:v>
                </c:pt>
                <c:pt idx="25">
                  <c:v>242.75676339322717</c:v>
                </c:pt>
                <c:pt idx="26">
                  <c:v>287.21683783956786</c:v>
                </c:pt>
                <c:pt idx="27">
                  <c:v>227.2025995819953</c:v>
                </c:pt>
                <c:pt idx="28">
                  <c:v>246.2736220636238</c:v>
                </c:pt>
                <c:pt idx="29">
                  <c:v>268.04414204327145</c:v>
                </c:pt>
                <c:pt idx="30">
                  <c:v>219.52837808738414</c:v>
                </c:pt>
                <c:pt idx="31">
                  <c:v>280.77743783935534</c:v>
                </c:pt>
                <c:pt idx="32">
                  <c:v>244.60689972420315</c:v>
                </c:pt>
                <c:pt idx="33">
                  <c:v>243.7424542152707</c:v>
                </c:pt>
                <c:pt idx="34">
                  <c:v>253.51799890678018</c:v>
                </c:pt>
                <c:pt idx="35">
                  <c:v>237.86933117519519</c:v>
                </c:pt>
                <c:pt idx="36">
                  <c:v>194.92902177796287</c:v>
                </c:pt>
                <c:pt idx="37">
                  <c:v>236.46232951874583</c:v>
                </c:pt>
                <c:pt idx="38">
                  <c:v>199.35522173512922</c:v>
                </c:pt>
                <c:pt idx="39">
                  <c:v>229.00559631508642</c:v>
                </c:pt>
                <c:pt idx="40">
                  <c:v>218.14922677854702</c:v>
                </c:pt>
                <c:pt idx="41">
                  <c:v>215.95523695238276</c:v>
                </c:pt>
                <c:pt idx="42">
                  <c:v>245.58291254056826</c:v>
                </c:pt>
                <c:pt idx="43">
                  <c:v>275.1236418878249</c:v>
                </c:pt>
                <c:pt idx="44">
                  <c:v>266.2859772716396</c:v>
                </c:pt>
                <c:pt idx="45">
                  <c:v>283.6191274343727</c:v>
                </c:pt>
                <c:pt idx="46">
                  <c:v>289.0854147297955</c:v>
                </c:pt>
                <c:pt idx="47">
                  <c:v>291.874643583038</c:v>
                </c:pt>
                <c:pt idx="48">
                  <c:v>293.21180335828535</c:v>
                </c:pt>
                <c:pt idx="49">
                  <c:v>255.73843376182393</c:v>
                </c:pt>
                <c:pt idx="50">
                  <c:v>337.37150567843486</c:v>
                </c:pt>
                <c:pt idx="51">
                  <c:v>299.2067211860412</c:v>
                </c:pt>
                <c:pt idx="52">
                  <c:v>333.4178674205834</c:v>
                </c:pt>
                <c:pt idx="53">
                  <c:v>317.58110553504554</c:v>
                </c:pt>
                <c:pt idx="54">
                  <c:v>367.3709477116012</c:v>
                </c:pt>
                <c:pt idx="55">
                  <c:v>353.1439855782024</c:v>
                </c:pt>
                <c:pt idx="56">
                  <c:v>390.1527148711092</c:v>
                </c:pt>
                <c:pt idx="57">
                  <c:v>396.8172556426376</c:v>
                </c:pt>
                <c:pt idx="58">
                  <c:v>400.1034652277661</c:v>
                </c:pt>
                <c:pt idx="59">
                  <c:v>409.0460233934318</c:v>
                </c:pt>
                <c:pt idx="60">
                  <c:v>444.0538108535404</c:v>
                </c:pt>
                <c:pt idx="61">
                  <c:v>389.88286543788735</c:v>
                </c:pt>
                <c:pt idx="62">
                  <c:v>392.10131265525285</c:v>
                </c:pt>
                <c:pt idx="63">
                  <c:v>379.1848262515799</c:v>
                </c:pt>
                <c:pt idx="64">
                  <c:v>388.7215579936281</c:v>
                </c:pt>
                <c:pt idx="65">
                  <c:v>275.81671839585005</c:v>
                </c:pt>
                <c:pt idx="66">
                  <c:v>310.6738868906582</c:v>
                </c:pt>
                <c:pt idx="67">
                  <c:v>268.9719502502458</c:v>
                </c:pt>
                <c:pt idx="68">
                  <c:v>305.0257776176891</c:v>
                </c:pt>
                <c:pt idx="69">
                  <c:v>240.65930215167154</c:v>
                </c:pt>
                <c:pt idx="70">
                  <c:v>264.2529033387496</c:v>
                </c:pt>
                <c:pt idx="71">
                  <c:v>217.44300503525838</c:v>
                </c:pt>
                <c:pt idx="72">
                  <c:v>192.62743650323208</c:v>
                </c:pt>
                <c:pt idx="73">
                  <c:v>205.50805326065657</c:v>
                </c:pt>
                <c:pt idx="74">
                  <c:v>193.31235301548443</c:v>
                </c:pt>
                <c:pt idx="75">
                  <c:v>182.7552630210928</c:v>
                </c:pt>
                <c:pt idx="76">
                  <c:v>217.93285047415776</c:v>
                </c:pt>
                <c:pt idx="77">
                  <c:v>182.2592160488338</c:v>
                </c:pt>
                <c:pt idx="78">
                  <c:v>218.51097586974626</c:v>
                </c:pt>
                <c:pt idx="79">
                  <c:v>200.6335875052564</c:v>
                </c:pt>
                <c:pt idx="80">
                  <c:v>229.41046543106214</c:v>
                </c:pt>
                <c:pt idx="81">
                  <c:v>232.3204944585838</c:v>
                </c:pt>
                <c:pt idx="82">
                  <c:v>255.38066657027574</c:v>
                </c:pt>
                <c:pt idx="83">
                  <c:v>259.46907923679623</c:v>
                </c:pt>
                <c:pt idx="84">
                  <c:v>239.71583693044576</c:v>
                </c:pt>
                <c:pt idx="85">
                  <c:v>177.6827434441502</c:v>
                </c:pt>
                <c:pt idx="86">
                  <c:v>157.26965811326238</c:v>
                </c:pt>
                <c:pt idx="87">
                  <c:v>162.51308814133526</c:v>
                </c:pt>
                <c:pt idx="88">
                  <c:v>187.7325718508579</c:v>
                </c:pt>
                <c:pt idx="89">
                  <c:v>172.01507777555585</c:v>
                </c:pt>
                <c:pt idx="90">
                  <c:v>147.69112896845496</c:v>
                </c:pt>
                <c:pt idx="91">
                  <c:v>129.16615001774292</c:v>
                </c:pt>
                <c:pt idx="92">
                  <c:v>104.50301939189941</c:v>
                </c:pt>
                <c:pt idx="93">
                  <c:v>88.54250040836241</c:v>
                </c:pt>
                <c:pt idx="94">
                  <c:v>79.85071221625809</c:v>
                </c:pt>
                <c:pt idx="95">
                  <c:v>218.29999548802238</c:v>
                </c:pt>
              </c:numCache>
            </c:numRef>
          </c:val>
        </c:ser>
        <c:gapWidth val="0"/>
        <c:axId val="38083814"/>
        <c:axId val="7210007"/>
      </c:barChart>
      <c:catAx>
        <c:axId val="380838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7210007"/>
        <c:crosses val="autoZero"/>
        <c:auto val="1"/>
        <c:lblOffset val="100"/>
        <c:noMultiLvlLbl val="0"/>
      </c:catAx>
      <c:valAx>
        <c:axId val="7210007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381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'■【人口】各歳'!$W$102:$W$197</c:f>
              <c:numCache>
                <c:ptCount val="96"/>
                <c:pt idx="0">
                  <c:v>138.65929210077843</c:v>
                </c:pt>
                <c:pt idx="1">
                  <c:v>143.79054671123177</c:v>
                </c:pt>
                <c:pt idx="2">
                  <c:v>143.2298501818378</c:v>
                </c:pt>
                <c:pt idx="3">
                  <c:v>141.6104118796642</c:v>
                </c:pt>
                <c:pt idx="4">
                  <c:v>142.27316950160107</c:v>
                </c:pt>
                <c:pt idx="5">
                  <c:v>143.56322953370127</c:v>
                </c:pt>
                <c:pt idx="6">
                  <c:v>146.89887480062265</c:v>
                </c:pt>
                <c:pt idx="7">
                  <c:v>148.72802574865605</c:v>
                </c:pt>
                <c:pt idx="8">
                  <c:v>149.4551756649338</c:v>
                </c:pt>
                <c:pt idx="9">
                  <c:v>149.76363717173496</c:v>
                </c:pt>
                <c:pt idx="10">
                  <c:v>152.18675599033318</c:v>
                </c:pt>
                <c:pt idx="11">
                  <c:v>156.67345998795136</c:v>
                </c:pt>
                <c:pt idx="12">
                  <c:v>161.2453136073285</c:v>
                </c:pt>
                <c:pt idx="13">
                  <c:v>166.4711108572086</c:v>
                </c:pt>
                <c:pt idx="14">
                  <c:v>172.5715450949952</c:v>
                </c:pt>
                <c:pt idx="15">
                  <c:v>176.2255073987807</c:v>
                </c:pt>
                <c:pt idx="16">
                  <c:v>181.8606605357427</c:v>
                </c:pt>
                <c:pt idx="17">
                  <c:v>187.58762323091423</c:v>
                </c:pt>
                <c:pt idx="18">
                  <c:v>193.87895365247712</c:v>
                </c:pt>
                <c:pt idx="19">
                  <c:v>212.42003096023063</c:v>
                </c:pt>
                <c:pt idx="20">
                  <c:v>208.70876025906003</c:v>
                </c:pt>
                <c:pt idx="21">
                  <c:v>236.91649849523716</c:v>
                </c:pt>
                <c:pt idx="22">
                  <c:v>237.70481737856755</c:v>
                </c:pt>
                <c:pt idx="23">
                  <c:v>247.33295050896754</c:v>
                </c:pt>
                <c:pt idx="24">
                  <c:v>268.074207644375</c:v>
                </c:pt>
                <c:pt idx="25">
                  <c:v>252.0940589359486</c:v>
                </c:pt>
                <c:pt idx="26">
                  <c:v>241.98784729385326</c:v>
                </c:pt>
                <c:pt idx="27">
                  <c:v>255.67727897313063</c:v>
                </c:pt>
                <c:pt idx="28">
                  <c:v>238.01206681837883</c:v>
                </c:pt>
                <c:pt idx="29">
                  <c:v>224.96025044500954</c:v>
                </c:pt>
                <c:pt idx="30">
                  <c:v>220.75952920630587</c:v>
                </c:pt>
                <c:pt idx="31">
                  <c:v>268.6957324697607</c:v>
                </c:pt>
                <c:pt idx="32">
                  <c:v>229.99120208152988</c:v>
                </c:pt>
                <c:pt idx="33">
                  <c:v>211.60928294753805</c:v>
                </c:pt>
                <c:pt idx="34">
                  <c:v>193.72127213889968</c:v>
                </c:pt>
                <c:pt idx="35">
                  <c:v>216.08010184278635</c:v>
                </c:pt>
                <c:pt idx="36">
                  <c:v>232.28888426737024</c:v>
                </c:pt>
                <c:pt idx="37">
                  <c:v>239.30594406927838</c:v>
                </c:pt>
                <c:pt idx="38">
                  <c:v>216.0884148845916</c:v>
                </c:pt>
                <c:pt idx="39">
                  <c:v>220.9884367228541</c:v>
                </c:pt>
                <c:pt idx="40">
                  <c:v>203.5418012066468</c:v>
                </c:pt>
                <c:pt idx="41">
                  <c:v>219.06388152827978</c:v>
                </c:pt>
                <c:pt idx="42">
                  <c:v>206.5768624800244</c:v>
                </c:pt>
                <c:pt idx="43">
                  <c:v>224.13531563583288</c:v>
                </c:pt>
                <c:pt idx="44">
                  <c:v>227.16977433068345</c:v>
                </c:pt>
                <c:pt idx="45">
                  <c:v>240.38934411367106</c:v>
                </c:pt>
                <c:pt idx="46">
                  <c:v>223.87042950192202</c:v>
                </c:pt>
                <c:pt idx="47">
                  <c:v>276.18194228450096</c:v>
                </c:pt>
                <c:pt idx="48">
                  <c:v>281.29387317788803</c:v>
                </c:pt>
                <c:pt idx="49">
                  <c:v>297.2907640652553</c:v>
                </c:pt>
                <c:pt idx="50">
                  <c:v>271.13871939249964</c:v>
                </c:pt>
                <c:pt idx="51">
                  <c:v>291.709337690262</c:v>
                </c:pt>
                <c:pt idx="52">
                  <c:v>298.25631588172473</c:v>
                </c:pt>
                <c:pt idx="53">
                  <c:v>309.59872802940856</c:v>
                </c:pt>
                <c:pt idx="54">
                  <c:v>357.6496940406442</c:v>
                </c:pt>
                <c:pt idx="55">
                  <c:v>318.199653758634</c:v>
                </c:pt>
                <c:pt idx="56">
                  <c:v>352.80052212399147</c:v>
                </c:pt>
                <c:pt idx="57">
                  <c:v>370.2943808466509</c:v>
                </c:pt>
                <c:pt idx="58">
                  <c:v>363.81265536652444</c:v>
                </c:pt>
                <c:pt idx="59">
                  <c:v>406.73637663942424</c:v>
                </c:pt>
                <c:pt idx="60">
                  <c:v>382.09279353823035</c:v>
                </c:pt>
                <c:pt idx="61">
                  <c:v>380.8748514182751</c:v>
                </c:pt>
                <c:pt idx="62">
                  <c:v>387.02158003574567</c:v>
                </c:pt>
                <c:pt idx="63">
                  <c:v>385.54162682061684</c:v>
                </c:pt>
                <c:pt idx="64">
                  <c:v>388.62532359192926</c:v>
                </c:pt>
                <c:pt idx="65">
                  <c:v>249.92531062354243</c:v>
                </c:pt>
                <c:pt idx="66">
                  <c:v>310.5297168880865</c:v>
                </c:pt>
                <c:pt idx="67">
                  <c:v>308.96284394854854</c:v>
                </c:pt>
                <c:pt idx="68">
                  <c:v>267.32615724174923</c:v>
                </c:pt>
                <c:pt idx="69">
                  <c:v>289.7622121765657</c:v>
                </c:pt>
                <c:pt idx="70">
                  <c:v>240.77053731452176</c:v>
                </c:pt>
                <c:pt idx="71">
                  <c:v>217.51604188411122</c:v>
                </c:pt>
                <c:pt idx="72">
                  <c:v>215.22739170916898</c:v>
                </c:pt>
                <c:pt idx="73">
                  <c:v>205.80710404470042</c:v>
                </c:pt>
                <c:pt idx="74">
                  <c:v>185.79922506649552</c:v>
                </c:pt>
                <c:pt idx="75">
                  <c:v>170.28072851233276</c:v>
                </c:pt>
                <c:pt idx="76">
                  <c:v>163.20077178835277</c:v>
                </c:pt>
                <c:pt idx="77">
                  <c:v>174.37699231650524</c:v>
                </c:pt>
                <c:pt idx="78">
                  <c:v>167.54067035443836</c:v>
                </c:pt>
                <c:pt idx="79">
                  <c:v>172.68960386213297</c:v>
                </c:pt>
                <c:pt idx="80">
                  <c:v>171.1556120994609</c:v>
                </c:pt>
                <c:pt idx="81">
                  <c:v>176.66305517209747</c:v>
                </c:pt>
                <c:pt idx="82">
                  <c:v>186.4863033845631</c:v>
                </c:pt>
                <c:pt idx="83">
                  <c:v>198.84354664823394</c:v>
                </c:pt>
                <c:pt idx="84">
                  <c:v>170.3887772299599</c:v>
                </c:pt>
                <c:pt idx="85">
                  <c:v>109.03478898385333</c:v>
                </c:pt>
                <c:pt idx="86">
                  <c:v>83.84967948717888</c:v>
                </c:pt>
                <c:pt idx="87">
                  <c:v>96.09564784107476</c:v>
                </c:pt>
                <c:pt idx="88">
                  <c:v>94.2611170994748</c:v>
                </c:pt>
                <c:pt idx="89">
                  <c:v>84.71858017957933</c:v>
                </c:pt>
                <c:pt idx="90">
                  <c:v>75.5325423168032</c:v>
                </c:pt>
                <c:pt idx="91">
                  <c:v>47.86728432597826</c:v>
                </c:pt>
                <c:pt idx="92">
                  <c:v>40.2810549261692</c:v>
                </c:pt>
                <c:pt idx="93">
                  <c:v>32.031941610401944</c:v>
                </c:pt>
                <c:pt idx="94">
                  <c:v>33.83276301505286</c:v>
                </c:pt>
                <c:pt idx="95">
                  <c:v>88.58888777026445</c:v>
                </c:pt>
              </c:numCache>
            </c:numRef>
          </c:val>
        </c:ser>
        <c:gapWidth val="0"/>
        <c:axId val="64890064"/>
        <c:axId val="47139665"/>
      </c:barChart>
      <c:catAx>
        <c:axId val="6489006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47139665"/>
        <c:crosses val="autoZero"/>
        <c:auto val="1"/>
        <c:lblOffset val="100"/>
        <c:noMultiLvlLbl val="0"/>
      </c:catAx>
      <c:valAx>
        <c:axId val="47139665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9006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377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'■【人口】年齢階級別人口'!$B$21</c:f>
              <c:strCache>
                <c:ptCount val="1"/>
                <c:pt idx="0">
                  <c:v>0～14歳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'■【人口】年齢階級別人口'!$C$21:$W$21</c:f>
              <c:numCache>
                <c:ptCount val="21"/>
                <c:pt idx="0">
                  <c:v>5050</c:v>
                </c:pt>
                <c:pt idx="1">
                  <c:v>5100.508288467276</c:v>
                </c:pt>
                <c:pt idx="2">
                  <c:v>5141.547691466517</c:v>
                </c:pt>
                <c:pt idx="3">
                  <c:v>5162.3472591888385</c:v>
                </c:pt>
                <c:pt idx="4">
                  <c:v>5120.114439769483</c:v>
                </c:pt>
                <c:pt idx="5">
                  <c:v>5152.214000341074</c:v>
                </c:pt>
                <c:pt idx="6">
                  <c:v>5139.943285618033</c:v>
                </c:pt>
                <c:pt idx="7">
                  <c:v>5127.169883451368</c:v>
                </c:pt>
                <c:pt idx="8">
                  <c:v>5107.712434049323</c:v>
                </c:pt>
                <c:pt idx="9">
                  <c:v>5053.533923526127</c:v>
                </c:pt>
                <c:pt idx="10">
                  <c:v>5013.229671032916</c:v>
                </c:pt>
                <c:pt idx="11">
                  <c:v>4950.797235243996</c:v>
                </c:pt>
                <c:pt idx="12">
                  <c:v>4904.036309074012</c:v>
                </c:pt>
                <c:pt idx="13">
                  <c:v>4832.87379700915</c:v>
                </c:pt>
                <c:pt idx="14">
                  <c:v>4752.192522717099</c:v>
                </c:pt>
                <c:pt idx="15">
                  <c:v>4694.095548746625</c:v>
                </c:pt>
                <c:pt idx="16">
                  <c:v>4632.395678893165</c:v>
                </c:pt>
                <c:pt idx="17">
                  <c:v>4581.531558352926</c:v>
                </c:pt>
                <c:pt idx="18">
                  <c:v>4539.599780071653</c:v>
                </c:pt>
                <c:pt idx="19">
                  <c:v>4510.168823574647</c:v>
                </c:pt>
                <c:pt idx="20">
                  <c:v>4493.9962679398795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'■【人口】年齢階級別人口'!$B$22</c:f>
              <c:strCache>
                <c:ptCount val="1"/>
                <c:pt idx="0">
                  <c:v>15歳～64歳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'■【人口】年齢階級別人口'!$C$22:$W$22</c:f>
              <c:numCache>
                <c:ptCount val="21"/>
                <c:pt idx="0">
                  <c:v>27054</c:v>
                </c:pt>
                <c:pt idx="1">
                  <c:v>26879.461031419123</c:v>
                </c:pt>
                <c:pt idx="2">
                  <c:v>26664.733427075662</c:v>
                </c:pt>
                <c:pt idx="3">
                  <c:v>26528.377515937536</c:v>
                </c:pt>
                <c:pt idx="4">
                  <c:v>26526.110142643647</c:v>
                </c:pt>
                <c:pt idx="5">
                  <c:v>26485.817205377934</c:v>
                </c:pt>
                <c:pt idx="6">
                  <c:v>26537.284904802855</c:v>
                </c:pt>
                <c:pt idx="7">
                  <c:v>26588.86172807525</c:v>
                </c:pt>
                <c:pt idx="8">
                  <c:v>26697.181825454256</c:v>
                </c:pt>
                <c:pt idx="9">
                  <c:v>26811.84241750435</c:v>
                </c:pt>
                <c:pt idx="10">
                  <c:v>26950.125889791816</c:v>
                </c:pt>
                <c:pt idx="11">
                  <c:v>27087.096000971953</c:v>
                </c:pt>
                <c:pt idx="12">
                  <c:v>27182.387548990264</c:v>
                </c:pt>
                <c:pt idx="13">
                  <c:v>27307.636808664334</c:v>
                </c:pt>
                <c:pt idx="14">
                  <c:v>27419.767174429668</c:v>
                </c:pt>
                <c:pt idx="15">
                  <c:v>27442.78551045643</c:v>
                </c:pt>
                <c:pt idx="16">
                  <c:v>27444.259633071593</c:v>
                </c:pt>
                <c:pt idx="17">
                  <c:v>27402.44335171399</c:v>
                </c:pt>
                <c:pt idx="18">
                  <c:v>27353.487379192215</c:v>
                </c:pt>
                <c:pt idx="19">
                  <c:v>27252.646056525555</c:v>
                </c:pt>
                <c:pt idx="20">
                  <c:v>27238.739730494548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'■【人口】年齢階級別人口'!$B$23</c:f>
              <c:strCache>
                <c:ptCount val="1"/>
                <c:pt idx="0">
                  <c:v>65歳以上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'■【人口】年齢階級別人口'!$C$23:$W$23</c:f>
              <c:numCache>
                <c:ptCount val="21"/>
                <c:pt idx="0">
                  <c:v>10539</c:v>
                </c:pt>
                <c:pt idx="1">
                  <c:v>10817.017908990456</c:v>
                </c:pt>
                <c:pt idx="2">
                  <c:v>11131.072100538524</c:v>
                </c:pt>
                <c:pt idx="3">
                  <c:v>11365.852619726902</c:v>
                </c:pt>
                <c:pt idx="4">
                  <c:v>11510.626495111173</c:v>
                </c:pt>
                <c:pt idx="5">
                  <c:v>11604.327519514953</c:v>
                </c:pt>
                <c:pt idx="6">
                  <c:v>11632.1914742125</c:v>
                </c:pt>
                <c:pt idx="7">
                  <c:v>11645.878866318322</c:v>
                </c:pt>
                <c:pt idx="8">
                  <c:v>11599.42020665085</c:v>
                </c:pt>
                <c:pt idx="9">
                  <c:v>11555.888530689648</c:v>
                </c:pt>
                <c:pt idx="10">
                  <c:v>11463.613781408441</c:v>
                </c:pt>
                <c:pt idx="11">
                  <c:v>11380.688019512689</c:v>
                </c:pt>
                <c:pt idx="12">
                  <c:v>11318.615507427889</c:v>
                </c:pt>
                <c:pt idx="13">
                  <c:v>11242.687966247224</c:v>
                </c:pt>
                <c:pt idx="14">
                  <c:v>11179.302278911187</c:v>
                </c:pt>
                <c:pt idx="15">
                  <c:v>11179.267544760358</c:v>
                </c:pt>
                <c:pt idx="16">
                  <c:v>11193.901742003389</c:v>
                </c:pt>
                <c:pt idx="17">
                  <c:v>11240.856881290929</c:v>
                </c:pt>
                <c:pt idx="18">
                  <c:v>11282.369177638077</c:v>
                </c:pt>
                <c:pt idx="19">
                  <c:v>11364.66750581559</c:v>
                </c:pt>
                <c:pt idx="20">
                  <c:v>11347.293357643048</c:v>
                </c:pt>
              </c:numCache>
            </c:numRef>
          </c:val>
          <c:smooth val="0"/>
        </c:ser>
        <c:marker val="1"/>
        <c:axId val="21603802"/>
        <c:axId val="60216491"/>
      </c:lineChart>
      <c:catAx>
        <c:axId val="2160380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60216491"/>
        <c:crosses val="autoZero"/>
        <c:auto val="1"/>
        <c:lblOffset val="100"/>
        <c:noMultiLvlLbl val="0"/>
      </c:catAx>
      <c:valAx>
        <c:axId val="6021649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6038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0.017"/>
          <c:w val="0.7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'■【人口】年齢階級別人口（指数）'!$B$21</c:f>
              <c:strCache>
                <c:ptCount val="1"/>
                <c:pt idx="0">
                  <c:v>0～14歳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'■【人口】年齢階級別人口（指数）'!$C$1:$W$1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'■【人口】年齢階級別人口（指数）'!$C$21:$W$21</c:f>
              <c:numCache>
                <c:ptCount val="21"/>
                <c:pt idx="0">
                  <c:v>100</c:v>
                </c:pt>
                <c:pt idx="1">
                  <c:v>101.00016412806487</c:v>
                </c:pt>
                <c:pt idx="2">
                  <c:v>101.8128255735944</c:v>
                </c:pt>
                <c:pt idx="3">
                  <c:v>102.22469820175917</c:v>
                </c:pt>
                <c:pt idx="4">
                  <c:v>101.38840474791056</c:v>
                </c:pt>
                <c:pt idx="5">
                  <c:v>102.02403961071434</c:v>
                </c:pt>
                <c:pt idx="6">
                  <c:v>101.78105516075313</c:v>
                </c:pt>
                <c:pt idx="7">
                  <c:v>101.52811650398749</c:v>
                </c:pt>
                <c:pt idx="8">
                  <c:v>101.1428204762242</c:v>
                </c:pt>
                <c:pt idx="9">
                  <c:v>100.06997868368568</c:v>
                </c:pt>
                <c:pt idx="10">
                  <c:v>99.27187467391913</c:v>
                </c:pt>
                <c:pt idx="11">
                  <c:v>98.03558881671279</c:v>
                </c:pt>
                <c:pt idx="12">
                  <c:v>97.1096298826537</c:v>
                </c:pt>
                <c:pt idx="13">
                  <c:v>95.70047122790395</c:v>
                </c:pt>
                <c:pt idx="14">
                  <c:v>94.10282223202175</c:v>
                </c:pt>
                <c:pt idx="15">
                  <c:v>92.95238710389357</c:v>
                </c:pt>
                <c:pt idx="16">
                  <c:v>91.73060750283494</c:v>
                </c:pt>
                <c:pt idx="17">
                  <c:v>90.72339719510745</c:v>
                </c:pt>
                <c:pt idx="18">
                  <c:v>89.89306495191393</c:v>
                </c:pt>
                <c:pt idx="19">
                  <c:v>89.31027373415142</c:v>
                </c:pt>
                <c:pt idx="20">
                  <c:v>88.99002510772038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'■【人口】年齢階級別人口（指数）'!$B$22</c:f>
              <c:strCache>
                <c:ptCount val="1"/>
                <c:pt idx="0">
                  <c:v>15歳～64歳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'■【人口】年齢階級別人口（指数）'!$C$1:$W$1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'■【人口】年齢階級別人口（指数）'!$C$22:$W$22</c:f>
              <c:numCache>
                <c:ptCount val="21"/>
                <c:pt idx="0">
                  <c:v>100</c:v>
                </c:pt>
                <c:pt idx="1">
                  <c:v>99.35484967627384</c:v>
                </c:pt>
                <c:pt idx="2">
                  <c:v>98.56114965282643</c:v>
                </c:pt>
                <c:pt idx="3">
                  <c:v>98.057135787453</c:v>
                </c:pt>
                <c:pt idx="4">
                  <c:v>98.04875487042082</c:v>
                </c:pt>
                <c:pt idx="5">
                  <c:v>97.89981963989774</c:v>
                </c:pt>
                <c:pt idx="6">
                  <c:v>98.09006026762347</c:v>
                </c:pt>
                <c:pt idx="7">
                  <c:v>98.2807042510359</c:v>
                </c:pt>
                <c:pt idx="8">
                  <c:v>98.68108902733147</c:v>
                </c:pt>
                <c:pt idx="9">
                  <c:v>99.10491024434225</c:v>
                </c:pt>
                <c:pt idx="10">
                  <c:v>99.61604897535233</c:v>
                </c:pt>
                <c:pt idx="11">
                  <c:v>100.12233311514731</c:v>
                </c:pt>
                <c:pt idx="12">
                  <c:v>100.47456032006454</c:v>
                </c:pt>
                <c:pt idx="13">
                  <c:v>100.93752054655258</c:v>
                </c:pt>
                <c:pt idx="14">
                  <c:v>101.35198926010818</c:v>
                </c:pt>
                <c:pt idx="15">
                  <c:v>101.43707219064252</c:v>
                </c:pt>
                <c:pt idx="16">
                  <c:v>101.4425210064005</c:v>
                </c:pt>
                <c:pt idx="17">
                  <c:v>101.28795502222958</c:v>
                </c:pt>
                <c:pt idx="18">
                  <c:v>101.10699851848975</c:v>
                </c:pt>
                <c:pt idx="19">
                  <c:v>100.73425762003976</c:v>
                </c:pt>
                <c:pt idx="20">
                  <c:v>100.68285551302782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'■【人口】年齢階級別人口（指数）'!$B$23</c:f>
              <c:strCache>
                <c:ptCount val="1"/>
                <c:pt idx="0">
                  <c:v>65歳以上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'■【人口】年齢階級別人口（指数）'!$C$1:$W$1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'■【人口】年齢階級別人口（指数）'!$C$23:$W$23</c:f>
              <c:numCache>
                <c:ptCount val="21"/>
                <c:pt idx="0">
                  <c:v>100</c:v>
                </c:pt>
                <c:pt idx="1">
                  <c:v>102.63799135582556</c:v>
                </c:pt>
                <c:pt idx="2">
                  <c:v>105.61791536709862</c:v>
                </c:pt>
                <c:pt idx="3">
                  <c:v>107.8456458841152</c:v>
                </c:pt>
                <c:pt idx="4">
                  <c:v>109.219342395969</c:v>
                </c:pt>
                <c:pt idx="5">
                  <c:v>110.1084307763066</c:v>
                </c:pt>
                <c:pt idx="6">
                  <c:v>110.37281975721132</c:v>
                </c:pt>
                <c:pt idx="7">
                  <c:v>110.50269348437538</c:v>
                </c:pt>
                <c:pt idx="8">
                  <c:v>110.06186741295048</c:v>
                </c:pt>
                <c:pt idx="9">
                  <c:v>109.64881422041606</c:v>
                </c:pt>
                <c:pt idx="10">
                  <c:v>108.77325914610914</c:v>
                </c:pt>
                <c:pt idx="11">
                  <c:v>107.98641255823786</c:v>
                </c:pt>
                <c:pt idx="12">
                  <c:v>107.39743341330193</c:v>
                </c:pt>
                <c:pt idx="13">
                  <c:v>106.6769899065113</c:v>
                </c:pt>
                <c:pt idx="14">
                  <c:v>106.07555061116982</c:v>
                </c:pt>
                <c:pt idx="15">
                  <c:v>106.07522103387758</c:v>
                </c:pt>
                <c:pt idx="16">
                  <c:v>106.21407858433807</c:v>
                </c:pt>
                <c:pt idx="17">
                  <c:v>106.65961553554348</c:v>
                </c:pt>
                <c:pt idx="18">
                  <c:v>107.05350771077025</c:v>
                </c:pt>
                <c:pt idx="19">
                  <c:v>107.83440085222118</c:v>
                </c:pt>
                <c:pt idx="20">
                  <c:v>107.66954509576856</c:v>
                </c:pt>
              </c:numCache>
            </c:numRef>
          </c:val>
          <c:smooth val="0"/>
        </c:ser>
        <c:marker val="1"/>
        <c:axId val="5077508"/>
        <c:axId val="45697573"/>
      </c:lineChart>
      <c:catAx>
        <c:axId val="507750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45697573"/>
        <c:crossesAt val="100"/>
        <c:auto val="1"/>
        <c:lblOffset val="100"/>
        <c:noMultiLvlLbl val="0"/>
      </c:catAx>
      <c:valAx>
        <c:axId val="45697573"/>
        <c:scaling>
          <c:orientation val="minMax"/>
          <c:max val="14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平成24年の人数を
100とした場合の値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7750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'■【人口】年齢階級別人口（構成比）'!$B$21</c:f>
              <c:strCache>
                <c:ptCount val="1"/>
                <c:pt idx="0">
                  <c:v>0～14歳</c:v>
                </c:pt>
              </c:strCache>
            </c:strRef>
          </c:tx>
          <c:spPr>
            <a:pattFill prst="wdDnDiag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'■【人口】年齢階級別人口（構成比）'!$C$1:$W$1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'■【人口】年齢階級別人口（構成比）'!$C$21:$W$21</c:f>
              <c:numCache>
                <c:ptCount val="21"/>
                <c:pt idx="0">
                  <c:v>0.11842506390263349</c:v>
                </c:pt>
                <c:pt idx="1">
                  <c:v>0.11917914364368519</c:v>
                </c:pt>
                <c:pt idx="2">
                  <c:v>0.1197453337478122</c:v>
                </c:pt>
                <c:pt idx="3">
                  <c:v>0.11989683276139629</c:v>
                </c:pt>
                <c:pt idx="4">
                  <c:v>0.1186396669806151</c:v>
                </c:pt>
                <c:pt idx="5">
                  <c:v>0.119147385855585</c:v>
                </c:pt>
                <c:pt idx="6">
                  <c:v>0.11867956960446938</c:v>
                </c:pt>
                <c:pt idx="7">
                  <c:v>0.11824132809072174</c:v>
                </c:pt>
                <c:pt idx="8">
                  <c:v>0.11767752807228844</c:v>
                </c:pt>
                <c:pt idx="9">
                  <c:v>0.11638384875373467</c:v>
                </c:pt>
                <c:pt idx="10">
                  <c:v>0.11544046814608126</c:v>
                </c:pt>
                <c:pt idx="11">
                  <c:v>0.11402485046861793</c:v>
                </c:pt>
                <c:pt idx="12">
                  <c:v>0.11298310935233974</c:v>
                </c:pt>
                <c:pt idx="13">
                  <c:v>0.11139966521825742</c:v>
                </c:pt>
                <c:pt idx="14">
                  <c:v>0.10962062708443507</c:v>
                </c:pt>
                <c:pt idx="15">
                  <c:v>0.10836825756750493</c:v>
                </c:pt>
                <c:pt idx="16">
                  <c:v>0.10705652975799508</c:v>
                </c:pt>
                <c:pt idx="17">
                  <c:v>0.1059930453973203</c:v>
                </c:pt>
                <c:pt idx="18">
                  <c:v>0.10514306425967453</c:v>
                </c:pt>
                <c:pt idx="19">
                  <c:v>0.10457760513856333</c:v>
                </c:pt>
                <c:pt idx="20">
                  <c:v>0.10431739103041937</c:v>
                </c:pt>
              </c:numCache>
            </c:numRef>
          </c:val>
        </c:ser>
        <c:ser>
          <c:idx val="1"/>
          <c:order val="1"/>
          <c:tx>
            <c:strRef>
              <c:f>'■【人口】年齢階級別人口（構成比）'!$B$22</c:f>
              <c:strCache>
                <c:ptCount val="1"/>
                <c:pt idx="0">
                  <c:v>15歳～64歳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'■【人口】年齢階級別人口（構成比）'!$C$1:$W$1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'■【人口】年齢階級別人口（構成比）'!$C$22:$W$22</c:f>
              <c:numCache>
                <c:ptCount val="21"/>
                <c:pt idx="0">
                  <c:v>0.6344300354102667</c:v>
                </c:pt>
                <c:pt idx="1">
                  <c:v>0.6280690013918191</c:v>
                </c:pt>
                <c:pt idx="2">
                  <c:v>0.6210148373846729</c:v>
                </c:pt>
                <c:pt idx="3">
                  <c:v>0.6161283390608883</c:v>
                </c:pt>
                <c:pt idx="4">
                  <c:v>0.6146442448962224</c:v>
                </c:pt>
                <c:pt idx="5">
                  <c:v>0.612497051182414</c:v>
                </c:pt>
                <c:pt idx="6">
                  <c:v>0.6127370237305046</c:v>
                </c:pt>
                <c:pt idx="7">
                  <c:v>0.6131847382891581</c:v>
                </c:pt>
                <c:pt idx="8">
                  <c:v>0.6150812921206723</c:v>
                </c:pt>
                <c:pt idx="9">
                  <c:v>0.6174818374525672</c:v>
                </c:pt>
                <c:pt idx="10">
                  <c:v>0.6205850027757416</c:v>
                </c:pt>
                <c:pt idx="11">
                  <c:v>0.6238595370363025</c:v>
                </c:pt>
                <c:pt idx="12">
                  <c:v>0.6262495771539556</c:v>
                </c:pt>
                <c:pt idx="13">
                  <c:v>0.6294519009102962</c:v>
                </c:pt>
                <c:pt idx="14">
                  <c:v>0.6325021677471134</c:v>
                </c:pt>
                <c:pt idx="15">
                  <c:v>0.6335462961253538</c:v>
                </c:pt>
                <c:pt idx="16">
                  <c:v>0.6342478928302775</c:v>
                </c:pt>
                <c:pt idx="17">
                  <c:v>0.63395141672229</c:v>
                </c:pt>
                <c:pt idx="18">
                  <c:v>0.6335425192903696</c:v>
                </c:pt>
                <c:pt idx="19">
                  <c:v>0.6319090414938178</c:v>
                </c:pt>
                <c:pt idx="20">
                  <c:v>0.632282292691889</c:v>
                </c:pt>
              </c:numCache>
            </c:numRef>
          </c:val>
        </c:ser>
        <c:ser>
          <c:idx val="2"/>
          <c:order val="2"/>
          <c:tx>
            <c:strRef>
              <c:f>'■【人口】年齢階級別人口（構成比）'!$B$23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'■【人口】年齢階級別人口（構成比）'!$C$1:$W$1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'■【人口】年齢階級別人口（構成比）'!$C$23:$W$23</c:f>
              <c:numCache>
                <c:ptCount val="21"/>
                <c:pt idx="0">
                  <c:v>0.24714490068709988</c:v>
                </c:pt>
                <c:pt idx="1">
                  <c:v>0.25275185496449565</c:v>
                </c:pt>
                <c:pt idx="2">
                  <c:v>0.25923982886751495</c:v>
                </c:pt>
                <c:pt idx="3">
                  <c:v>0.2639748281777155</c:v>
                </c:pt>
                <c:pt idx="4">
                  <c:v>0.2667160881231625</c:v>
                </c:pt>
                <c:pt idx="5">
                  <c:v>0.2683555629620009</c:v>
                </c:pt>
                <c:pt idx="6">
                  <c:v>0.26858340666502595</c:v>
                </c:pt>
                <c:pt idx="7">
                  <c:v>0.2685739336201202</c:v>
                </c:pt>
                <c:pt idx="8">
                  <c:v>0.2672411798070392</c:v>
                </c:pt>
                <c:pt idx="9">
                  <c:v>0.26613431379369823</c:v>
                </c:pt>
                <c:pt idx="10">
                  <c:v>0.26397452907817726</c:v>
                </c:pt>
                <c:pt idx="11">
                  <c:v>0.2621156124950795</c:v>
                </c:pt>
                <c:pt idx="12">
                  <c:v>0.2607673134937047</c:v>
                </c:pt>
                <c:pt idx="13">
                  <c:v>0.2591484338714465</c:v>
                </c:pt>
                <c:pt idx="14">
                  <c:v>0.2578772051684515</c:v>
                </c:pt>
                <c:pt idx="15">
                  <c:v>0.2580854463071415</c:v>
                </c:pt>
                <c:pt idx="16">
                  <c:v>0.25869557741172755</c:v>
                </c:pt>
                <c:pt idx="17">
                  <c:v>0.2600555378803896</c:v>
                </c:pt>
                <c:pt idx="18">
                  <c:v>0.2613144164499558</c:v>
                </c:pt>
                <c:pt idx="19">
                  <c:v>0.26351335336761894</c:v>
                </c:pt>
                <c:pt idx="20">
                  <c:v>0.26340031627769167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8624974"/>
        <c:axId val="10515903"/>
      </c:barChart>
      <c:catAx>
        <c:axId val="8624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515903"/>
        <c:crosses val="autoZero"/>
        <c:auto val="1"/>
        <c:lblOffset val="100"/>
        <c:noMultiLvlLbl val="0"/>
      </c:catAx>
      <c:valAx>
        <c:axId val="105159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624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4"/>
          <c:h val="0.966"/>
        </c:manualLayout>
      </c:layout>
      <c:lineChart>
        <c:grouping val="standard"/>
        <c:varyColors val="0"/>
        <c:ser>
          <c:idx val="2"/>
          <c:order val="0"/>
          <c:tx>
            <c:strRef>
              <c:f>'■【人口】年齢階級別人口'!$B$24</c:f>
              <c:strCache>
                <c:ptCount val="1"/>
                <c:pt idx="0">
                  <c:v>幼児人口
（0～6歳）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'■【人口】年齢階級別人口'!$C$24:$W$24</c:f>
              <c:numCache>
                <c:ptCount val="21"/>
                <c:pt idx="0">
                  <c:v>2358</c:v>
                </c:pt>
                <c:pt idx="1">
                  <c:v>2353.882612483995</c:v>
                </c:pt>
                <c:pt idx="2">
                  <c:v>2360.4445968960144</c:v>
                </c:pt>
                <c:pt idx="3">
                  <c:v>2343.0324077721684</c:v>
                </c:pt>
                <c:pt idx="4">
                  <c:v>2334.021736496007</c:v>
                </c:pt>
                <c:pt idx="5">
                  <c:v>2297.1804055266725</c:v>
                </c:pt>
                <c:pt idx="6">
                  <c:v>2245.529910371488</c:v>
                </c:pt>
                <c:pt idx="7">
                  <c:v>2209.7250367600577</c:v>
                </c:pt>
                <c:pt idx="8">
                  <c:v>2164.808791551238</c:v>
                </c:pt>
                <c:pt idx="9">
                  <c:v>2122.7582708204145</c:v>
                </c:pt>
                <c:pt idx="10">
                  <c:v>2082.276105752807</c:v>
                </c:pt>
                <c:pt idx="11">
                  <c:v>2046.8568308611343</c:v>
                </c:pt>
                <c:pt idx="12">
                  <c:v>2018.0286071468868</c:v>
                </c:pt>
                <c:pt idx="13">
                  <c:v>1993.7196021601708</c:v>
                </c:pt>
                <c:pt idx="14">
                  <c:v>1974.5782826950149</c:v>
                </c:pt>
                <c:pt idx="15">
                  <c:v>1960.9157380094675</c:v>
                </c:pt>
                <c:pt idx="16">
                  <c:v>1953.6010199815894</c:v>
                </c:pt>
                <c:pt idx="17">
                  <c:v>1954.255828749236</c:v>
                </c:pt>
                <c:pt idx="18">
                  <c:v>1959.1012298895537</c:v>
                </c:pt>
                <c:pt idx="19">
                  <c:v>1969.3731448276649</c:v>
                </c:pt>
                <c:pt idx="20">
                  <c:v>1986.3725671145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'■【人口】年齢階級別人口'!$B$25</c:f>
              <c:strCache>
                <c:ptCount val="1"/>
                <c:pt idx="0">
                  <c:v>児童数
（7～12歳）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'■【人口】年齢階級別人口'!$C$25:$W$25</c:f>
              <c:numCache>
                <c:ptCount val="21"/>
                <c:pt idx="0">
                  <c:v>2033</c:v>
                </c:pt>
                <c:pt idx="1">
                  <c:v>2070.7932725226137</c:v>
                </c:pt>
                <c:pt idx="2">
                  <c:v>2036.225483612076</c:v>
                </c:pt>
                <c:pt idx="3">
                  <c:v>2099.3255065263265</c:v>
                </c:pt>
                <c:pt idx="4">
                  <c:v>2109.5148957972715</c:v>
                </c:pt>
                <c:pt idx="5">
                  <c:v>2144.2272929044957</c:v>
                </c:pt>
                <c:pt idx="6">
                  <c:v>2186.1381842291266</c:v>
                </c:pt>
                <c:pt idx="7">
                  <c:v>2177.412230970551</c:v>
                </c:pt>
                <c:pt idx="8">
                  <c:v>2192.274476114176</c:v>
                </c:pt>
                <c:pt idx="9">
                  <c:v>2180.577836336003</c:v>
                </c:pt>
                <c:pt idx="10">
                  <c:v>2178.341283342796</c:v>
                </c:pt>
                <c:pt idx="11">
                  <c:v>2146.480916743325</c:v>
                </c:pt>
                <c:pt idx="12">
                  <c:v>2097.4995691800086</c:v>
                </c:pt>
                <c:pt idx="13">
                  <c:v>2063.753072625652</c:v>
                </c:pt>
                <c:pt idx="14">
                  <c:v>2020.5432282489612</c:v>
                </c:pt>
                <c:pt idx="15">
                  <c:v>1980.4581915300932</c:v>
                </c:pt>
                <c:pt idx="16">
                  <c:v>1942.3269985942047</c:v>
                </c:pt>
                <c:pt idx="17">
                  <c:v>1906.7228602396185</c:v>
                </c:pt>
                <c:pt idx="18">
                  <c:v>1876.7834827793772</c:v>
                </c:pt>
                <c:pt idx="19">
                  <c:v>1852.3346072724305</c:v>
                </c:pt>
                <c:pt idx="20">
                  <c:v>1831.2922775986654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'■【人口】年齢階級別人口'!$B$26</c:f>
              <c:strCache>
                <c:ptCount val="1"/>
                <c:pt idx="0">
                  <c:v>生徒数
（13～15歳）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'■【人口】年齢階級別人口'!$C$26:$W$26</c:f>
              <c:numCache>
                <c:ptCount val="21"/>
                <c:pt idx="0">
                  <c:v>990</c:v>
                </c:pt>
                <c:pt idx="1">
                  <c:v>1007.574318203913</c:v>
                </c:pt>
                <c:pt idx="2">
                  <c:v>1079.7582680766452</c:v>
                </c:pt>
                <c:pt idx="3">
                  <c:v>1068.8117115373407</c:v>
                </c:pt>
                <c:pt idx="4">
                  <c:v>1081.4995891853227</c:v>
                </c:pt>
                <c:pt idx="5">
                  <c:v>1033.5921170542729</c:v>
                </c:pt>
                <c:pt idx="6">
                  <c:v>1069.9398428144887</c:v>
                </c:pt>
                <c:pt idx="7">
                  <c:v>1097.3610565164981</c:v>
                </c:pt>
                <c:pt idx="8">
                  <c:v>1109.7566683759414</c:v>
                </c:pt>
                <c:pt idx="9">
                  <c:v>1139.5601743797715</c:v>
                </c:pt>
                <c:pt idx="10">
                  <c:v>1122.4606894185702</c:v>
                </c:pt>
                <c:pt idx="11">
                  <c:v>1146.5349094548437</c:v>
                </c:pt>
                <c:pt idx="12">
                  <c:v>1160.4997568169376</c:v>
                </c:pt>
                <c:pt idx="13">
                  <c:v>1169.6528625676356</c:v>
                </c:pt>
                <c:pt idx="14">
                  <c:v>1160.3879442216476</c:v>
                </c:pt>
                <c:pt idx="15">
                  <c:v>1133.4718347064163</c:v>
                </c:pt>
                <c:pt idx="16">
                  <c:v>1121.4989858470124</c:v>
                </c:pt>
                <c:pt idx="17">
                  <c:v>1096.7866386630608</c:v>
                </c:pt>
                <c:pt idx="18">
                  <c:v>1072.3142272668583</c:v>
                </c:pt>
                <c:pt idx="19">
                  <c:v>1048.592842079577</c:v>
                </c:pt>
                <c:pt idx="20">
                  <c:v>1027.8997809505956</c:v>
                </c:pt>
              </c:numCache>
            </c:numRef>
          </c:val>
          <c:smooth val="0"/>
        </c:ser>
        <c:marker val="1"/>
        <c:axId val="27534264"/>
        <c:axId val="46481785"/>
      </c:lineChart>
      <c:catAx>
        <c:axId val="2753426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36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5342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'■死亡'!$E$4:$E$99</c:f>
              <c:strCache>
                <c:ptCount val="96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'■死亡'!$H$4:$H$99</c:f>
              <c:numCache>
                <c:ptCount val="96"/>
                <c:pt idx="0">
                  <c:v>0.9974329254811186</c:v>
                </c:pt>
                <c:pt idx="1">
                  <c:v>0.999067478285866</c:v>
                </c:pt>
                <c:pt idx="2">
                  <c:v>0.9995935463396957</c:v>
                </c:pt>
                <c:pt idx="3">
                  <c:v>0.9997088344979781</c:v>
                </c:pt>
                <c:pt idx="4">
                  <c:v>0.9998041586118716</c:v>
                </c:pt>
                <c:pt idx="5">
                  <c:v>0.9998048518905889</c:v>
                </c:pt>
                <c:pt idx="6">
                  <c:v>0.9998693940743317</c:v>
                </c:pt>
                <c:pt idx="7">
                  <c:v>0.9998894732782977</c:v>
                </c:pt>
                <c:pt idx="8">
                  <c:v>0.9999095595460821</c:v>
                </c:pt>
                <c:pt idx="9">
                  <c:v>0.9999195983864233</c:v>
                </c:pt>
                <c:pt idx="10">
                  <c:v>0.9999116094169402</c:v>
                </c:pt>
                <c:pt idx="11">
                  <c:v>0.9999145580056275</c:v>
                </c:pt>
                <c:pt idx="12">
                  <c:v>0.9998944421923963</c:v>
                </c:pt>
                <c:pt idx="13">
                  <c:v>0.9998642696054305</c:v>
                </c:pt>
                <c:pt idx="14">
                  <c:v>0.9998290563715769</c:v>
                </c:pt>
                <c:pt idx="15">
                  <c:v>0.9997874549566992</c:v>
                </c:pt>
                <c:pt idx="16">
                  <c:v>0.9997283980120041</c:v>
                </c:pt>
                <c:pt idx="17">
                  <c:v>0.9996830437759789</c:v>
                </c:pt>
                <c:pt idx="18">
                  <c:v>0.9996326177869955</c:v>
                </c:pt>
                <c:pt idx="19">
                  <c:v>0.9995922028823592</c:v>
                </c:pt>
                <c:pt idx="20">
                  <c:v>0.9994663975042456</c:v>
                </c:pt>
                <c:pt idx="21">
                  <c:v>0.9995263401903545</c:v>
                </c:pt>
                <c:pt idx="22">
                  <c:v>0.9994908229644407</c:v>
                </c:pt>
                <c:pt idx="23">
                  <c:v>0.9994754328769861</c:v>
                </c:pt>
                <c:pt idx="24">
                  <c:v>0.999460012737535</c:v>
                </c:pt>
                <c:pt idx="25">
                  <c:v>0.9992656663977433</c:v>
                </c:pt>
                <c:pt idx="26">
                  <c:v>0.9994392267697214</c:v>
                </c:pt>
                <c:pt idx="27">
                  <c:v>0.9994237512532544</c:v>
                </c:pt>
                <c:pt idx="28">
                  <c:v>0.9994133030334573</c:v>
                </c:pt>
                <c:pt idx="29">
                  <c:v>0.9993927157580442</c:v>
                </c:pt>
                <c:pt idx="30">
                  <c:v>0.9992559269976076</c:v>
                </c:pt>
                <c:pt idx="31">
                  <c:v>0.9993311458005717</c:v>
                </c:pt>
                <c:pt idx="32">
                  <c:v>0.9993053505943474</c:v>
                </c:pt>
                <c:pt idx="33">
                  <c:v>0.9992744137530201</c:v>
                </c:pt>
                <c:pt idx="34">
                  <c:v>0.9992332547249179</c:v>
                </c:pt>
                <c:pt idx="35">
                  <c:v>0.999141960354885</c:v>
                </c:pt>
                <c:pt idx="36">
                  <c:v>0.9991506657341889</c:v>
                </c:pt>
                <c:pt idx="37">
                  <c:v>0.9990888629785123</c:v>
                </c:pt>
                <c:pt idx="38">
                  <c:v>0.9990217944935811</c:v>
                </c:pt>
                <c:pt idx="39">
                  <c:v>0.9989341500598137</c:v>
                </c:pt>
                <c:pt idx="40">
                  <c:v>0.9987805183759231</c:v>
                </c:pt>
                <c:pt idx="41">
                  <c:v>0.9987171037960223</c:v>
                </c:pt>
                <c:pt idx="42">
                  <c:v>0.9985721667264802</c:v>
                </c:pt>
                <c:pt idx="43">
                  <c:v>0.9984214807936181</c:v>
                </c:pt>
                <c:pt idx="44">
                  <c:v>0.9982444294594555</c:v>
                </c:pt>
                <c:pt idx="45">
                  <c:v>0.9981012690719553</c:v>
                </c:pt>
                <c:pt idx="46">
                  <c:v>0.9978256362801372</c:v>
                </c:pt>
                <c:pt idx="47">
                  <c:v>0.9975781565885113</c:v>
                </c:pt>
                <c:pt idx="48">
                  <c:v>0.9973237690717304</c:v>
                </c:pt>
                <c:pt idx="49">
                  <c:v>0.9970258843373452</c:v>
                </c:pt>
                <c:pt idx="50">
                  <c:v>0.9968178081158632</c:v>
                </c:pt>
                <c:pt idx="51">
                  <c:v>0.9963803614620872</c:v>
                </c:pt>
                <c:pt idx="52">
                  <c:v>0.996015945906565</c:v>
                </c:pt>
                <c:pt idx="53">
                  <c:v>0.9956105081825029</c:v>
                </c:pt>
                <c:pt idx="54">
                  <c:v>0.9951893553822799</c:v>
                </c:pt>
                <c:pt idx="55">
                  <c:v>0.9949438131029791</c:v>
                </c:pt>
                <c:pt idx="56">
                  <c:v>0.9942218862950307</c:v>
                </c:pt>
                <c:pt idx="57">
                  <c:v>0.9936941038263549</c:v>
                </c:pt>
                <c:pt idx="58">
                  <c:v>0.9931189318264114</c:v>
                </c:pt>
                <c:pt idx="59">
                  <c:v>0.9925214970234815</c:v>
                </c:pt>
                <c:pt idx="60">
                  <c:v>0.9926211215549269</c:v>
                </c:pt>
                <c:pt idx="61">
                  <c:v>0.9911258268560581</c:v>
                </c:pt>
                <c:pt idx="62">
                  <c:v>0.9903208603061904</c:v>
                </c:pt>
                <c:pt idx="63">
                  <c:v>0.989408748560247</c:v>
                </c:pt>
                <c:pt idx="64">
                  <c:v>0.9883890665108184</c:v>
                </c:pt>
                <c:pt idx="65">
                  <c:v>0.9889742619412567</c:v>
                </c:pt>
                <c:pt idx="66">
                  <c:v>0.986008709282338</c:v>
                </c:pt>
                <c:pt idx="67">
                  <c:v>0.9846423060921167</c:v>
                </c:pt>
                <c:pt idx="68">
                  <c:v>0.9831444776449281</c:v>
                </c:pt>
                <c:pt idx="69">
                  <c:v>0.9814897565706799</c:v>
                </c:pt>
                <c:pt idx="70">
                  <c:v>0.9819250726030768</c:v>
                </c:pt>
                <c:pt idx="71">
                  <c:v>0.9776229628928388</c:v>
                </c:pt>
                <c:pt idx="72">
                  <c:v>0.9753467157924691</c:v>
                </c:pt>
                <c:pt idx="73">
                  <c:v>0.972816279313323</c:v>
                </c:pt>
                <c:pt idx="74">
                  <c:v>0.9699814608584238</c:v>
                </c:pt>
                <c:pt idx="75">
                  <c:v>0.969859741014933</c:v>
                </c:pt>
                <c:pt idx="76">
                  <c:v>0.9632288018033912</c:v>
                </c:pt>
                <c:pt idx="77">
                  <c:v>0.959198480154613</c:v>
                </c:pt>
                <c:pt idx="78">
                  <c:v>0.9546948531905439</c:v>
                </c:pt>
                <c:pt idx="79">
                  <c:v>0.9496892336464244</c:v>
                </c:pt>
                <c:pt idx="80">
                  <c:v>0.9483575797638355</c:v>
                </c:pt>
                <c:pt idx="81">
                  <c:v>0.9378860609518812</c:v>
                </c:pt>
                <c:pt idx="82">
                  <c:v>0.9308488821520661</c:v>
                </c:pt>
                <c:pt idx="83">
                  <c:v>0.9229224076010094</c:v>
                </c:pt>
                <c:pt idx="84">
                  <c:v>0.9140650352225272</c:v>
                </c:pt>
                <c:pt idx="85">
                  <c:v>0.8996764386248034</c:v>
                </c:pt>
                <c:pt idx="86">
                  <c:v>0.8942621942822435</c:v>
                </c:pt>
                <c:pt idx="87">
                  <c:v>0.8836593956851042</c:v>
                </c:pt>
                <c:pt idx="88">
                  <c:v>0.8727334926236794</c:v>
                </c:pt>
                <c:pt idx="89">
                  <c:v>0.8613718997405893</c:v>
                </c:pt>
                <c:pt idx="90">
                  <c:v>0.8494932925146905</c:v>
                </c:pt>
                <c:pt idx="91">
                  <c:v>0.8370315258370216</c:v>
                </c:pt>
                <c:pt idx="92">
                  <c:v>0.8240069124792612</c:v>
                </c:pt>
                <c:pt idx="93">
                  <c:v>0.8104328635977515</c:v>
                </c:pt>
                <c:pt idx="94">
                  <c:v>0.7965583911479253</c:v>
                </c:pt>
                <c:pt idx="95">
                  <c:v>0.7472626512499773</c:v>
                </c:pt>
              </c:numCache>
            </c:numRef>
          </c:val>
          <c:smooth val="0"/>
        </c:ser>
        <c:ser>
          <c:idx val="1"/>
          <c:order val="1"/>
          <c:tx>
            <c:v>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'■死亡'!$E$4:$E$99</c:f>
              <c:strCache>
                <c:ptCount val="96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'■死亡'!$H$102:$H$197</c:f>
              <c:numCache>
                <c:ptCount val="96"/>
                <c:pt idx="0">
                  <c:v>0.9977022195547784</c:v>
                </c:pt>
                <c:pt idx="1">
                  <c:v>0.9992382363056055</c:v>
                </c:pt>
                <c:pt idx="2">
                  <c:v>0.9997241463058681</c:v>
                </c:pt>
                <c:pt idx="3">
                  <c:v>0.9998043401713358</c:v>
                </c:pt>
                <c:pt idx="4">
                  <c:v>0.9998544809952441</c:v>
                </c:pt>
                <c:pt idx="5">
                  <c:v>0.9999307733125681</c:v>
                </c:pt>
                <c:pt idx="6">
                  <c:v>0.9999046341932932</c:v>
                </c:pt>
                <c:pt idx="7">
                  <c:v>0.9999146640235808</c:v>
                </c:pt>
                <c:pt idx="8">
                  <c:v>0.9999196753843196</c:v>
                </c:pt>
                <c:pt idx="9">
                  <c:v>0.9999297093442481</c:v>
                </c:pt>
                <c:pt idx="10">
                  <c:v>0.9999251156334801</c:v>
                </c:pt>
                <c:pt idx="11">
                  <c:v>0.9999246789758975</c:v>
                </c:pt>
                <c:pt idx="12">
                  <c:v>0.9999146300897248</c:v>
                </c:pt>
                <c:pt idx="13">
                  <c:v>0.9999146257509898</c:v>
                </c:pt>
                <c:pt idx="14">
                  <c:v>0.9998995530005206</c:v>
                </c:pt>
                <c:pt idx="15">
                  <c:v>0.9998841047700004</c:v>
                </c:pt>
                <c:pt idx="16">
                  <c:v>0.9998844674341376</c:v>
                </c:pt>
                <c:pt idx="17">
                  <c:v>0.9998693835293441</c:v>
                </c:pt>
                <c:pt idx="18">
                  <c:v>0.9998492676808977</c:v>
                </c:pt>
                <c:pt idx="19">
                  <c:v>0.9998190898594476</c:v>
                </c:pt>
                <c:pt idx="20">
                  <c:v>0.9997135080150079</c:v>
                </c:pt>
                <c:pt idx="21">
                  <c:v>0.9997637131772301</c:v>
                </c:pt>
                <c:pt idx="22">
                  <c:v>0.9997435404759392</c:v>
                </c:pt>
                <c:pt idx="23">
                  <c:v>0.9997283861887181</c:v>
                </c:pt>
                <c:pt idx="24">
                  <c:v>0.9997132201258853</c:v>
                </c:pt>
                <c:pt idx="25">
                  <c:v>0.9996343340029276</c:v>
                </c:pt>
                <c:pt idx="26">
                  <c:v>0.999708031144434</c:v>
                </c:pt>
                <c:pt idx="27">
                  <c:v>0.9997079484636955</c:v>
                </c:pt>
                <c:pt idx="28">
                  <c:v>0.999692752589664</c:v>
                </c:pt>
                <c:pt idx="29">
                  <c:v>0.9996825798308422</c:v>
                </c:pt>
                <c:pt idx="30">
                  <c:v>0.9996457854597819</c:v>
                </c:pt>
                <c:pt idx="31">
                  <c:v>0.9996420279130913</c:v>
                </c:pt>
                <c:pt idx="32">
                  <c:v>0.9996217249847656</c:v>
                </c:pt>
                <c:pt idx="33">
                  <c:v>0.9995963530386145</c:v>
                </c:pt>
                <c:pt idx="34">
                  <c:v>0.9995760012256265</c:v>
                </c:pt>
                <c:pt idx="35">
                  <c:v>0.9995593909559837</c:v>
                </c:pt>
                <c:pt idx="36">
                  <c:v>0.9995150050469007</c:v>
                </c:pt>
                <c:pt idx="37">
                  <c:v>0.9994793870768428</c:v>
                </c:pt>
                <c:pt idx="38">
                  <c:v>0.9994234865030005</c:v>
                </c:pt>
                <c:pt idx="39">
                  <c:v>0.9993624300137862</c:v>
                </c:pt>
                <c:pt idx="40">
                  <c:v>0.9993080095763308</c:v>
                </c:pt>
                <c:pt idx="41">
                  <c:v>0.999204478213216</c:v>
                </c:pt>
                <c:pt idx="42">
                  <c:v>0.9991277682153306</c:v>
                </c:pt>
                <c:pt idx="43">
                  <c:v>0.9990457865212372</c:v>
                </c:pt>
                <c:pt idx="44">
                  <c:v>0.9989737391406281</c:v>
                </c:pt>
                <c:pt idx="45">
                  <c:v>0.998870430518963</c:v>
                </c:pt>
                <c:pt idx="46">
                  <c:v>0.998803523199145</c:v>
                </c:pt>
                <c:pt idx="47">
                  <c:v>0.9986950430346779</c:v>
                </c:pt>
                <c:pt idx="48">
                  <c:v>0.9985759537437413</c:v>
                </c:pt>
                <c:pt idx="49">
                  <c:v>0.9984359207950921</c:v>
                </c:pt>
                <c:pt idx="50">
                  <c:v>0.9982091982695587</c:v>
                </c:pt>
                <c:pt idx="51">
                  <c:v>0.9981076963637008</c:v>
                </c:pt>
                <c:pt idx="52">
                  <c:v>0.9979448409953536</c:v>
                </c:pt>
                <c:pt idx="53">
                  <c:v>0.9977707045983494</c:v>
                </c:pt>
                <c:pt idx="54">
                  <c:v>0.9976109251790681</c:v>
                </c:pt>
                <c:pt idx="55">
                  <c:v>0.9975636238806951</c:v>
                </c:pt>
                <c:pt idx="56">
                  <c:v>0.9972619562302677</c:v>
                </c:pt>
                <c:pt idx="57">
                  <c:v>0.9970776101275175</c:v>
                </c:pt>
                <c:pt idx="58">
                  <c:v>0.9968656249148776</c:v>
                </c:pt>
                <c:pt idx="59">
                  <c:v>0.9966412417174293</c:v>
                </c:pt>
                <c:pt idx="60">
                  <c:v>0.9968771345337138</c:v>
                </c:pt>
                <c:pt idx="61">
                  <c:v>0.996111889773645</c:v>
                </c:pt>
                <c:pt idx="62">
                  <c:v>0.9958004272746013</c:v>
                </c:pt>
                <c:pt idx="63">
                  <c:v>0.9954532872013315</c:v>
                </c:pt>
                <c:pt idx="64">
                  <c:v>0.995053491560392</c:v>
                </c:pt>
                <c:pt idx="65">
                  <c:v>0.9949560022532986</c:v>
                </c:pt>
                <c:pt idx="66">
                  <c:v>0.9940739611672974</c:v>
                </c:pt>
                <c:pt idx="67">
                  <c:v>0.9934687158281397</c:v>
                </c:pt>
                <c:pt idx="68">
                  <c:v>0.9927865858982515</c:v>
                </c:pt>
                <c:pt idx="69">
                  <c:v>0.9919802711000177</c:v>
                </c:pt>
                <c:pt idx="70">
                  <c:v>0.9918122799061471</c:v>
                </c:pt>
                <c:pt idx="71">
                  <c:v>0.9900008273972085</c:v>
                </c:pt>
                <c:pt idx="72">
                  <c:v>0.9888083856945823</c:v>
                </c:pt>
                <c:pt idx="73">
                  <c:v>0.9874633408128439</c:v>
                </c:pt>
                <c:pt idx="74">
                  <c:v>0.985942542547882</c:v>
                </c:pt>
                <c:pt idx="75">
                  <c:v>0.9852189593098072</c:v>
                </c:pt>
                <c:pt idx="76">
                  <c:v>0.982168342601377</c:v>
                </c:pt>
                <c:pt idx="77">
                  <c:v>0.9798070794194839</c:v>
                </c:pt>
                <c:pt idx="78">
                  <c:v>0.9770444213667713</c:v>
                </c:pt>
                <c:pt idx="79">
                  <c:v>0.9738303463905257</c:v>
                </c:pt>
                <c:pt idx="80">
                  <c:v>0.9705832692699826</c:v>
                </c:pt>
                <c:pt idx="81">
                  <c:v>0.9660458271965919</c:v>
                </c:pt>
                <c:pt idx="82">
                  <c:v>0.9614946392806403</c:v>
                </c:pt>
                <c:pt idx="83">
                  <c:v>0.9564360543184847</c:v>
                </c:pt>
                <c:pt idx="84">
                  <c:v>0.9508334521600768</c:v>
                </c:pt>
                <c:pt idx="85">
                  <c:v>0.9439182128957642</c:v>
                </c:pt>
                <c:pt idx="86">
                  <c:v>0.9376746011032782</c:v>
                </c:pt>
                <c:pt idx="87">
                  <c:v>0.9299865443087805</c:v>
                </c:pt>
                <c:pt idx="88">
                  <c:v>0.9214466244875317</c:v>
                </c:pt>
                <c:pt idx="89">
                  <c:v>0.9120051624897996</c:v>
                </c:pt>
                <c:pt idx="90">
                  <c:v>0.9015575546649544</c:v>
                </c:pt>
                <c:pt idx="91">
                  <c:v>0.8899511291009359</c:v>
                </c:pt>
                <c:pt idx="92">
                  <c:v>0.877057096163316</c:v>
                </c:pt>
                <c:pt idx="93">
                  <c:v>0.8629486100252943</c:v>
                </c:pt>
                <c:pt idx="94">
                  <c:v>0.8479414449247433</c:v>
                </c:pt>
                <c:pt idx="95">
                  <c:v>0.8002469906671525</c:v>
                </c:pt>
              </c:numCache>
            </c:numRef>
          </c:val>
          <c:smooth val="0"/>
        </c:ser>
        <c:axId val="5655982"/>
        <c:axId val="50903839"/>
      </c:lineChart>
      <c:catAx>
        <c:axId val="565598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  <c:max val="1"/>
          <c:min val="0.7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5655982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05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'■【人口】年齢階級別人口'!$B$27</c:f>
              <c:strCache>
                <c:ptCount val="1"/>
                <c:pt idx="0">
                  <c:v>65歳～74歳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'■【人口】年齢階級別人口'!$C$27:$W$27</c:f>
              <c:numCache>
                <c:ptCount val="21"/>
                <c:pt idx="0">
                  <c:v>5303</c:v>
                </c:pt>
                <c:pt idx="1">
                  <c:v>5362.316367975173</c:v>
                </c:pt>
                <c:pt idx="2">
                  <c:v>5554.602757175191</c:v>
                </c:pt>
                <c:pt idx="3">
                  <c:v>5666.185151694068</c:v>
                </c:pt>
                <c:pt idx="4">
                  <c:v>5687.009076990364</c:v>
                </c:pt>
                <c:pt idx="5">
                  <c:v>5605.980646073423</c:v>
                </c:pt>
                <c:pt idx="6">
                  <c:v>5472.426255752023</c:v>
                </c:pt>
                <c:pt idx="7">
                  <c:v>5338.23338257068</c:v>
                </c:pt>
                <c:pt idx="8">
                  <c:v>5238.745485006123</c:v>
                </c:pt>
                <c:pt idx="9">
                  <c:v>5222.6663487468395</c:v>
                </c:pt>
                <c:pt idx="10">
                  <c:v>5126.785888616785</c:v>
                </c:pt>
                <c:pt idx="11">
                  <c:v>4899.063778513317</c:v>
                </c:pt>
                <c:pt idx="12">
                  <c:v>4657.88856985683</c:v>
                </c:pt>
                <c:pt idx="13">
                  <c:v>4468.7885424384785</c:v>
                </c:pt>
                <c:pt idx="14">
                  <c:v>4365.103303304475</c:v>
                </c:pt>
                <c:pt idx="15">
                  <c:v>4363.342179037394</c:v>
                </c:pt>
                <c:pt idx="16">
                  <c:v>4431.574563170249</c:v>
                </c:pt>
                <c:pt idx="17">
                  <c:v>4538.130279763331</c:v>
                </c:pt>
                <c:pt idx="18">
                  <c:v>4686.350099369739</c:v>
                </c:pt>
                <c:pt idx="19">
                  <c:v>4859.396306194543</c:v>
                </c:pt>
                <c:pt idx="20">
                  <c:v>4965.917927356986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'■【人口】年齢階級別人口'!$B$28</c:f>
              <c:strCache>
                <c:ptCount val="1"/>
                <c:pt idx="0">
                  <c:v>74歳以上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'■【人口】年齢階級別人口'!$C$28:$W$28</c:f>
              <c:numCache>
                <c:ptCount val="21"/>
                <c:pt idx="0">
                  <c:v>5236</c:v>
                </c:pt>
                <c:pt idx="1">
                  <c:v>5454.701541015283</c:v>
                </c:pt>
                <c:pt idx="2">
                  <c:v>5576.469343363333</c:v>
                </c:pt>
                <c:pt idx="3">
                  <c:v>5699.667468032834</c:v>
                </c:pt>
                <c:pt idx="4">
                  <c:v>5823.617418120808</c:v>
                </c:pt>
                <c:pt idx="5">
                  <c:v>5998.34687344153</c:v>
                </c:pt>
                <c:pt idx="6">
                  <c:v>6159.765218460479</c:v>
                </c:pt>
                <c:pt idx="7">
                  <c:v>6307.645483747643</c:v>
                </c:pt>
                <c:pt idx="8">
                  <c:v>6360.674721644726</c:v>
                </c:pt>
                <c:pt idx="9">
                  <c:v>6333.222181942807</c:v>
                </c:pt>
                <c:pt idx="10">
                  <c:v>6336.827892791654</c:v>
                </c:pt>
                <c:pt idx="11">
                  <c:v>6481.624240999372</c:v>
                </c:pt>
                <c:pt idx="12">
                  <c:v>6660.726937571058</c:v>
                </c:pt>
                <c:pt idx="13">
                  <c:v>6773.899423808745</c:v>
                </c:pt>
                <c:pt idx="14">
                  <c:v>6814.198975606712</c:v>
                </c:pt>
                <c:pt idx="15">
                  <c:v>6815.9253657229665</c:v>
                </c:pt>
                <c:pt idx="16">
                  <c:v>6762.3271788331385</c:v>
                </c:pt>
                <c:pt idx="17">
                  <c:v>6702.7266015276</c:v>
                </c:pt>
                <c:pt idx="18">
                  <c:v>6596.019078268337</c:v>
                </c:pt>
                <c:pt idx="19">
                  <c:v>6505.271199621047</c:v>
                </c:pt>
                <c:pt idx="20">
                  <c:v>6381.375430286062</c:v>
                </c:pt>
              </c:numCache>
            </c:numRef>
          </c:val>
          <c:smooth val="0"/>
        </c:ser>
        <c:ser>
          <c:idx val="2"/>
          <c:order val="2"/>
          <c:tx>
            <c:v>総数（65歳以上）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'■【人口】年齢階級別人口'!$C$23:$W$23</c:f>
              <c:numCache>
                <c:ptCount val="21"/>
                <c:pt idx="0">
                  <c:v>10539</c:v>
                </c:pt>
                <c:pt idx="1">
                  <c:v>10817.017908990456</c:v>
                </c:pt>
                <c:pt idx="2">
                  <c:v>11131.072100538524</c:v>
                </c:pt>
                <c:pt idx="3">
                  <c:v>11365.852619726902</c:v>
                </c:pt>
                <c:pt idx="4">
                  <c:v>11510.626495111173</c:v>
                </c:pt>
                <c:pt idx="5">
                  <c:v>11604.327519514953</c:v>
                </c:pt>
                <c:pt idx="6">
                  <c:v>11632.1914742125</c:v>
                </c:pt>
                <c:pt idx="7">
                  <c:v>11645.878866318322</c:v>
                </c:pt>
                <c:pt idx="8">
                  <c:v>11599.42020665085</c:v>
                </c:pt>
                <c:pt idx="9">
                  <c:v>11555.888530689648</c:v>
                </c:pt>
                <c:pt idx="10">
                  <c:v>11463.613781408441</c:v>
                </c:pt>
                <c:pt idx="11">
                  <c:v>11380.688019512689</c:v>
                </c:pt>
                <c:pt idx="12">
                  <c:v>11318.615507427889</c:v>
                </c:pt>
                <c:pt idx="13">
                  <c:v>11242.687966247224</c:v>
                </c:pt>
                <c:pt idx="14">
                  <c:v>11179.302278911187</c:v>
                </c:pt>
                <c:pt idx="15">
                  <c:v>11179.267544760358</c:v>
                </c:pt>
                <c:pt idx="16">
                  <c:v>11193.901742003389</c:v>
                </c:pt>
                <c:pt idx="17">
                  <c:v>11240.856881290929</c:v>
                </c:pt>
                <c:pt idx="18">
                  <c:v>11282.369177638077</c:v>
                </c:pt>
                <c:pt idx="19">
                  <c:v>11364.66750581559</c:v>
                </c:pt>
                <c:pt idx="20">
                  <c:v>11347.293357643048</c:v>
                </c:pt>
              </c:numCache>
            </c:numRef>
          </c:val>
          <c:smooth val="0"/>
        </c:ser>
        <c:marker val="1"/>
        <c:axId val="15682882"/>
        <c:axId val="6928211"/>
      </c:lineChart>
      <c:catAx>
        <c:axId val="1568288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36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6828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'■移動'!$C$4:$C$100</c:f>
              <c:strCache>
                <c:ptCount val="97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'■移動'!$BC$4:$BC$100</c:f>
              <c:numCache>
                <c:ptCount val="97"/>
                <c:pt idx="0">
                  <c:v>0.0201877694071912</c:v>
                </c:pt>
                <c:pt idx="1">
                  <c:v>0.05651625073099082</c:v>
                </c:pt>
                <c:pt idx="2">
                  <c:v>0.012857332929950213</c:v>
                </c:pt>
                <c:pt idx="3">
                  <c:v>-0.004512344111709903</c:v>
                </c:pt>
                <c:pt idx="4">
                  <c:v>0.014997758380930135</c:v>
                </c:pt>
                <c:pt idx="5">
                  <c:v>0.014620113115820912</c:v>
                </c:pt>
                <c:pt idx="6">
                  <c:v>0.02607543979190334</c:v>
                </c:pt>
                <c:pt idx="7">
                  <c:v>0.014667045612251406</c:v>
                </c:pt>
                <c:pt idx="8">
                  <c:v>-0.0005092328421914803</c:v>
                </c:pt>
                <c:pt idx="9">
                  <c:v>-0.0009657162938488065</c:v>
                </c:pt>
                <c:pt idx="10">
                  <c:v>0.008186788951309686</c:v>
                </c:pt>
                <c:pt idx="11">
                  <c:v>0.011291122355597932</c:v>
                </c:pt>
                <c:pt idx="12">
                  <c:v>0.012229896253417239</c:v>
                </c:pt>
                <c:pt idx="13">
                  <c:v>0.015926870680472625</c:v>
                </c:pt>
                <c:pt idx="14">
                  <c:v>0.020562163709490357</c:v>
                </c:pt>
                <c:pt idx="15">
                  <c:v>0.001478336614398174</c:v>
                </c:pt>
                <c:pt idx="16">
                  <c:v>0.007709625888764629</c:v>
                </c:pt>
                <c:pt idx="17">
                  <c:v>0.008112681593791093</c:v>
                </c:pt>
                <c:pt idx="18">
                  <c:v>0.012932713705852908</c:v>
                </c:pt>
                <c:pt idx="19">
                  <c:v>0.07100599921009695</c:v>
                </c:pt>
                <c:pt idx="20">
                  <c:v>0.017836202055174583</c:v>
                </c:pt>
                <c:pt idx="21">
                  <c:v>0.03624878934103642</c:v>
                </c:pt>
                <c:pt idx="22">
                  <c:v>0.022100600825281057</c:v>
                </c:pt>
                <c:pt idx="23">
                  <c:v>0.09183681030873483</c:v>
                </c:pt>
                <c:pt idx="24">
                  <c:v>0.015367488584933016</c:v>
                </c:pt>
                <c:pt idx="25">
                  <c:v>0.010475291888944464</c:v>
                </c:pt>
                <c:pt idx="26">
                  <c:v>0.0029624463635539396</c:v>
                </c:pt>
                <c:pt idx="27">
                  <c:v>-0.0044639555271325185</c:v>
                </c:pt>
                <c:pt idx="28">
                  <c:v>-0.008864265152306844</c:v>
                </c:pt>
                <c:pt idx="29">
                  <c:v>0.0037926517276301638</c:v>
                </c:pt>
                <c:pt idx="30">
                  <c:v>0.008921402457902438</c:v>
                </c:pt>
                <c:pt idx="31">
                  <c:v>-0.008394586925282695</c:v>
                </c:pt>
                <c:pt idx="32">
                  <c:v>-0.01138297104531409</c:v>
                </c:pt>
                <c:pt idx="33">
                  <c:v>0.005866379646360359</c:v>
                </c:pt>
                <c:pt idx="34">
                  <c:v>-0.015608416515934052</c:v>
                </c:pt>
                <c:pt idx="35">
                  <c:v>0.016769130154852062</c:v>
                </c:pt>
                <c:pt idx="36">
                  <c:v>0.016552514518955907</c:v>
                </c:pt>
                <c:pt idx="37">
                  <c:v>-0.0003475533458105625</c:v>
                </c:pt>
                <c:pt idx="38">
                  <c:v>0.0023828302149916953</c:v>
                </c:pt>
                <c:pt idx="39">
                  <c:v>0.02294926875926834</c:v>
                </c:pt>
                <c:pt idx="40">
                  <c:v>-0.01247693112576134</c:v>
                </c:pt>
                <c:pt idx="41">
                  <c:v>0.004569823156722173</c:v>
                </c:pt>
                <c:pt idx="42">
                  <c:v>0.0016365799854864067</c:v>
                </c:pt>
                <c:pt idx="43">
                  <c:v>0.009415456766381936</c:v>
                </c:pt>
                <c:pt idx="44">
                  <c:v>0.006945809146872449</c:v>
                </c:pt>
                <c:pt idx="45">
                  <c:v>0.002196862129707478</c:v>
                </c:pt>
                <c:pt idx="46">
                  <c:v>0.013128448209295896</c:v>
                </c:pt>
                <c:pt idx="47">
                  <c:v>0.019050908158015932</c:v>
                </c:pt>
                <c:pt idx="48">
                  <c:v>0.003916569433150169</c:v>
                </c:pt>
                <c:pt idx="49">
                  <c:v>0.006207687291719736</c:v>
                </c:pt>
                <c:pt idx="50">
                  <c:v>0.00528271460808959</c:v>
                </c:pt>
                <c:pt idx="51">
                  <c:v>0.007023350305801921</c:v>
                </c:pt>
                <c:pt idx="52">
                  <c:v>0.010378887448719433</c:v>
                </c:pt>
                <c:pt idx="53">
                  <c:v>0.0003291623878979286</c:v>
                </c:pt>
                <c:pt idx="54">
                  <c:v>0.0016762457838261316</c:v>
                </c:pt>
                <c:pt idx="55">
                  <c:v>0.0038897574140762453</c:v>
                </c:pt>
                <c:pt idx="56">
                  <c:v>0.0004317573258027527</c:v>
                </c:pt>
                <c:pt idx="57">
                  <c:v>0.006649819744066891</c:v>
                </c:pt>
                <c:pt idx="58">
                  <c:v>0.00501592519249432</c:v>
                </c:pt>
                <c:pt idx="59">
                  <c:v>0.007845692028260782</c:v>
                </c:pt>
                <c:pt idx="60">
                  <c:v>-0.0006138693437471225</c:v>
                </c:pt>
                <c:pt idx="61">
                  <c:v>-0.0017905770380702278</c:v>
                </c:pt>
                <c:pt idx="62">
                  <c:v>-0.0005763333792032387</c:v>
                </c:pt>
                <c:pt idx="63">
                  <c:v>0.0016029088468838119</c:v>
                </c:pt>
                <c:pt idx="64">
                  <c:v>-0.0056320505842929625</c:v>
                </c:pt>
                <c:pt idx="65">
                  <c:v>-0.005549838876134916</c:v>
                </c:pt>
                <c:pt idx="66">
                  <c:v>0.004451132203746644</c:v>
                </c:pt>
                <c:pt idx="67">
                  <c:v>0.014779440673333082</c:v>
                </c:pt>
                <c:pt idx="68">
                  <c:v>0.00397794362042642</c:v>
                </c:pt>
                <c:pt idx="69">
                  <c:v>0.0052546425349129545</c:v>
                </c:pt>
                <c:pt idx="70">
                  <c:v>0.009931757299079354</c:v>
                </c:pt>
                <c:pt idx="71">
                  <c:v>0.0008121198723351305</c:v>
                </c:pt>
                <c:pt idx="72">
                  <c:v>-0.0026991950993704838</c:v>
                </c:pt>
                <c:pt idx="73">
                  <c:v>0.006091624794125724</c:v>
                </c:pt>
                <c:pt idx="74">
                  <c:v>-0.0005034855927586921</c:v>
                </c:pt>
                <c:pt idx="75">
                  <c:v>-0.00474626665851349</c:v>
                </c:pt>
                <c:pt idx="76">
                  <c:v>0.007641298470924914</c:v>
                </c:pt>
                <c:pt idx="77">
                  <c:v>0.01126265092593872</c:v>
                </c:pt>
                <c:pt idx="78">
                  <c:v>0.0003130107527458154</c:v>
                </c:pt>
                <c:pt idx="79">
                  <c:v>0.013215899228947073</c:v>
                </c:pt>
                <c:pt idx="80">
                  <c:v>-0.00551730194239729</c:v>
                </c:pt>
                <c:pt idx="81">
                  <c:v>-0.0070235511783304895</c:v>
                </c:pt>
                <c:pt idx="82">
                  <c:v>0.011374858540644753</c:v>
                </c:pt>
                <c:pt idx="83">
                  <c:v>0.010621088494464572</c:v>
                </c:pt>
                <c:pt idx="84">
                  <c:v>0.030443978017745375</c:v>
                </c:pt>
                <c:pt idx="85">
                  <c:v>0.016443952036438593</c:v>
                </c:pt>
                <c:pt idx="86">
                  <c:v>0.0022999580466734606</c:v>
                </c:pt>
                <c:pt idx="87">
                  <c:v>0.021335359684463737</c:v>
                </c:pt>
                <c:pt idx="88">
                  <c:v>-0.004499345137120231</c:v>
                </c:pt>
                <c:pt idx="89">
                  <c:v>0.042149432132291074</c:v>
                </c:pt>
                <c:pt idx="90">
                  <c:v>-0.035561118584888515</c:v>
                </c:pt>
                <c:pt idx="91">
                  <c:v>-0.026178256810578053</c:v>
                </c:pt>
                <c:pt idx="92">
                  <c:v>-0.02361744449110897</c:v>
                </c:pt>
                <c:pt idx="93">
                  <c:v>0.02731515227526443</c:v>
                </c:pt>
                <c:pt idx="94">
                  <c:v>0.017972421177004722</c:v>
                </c:pt>
                <c:pt idx="95">
                  <c:v>0.018963828679630677</c:v>
                </c:pt>
              </c:numCache>
            </c:numRef>
          </c:val>
          <c:smooth val="0"/>
        </c:ser>
        <c:ser>
          <c:idx val="1"/>
          <c:order val="1"/>
          <c:tx>
            <c:v>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'■移動'!$C$4:$C$100</c:f>
              <c:strCache>
                <c:ptCount val="97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'■移動'!$BC$105:$BC$201</c:f>
              <c:numCache>
                <c:ptCount val="97"/>
                <c:pt idx="0">
                  <c:v>0.04647000850083597</c:v>
                </c:pt>
                <c:pt idx="1">
                  <c:v>0.019430035383664376</c:v>
                </c:pt>
                <c:pt idx="2">
                  <c:v>0.016067643758989766</c:v>
                </c:pt>
                <c:pt idx="3">
                  <c:v>0.0011145330971636652</c:v>
                </c:pt>
                <c:pt idx="4">
                  <c:v>0.021993832787241846</c:v>
                </c:pt>
                <c:pt idx="5">
                  <c:v>0.016372197949308217</c:v>
                </c:pt>
                <c:pt idx="6">
                  <c:v>0.00695138382549193</c:v>
                </c:pt>
                <c:pt idx="7">
                  <c:v>0.009972807718646828</c:v>
                </c:pt>
                <c:pt idx="8">
                  <c:v>0.012703701079570702</c:v>
                </c:pt>
                <c:pt idx="9">
                  <c:v>0.007401136563819917</c:v>
                </c:pt>
                <c:pt idx="10">
                  <c:v>0.02702921324638557</c:v>
                </c:pt>
                <c:pt idx="11">
                  <c:v>0.010099586483118416</c:v>
                </c:pt>
                <c:pt idx="12">
                  <c:v>0.010487757698945006</c:v>
                </c:pt>
                <c:pt idx="13">
                  <c:v>0.011689459271979027</c:v>
                </c:pt>
                <c:pt idx="14">
                  <c:v>0.005700636882135882</c:v>
                </c:pt>
                <c:pt idx="15">
                  <c:v>0.008779471855758432</c:v>
                </c:pt>
                <c:pt idx="16">
                  <c:v>0.022096677729090842</c:v>
                </c:pt>
                <c:pt idx="17">
                  <c:v>-0.0013970013314182506</c:v>
                </c:pt>
                <c:pt idx="18">
                  <c:v>0.028526621722708242</c:v>
                </c:pt>
                <c:pt idx="19">
                  <c:v>0.10226795613271969</c:v>
                </c:pt>
                <c:pt idx="20">
                  <c:v>-0.005849653795229665</c:v>
                </c:pt>
                <c:pt idx="21">
                  <c:v>0.015126905737952692</c:v>
                </c:pt>
                <c:pt idx="22">
                  <c:v>0.031221797398566946</c:v>
                </c:pt>
                <c:pt idx="23">
                  <c:v>0.0397474034953311</c:v>
                </c:pt>
                <c:pt idx="24">
                  <c:v>0.030809580205627594</c:v>
                </c:pt>
                <c:pt idx="25">
                  <c:v>0.04970646572379699</c:v>
                </c:pt>
                <c:pt idx="26">
                  <c:v>0.025920745580044622</c:v>
                </c:pt>
                <c:pt idx="27">
                  <c:v>-0.01037825635980026</c:v>
                </c:pt>
                <c:pt idx="28">
                  <c:v>0.023398763452403874</c:v>
                </c:pt>
                <c:pt idx="29">
                  <c:v>0.003782592015893797</c:v>
                </c:pt>
                <c:pt idx="30">
                  <c:v>-0.0005146883474417853</c:v>
                </c:pt>
                <c:pt idx="31">
                  <c:v>-0.0023271336847174207</c:v>
                </c:pt>
                <c:pt idx="32">
                  <c:v>0.017661067158642334</c:v>
                </c:pt>
                <c:pt idx="33">
                  <c:v>-0.009356044452677742</c:v>
                </c:pt>
                <c:pt idx="34">
                  <c:v>-0.006233870633482382</c:v>
                </c:pt>
                <c:pt idx="35">
                  <c:v>0.0271441942138762</c:v>
                </c:pt>
                <c:pt idx="36">
                  <c:v>0.009143865889575048</c:v>
                </c:pt>
                <c:pt idx="37">
                  <c:v>0.006196738154992206</c:v>
                </c:pt>
                <c:pt idx="38">
                  <c:v>0.00800247312233037</c:v>
                </c:pt>
                <c:pt idx="39">
                  <c:v>0.016300158180240883</c:v>
                </c:pt>
                <c:pt idx="40">
                  <c:v>0.016294582578041544</c:v>
                </c:pt>
                <c:pt idx="41">
                  <c:v>0.005479092410065783</c:v>
                </c:pt>
                <c:pt idx="42">
                  <c:v>0.024402309732306372</c:v>
                </c:pt>
                <c:pt idx="43">
                  <c:v>0.019902627720526957</c:v>
                </c:pt>
                <c:pt idx="44">
                  <c:v>-0.0015539278004257332</c:v>
                </c:pt>
                <c:pt idx="45">
                  <c:v>0.015462611392611117</c:v>
                </c:pt>
                <c:pt idx="46">
                  <c:v>0.008501188902984699</c:v>
                </c:pt>
                <c:pt idx="47">
                  <c:v>0.008334239580689854</c:v>
                </c:pt>
                <c:pt idx="48">
                  <c:v>0.004634219668778766</c:v>
                </c:pt>
                <c:pt idx="49">
                  <c:v>0.013914443136803465</c:v>
                </c:pt>
                <c:pt idx="50">
                  <c:v>0.0018566008898524308</c:v>
                </c:pt>
                <c:pt idx="51">
                  <c:v>0.009722954416058298</c:v>
                </c:pt>
                <c:pt idx="52">
                  <c:v>0.007472817384518567</c:v>
                </c:pt>
                <c:pt idx="53">
                  <c:v>0.0019566182548404194</c:v>
                </c:pt>
                <c:pt idx="54">
                  <c:v>0.005014798646392705</c:v>
                </c:pt>
                <c:pt idx="55">
                  <c:v>0.0024514986964153163</c:v>
                </c:pt>
                <c:pt idx="56">
                  <c:v>0.0073290077166195036</c:v>
                </c:pt>
                <c:pt idx="57">
                  <c:v>0.010735366470817685</c:v>
                </c:pt>
                <c:pt idx="58">
                  <c:v>0.004181962195108627</c:v>
                </c:pt>
                <c:pt idx="59">
                  <c:v>0.0012287538931988306</c:v>
                </c:pt>
                <c:pt idx="60">
                  <c:v>-0.007363723886786698</c:v>
                </c:pt>
                <c:pt idx="61">
                  <c:v>-0.0021734511916177623</c:v>
                </c:pt>
                <c:pt idx="62">
                  <c:v>0.005352093361779457</c:v>
                </c:pt>
                <c:pt idx="63">
                  <c:v>-0.0019046192389842937</c:v>
                </c:pt>
                <c:pt idx="64">
                  <c:v>-0.0027022768031072873</c:v>
                </c:pt>
                <c:pt idx="65">
                  <c:v>-0.004347447611232677</c:v>
                </c:pt>
                <c:pt idx="66">
                  <c:v>0.001001097677641143</c:v>
                </c:pt>
                <c:pt idx="67">
                  <c:v>0.0006391926149099292</c:v>
                </c:pt>
                <c:pt idx="68">
                  <c:v>-0.004606322762451749</c:v>
                </c:pt>
                <c:pt idx="69">
                  <c:v>-0.003083391237707531</c:v>
                </c:pt>
                <c:pt idx="70">
                  <c:v>-0.0035136364072215656</c:v>
                </c:pt>
                <c:pt idx="71">
                  <c:v>0.0023275476507717873</c:v>
                </c:pt>
                <c:pt idx="72">
                  <c:v>-0.01032047050039304</c:v>
                </c:pt>
                <c:pt idx="73">
                  <c:v>0.0045931044034736275</c:v>
                </c:pt>
                <c:pt idx="74">
                  <c:v>0.00024831530066446797</c:v>
                </c:pt>
                <c:pt idx="75">
                  <c:v>-0.003971573526453466</c:v>
                </c:pt>
                <c:pt idx="76">
                  <c:v>0.00908427898265767</c:v>
                </c:pt>
                <c:pt idx="77">
                  <c:v>-0.0028752844579439745</c:v>
                </c:pt>
                <c:pt idx="78">
                  <c:v>0.0008622265173278117</c:v>
                </c:pt>
                <c:pt idx="79">
                  <c:v>-0.007494377072571954</c:v>
                </c:pt>
                <c:pt idx="80">
                  <c:v>0.0046641004852154</c:v>
                </c:pt>
                <c:pt idx="81">
                  <c:v>0.010896230581965536</c:v>
                </c:pt>
                <c:pt idx="82">
                  <c:v>0.006210217024258951</c:v>
                </c:pt>
                <c:pt idx="83">
                  <c:v>-0.0018432305499728374</c:v>
                </c:pt>
                <c:pt idx="84">
                  <c:v>0.018660482838301025</c:v>
                </c:pt>
                <c:pt idx="85">
                  <c:v>0.009525475949577977</c:v>
                </c:pt>
                <c:pt idx="86">
                  <c:v>-0.004700033349306855</c:v>
                </c:pt>
                <c:pt idx="87">
                  <c:v>0.0015357362725005818</c:v>
                </c:pt>
                <c:pt idx="88">
                  <c:v>0.02082250988686585</c:v>
                </c:pt>
                <c:pt idx="89">
                  <c:v>-0.003212750250490097</c:v>
                </c:pt>
                <c:pt idx="90">
                  <c:v>0.020895557611928014</c:v>
                </c:pt>
                <c:pt idx="91">
                  <c:v>0.009836919018743149</c:v>
                </c:pt>
                <c:pt idx="92">
                  <c:v>0.009477150288484518</c:v>
                </c:pt>
                <c:pt idx="93">
                  <c:v>-0.006365914715069278</c:v>
                </c:pt>
                <c:pt idx="94">
                  <c:v>-0.02163685110561462</c:v>
                </c:pt>
                <c:pt idx="95">
                  <c:v>-0.04365873537970881</c:v>
                </c:pt>
              </c:numCache>
            </c:numRef>
          </c:val>
          <c:smooth val="0"/>
        </c:ser>
        <c:axId val="55481368"/>
        <c:axId val="29570265"/>
      </c:lineChart>
      <c:catAx>
        <c:axId val="5548136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  <c:max val="0.2"/>
          <c:min val="-0.2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554813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615"/>
          <c:w val="0.893"/>
          <c:h val="0.91175"/>
        </c:manualLayout>
      </c:layout>
      <c:lineChart>
        <c:grouping val="standard"/>
        <c:varyColors val="0"/>
        <c:ser>
          <c:idx val="1"/>
          <c:order val="0"/>
          <c:tx>
            <c:v>総数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'■【人口】各歳'!$C$1:$W$1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'■【人口】各歳'!$C$2:$W$2</c:f>
              <c:numCache>
                <c:ptCount val="21"/>
                <c:pt idx="0">
                  <c:v>42643</c:v>
                </c:pt>
                <c:pt idx="1">
                  <c:v>42796.98722887687</c:v>
                </c:pt>
                <c:pt idx="2">
                  <c:v>42937.3532190807</c:v>
                </c:pt>
                <c:pt idx="3">
                  <c:v>43056.57739485329</c:v>
                </c:pt>
                <c:pt idx="4">
                  <c:v>43156.851077524305</c:v>
                </c:pt>
                <c:pt idx="5">
                  <c:v>43242.35872523396</c:v>
                </c:pt>
                <c:pt idx="6">
                  <c:v>43309.419664633395</c:v>
                </c:pt>
                <c:pt idx="7">
                  <c:v>43361.910477844955</c:v>
                </c:pt>
                <c:pt idx="8">
                  <c:v>43404.31446615443</c:v>
                </c:pt>
                <c:pt idx="9">
                  <c:v>43421.26487172011</c:v>
                </c:pt>
                <c:pt idx="10">
                  <c:v>43426.96934223318</c:v>
                </c:pt>
                <c:pt idx="11">
                  <c:v>43418.58125572863</c:v>
                </c:pt>
                <c:pt idx="12">
                  <c:v>43405.03936549216</c:v>
                </c:pt>
                <c:pt idx="13">
                  <c:v>43383.19857192071</c:v>
                </c:pt>
                <c:pt idx="14">
                  <c:v>43351.26197605794</c:v>
                </c:pt>
                <c:pt idx="15">
                  <c:v>43316.14860396342</c:v>
                </c:pt>
                <c:pt idx="16">
                  <c:v>43270.55705396815</c:v>
                </c:pt>
                <c:pt idx="17">
                  <c:v>43224.83179135786</c:v>
                </c:pt>
                <c:pt idx="18">
                  <c:v>43175.45633690194</c:v>
                </c:pt>
                <c:pt idx="19">
                  <c:v>43127.48238591579</c:v>
                </c:pt>
                <c:pt idx="20">
                  <c:v>43080.02935607747</c:v>
                </c:pt>
              </c:numCache>
            </c:numRef>
          </c:val>
          <c:smooth val="0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05794"/>
        <c:crossesAt val="1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845"/>
          <c:w val="0.89375"/>
          <c:h val="0.887"/>
        </c:manualLayout>
      </c:layout>
      <c:lineChart>
        <c:grouping val="standard"/>
        <c:varyColors val="0"/>
        <c:ser>
          <c:idx val="1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'■【人口】各歳'!$C$100:$W$100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'■【人口】各歳'!$C$101:$W$101</c:f>
              <c:numCache>
                <c:ptCount val="21"/>
                <c:pt idx="0">
                  <c:v>20815</c:v>
                </c:pt>
                <c:pt idx="1">
                  <c:v>20861.671671439668</c:v>
                </c:pt>
                <c:pt idx="2">
                  <c:v>20902.445952870286</c:v>
                </c:pt>
                <c:pt idx="3">
                  <c:v>20936.27826291987</c:v>
                </c:pt>
                <c:pt idx="4">
                  <c:v>20958.429748989165</c:v>
                </c:pt>
                <c:pt idx="5">
                  <c:v>20972.76948634012</c:v>
                </c:pt>
                <c:pt idx="6">
                  <c:v>20980.362863084047</c:v>
                </c:pt>
                <c:pt idx="7">
                  <c:v>20981.19704295672</c:v>
                </c:pt>
                <c:pt idx="8">
                  <c:v>20977.50041129219</c:v>
                </c:pt>
                <c:pt idx="9">
                  <c:v>20960.234205415923</c:v>
                </c:pt>
                <c:pt idx="10">
                  <c:v>20937.618137438643</c:v>
                </c:pt>
                <c:pt idx="11">
                  <c:v>20908.563521593103</c:v>
                </c:pt>
                <c:pt idx="12">
                  <c:v>20879.30644816926</c:v>
                </c:pt>
                <c:pt idx="13">
                  <c:v>20843.28178206257</c:v>
                </c:pt>
                <c:pt idx="14">
                  <c:v>20805.44721770046</c:v>
                </c:pt>
                <c:pt idx="15">
                  <c:v>20768.077720689525</c:v>
                </c:pt>
                <c:pt idx="16">
                  <c:v>20726.572935532917</c:v>
                </c:pt>
                <c:pt idx="17">
                  <c:v>20683.506190377564</c:v>
                </c:pt>
                <c:pt idx="18">
                  <c:v>20641.65502151488</c:v>
                </c:pt>
                <c:pt idx="19">
                  <c:v>20602.631084437497</c:v>
                </c:pt>
                <c:pt idx="20">
                  <c:v>20563.304149314838</c:v>
                </c:pt>
              </c:numCache>
            </c:numRef>
          </c:val>
          <c:smooth val="0"/>
        </c:ser>
        <c:ser>
          <c:idx val="0"/>
          <c:order val="1"/>
          <c:tx>
            <c:v>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'■【人口】各歳'!$C$100:$W$100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'■【人口】各歳'!$C$200:$W$200</c:f>
              <c:numCache>
                <c:ptCount val="21"/>
                <c:pt idx="0">
                  <c:v>21828</c:v>
                </c:pt>
                <c:pt idx="1">
                  <c:v>21935.315557437196</c:v>
                </c:pt>
                <c:pt idx="2">
                  <c:v>22034.90726621042</c:v>
                </c:pt>
                <c:pt idx="3">
                  <c:v>22120.299131933418</c:v>
                </c:pt>
                <c:pt idx="4">
                  <c:v>22198.42132853514</c:v>
                </c:pt>
                <c:pt idx="5">
                  <c:v>22269.589238893837</c:v>
                </c:pt>
                <c:pt idx="6">
                  <c:v>22329.056801549348</c:v>
                </c:pt>
                <c:pt idx="7">
                  <c:v>22380.71343488824</c:v>
                </c:pt>
                <c:pt idx="8">
                  <c:v>22426.81405486224</c:v>
                </c:pt>
                <c:pt idx="9">
                  <c:v>22461.03066630419</c:v>
                </c:pt>
                <c:pt idx="10">
                  <c:v>22489.351204794533</c:v>
                </c:pt>
                <c:pt idx="11">
                  <c:v>22510.01773413553</c:v>
                </c:pt>
                <c:pt idx="12">
                  <c:v>22525.732917322897</c:v>
                </c:pt>
                <c:pt idx="13">
                  <c:v>22539.916789858136</c:v>
                </c:pt>
                <c:pt idx="14">
                  <c:v>22545.81475835748</c:v>
                </c:pt>
                <c:pt idx="15">
                  <c:v>22548.070883273893</c:v>
                </c:pt>
                <c:pt idx="16">
                  <c:v>22543.984118435234</c:v>
                </c:pt>
                <c:pt idx="17">
                  <c:v>22541.325600980294</c:v>
                </c:pt>
                <c:pt idx="18">
                  <c:v>22533.801315387056</c:v>
                </c:pt>
                <c:pt idx="19">
                  <c:v>22524.8513014783</c:v>
                </c:pt>
                <c:pt idx="20">
                  <c:v>22516.72520676264</c:v>
                </c:pt>
              </c:numCache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7779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'■【人口】各歳'!$C$201:$C$296</c:f>
              <c:numCache>
                <c:ptCount val="96"/>
                <c:pt idx="0">
                  <c:v>162</c:v>
                </c:pt>
                <c:pt idx="1">
                  <c:v>169</c:v>
                </c:pt>
                <c:pt idx="2">
                  <c:v>167</c:v>
                </c:pt>
                <c:pt idx="3">
                  <c:v>156</c:v>
                </c:pt>
                <c:pt idx="4">
                  <c:v>163</c:v>
                </c:pt>
                <c:pt idx="5">
                  <c:v>161</c:v>
                </c:pt>
                <c:pt idx="6">
                  <c:v>187</c:v>
                </c:pt>
                <c:pt idx="7">
                  <c:v>151</c:v>
                </c:pt>
                <c:pt idx="8">
                  <c:v>162</c:v>
                </c:pt>
                <c:pt idx="9">
                  <c:v>177</c:v>
                </c:pt>
                <c:pt idx="10">
                  <c:v>149</c:v>
                </c:pt>
                <c:pt idx="11">
                  <c:v>193</c:v>
                </c:pt>
                <c:pt idx="12">
                  <c:v>167</c:v>
                </c:pt>
                <c:pt idx="13">
                  <c:v>170</c:v>
                </c:pt>
                <c:pt idx="14">
                  <c:v>179</c:v>
                </c:pt>
                <c:pt idx="15">
                  <c:v>165</c:v>
                </c:pt>
                <c:pt idx="16">
                  <c:v>137</c:v>
                </c:pt>
                <c:pt idx="17">
                  <c:v>165</c:v>
                </c:pt>
                <c:pt idx="18">
                  <c:v>142</c:v>
                </c:pt>
                <c:pt idx="19">
                  <c:v>177</c:v>
                </c:pt>
                <c:pt idx="20">
                  <c:v>165</c:v>
                </c:pt>
                <c:pt idx="21">
                  <c:v>165</c:v>
                </c:pt>
                <c:pt idx="22">
                  <c:v>189</c:v>
                </c:pt>
                <c:pt idx="23">
                  <c:v>216</c:v>
                </c:pt>
                <c:pt idx="24">
                  <c:v>216</c:v>
                </c:pt>
                <c:pt idx="25">
                  <c:v>238</c:v>
                </c:pt>
                <c:pt idx="26">
                  <c:v>247</c:v>
                </c:pt>
                <c:pt idx="27">
                  <c:v>245</c:v>
                </c:pt>
                <c:pt idx="28">
                  <c:v>251</c:v>
                </c:pt>
                <c:pt idx="29">
                  <c:v>217</c:v>
                </c:pt>
                <c:pt idx="30">
                  <c:v>286</c:v>
                </c:pt>
                <c:pt idx="31">
                  <c:v>251</c:v>
                </c:pt>
                <c:pt idx="32">
                  <c:v>283</c:v>
                </c:pt>
                <c:pt idx="33">
                  <c:v>267</c:v>
                </c:pt>
                <c:pt idx="34">
                  <c:v>306</c:v>
                </c:pt>
                <c:pt idx="35">
                  <c:v>302</c:v>
                </c:pt>
                <c:pt idx="36">
                  <c:v>335</c:v>
                </c:pt>
                <c:pt idx="37">
                  <c:v>340</c:v>
                </c:pt>
                <c:pt idx="38">
                  <c:v>345</c:v>
                </c:pt>
                <c:pt idx="39">
                  <c:v>359</c:v>
                </c:pt>
                <c:pt idx="40">
                  <c:v>400</c:v>
                </c:pt>
                <c:pt idx="41">
                  <c:v>355</c:v>
                </c:pt>
                <c:pt idx="42">
                  <c:v>365</c:v>
                </c:pt>
                <c:pt idx="43">
                  <c:v>362</c:v>
                </c:pt>
                <c:pt idx="44">
                  <c:v>373</c:v>
                </c:pt>
                <c:pt idx="45">
                  <c:v>271</c:v>
                </c:pt>
                <c:pt idx="46">
                  <c:v>309</c:v>
                </c:pt>
                <c:pt idx="47">
                  <c:v>271</c:v>
                </c:pt>
                <c:pt idx="48">
                  <c:v>312</c:v>
                </c:pt>
                <c:pt idx="49">
                  <c:v>252</c:v>
                </c:pt>
                <c:pt idx="50">
                  <c:v>280</c:v>
                </c:pt>
                <c:pt idx="51">
                  <c:v>234</c:v>
                </c:pt>
                <c:pt idx="52">
                  <c:v>213</c:v>
                </c:pt>
                <c:pt idx="53">
                  <c:v>229</c:v>
                </c:pt>
                <c:pt idx="54">
                  <c:v>219</c:v>
                </c:pt>
                <c:pt idx="55">
                  <c:v>211</c:v>
                </c:pt>
                <c:pt idx="56">
                  <c:v>255</c:v>
                </c:pt>
                <c:pt idx="57">
                  <c:v>220</c:v>
                </c:pt>
                <c:pt idx="58">
                  <c:v>270</c:v>
                </c:pt>
                <c:pt idx="59">
                  <c:v>256</c:v>
                </c:pt>
                <c:pt idx="60">
                  <c:v>297</c:v>
                </c:pt>
                <c:pt idx="61">
                  <c:v>306</c:v>
                </c:pt>
                <c:pt idx="62">
                  <c:v>348</c:v>
                </c:pt>
                <c:pt idx="63">
                  <c:v>368</c:v>
                </c:pt>
                <c:pt idx="64">
                  <c:v>348</c:v>
                </c:pt>
                <c:pt idx="65">
                  <c:v>268</c:v>
                </c:pt>
                <c:pt idx="66">
                  <c:v>253</c:v>
                </c:pt>
                <c:pt idx="67">
                  <c:v>279</c:v>
                </c:pt>
                <c:pt idx="68">
                  <c:v>338</c:v>
                </c:pt>
                <c:pt idx="69">
                  <c:v>337</c:v>
                </c:pt>
                <c:pt idx="70">
                  <c:v>310</c:v>
                </c:pt>
                <c:pt idx="71">
                  <c:v>299</c:v>
                </c:pt>
                <c:pt idx="72">
                  <c:v>267</c:v>
                </c:pt>
                <c:pt idx="73">
                  <c:v>262</c:v>
                </c:pt>
                <c:pt idx="74">
                  <c:v>282</c:v>
                </c:pt>
                <c:pt idx="75">
                  <c:v>254</c:v>
                </c:pt>
                <c:pt idx="76">
                  <c:v>277</c:v>
                </c:pt>
                <c:pt idx="77">
                  <c:v>232</c:v>
                </c:pt>
                <c:pt idx="78">
                  <c:v>236</c:v>
                </c:pt>
                <c:pt idx="79">
                  <c:v>214</c:v>
                </c:pt>
                <c:pt idx="80">
                  <c:v>201</c:v>
                </c:pt>
                <c:pt idx="81">
                  <c:v>187</c:v>
                </c:pt>
                <c:pt idx="82">
                  <c:v>183</c:v>
                </c:pt>
                <c:pt idx="83">
                  <c:v>195</c:v>
                </c:pt>
                <c:pt idx="84">
                  <c:v>184</c:v>
                </c:pt>
                <c:pt idx="85">
                  <c:v>133</c:v>
                </c:pt>
                <c:pt idx="86">
                  <c:v>125</c:v>
                </c:pt>
                <c:pt idx="87">
                  <c:v>105</c:v>
                </c:pt>
                <c:pt idx="88">
                  <c:v>100</c:v>
                </c:pt>
                <c:pt idx="89">
                  <c:v>78</c:v>
                </c:pt>
                <c:pt idx="90">
                  <c:v>86</c:v>
                </c:pt>
                <c:pt idx="91">
                  <c:v>71</c:v>
                </c:pt>
                <c:pt idx="92">
                  <c:v>45</c:v>
                </c:pt>
                <c:pt idx="93">
                  <c:v>45</c:v>
                </c:pt>
                <c:pt idx="94">
                  <c:v>39</c:v>
                </c:pt>
                <c:pt idx="95">
                  <c:v>97</c:v>
                </c:pt>
              </c:numCache>
            </c:numRef>
          </c:val>
        </c:ser>
        <c:gapWidth val="0"/>
        <c:axId val="56161814"/>
        <c:axId val="35694279"/>
      </c:barChart>
      <c:catAx>
        <c:axId val="561618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6181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'■【人口】各歳'!$C$102:$C$197</c:f>
              <c:numCache>
                <c:ptCount val="96"/>
                <c:pt idx="0">
                  <c:v>153</c:v>
                </c:pt>
                <c:pt idx="1">
                  <c:v>177</c:v>
                </c:pt>
                <c:pt idx="2">
                  <c:v>176</c:v>
                </c:pt>
                <c:pt idx="3">
                  <c:v>167</c:v>
                </c:pt>
                <c:pt idx="4">
                  <c:v>181</c:v>
                </c:pt>
                <c:pt idx="5">
                  <c:v>171</c:v>
                </c:pt>
                <c:pt idx="6">
                  <c:v>168</c:v>
                </c:pt>
                <c:pt idx="7">
                  <c:v>181</c:v>
                </c:pt>
                <c:pt idx="8">
                  <c:v>170</c:v>
                </c:pt>
                <c:pt idx="9">
                  <c:v>160</c:v>
                </c:pt>
                <c:pt idx="10">
                  <c:v>157</c:v>
                </c:pt>
                <c:pt idx="11">
                  <c:v>195</c:v>
                </c:pt>
                <c:pt idx="12">
                  <c:v>171</c:v>
                </c:pt>
                <c:pt idx="13">
                  <c:v>159</c:v>
                </c:pt>
                <c:pt idx="14">
                  <c:v>151</c:v>
                </c:pt>
                <c:pt idx="15">
                  <c:v>166</c:v>
                </c:pt>
                <c:pt idx="16">
                  <c:v>177</c:v>
                </c:pt>
                <c:pt idx="17">
                  <c:v>184</c:v>
                </c:pt>
                <c:pt idx="18">
                  <c:v>168</c:v>
                </c:pt>
                <c:pt idx="19">
                  <c:v>180</c:v>
                </c:pt>
                <c:pt idx="20">
                  <c:v>171</c:v>
                </c:pt>
                <c:pt idx="21">
                  <c:v>190</c:v>
                </c:pt>
                <c:pt idx="22">
                  <c:v>183</c:v>
                </c:pt>
                <c:pt idx="23">
                  <c:v>215</c:v>
                </c:pt>
                <c:pt idx="24">
                  <c:v>220</c:v>
                </c:pt>
                <c:pt idx="25">
                  <c:v>235</c:v>
                </c:pt>
                <c:pt idx="26">
                  <c:v>217</c:v>
                </c:pt>
                <c:pt idx="27">
                  <c:v>262</c:v>
                </c:pt>
                <c:pt idx="28">
                  <c:v>264</c:v>
                </c:pt>
                <c:pt idx="29">
                  <c:v>279</c:v>
                </c:pt>
                <c:pt idx="30">
                  <c:v>256</c:v>
                </c:pt>
                <c:pt idx="31">
                  <c:v>272</c:v>
                </c:pt>
                <c:pt idx="32">
                  <c:v>273</c:v>
                </c:pt>
                <c:pt idx="33">
                  <c:v>286</c:v>
                </c:pt>
                <c:pt idx="34">
                  <c:v>326</c:v>
                </c:pt>
                <c:pt idx="35">
                  <c:v>295</c:v>
                </c:pt>
                <c:pt idx="36">
                  <c:v>334</c:v>
                </c:pt>
                <c:pt idx="37">
                  <c:v>350</c:v>
                </c:pt>
                <c:pt idx="38">
                  <c:v>345</c:v>
                </c:pt>
                <c:pt idx="39">
                  <c:v>394</c:v>
                </c:pt>
                <c:pt idx="40">
                  <c:v>368</c:v>
                </c:pt>
                <c:pt idx="41">
                  <c:v>372</c:v>
                </c:pt>
                <c:pt idx="42">
                  <c:v>382</c:v>
                </c:pt>
                <c:pt idx="43">
                  <c:v>387</c:v>
                </c:pt>
                <c:pt idx="44">
                  <c:v>399</c:v>
                </c:pt>
                <c:pt idx="45">
                  <c:v>261</c:v>
                </c:pt>
                <c:pt idx="46">
                  <c:v>331</c:v>
                </c:pt>
                <c:pt idx="47">
                  <c:v>335</c:v>
                </c:pt>
                <c:pt idx="48">
                  <c:v>294</c:v>
                </c:pt>
                <c:pt idx="49">
                  <c:v>324</c:v>
                </c:pt>
                <c:pt idx="50">
                  <c:v>272</c:v>
                </c:pt>
                <c:pt idx="51">
                  <c:v>252</c:v>
                </c:pt>
                <c:pt idx="52">
                  <c:v>258</c:v>
                </c:pt>
                <c:pt idx="53">
                  <c:v>251</c:v>
                </c:pt>
                <c:pt idx="54">
                  <c:v>233</c:v>
                </c:pt>
                <c:pt idx="55">
                  <c:v>221</c:v>
                </c:pt>
                <c:pt idx="56">
                  <c:v>217</c:v>
                </c:pt>
                <c:pt idx="57">
                  <c:v>239</c:v>
                </c:pt>
                <c:pt idx="58">
                  <c:v>240</c:v>
                </c:pt>
                <c:pt idx="59">
                  <c:v>257</c:v>
                </c:pt>
                <c:pt idx="60">
                  <c:v>268</c:v>
                </c:pt>
                <c:pt idx="61">
                  <c:v>294</c:v>
                </c:pt>
                <c:pt idx="62">
                  <c:v>326</c:v>
                </c:pt>
                <c:pt idx="63">
                  <c:v>369</c:v>
                </c:pt>
                <c:pt idx="64">
                  <c:v>329</c:v>
                </c:pt>
                <c:pt idx="65">
                  <c:v>226</c:v>
                </c:pt>
                <c:pt idx="66">
                  <c:v>192</c:v>
                </c:pt>
                <c:pt idx="67">
                  <c:v>243</c:v>
                </c:pt>
                <c:pt idx="68">
                  <c:v>271</c:v>
                </c:pt>
                <c:pt idx="69">
                  <c:v>266</c:v>
                </c:pt>
                <c:pt idx="70">
                  <c:v>289</c:v>
                </c:pt>
                <c:pt idx="71">
                  <c:v>221</c:v>
                </c:pt>
                <c:pt idx="72">
                  <c:v>226</c:v>
                </c:pt>
                <c:pt idx="73">
                  <c:v>210</c:v>
                </c:pt>
                <c:pt idx="74">
                  <c:v>264</c:v>
                </c:pt>
                <c:pt idx="75">
                  <c:v>206</c:v>
                </c:pt>
                <c:pt idx="76">
                  <c:v>221</c:v>
                </c:pt>
                <c:pt idx="77">
                  <c:v>198</c:v>
                </c:pt>
                <c:pt idx="78">
                  <c:v>198</c:v>
                </c:pt>
                <c:pt idx="79">
                  <c:v>168</c:v>
                </c:pt>
                <c:pt idx="80">
                  <c:v>156</c:v>
                </c:pt>
                <c:pt idx="81">
                  <c:v>171</c:v>
                </c:pt>
                <c:pt idx="82">
                  <c:v>140</c:v>
                </c:pt>
                <c:pt idx="83">
                  <c:v>106</c:v>
                </c:pt>
                <c:pt idx="84">
                  <c:v>103</c:v>
                </c:pt>
                <c:pt idx="85">
                  <c:v>106</c:v>
                </c:pt>
                <c:pt idx="86">
                  <c:v>92</c:v>
                </c:pt>
                <c:pt idx="87">
                  <c:v>53</c:v>
                </c:pt>
                <c:pt idx="88">
                  <c:v>55</c:v>
                </c:pt>
                <c:pt idx="89">
                  <c:v>44</c:v>
                </c:pt>
                <c:pt idx="90">
                  <c:v>30</c:v>
                </c:pt>
                <c:pt idx="91">
                  <c:v>27</c:v>
                </c:pt>
                <c:pt idx="92">
                  <c:v>17</c:v>
                </c:pt>
                <c:pt idx="93">
                  <c:v>18</c:v>
                </c:pt>
                <c:pt idx="94">
                  <c:v>11</c:v>
                </c:pt>
                <c:pt idx="95">
                  <c:v>29</c:v>
                </c:pt>
              </c:numCache>
            </c:numRef>
          </c:val>
        </c:ser>
        <c:gapWidth val="0"/>
        <c:axId val="52813056"/>
        <c:axId val="5555457"/>
      </c:barChart>
      <c:catAx>
        <c:axId val="5281305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1305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'■【人口】各歳'!$H$201:$H$296</c:f>
              <c:numCache>
                <c:ptCount val="96"/>
                <c:pt idx="0">
                  <c:v>146.15782794739673</c:v>
                </c:pt>
                <c:pt idx="1">
                  <c:v>152.51287774176544</c:v>
                </c:pt>
                <c:pt idx="2">
                  <c:v>158.56382693311988</c:v>
                </c:pt>
                <c:pt idx="3">
                  <c:v>161.9967977870942</c:v>
                </c:pt>
                <c:pt idx="4">
                  <c:v>169.40692264116555</c:v>
                </c:pt>
                <c:pt idx="5">
                  <c:v>174.24527037748712</c:v>
                </c:pt>
                <c:pt idx="6">
                  <c:v>179.666571108422</c:v>
                </c:pt>
                <c:pt idx="7">
                  <c:v>176.50838128560986</c:v>
                </c:pt>
                <c:pt idx="8">
                  <c:v>166.81017189112453</c:v>
                </c:pt>
                <c:pt idx="9">
                  <c:v>171.81901943055732</c:v>
                </c:pt>
                <c:pt idx="10">
                  <c:v>171.48946380650347</c:v>
                </c:pt>
                <c:pt idx="11">
                  <c:v>199.81017971269728</c:v>
                </c:pt>
                <c:pt idx="12">
                  <c:v>161.42631410339126</c:v>
                </c:pt>
                <c:pt idx="13">
                  <c:v>173.01152065349237</c:v>
                </c:pt>
                <c:pt idx="14">
                  <c:v>188.70633889364512</c:v>
                </c:pt>
                <c:pt idx="15">
                  <c:v>156.0251826222073</c:v>
                </c:pt>
                <c:pt idx="16">
                  <c:v>204.49223234667187</c:v>
                </c:pt>
                <c:pt idx="17">
                  <c:v>174.85484517228534</c:v>
                </c:pt>
                <c:pt idx="18">
                  <c:v>180.947018978962</c:v>
                </c:pt>
                <c:pt idx="19">
                  <c:v>208.80749980711448</c:v>
                </c:pt>
                <c:pt idx="20">
                  <c:v>189.65205987756835</c:v>
                </c:pt>
                <c:pt idx="21">
                  <c:v>156.3761590721713</c:v>
                </c:pt>
                <c:pt idx="22">
                  <c:v>194.46521411496747</c:v>
                </c:pt>
                <c:pt idx="23">
                  <c:v>169.16434015143</c:v>
                </c:pt>
                <c:pt idx="24">
                  <c:v>197.16755381386548</c:v>
                </c:pt>
                <c:pt idx="25">
                  <c:v>194.05989374653322</c:v>
                </c:pt>
                <c:pt idx="26">
                  <c:v>196.11316502982967</c:v>
                </c:pt>
                <c:pt idx="27">
                  <c:v>215.56665764990805</c:v>
                </c:pt>
                <c:pt idx="28">
                  <c:v>242.47872494621356</c:v>
                </c:pt>
                <c:pt idx="29">
                  <c:v>236.11215134595312</c:v>
                </c:pt>
                <c:pt idx="30">
                  <c:v>247.71223702216216</c:v>
                </c:pt>
                <c:pt idx="31">
                  <c:v>249.98247576629848</c:v>
                </c:pt>
                <c:pt idx="32">
                  <c:v>254.96428580837397</c:v>
                </c:pt>
                <c:pt idx="33">
                  <c:v>252.82097699627272</c:v>
                </c:pt>
                <c:pt idx="34">
                  <c:v>216.3693147146103</c:v>
                </c:pt>
                <c:pt idx="35">
                  <c:v>293.0384248161703</c:v>
                </c:pt>
                <c:pt idx="36">
                  <c:v>260.1023445644234</c:v>
                </c:pt>
                <c:pt idx="37">
                  <c:v>289.91682697090414</c:v>
                </c:pt>
                <c:pt idx="38">
                  <c:v>278.2728177676462</c:v>
                </c:pt>
                <c:pt idx="39">
                  <c:v>326.08554749018225</c:v>
                </c:pt>
                <c:pt idx="40">
                  <c:v>318.3433552919134</c:v>
                </c:pt>
                <c:pt idx="41">
                  <c:v>351.73747485476804</c:v>
                </c:pt>
                <c:pt idx="42">
                  <c:v>363.32494871444055</c:v>
                </c:pt>
                <c:pt idx="43">
                  <c:v>372.8846098824938</c:v>
                </c:pt>
                <c:pt idx="44">
                  <c:v>381.0468248744161</c:v>
                </c:pt>
                <c:pt idx="45">
                  <c:v>424.03398184766786</c:v>
                </c:pt>
                <c:pt idx="46">
                  <c:v>377.311975073577</c:v>
                </c:pt>
                <c:pt idx="47">
                  <c:v>381.68631593009474</c:v>
                </c:pt>
                <c:pt idx="48">
                  <c:v>372.70225979534183</c:v>
                </c:pt>
                <c:pt idx="49">
                  <c:v>389.77604127843534</c:v>
                </c:pt>
                <c:pt idx="50">
                  <c:v>279.20526393131485</c:v>
                </c:pt>
                <c:pt idx="51">
                  <c:v>318.52203898324575</c:v>
                </c:pt>
                <c:pt idx="52">
                  <c:v>278.90397754114036</c:v>
                </c:pt>
                <c:pt idx="53">
                  <c:v>319.98501829079635</c:v>
                </c:pt>
                <c:pt idx="54">
                  <c:v>255.96677190934608</c:v>
                </c:pt>
                <c:pt idx="55">
                  <c:v>284.39311249069135</c:v>
                </c:pt>
                <c:pt idx="56">
                  <c:v>236.9073886081992</c:v>
                </c:pt>
                <c:pt idx="57">
                  <c:v>216.16022766564225</c:v>
                </c:pt>
                <c:pt idx="58">
                  <c:v>232.7045256119555</c:v>
                </c:pt>
                <c:pt idx="59">
                  <c:v>221.48717473587595</c:v>
                </c:pt>
                <c:pt idx="60">
                  <c:v>211.1553262578518</c:v>
                </c:pt>
                <c:pt idx="61">
                  <c:v>252.48174595752147</c:v>
                </c:pt>
                <c:pt idx="62">
                  <c:v>216.3878063625686</c:v>
                </c:pt>
                <c:pt idx="63">
                  <c:v>263.57747295141064</c:v>
                </c:pt>
                <c:pt idx="64">
                  <c:v>248.52834765395227</c:v>
                </c:pt>
                <c:pt idx="65">
                  <c:v>288.6508269675349</c:v>
                </c:pt>
                <c:pt idx="66">
                  <c:v>297.73791159005424</c:v>
                </c:pt>
                <c:pt idx="67">
                  <c:v>336.22131227743364</c:v>
                </c:pt>
                <c:pt idx="68">
                  <c:v>353.62327640349855</c:v>
                </c:pt>
                <c:pt idx="69">
                  <c:v>333.240570967395</c:v>
                </c:pt>
                <c:pt idx="70">
                  <c:v>256.03512244229216</c:v>
                </c:pt>
                <c:pt idx="71">
                  <c:v>241.03762598651895</c:v>
                </c:pt>
                <c:pt idx="72">
                  <c:v>261.6317588848229</c:v>
                </c:pt>
                <c:pt idx="73">
                  <c:v>318.2021907671314</c:v>
                </c:pt>
                <c:pt idx="74">
                  <c:v>316.39261033903614</c:v>
                </c:pt>
                <c:pt idx="75">
                  <c:v>288.9671256050377</c:v>
                </c:pt>
                <c:pt idx="76">
                  <c:v>278.41130850080435</c:v>
                </c:pt>
                <c:pt idx="77">
                  <c:v>248.21940056391438</c:v>
                </c:pt>
                <c:pt idx="78">
                  <c:v>240.09701899101088</c:v>
                </c:pt>
                <c:pt idx="79">
                  <c:v>253.2221885747336</c:v>
                </c:pt>
                <c:pt idx="80">
                  <c:v>226.6849258723926</c:v>
                </c:pt>
                <c:pt idx="81">
                  <c:v>243.64255850756237</c:v>
                </c:pt>
                <c:pt idx="82">
                  <c:v>202.13431333149904</c:v>
                </c:pt>
                <c:pt idx="83">
                  <c:v>200.71731013395745</c:v>
                </c:pt>
                <c:pt idx="84">
                  <c:v>182.60116745790086</c:v>
                </c:pt>
                <c:pt idx="85">
                  <c:v>167.67414273138215</c:v>
                </c:pt>
                <c:pt idx="86">
                  <c:v>148.97474217548444</c:v>
                </c:pt>
                <c:pt idx="87">
                  <c:v>140.33708526042832</c:v>
                </c:pt>
                <c:pt idx="88">
                  <c:v>147.6089782009987</c:v>
                </c:pt>
                <c:pt idx="89">
                  <c:v>130.56163539565492</c:v>
                </c:pt>
                <c:pt idx="90">
                  <c:v>91.30586000500986</c:v>
                </c:pt>
                <c:pt idx="91">
                  <c:v>82.76132561085224</c:v>
                </c:pt>
                <c:pt idx="92">
                  <c:v>66.16205625010622</c:v>
                </c:pt>
                <c:pt idx="93">
                  <c:v>57.281453080114694</c:v>
                </c:pt>
                <c:pt idx="94">
                  <c:v>40.62413286352407</c:v>
                </c:pt>
                <c:pt idx="95">
                  <c:v>121.93388175489498</c:v>
                </c:pt>
              </c:numCache>
            </c:numRef>
          </c:val>
        </c:ser>
        <c:gapWidth val="0"/>
        <c:axId val="49999114"/>
        <c:axId val="47338843"/>
      </c:barChart>
      <c:catAx>
        <c:axId val="499991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911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'■【人口】各歳'!$H$102:$H$197</c:f>
              <c:numCache>
                <c:ptCount val="96"/>
                <c:pt idx="0">
                  <c:v>144.64721969245255</c:v>
                </c:pt>
                <c:pt idx="1">
                  <c:v>156.40636889870632</c:v>
                </c:pt>
                <c:pt idx="2">
                  <c:v>162.07696673293208</c:v>
                </c:pt>
                <c:pt idx="3">
                  <c:v>164.63932187415594</c:v>
                </c:pt>
                <c:pt idx="4">
                  <c:v>170.98308097593974</c:v>
                </c:pt>
                <c:pt idx="5">
                  <c:v>167.52056280034017</c:v>
                </c:pt>
                <c:pt idx="6">
                  <c:v>188.35679001569477</c:v>
                </c:pt>
                <c:pt idx="7">
                  <c:v>187.68214825942292</c:v>
                </c:pt>
                <c:pt idx="8">
                  <c:v>178.8370183364243</c:v>
                </c:pt>
                <c:pt idx="9">
                  <c:v>190.80233456175296</c:v>
                </c:pt>
                <c:pt idx="10">
                  <c:v>179.13655411041205</c:v>
                </c:pt>
                <c:pt idx="11">
                  <c:v>173.46540674057584</c:v>
                </c:pt>
                <c:pt idx="12">
                  <c:v>186.44030066602403</c:v>
                </c:pt>
                <c:pt idx="13">
                  <c:v>177.981586901515</c:v>
                </c:pt>
                <c:pt idx="14">
                  <c:v>171.1068554612531</c:v>
                </c:pt>
                <c:pt idx="15">
                  <c:v>166.76063252215994</c:v>
                </c:pt>
                <c:pt idx="16">
                  <c:v>206.3513576633501</c:v>
                </c:pt>
                <c:pt idx="17">
                  <c:v>180.1803694823389</c:v>
                </c:pt>
                <c:pt idx="18">
                  <c:v>167.00409498374898</c:v>
                </c:pt>
                <c:pt idx="19">
                  <c:v>166.4051411663933</c:v>
                </c:pt>
                <c:pt idx="20">
                  <c:v>185.8654451809107</c:v>
                </c:pt>
                <c:pt idx="21">
                  <c:v>203.75626676310827</c:v>
                </c:pt>
                <c:pt idx="22">
                  <c:v>214.71394823005804</c:v>
                </c:pt>
                <c:pt idx="23">
                  <c:v>211.28939051552686</c:v>
                </c:pt>
                <c:pt idx="24">
                  <c:v>214.58859283436442</c:v>
                </c:pt>
                <c:pt idx="25">
                  <c:v>202.34387181042635</c:v>
                </c:pt>
                <c:pt idx="26">
                  <c:v>217.58244394096258</c:v>
                </c:pt>
                <c:pt idx="27">
                  <c:v>204.10311508130644</c:v>
                </c:pt>
                <c:pt idx="28">
                  <c:v>217.65264852888959</c:v>
                </c:pt>
                <c:pt idx="29">
                  <c:v>220.15935195820035</c:v>
                </c:pt>
                <c:pt idx="30">
                  <c:v>234.80604531300938</c:v>
                </c:pt>
                <c:pt idx="31">
                  <c:v>214.34098096674913</c:v>
                </c:pt>
                <c:pt idx="32">
                  <c:v>256.9591358031726</c:v>
                </c:pt>
                <c:pt idx="33">
                  <c:v>262.73481026183157</c:v>
                </c:pt>
                <c:pt idx="34">
                  <c:v>272.24893625993474</c:v>
                </c:pt>
                <c:pt idx="35">
                  <c:v>251.7217414849714</c:v>
                </c:pt>
                <c:pt idx="36">
                  <c:v>274.13887576092054</c:v>
                </c:pt>
                <c:pt idx="37">
                  <c:v>278.1599247198648</c:v>
                </c:pt>
                <c:pt idx="38">
                  <c:v>290.32246317416246</c:v>
                </c:pt>
                <c:pt idx="39">
                  <c:v>343.798574982763</c:v>
                </c:pt>
                <c:pt idx="40">
                  <c:v>302.0392612531273</c:v>
                </c:pt>
                <c:pt idx="41">
                  <c:v>337.7895354899211</c:v>
                </c:pt>
                <c:pt idx="42">
                  <c:v>354.49115502330886</c:v>
                </c:pt>
                <c:pt idx="43">
                  <c:v>351.67146678110373</c:v>
                </c:pt>
                <c:pt idx="44">
                  <c:v>395.058281099267</c:v>
                </c:pt>
                <c:pt idx="45">
                  <c:v>374.2239783273378</c:v>
                </c:pt>
                <c:pt idx="46">
                  <c:v>381.18254954922503</c:v>
                </c:pt>
                <c:pt idx="47">
                  <c:v>397.8554459707605</c:v>
                </c:pt>
                <c:pt idx="48">
                  <c:v>400.42480829747024</c:v>
                </c:pt>
                <c:pt idx="49">
                  <c:v>412.0374598995511</c:v>
                </c:pt>
                <c:pt idx="50">
                  <c:v>270.0139139116318</c:v>
                </c:pt>
                <c:pt idx="51">
                  <c:v>339.8739684668246</c:v>
                </c:pt>
                <c:pt idx="52">
                  <c:v>340.51840661994356</c:v>
                </c:pt>
                <c:pt idx="53">
                  <c:v>297.2609142760394</c:v>
                </c:pt>
                <c:pt idx="54">
                  <c:v>325.5142777096077</c:v>
                </c:pt>
                <c:pt idx="55">
                  <c:v>272.3803527265743</c:v>
                </c:pt>
                <c:pt idx="56">
                  <c:v>250.15177528639853</c:v>
                </c:pt>
                <c:pt idx="57">
                  <c:v>254.56793193241663</c:v>
                </c:pt>
                <c:pt idx="58">
                  <c:v>248.20692868624994</c:v>
                </c:pt>
                <c:pt idx="59">
                  <c:v>231.2165565380824</c:v>
                </c:pt>
                <c:pt idx="60">
                  <c:v>217.80959044071935</c:v>
                </c:pt>
                <c:pt idx="61">
                  <c:v>212.72379090236794</c:v>
                </c:pt>
                <c:pt idx="62">
                  <c:v>231.80777659055292</c:v>
                </c:pt>
                <c:pt idx="63">
                  <c:v>231.11646328666916</c:v>
                </c:pt>
                <c:pt idx="64">
                  <c:v>243.13051983627392</c:v>
                </c:pt>
                <c:pt idx="65">
                  <c:v>251.34328787206653</c:v>
                </c:pt>
                <c:pt idx="66">
                  <c:v>276.04076143584535</c:v>
                </c:pt>
                <c:pt idx="67">
                  <c:v>309.07876813745054</c:v>
                </c:pt>
                <c:pt idx="68">
                  <c:v>348.47384879557256</c:v>
                </c:pt>
                <c:pt idx="69">
                  <c:v>311.9595181455552</c:v>
                </c:pt>
                <c:pt idx="70">
                  <c:v>216.131854844583</c:v>
                </c:pt>
                <c:pt idx="71">
                  <c:v>181.38723260787614</c:v>
                </c:pt>
                <c:pt idx="72">
                  <c:v>223.41814865142865</c:v>
                </c:pt>
                <c:pt idx="73">
                  <c:v>247.088358779531</c:v>
                </c:pt>
                <c:pt idx="74">
                  <c:v>238.28566017779613</c:v>
                </c:pt>
                <c:pt idx="75">
                  <c:v>251.90889601130948</c:v>
                </c:pt>
                <c:pt idx="76">
                  <c:v>191.14680603396502</c:v>
                </c:pt>
                <c:pt idx="77">
                  <c:v>195.03199923209982</c:v>
                </c:pt>
                <c:pt idx="78">
                  <c:v>176.79982906940245</c:v>
                </c:pt>
                <c:pt idx="79">
                  <c:v>220.75575158752397</c:v>
                </c:pt>
                <c:pt idx="80">
                  <c:v>168.2809942062061</c:v>
                </c:pt>
                <c:pt idx="81">
                  <c:v>173.0950050112717</c:v>
                </c:pt>
                <c:pt idx="82">
                  <c:v>150.56823143810465</c:v>
                </c:pt>
                <c:pt idx="83">
                  <c:v>147.18412118330735</c:v>
                </c:pt>
                <c:pt idx="84">
                  <c:v>122.4976212807817</c:v>
                </c:pt>
                <c:pt idx="85">
                  <c:v>110.52420367739933</c:v>
                </c:pt>
                <c:pt idx="86">
                  <c:v>116.68734771212375</c:v>
                </c:pt>
                <c:pt idx="87">
                  <c:v>91.75879749066873</c:v>
                </c:pt>
                <c:pt idx="88">
                  <c:v>64.61418160690776</c:v>
                </c:pt>
                <c:pt idx="89">
                  <c:v>60.06085514204029</c:v>
                </c:pt>
                <c:pt idx="90">
                  <c:v>54.91561079299789</c:v>
                </c:pt>
                <c:pt idx="91">
                  <c:v>43.10619119461993</c:v>
                </c:pt>
                <c:pt idx="92">
                  <c:v>21.962561773270114</c:v>
                </c:pt>
                <c:pt idx="93">
                  <c:v>21.991070016686287</c:v>
                </c:pt>
                <c:pt idx="94">
                  <c:v>15.860082982174502</c:v>
                </c:pt>
                <c:pt idx="95">
                  <c:v>39.6741051314052</c:v>
                </c:pt>
              </c:numCache>
            </c:numRef>
          </c:val>
        </c:ser>
        <c:gapWidth val="0"/>
        <c:axId val="23396404"/>
        <c:axId val="9241045"/>
      </c:barChart>
      <c:catAx>
        <c:axId val="2339640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9241045"/>
        <c:crosses val="autoZero"/>
        <c:auto val="1"/>
        <c:lblOffset val="100"/>
        <c:noMultiLvlLbl val="0"/>
      </c:catAx>
      <c:valAx>
        <c:axId val="9241045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9640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headerFooter>
    <oddHeader>&amp;L&amp;F&amp;R&amp;A</oddHeader>
    <oddFooter>&amp;C&amp;P/&amp;N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&amp;C&amp;P/&amp;N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0.167</cdr:y>
    </cdr:from>
    <cdr:to>
      <cdr:x>0.5585</cdr:x>
      <cdr:y>0.263</cdr:y>
    </cdr:to>
    <cdr:sp>
      <cdr:nvSpPr>
        <cdr:cNvPr id="1" name="Rectangle 10"/>
        <cdr:cNvSpPr>
          <a:spLocks/>
        </cdr:cNvSpPr>
      </cdr:nvSpPr>
      <cdr:spPr>
        <a:xfrm>
          <a:off x="3914775" y="952500"/>
          <a:ext cx="1238250" cy="552450"/>
        </a:xfrm>
        <a:prstGeom prst="rect">
          <a:avLst/>
        </a:prstGeom>
        <a:solidFill>
          <a:srgbClr val="FFCCFF"/>
        </a:solidFill>
        <a:ln w="12700" cmpd="sng">
          <a:solidFill>
            <a:srgbClr val="FF66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ピーク人口
（平成34年）
43,427（人）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0.03775</cdr:y>
    </cdr:from>
    <cdr:to>
      <cdr:x>0.767</cdr:x>
      <cdr:y>0.134</cdr:y>
    </cdr:to>
    <cdr:sp>
      <cdr:nvSpPr>
        <cdr:cNvPr id="1" name="Rectangle 21"/>
        <cdr:cNvSpPr>
          <a:spLocks/>
        </cdr:cNvSpPr>
      </cdr:nvSpPr>
      <cdr:spPr>
        <a:xfrm>
          <a:off x="5819775" y="209550"/>
          <a:ext cx="1257300" cy="552450"/>
        </a:xfrm>
        <a:prstGeom prst="rect">
          <a:avLst/>
        </a:prstGeom>
        <a:solidFill>
          <a:srgbClr val="FFCCFF"/>
        </a:solidFill>
        <a:ln w="12700" cmpd="sng">
          <a:solidFill>
            <a:srgbClr val="FF66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女性ピーク人口
（平成39年）
22,548（人）</a:t>
          </a:r>
        </a:p>
      </cdr:txBody>
    </cdr:sp>
  </cdr:relSizeAnchor>
  <cdr:relSizeAnchor xmlns:cdr="http://schemas.openxmlformats.org/drawingml/2006/chartDrawing">
    <cdr:from>
      <cdr:x>0.298</cdr:x>
      <cdr:y>0.3805</cdr:y>
    </cdr:from>
    <cdr:to>
      <cdr:x>0.43425</cdr:x>
      <cdr:y>0.477</cdr:y>
    </cdr:to>
    <cdr:sp>
      <cdr:nvSpPr>
        <cdr:cNvPr id="2" name="Rectangle 22"/>
        <cdr:cNvSpPr>
          <a:spLocks/>
        </cdr:cNvSpPr>
      </cdr:nvSpPr>
      <cdr:spPr>
        <a:xfrm>
          <a:off x="2752725" y="2181225"/>
          <a:ext cx="1257300" cy="552450"/>
        </a:xfrm>
        <a:prstGeom prst="rect">
          <a:avLst/>
        </a:prstGeom>
        <a:solidFill>
          <a:srgbClr val="FFCCFF"/>
        </a:solidFill>
        <a:ln w="12700" cmpd="sng">
          <a:solidFill>
            <a:srgbClr val="FF66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男性ピーク人口
（平成31年）
20,981（人）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3</xdr:row>
      <xdr:rowOff>66675</xdr:rowOff>
    </xdr:from>
    <xdr:ext cx="3209925" cy="5038725"/>
    <xdr:graphicFrame>
      <xdr:nvGraphicFramePr>
        <xdr:cNvPr id="1" name="Chart 1"/>
        <xdr:cNvGraphicFramePr/>
      </xdr:nvGraphicFramePr>
      <xdr:xfrm>
        <a:off x="3962400" y="561975"/>
        <a:ext cx="3209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371475</xdr:colOff>
      <xdr:row>3</xdr:row>
      <xdr:rowOff>66675</xdr:rowOff>
    </xdr:from>
    <xdr:ext cx="3209925" cy="5038725"/>
    <xdr:graphicFrame>
      <xdr:nvGraphicFramePr>
        <xdr:cNvPr id="2" name="Chart 2"/>
        <xdr:cNvGraphicFramePr/>
      </xdr:nvGraphicFramePr>
      <xdr:xfrm>
        <a:off x="371475" y="561975"/>
        <a:ext cx="32099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533400</xdr:colOff>
      <xdr:row>108</xdr:row>
      <xdr:rowOff>66675</xdr:rowOff>
    </xdr:from>
    <xdr:ext cx="3209925" cy="5038725"/>
    <xdr:graphicFrame>
      <xdr:nvGraphicFramePr>
        <xdr:cNvPr id="3" name="Chart 11"/>
        <xdr:cNvGraphicFramePr/>
      </xdr:nvGraphicFramePr>
      <xdr:xfrm>
        <a:off x="3962400" y="6324600"/>
        <a:ext cx="32099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371475</xdr:colOff>
      <xdr:row>108</xdr:row>
      <xdr:rowOff>66675</xdr:rowOff>
    </xdr:from>
    <xdr:ext cx="3209925" cy="5038725"/>
    <xdr:graphicFrame>
      <xdr:nvGraphicFramePr>
        <xdr:cNvPr id="4" name="Chart 12"/>
        <xdr:cNvGraphicFramePr/>
      </xdr:nvGraphicFramePr>
      <xdr:xfrm>
        <a:off x="371475" y="6324600"/>
        <a:ext cx="32099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533400</xdr:colOff>
      <xdr:row>213</xdr:row>
      <xdr:rowOff>66675</xdr:rowOff>
    </xdr:from>
    <xdr:ext cx="3209925" cy="5038725"/>
    <xdr:graphicFrame>
      <xdr:nvGraphicFramePr>
        <xdr:cNvPr id="5" name="Chart 13"/>
        <xdr:cNvGraphicFramePr/>
      </xdr:nvGraphicFramePr>
      <xdr:xfrm>
        <a:off x="3962400" y="12087225"/>
        <a:ext cx="32099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371475</xdr:colOff>
      <xdr:row>213</xdr:row>
      <xdr:rowOff>66675</xdr:rowOff>
    </xdr:from>
    <xdr:ext cx="3209925" cy="5038725"/>
    <xdr:graphicFrame>
      <xdr:nvGraphicFramePr>
        <xdr:cNvPr id="6" name="Chart 14"/>
        <xdr:cNvGraphicFramePr/>
      </xdr:nvGraphicFramePr>
      <xdr:xfrm>
        <a:off x="371475" y="12087225"/>
        <a:ext cx="32099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533400</xdr:colOff>
      <xdr:row>318</xdr:row>
      <xdr:rowOff>66675</xdr:rowOff>
    </xdr:from>
    <xdr:ext cx="3209925" cy="5038725"/>
    <xdr:graphicFrame>
      <xdr:nvGraphicFramePr>
        <xdr:cNvPr id="7" name="Chart 15"/>
        <xdr:cNvGraphicFramePr/>
      </xdr:nvGraphicFramePr>
      <xdr:xfrm>
        <a:off x="3962400" y="17849850"/>
        <a:ext cx="32099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371475</xdr:colOff>
      <xdr:row>318</xdr:row>
      <xdr:rowOff>66675</xdr:rowOff>
    </xdr:from>
    <xdr:ext cx="3209925" cy="5038725"/>
    <xdr:graphicFrame>
      <xdr:nvGraphicFramePr>
        <xdr:cNvPr id="8" name="Chart 16"/>
        <xdr:cNvGraphicFramePr/>
      </xdr:nvGraphicFramePr>
      <xdr:xfrm>
        <a:off x="371475" y="17849850"/>
        <a:ext cx="3209925" cy="5038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5</xdr:col>
      <xdr:colOff>533400</xdr:colOff>
      <xdr:row>423</xdr:row>
      <xdr:rowOff>66675</xdr:rowOff>
    </xdr:from>
    <xdr:ext cx="3209925" cy="5038725"/>
    <xdr:graphicFrame>
      <xdr:nvGraphicFramePr>
        <xdr:cNvPr id="9" name="Chart 17"/>
        <xdr:cNvGraphicFramePr/>
      </xdr:nvGraphicFramePr>
      <xdr:xfrm>
        <a:off x="3962400" y="23612475"/>
        <a:ext cx="3209925" cy="5038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0</xdr:col>
      <xdr:colOff>371475</xdr:colOff>
      <xdr:row>423</xdr:row>
      <xdr:rowOff>66675</xdr:rowOff>
    </xdr:from>
    <xdr:ext cx="3209925" cy="5038725"/>
    <xdr:graphicFrame>
      <xdr:nvGraphicFramePr>
        <xdr:cNvPr id="10" name="Chart 18"/>
        <xdr:cNvGraphicFramePr/>
      </xdr:nvGraphicFramePr>
      <xdr:xfrm>
        <a:off x="371475" y="23612475"/>
        <a:ext cx="3209925" cy="5038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6"/>
  <sheetViews>
    <sheetView tabSelected="1" workbookViewId="0" topLeftCell="A1">
      <selection activeCell="A1" sqref="A1"/>
    </sheetView>
  </sheetViews>
  <sheetFormatPr defaultColWidth="9.00390625" defaultRowHeight="13.5"/>
  <cols>
    <col min="1" max="40" width="9.00390625" style="131" customWidth="1"/>
  </cols>
  <sheetData>
    <row r="1" spans="1:40" ht="13.5">
      <c r="A1" s="131" t="s">
        <v>235</v>
      </c>
      <c r="B1" s="131" t="s">
        <v>438</v>
      </c>
      <c r="C1" s="131" t="s">
        <v>439</v>
      </c>
      <c r="D1" s="131" t="s">
        <v>440</v>
      </c>
      <c r="E1" s="131" t="s">
        <v>441</v>
      </c>
      <c r="F1" s="131" t="s">
        <v>442</v>
      </c>
      <c r="G1" s="131" t="s">
        <v>443</v>
      </c>
      <c r="H1" s="131" t="s">
        <v>444</v>
      </c>
      <c r="I1" s="131" t="s">
        <v>445</v>
      </c>
      <c r="J1" s="131" t="s">
        <v>446</v>
      </c>
      <c r="K1" s="131" t="s">
        <v>447</v>
      </c>
      <c r="L1" s="131" t="s">
        <v>508</v>
      </c>
      <c r="AN1"/>
    </row>
    <row r="2" spans="1:13" ht="13.5">
      <c r="A2" s="131">
        <v>0</v>
      </c>
      <c r="B2" s="132">
        <v>142</v>
      </c>
      <c r="C2" s="132">
        <v>144</v>
      </c>
      <c r="D2" s="132">
        <v>133</v>
      </c>
      <c r="E2" s="132">
        <v>156</v>
      </c>
      <c r="F2" s="132">
        <v>143</v>
      </c>
      <c r="G2" s="132">
        <v>189</v>
      </c>
      <c r="H2" s="132">
        <v>169</v>
      </c>
      <c r="I2" s="132">
        <v>160</v>
      </c>
      <c r="J2" s="132">
        <v>166</v>
      </c>
      <c r="K2" s="132">
        <v>171</v>
      </c>
      <c r="L2" s="132">
        <v>153</v>
      </c>
      <c r="M2" s="132"/>
    </row>
    <row r="3" spans="1:13" ht="13.5">
      <c r="A3" s="131">
        <v>1</v>
      </c>
      <c r="B3" s="132">
        <v>152</v>
      </c>
      <c r="C3" s="132">
        <v>151</v>
      </c>
      <c r="D3" s="132">
        <v>146</v>
      </c>
      <c r="E3" s="132">
        <v>145</v>
      </c>
      <c r="F3" s="132">
        <v>180</v>
      </c>
      <c r="G3" s="132">
        <v>149</v>
      </c>
      <c r="H3" s="132">
        <v>194</v>
      </c>
      <c r="I3" s="132">
        <v>189</v>
      </c>
      <c r="J3" s="132">
        <v>164</v>
      </c>
      <c r="K3" s="132">
        <v>178</v>
      </c>
      <c r="L3" s="132">
        <v>177</v>
      </c>
      <c r="M3" s="132"/>
    </row>
    <row r="4" spans="1:13" ht="13.5">
      <c r="A4" s="131">
        <v>2</v>
      </c>
      <c r="B4" s="132">
        <v>140</v>
      </c>
      <c r="C4" s="132">
        <v>155</v>
      </c>
      <c r="D4" s="132">
        <v>157</v>
      </c>
      <c r="E4" s="132">
        <v>151</v>
      </c>
      <c r="F4" s="132">
        <v>169</v>
      </c>
      <c r="G4" s="132">
        <v>190</v>
      </c>
      <c r="H4" s="132">
        <v>160</v>
      </c>
      <c r="I4" s="132">
        <v>183</v>
      </c>
      <c r="J4" s="132">
        <v>189</v>
      </c>
      <c r="K4" s="132">
        <v>164</v>
      </c>
      <c r="L4" s="132">
        <v>176</v>
      </c>
      <c r="M4" s="132"/>
    </row>
    <row r="5" spans="1:13" ht="13.5">
      <c r="A5" s="131">
        <v>3</v>
      </c>
      <c r="B5" s="132">
        <v>150</v>
      </c>
      <c r="C5" s="132">
        <v>144</v>
      </c>
      <c r="D5" s="132">
        <v>165</v>
      </c>
      <c r="E5" s="132">
        <v>147</v>
      </c>
      <c r="F5" s="132">
        <v>169</v>
      </c>
      <c r="G5" s="132">
        <v>165</v>
      </c>
      <c r="H5" s="132">
        <v>183</v>
      </c>
      <c r="I5" s="132">
        <v>159</v>
      </c>
      <c r="J5" s="132">
        <v>179</v>
      </c>
      <c r="K5" s="132">
        <v>185</v>
      </c>
      <c r="L5" s="132">
        <v>167</v>
      </c>
      <c r="M5" s="132"/>
    </row>
    <row r="6" spans="1:13" ht="13.5">
      <c r="A6" s="131">
        <v>4</v>
      </c>
      <c r="B6" s="132">
        <v>113</v>
      </c>
      <c r="C6" s="132">
        <v>154</v>
      </c>
      <c r="D6" s="132">
        <v>149</v>
      </c>
      <c r="E6" s="132">
        <v>174</v>
      </c>
      <c r="F6" s="132">
        <v>165</v>
      </c>
      <c r="G6" s="132">
        <v>162</v>
      </c>
      <c r="H6" s="132">
        <v>164</v>
      </c>
      <c r="I6" s="132">
        <v>182</v>
      </c>
      <c r="J6" s="132">
        <v>162</v>
      </c>
      <c r="K6" s="132">
        <v>182</v>
      </c>
      <c r="L6" s="132">
        <v>181</v>
      </c>
      <c r="M6" s="132"/>
    </row>
    <row r="7" spans="1:13" ht="13.5">
      <c r="A7" s="131">
        <v>5</v>
      </c>
      <c r="B7" s="132">
        <v>139</v>
      </c>
      <c r="C7" s="132">
        <v>122</v>
      </c>
      <c r="D7" s="132">
        <v>156</v>
      </c>
      <c r="E7" s="132">
        <v>157</v>
      </c>
      <c r="F7" s="132">
        <v>189</v>
      </c>
      <c r="G7" s="132">
        <v>165</v>
      </c>
      <c r="H7" s="132">
        <v>167</v>
      </c>
      <c r="I7" s="132">
        <v>163</v>
      </c>
      <c r="J7" s="132">
        <v>175</v>
      </c>
      <c r="K7" s="132">
        <v>169</v>
      </c>
      <c r="L7" s="132">
        <v>171</v>
      </c>
      <c r="M7" s="132"/>
    </row>
    <row r="8" spans="1:13" ht="13.5">
      <c r="A8" s="131">
        <v>6</v>
      </c>
      <c r="B8" s="132">
        <v>148</v>
      </c>
      <c r="C8" s="132">
        <v>154</v>
      </c>
      <c r="D8" s="132">
        <v>128</v>
      </c>
      <c r="E8" s="132">
        <v>148</v>
      </c>
      <c r="F8" s="132">
        <v>175</v>
      </c>
      <c r="G8" s="132">
        <v>189</v>
      </c>
      <c r="H8" s="132">
        <v>166</v>
      </c>
      <c r="I8" s="132">
        <v>171</v>
      </c>
      <c r="J8" s="132">
        <v>171</v>
      </c>
      <c r="K8" s="132">
        <v>180</v>
      </c>
      <c r="L8" s="132">
        <v>168</v>
      </c>
      <c r="M8" s="132"/>
    </row>
    <row r="9" spans="1:13" ht="13.5">
      <c r="A9" s="131">
        <v>7</v>
      </c>
      <c r="B9" s="132">
        <v>161</v>
      </c>
      <c r="C9" s="132">
        <v>155</v>
      </c>
      <c r="D9" s="132">
        <v>157</v>
      </c>
      <c r="E9" s="132">
        <v>134</v>
      </c>
      <c r="F9" s="132">
        <v>154</v>
      </c>
      <c r="G9" s="132">
        <v>169</v>
      </c>
      <c r="H9" s="132">
        <v>193</v>
      </c>
      <c r="I9" s="132">
        <v>163</v>
      </c>
      <c r="J9" s="132">
        <v>167</v>
      </c>
      <c r="K9" s="132">
        <v>174</v>
      </c>
      <c r="L9" s="132">
        <v>181</v>
      </c>
      <c r="M9" s="132"/>
    </row>
    <row r="10" spans="1:13" ht="13.5">
      <c r="A10" s="131">
        <v>8</v>
      </c>
      <c r="B10" s="132">
        <v>149</v>
      </c>
      <c r="C10" s="132">
        <v>167</v>
      </c>
      <c r="D10" s="132">
        <v>154</v>
      </c>
      <c r="E10" s="132">
        <v>158</v>
      </c>
      <c r="F10" s="132">
        <v>138</v>
      </c>
      <c r="G10" s="132">
        <v>160</v>
      </c>
      <c r="H10" s="132">
        <v>168</v>
      </c>
      <c r="I10" s="132">
        <v>194</v>
      </c>
      <c r="J10" s="132">
        <v>161</v>
      </c>
      <c r="K10" s="132">
        <v>166</v>
      </c>
      <c r="L10" s="132">
        <v>170</v>
      </c>
      <c r="M10" s="132"/>
    </row>
    <row r="11" spans="1:13" ht="13.5">
      <c r="A11" s="131">
        <v>9</v>
      </c>
      <c r="B11" s="132">
        <v>150</v>
      </c>
      <c r="C11" s="132">
        <v>152</v>
      </c>
      <c r="D11" s="132">
        <v>174</v>
      </c>
      <c r="E11" s="132">
        <v>151</v>
      </c>
      <c r="F11" s="132">
        <v>160</v>
      </c>
      <c r="G11" s="132">
        <v>141</v>
      </c>
      <c r="H11" s="132">
        <v>160</v>
      </c>
      <c r="I11" s="132">
        <v>169</v>
      </c>
      <c r="J11" s="132">
        <v>196</v>
      </c>
      <c r="K11" s="132">
        <v>156</v>
      </c>
      <c r="L11" s="132">
        <v>160</v>
      </c>
      <c r="M11" s="132"/>
    </row>
    <row r="12" spans="1:13" ht="13.5">
      <c r="A12" s="131">
        <v>10</v>
      </c>
      <c r="B12" s="132">
        <v>126</v>
      </c>
      <c r="C12" s="132">
        <v>159</v>
      </c>
      <c r="D12" s="132">
        <v>157</v>
      </c>
      <c r="E12" s="132">
        <v>173</v>
      </c>
      <c r="F12" s="132">
        <v>161</v>
      </c>
      <c r="G12" s="132">
        <v>153</v>
      </c>
      <c r="H12" s="132">
        <v>141</v>
      </c>
      <c r="I12" s="132">
        <v>160</v>
      </c>
      <c r="J12" s="132">
        <v>165</v>
      </c>
      <c r="K12" s="132">
        <v>195</v>
      </c>
      <c r="L12" s="132">
        <v>157</v>
      </c>
      <c r="M12" s="132"/>
    </row>
    <row r="13" spans="1:13" ht="13.5">
      <c r="A13" s="131">
        <v>11</v>
      </c>
      <c r="B13" s="132">
        <v>149</v>
      </c>
      <c r="C13" s="132">
        <v>131</v>
      </c>
      <c r="D13" s="132">
        <v>161</v>
      </c>
      <c r="E13" s="132">
        <v>156</v>
      </c>
      <c r="F13" s="132">
        <v>174</v>
      </c>
      <c r="G13" s="132">
        <v>165</v>
      </c>
      <c r="H13" s="132">
        <v>155</v>
      </c>
      <c r="I13" s="132">
        <v>141</v>
      </c>
      <c r="J13" s="132">
        <v>162</v>
      </c>
      <c r="K13" s="132">
        <v>168</v>
      </c>
      <c r="L13" s="132">
        <v>195</v>
      </c>
      <c r="M13" s="132"/>
    </row>
    <row r="14" spans="1:13" ht="13.5">
      <c r="A14" s="131">
        <v>12</v>
      </c>
      <c r="B14" s="132">
        <v>134</v>
      </c>
      <c r="C14" s="132">
        <v>148</v>
      </c>
      <c r="D14" s="132">
        <v>133</v>
      </c>
      <c r="E14" s="132">
        <v>162</v>
      </c>
      <c r="F14" s="132">
        <v>159</v>
      </c>
      <c r="G14" s="132">
        <v>177</v>
      </c>
      <c r="H14" s="132">
        <v>171</v>
      </c>
      <c r="I14" s="132">
        <v>157</v>
      </c>
      <c r="J14" s="132">
        <v>144</v>
      </c>
      <c r="K14" s="132">
        <v>161</v>
      </c>
      <c r="L14" s="132">
        <v>171</v>
      </c>
      <c r="M14" s="132"/>
    </row>
    <row r="15" spans="1:13" ht="13.5">
      <c r="A15" s="131">
        <v>13</v>
      </c>
      <c r="B15" s="132">
        <v>186</v>
      </c>
      <c r="C15" s="132">
        <v>132</v>
      </c>
      <c r="D15" s="132">
        <v>155</v>
      </c>
      <c r="E15" s="132">
        <v>137</v>
      </c>
      <c r="F15" s="132">
        <v>166</v>
      </c>
      <c r="G15" s="132">
        <v>162</v>
      </c>
      <c r="H15" s="132">
        <v>179</v>
      </c>
      <c r="I15" s="132">
        <v>174</v>
      </c>
      <c r="J15" s="132">
        <v>159</v>
      </c>
      <c r="K15" s="132">
        <v>149</v>
      </c>
      <c r="L15" s="132">
        <v>159</v>
      </c>
      <c r="M15" s="132"/>
    </row>
    <row r="16" spans="1:13" ht="13.5">
      <c r="A16" s="131">
        <v>14</v>
      </c>
      <c r="B16" s="132">
        <v>162</v>
      </c>
      <c r="C16" s="132">
        <v>189</v>
      </c>
      <c r="D16" s="132">
        <v>140</v>
      </c>
      <c r="E16" s="132">
        <v>156</v>
      </c>
      <c r="F16" s="132">
        <v>144</v>
      </c>
      <c r="G16" s="132">
        <v>160</v>
      </c>
      <c r="H16" s="132">
        <v>164</v>
      </c>
      <c r="I16" s="132">
        <v>184</v>
      </c>
      <c r="J16" s="132">
        <v>172</v>
      </c>
      <c r="K16" s="132">
        <v>165</v>
      </c>
      <c r="L16" s="132">
        <v>151</v>
      </c>
      <c r="M16" s="132"/>
    </row>
    <row r="17" spans="1:13" ht="13.5">
      <c r="A17" s="131">
        <v>15</v>
      </c>
      <c r="B17" s="132">
        <v>164</v>
      </c>
      <c r="C17" s="132">
        <v>168</v>
      </c>
      <c r="D17" s="132">
        <v>186</v>
      </c>
      <c r="E17" s="132">
        <v>140</v>
      </c>
      <c r="F17" s="132">
        <v>158</v>
      </c>
      <c r="G17" s="132">
        <v>148</v>
      </c>
      <c r="H17" s="132">
        <v>161</v>
      </c>
      <c r="I17" s="132">
        <v>161</v>
      </c>
      <c r="J17" s="132">
        <v>182</v>
      </c>
      <c r="K17" s="132">
        <v>173</v>
      </c>
      <c r="L17" s="132">
        <v>166</v>
      </c>
      <c r="M17" s="132"/>
    </row>
    <row r="18" spans="1:13" ht="13.5">
      <c r="A18" s="131">
        <v>16</v>
      </c>
      <c r="B18" s="132">
        <v>166</v>
      </c>
      <c r="C18" s="132">
        <v>166</v>
      </c>
      <c r="D18" s="132">
        <v>176</v>
      </c>
      <c r="E18" s="132">
        <v>183</v>
      </c>
      <c r="F18" s="132">
        <v>144</v>
      </c>
      <c r="G18" s="132">
        <v>161</v>
      </c>
      <c r="H18" s="132">
        <v>146</v>
      </c>
      <c r="I18" s="132">
        <v>162</v>
      </c>
      <c r="J18" s="132">
        <v>161</v>
      </c>
      <c r="K18" s="132">
        <v>182</v>
      </c>
      <c r="L18" s="132">
        <v>177</v>
      </c>
      <c r="M18" s="132"/>
    </row>
    <row r="19" spans="1:13" ht="13.5">
      <c r="A19" s="131">
        <v>17</v>
      </c>
      <c r="B19" s="132">
        <v>223</v>
      </c>
      <c r="C19" s="132">
        <v>165</v>
      </c>
      <c r="D19" s="132">
        <v>169</v>
      </c>
      <c r="E19" s="132">
        <v>177</v>
      </c>
      <c r="F19" s="132">
        <v>197</v>
      </c>
      <c r="G19" s="132">
        <v>149</v>
      </c>
      <c r="H19" s="132">
        <v>159</v>
      </c>
      <c r="I19" s="132">
        <v>150</v>
      </c>
      <c r="J19" s="132">
        <v>161</v>
      </c>
      <c r="K19" s="132">
        <v>165</v>
      </c>
      <c r="L19" s="132">
        <v>184</v>
      </c>
      <c r="M19" s="132"/>
    </row>
    <row r="20" spans="1:13" ht="13.5">
      <c r="A20" s="131">
        <v>18</v>
      </c>
      <c r="B20" s="132">
        <v>211</v>
      </c>
      <c r="C20" s="132">
        <v>219</v>
      </c>
      <c r="D20" s="132">
        <v>167</v>
      </c>
      <c r="E20" s="132">
        <v>177</v>
      </c>
      <c r="F20" s="132">
        <v>179</v>
      </c>
      <c r="G20" s="132">
        <v>199</v>
      </c>
      <c r="H20" s="132">
        <v>149</v>
      </c>
      <c r="I20" s="132">
        <v>152</v>
      </c>
      <c r="J20" s="132">
        <v>159</v>
      </c>
      <c r="K20" s="132">
        <v>165</v>
      </c>
      <c r="L20" s="132">
        <v>168</v>
      </c>
      <c r="M20" s="132"/>
    </row>
    <row r="21" spans="1:13" ht="13.5">
      <c r="A21" s="131">
        <v>19</v>
      </c>
      <c r="B21" s="132">
        <v>212</v>
      </c>
      <c r="C21" s="132">
        <v>216</v>
      </c>
      <c r="D21" s="132">
        <v>222</v>
      </c>
      <c r="E21" s="132">
        <v>171</v>
      </c>
      <c r="F21" s="132">
        <v>190</v>
      </c>
      <c r="G21" s="132">
        <v>183</v>
      </c>
      <c r="H21" s="132">
        <v>203</v>
      </c>
      <c r="I21" s="132">
        <v>160</v>
      </c>
      <c r="J21" s="132">
        <v>188</v>
      </c>
      <c r="K21" s="132">
        <v>172</v>
      </c>
      <c r="L21" s="132">
        <v>180</v>
      </c>
      <c r="M21" s="132"/>
    </row>
    <row r="22" spans="1:13" ht="13.5">
      <c r="A22" s="131">
        <v>20</v>
      </c>
      <c r="B22" s="132">
        <v>215</v>
      </c>
      <c r="C22" s="132">
        <v>218</v>
      </c>
      <c r="D22" s="132">
        <v>211</v>
      </c>
      <c r="E22" s="132">
        <v>224</v>
      </c>
      <c r="F22" s="132">
        <v>169</v>
      </c>
      <c r="G22" s="132">
        <v>189</v>
      </c>
      <c r="H22" s="132">
        <v>185</v>
      </c>
      <c r="I22" s="132">
        <v>202</v>
      </c>
      <c r="J22" s="132">
        <v>179</v>
      </c>
      <c r="K22" s="132">
        <v>189</v>
      </c>
      <c r="L22" s="132">
        <v>171</v>
      </c>
      <c r="M22" s="132"/>
    </row>
    <row r="23" spans="1:13" ht="13.5">
      <c r="A23" s="131">
        <v>21</v>
      </c>
      <c r="B23" s="132">
        <v>211</v>
      </c>
      <c r="C23" s="132">
        <v>217</v>
      </c>
      <c r="D23" s="132">
        <v>224</v>
      </c>
      <c r="E23" s="132">
        <v>223</v>
      </c>
      <c r="F23" s="132">
        <v>235</v>
      </c>
      <c r="G23" s="132">
        <v>184</v>
      </c>
      <c r="H23" s="132">
        <v>205</v>
      </c>
      <c r="I23" s="132">
        <v>190</v>
      </c>
      <c r="J23" s="132">
        <v>215</v>
      </c>
      <c r="K23" s="132">
        <v>181</v>
      </c>
      <c r="L23" s="132">
        <v>190</v>
      </c>
      <c r="M23" s="132"/>
    </row>
    <row r="24" spans="1:13" ht="13.5">
      <c r="A24" s="131">
        <v>22</v>
      </c>
      <c r="B24" s="132">
        <v>215</v>
      </c>
      <c r="C24" s="132">
        <v>229</v>
      </c>
      <c r="D24" s="132">
        <v>218</v>
      </c>
      <c r="E24" s="132">
        <v>226</v>
      </c>
      <c r="F24" s="132">
        <v>235</v>
      </c>
      <c r="G24" s="132">
        <v>246</v>
      </c>
      <c r="H24" s="132">
        <v>191</v>
      </c>
      <c r="I24" s="132">
        <v>208</v>
      </c>
      <c r="J24" s="132">
        <v>199</v>
      </c>
      <c r="K24" s="132">
        <v>207</v>
      </c>
      <c r="L24" s="132">
        <v>183</v>
      </c>
      <c r="M24" s="132"/>
    </row>
    <row r="25" spans="1:13" ht="13.5">
      <c r="A25" s="131">
        <v>23</v>
      </c>
      <c r="B25" s="132">
        <v>271</v>
      </c>
      <c r="C25" s="132">
        <v>241</v>
      </c>
      <c r="D25" s="132">
        <v>225</v>
      </c>
      <c r="E25" s="132">
        <v>252</v>
      </c>
      <c r="F25" s="132">
        <v>256</v>
      </c>
      <c r="G25" s="132">
        <v>247</v>
      </c>
      <c r="H25" s="132">
        <v>258</v>
      </c>
      <c r="I25" s="132">
        <v>223</v>
      </c>
      <c r="J25" s="132">
        <v>231</v>
      </c>
      <c r="K25" s="132">
        <v>220</v>
      </c>
      <c r="L25" s="132">
        <v>215</v>
      </c>
      <c r="M25" s="132"/>
    </row>
    <row r="26" spans="1:13" ht="13.5">
      <c r="A26" s="131">
        <v>24</v>
      </c>
      <c r="B26" s="132">
        <v>290</v>
      </c>
      <c r="C26" s="132">
        <v>284</v>
      </c>
      <c r="D26" s="132">
        <v>237</v>
      </c>
      <c r="E26" s="132">
        <v>224</v>
      </c>
      <c r="F26" s="132">
        <v>254</v>
      </c>
      <c r="G26" s="132">
        <v>259</v>
      </c>
      <c r="H26" s="132">
        <v>250</v>
      </c>
      <c r="I26" s="132">
        <v>265</v>
      </c>
      <c r="J26" s="132">
        <v>226</v>
      </c>
      <c r="K26" s="132">
        <v>240</v>
      </c>
      <c r="L26" s="132">
        <v>220</v>
      </c>
      <c r="M26" s="132"/>
    </row>
    <row r="27" spans="1:13" ht="13.5">
      <c r="A27" s="131">
        <v>25</v>
      </c>
      <c r="B27" s="132">
        <v>310</v>
      </c>
      <c r="C27" s="132">
        <v>302</v>
      </c>
      <c r="D27" s="132">
        <v>270</v>
      </c>
      <c r="E27" s="132">
        <v>253</v>
      </c>
      <c r="F27" s="132">
        <v>259</v>
      </c>
      <c r="G27" s="132">
        <v>264</v>
      </c>
      <c r="H27" s="132">
        <v>262</v>
      </c>
      <c r="I27" s="132">
        <v>250</v>
      </c>
      <c r="J27" s="132">
        <v>277</v>
      </c>
      <c r="K27" s="132">
        <v>222</v>
      </c>
      <c r="L27" s="132">
        <v>235</v>
      </c>
      <c r="M27" s="132"/>
    </row>
    <row r="28" spans="1:13" ht="13.5">
      <c r="A28" s="131">
        <v>26</v>
      </c>
      <c r="B28" s="132">
        <v>315</v>
      </c>
      <c r="C28" s="132">
        <v>295</v>
      </c>
      <c r="D28" s="132">
        <v>306</v>
      </c>
      <c r="E28" s="132">
        <v>292</v>
      </c>
      <c r="F28" s="132">
        <v>267</v>
      </c>
      <c r="G28" s="132">
        <v>285</v>
      </c>
      <c r="H28" s="132">
        <v>254</v>
      </c>
      <c r="I28" s="132">
        <v>263</v>
      </c>
      <c r="J28" s="132">
        <v>270</v>
      </c>
      <c r="K28" s="132">
        <v>263</v>
      </c>
      <c r="L28" s="132">
        <v>217</v>
      </c>
      <c r="M28" s="132"/>
    </row>
    <row r="29" spans="1:13" ht="13.5">
      <c r="A29" s="131">
        <v>27</v>
      </c>
      <c r="B29" s="132">
        <v>360</v>
      </c>
      <c r="C29" s="132">
        <v>317</v>
      </c>
      <c r="D29" s="132">
        <v>303</v>
      </c>
      <c r="E29" s="132">
        <v>296</v>
      </c>
      <c r="F29" s="132">
        <v>312</v>
      </c>
      <c r="G29" s="132">
        <v>269</v>
      </c>
      <c r="H29" s="132">
        <v>270</v>
      </c>
      <c r="I29" s="132">
        <v>249</v>
      </c>
      <c r="J29" s="132">
        <v>280</v>
      </c>
      <c r="K29" s="132">
        <v>262</v>
      </c>
      <c r="L29" s="132">
        <v>262</v>
      </c>
      <c r="M29" s="132"/>
    </row>
    <row r="30" spans="1:13" ht="13.5">
      <c r="A30" s="131">
        <v>28</v>
      </c>
      <c r="B30" s="132">
        <v>369</v>
      </c>
      <c r="C30" s="132">
        <v>351</v>
      </c>
      <c r="D30" s="132">
        <v>297</v>
      </c>
      <c r="E30" s="132">
        <v>299</v>
      </c>
      <c r="F30" s="132">
        <v>289</v>
      </c>
      <c r="G30" s="132">
        <v>299</v>
      </c>
      <c r="H30" s="132">
        <v>258</v>
      </c>
      <c r="I30" s="132">
        <v>277</v>
      </c>
      <c r="J30" s="132">
        <v>259</v>
      </c>
      <c r="K30" s="132">
        <v>278</v>
      </c>
      <c r="L30" s="132">
        <v>264</v>
      </c>
      <c r="M30" s="132"/>
    </row>
    <row r="31" spans="1:13" ht="13.5">
      <c r="A31" s="131">
        <v>29</v>
      </c>
      <c r="B31" s="132">
        <v>387</v>
      </c>
      <c r="C31" s="132">
        <v>359</v>
      </c>
      <c r="D31" s="132">
        <v>346</v>
      </c>
      <c r="E31" s="132">
        <v>307</v>
      </c>
      <c r="F31" s="132">
        <v>292</v>
      </c>
      <c r="G31" s="132">
        <v>303</v>
      </c>
      <c r="H31" s="132">
        <v>294</v>
      </c>
      <c r="I31" s="132">
        <v>265</v>
      </c>
      <c r="J31" s="132">
        <v>293</v>
      </c>
      <c r="K31" s="132">
        <v>249</v>
      </c>
      <c r="L31" s="132">
        <v>279</v>
      </c>
      <c r="M31" s="132"/>
    </row>
    <row r="32" spans="1:13" ht="13.5">
      <c r="A32" s="131">
        <v>30</v>
      </c>
      <c r="B32" s="132">
        <v>347</v>
      </c>
      <c r="C32" s="132">
        <v>384</v>
      </c>
      <c r="D32" s="132">
        <v>370</v>
      </c>
      <c r="E32" s="132">
        <v>339</v>
      </c>
      <c r="F32" s="132">
        <v>316</v>
      </c>
      <c r="G32" s="132">
        <v>315</v>
      </c>
      <c r="H32" s="132">
        <v>303</v>
      </c>
      <c r="I32" s="132">
        <v>297</v>
      </c>
      <c r="J32" s="132">
        <v>276</v>
      </c>
      <c r="K32" s="132">
        <v>288</v>
      </c>
      <c r="L32" s="132">
        <v>256</v>
      </c>
      <c r="M32" s="132"/>
    </row>
    <row r="33" spans="1:13" ht="13.5">
      <c r="A33" s="131">
        <v>31</v>
      </c>
      <c r="B33" s="132">
        <v>373</v>
      </c>
      <c r="C33" s="132">
        <v>351</v>
      </c>
      <c r="D33" s="132">
        <v>388</v>
      </c>
      <c r="E33" s="132">
        <v>354</v>
      </c>
      <c r="F33" s="132">
        <v>343</v>
      </c>
      <c r="G33" s="132">
        <v>327</v>
      </c>
      <c r="H33" s="132">
        <v>320</v>
      </c>
      <c r="I33" s="132">
        <v>309</v>
      </c>
      <c r="J33" s="132">
        <v>292</v>
      </c>
      <c r="K33" s="132">
        <v>272</v>
      </c>
      <c r="L33" s="132">
        <v>272</v>
      </c>
      <c r="M33" s="132"/>
    </row>
    <row r="34" spans="1:13" ht="13.5">
      <c r="A34" s="131">
        <v>32</v>
      </c>
      <c r="B34" s="132">
        <v>393</v>
      </c>
      <c r="C34" s="132">
        <v>371</v>
      </c>
      <c r="D34" s="132">
        <v>351</v>
      </c>
      <c r="E34" s="132">
        <v>376</v>
      </c>
      <c r="F34" s="132">
        <v>361</v>
      </c>
      <c r="G34" s="132">
        <v>351</v>
      </c>
      <c r="H34" s="132">
        <v>337</v>
      </c>
      <c r="I34" s="132">
        <v>308</v>
      </c>
      <c r="J34" s="132">
        <v>303</v>
      </c>
      <c r="K34" s="132">
        <v>281</v>
      </c>
      <c r="L34" s="132">
        <v>273</v>
      </c>
      <c r="M34" s="132"/>
    </row>
    <row r="35" spans="1:13" ht="13.5">
      <c r="A35" s="131">
        <v>33</v>
      </c>
      <c r="B35" s="132">
        <v>348</v>
      </c>
      <c r="C35" s="132">
        <v>382</v>
      </c>
      <c r="D35" s="132">
        <v>377</v>
      </c>
      <c r="E35" s="132">
        <v>347</v>
      </c>
      <c r="F35" s="132">
        <v>399</v>
      </c>
      <c r="G35" s="132">
        <v>357</v>
      </c>
      <c r="H35" s="132">
        <v>345</v>
      </c>
      <c r="I35" s="132">
        <v>335</v>
      </c>
      <c r="J35" s="132">
        <v>303</v>
      </c>
      <c r="K35" s="132">
        <v>329</v>
      </c>
      <c r="L35" s="132">
        <v>286</v>
      </c>
      <c r="M35" s="132"/>
    </row>
    <row r="36" spans="1:13" ht="13.5">
      <c r="A36" s="131">
        <v>34</v>
      </c>
      <c r="B36" s="132">
        <v>341</v>
      </c>
      <c r="C36" s="132">
        <v>347</v>
      </c>
      <c r="D36" s="132">
        <v>372</v>
      </c>
      <c r="E36" s="132">
        <v>373</v>
      </c>
      <c r="F36" s="132">
        <v>357</v>
      </c>
      <c r="G36" s="132">
        <v>383</v>
      </c>
      <c r="H36" s="132">
        <v>354</v>
      </c>
      <c r="I36" s="132">
        <v>341</v>
      </c>
      <c r="J36" s="132">
        <v>323</v>
      </c>
      <c r="K36" s="132">
        <v>295</v>
      </c>
      <c r="L36" s="132">
        <v>326</v>
      </c>
      <c r="M36" s="132"/>
    </row>
    <row r="37" spans="1:13" ht="13.5">
      <c r="A37" s="131">
        <v>35</v>
      </c>
      <c r="B37" s="132">
        <v>259</v>
      </c>
      <c r="C37" s="132">
        <v>341</v>
      </c>
      <c r="D37" s="132">
        <v>363</v>
      </c>
      <c r="E37" s="132">
        <v>368</v>
      </c>
      <c r="F37" s="132">
        <v>386</v>
      </c>
      <c r="G37" s="132">
        <v>353</v>
      </c>
      <c r="H37" s="132">
        <v>378</v>
      </c>
      <c r="I37" s="132">
        <v>358</v>
      </c>
      <c r="J37" s="132">
        <v>355</v>
      </c>
      <c r="K37" s="132">
        <v>340</v>
      </c>
      <c r="L37" s="132">
        <v>295</v>
      </c>
      <c r="M37" s="132"/>
    </row>
    <row r="38" spans="1:13" ht="13.5">
      <c r="A38" s="131">
        <v>36</v>
      </c>
      <c r="B38" s="132">
        <v>315</v>
      </c>
      <c r="C38" s="132">
        <v>273</v>
      </c>
      <c r="D38" s="132">
        <v>344</v>
      </c>
      <c r="E38" s="132">
        <v>357</v>
      </c>
      <c r="F38" s="132">
        <v>393</v>
      </c>
      <c r="G38" s="132">
        <v>373</v>
      </c>
      <c r="H38" s="132">
        <v>379</v>
      </c>
      <c r="I38" s="132">
        <v>390</v>
      </c>
      <c r="J38" s="132">
        <v>358</v>
      </c>
      <c r="K38" s="132">
        <v>352</v>
      </c>
      <c r="L38" s="132">
        <v>334</v>
      </c>
      <c r="M38" s="132"/>
    </row>
    <row r="39" spans="1:13" ht="13.5">
      <c r="A39" s="131">
        <v>37</v>
      </c>
      <c r="B39" s="132">
        <v>315</v>
      </c>
      <c r="C39" s="132">
        <v>321</v>
      </c>
      <c r="D39" s="132">
        <v>265</v>
      </c>
      <c r="E39" s="132">
        <v>361</v>
      </c>
      <c r="F39" s="132">
        <v>383</v>
      </c>
      <c r="G39" s="132">
        <v>385</v>
      </c>
      <c r="H39" s="132">
        <v>369</v>
      </c>
      <c r="I39" s="132">
        <v>376</v>
      </c>
      <c r="J39" s="132">
        <v>389</v>
      </c>
      <c r="K39" s="132">
        <v>350</v>
      </c>
      <c r="L39" s="132">
        <v>350</v>
      </c>
      <c r="M39" s="132"/>
    </row>
    <row r="40" spans="1:13" ht="13.5">
      <c r="A40" s="131">
        <v>38</v>
      </c>
      <c r="B40" s="132">
        <v>266</v>
      </c>
      <c r="C40" s="132">
        <v>323</v>
      </c>
      <c r="D40" s="132">
        <v>322</v>
      </c>
      <c r="E40" s="132">
        <v>263</v>
      </c>
      <c r="F40" s="132">
        <v>388</v>
      </c>
      <c r="G40" s="132">
        <v>392</v>
      </c>
      <c r="H40" s="132">
        <v>394</v>
      </c>
      <c r="I40" s="132">
        <v>365</v>
      </c>
      <c r="J40" s="132">
        <v>373</v>
      </c>
      <c r="K40" s="132">
        <v>389</v>
      </c>
      <c r="L40" s="132">
        <v>345</v>
      </c>
      <c r="M40" s="132"/>
    </row>
    <row r="41" spans="1:13" ht="13.5">
      <c r="A41" s="131">
        <v>39</v>
      </c>
      <c r="B41" s="132">
        <v>309</v>
      </c>
      <c r="C41" s="132">
        <v>290</v>
      </c>
      <c r="D41" s="132">
        <v>326</v>
      </c>
      <c r="E41" s="132">
        <v>331</v>
      </c>
      <c r="F41" s="132">
        <v>281</v>
      </c>
      <c r="G41" s="132">
        <v>392</v>
      </c>
      <c r="H41" s="132">
        <v>401</v>
      </c>
      <c r="I41" s="132">
        <v>389</v>
      </c>
      <c r="J41" s="132">
        <v>371</v>
      </c>
      <c r="K41" s="132">
        <v>376</v>
      </c>
      <c r="L41" s="132">
        <v>394</v>
      </c>
      <c r="M41" s="132"/>
    </row>
    <row r="42" spans="1:13" ht="13.5">
      <c r="A42" s="131">
        <v>40</v>
      </c>
      <c r="B42" s="132">
        <v>235</v>
      </c>
      <c r="C42" s="132">
        <v>301</v>
      </c>
      <c r="D42" s="132">
        <v>280</v>
      </c>
      <c r="E42" s="132">
        <v>323</v>
      </c>
      <c r="F42" s="132">
        <v>346</v>
      </c>
      <c r="G42" s="132">
        <v>268</v>
      </c>
      <c r="H42" s="132">
        <v>390</v>
      </c>
      <c r="I42" s="132">
        <v>384</v>
      </c>
      <c r="J42" s="132">
        <v>396</v>
      </c>
      <c r="K42" s="132">
        <v>375</v>
      </c>
      <c r="L42" s="132">
        <v>368</v>
      </c>
      <c r="M42" s="132"/>
    </row>
    <row r="43" spans="1:13" ht="13.5">
      <c r="A43" s="131">
        <v>41</v>
      </c>
      <c r="B43" s="132">
        <v>233</v>
      </c>
      <c r="C43" s="132">
        <v>242</v>
      </c>
      <c r="D43" s="132">
        <v>307</v>
      </c>
      <c r="E43" s="132">
        <v>282</v>
      </c>
      <c r="F43" s="132">
        <v>334</v>
      </c>
      <c r="G43" s="132">
        <v>355</v>
      </c>
      <c r="H43" s="132">
        <v>268</v>
      </c>
      <c r="I43" s="132">
        <v>388</v>
      </c>
      <c r="J43" s="132">
        <v>387</v>
      </c>
      <c r="K43" s="132">
        <v>386</v>
      </c>
      <c r="L43" s="132">
        <v>372</v>
      </c>
      <c r="M43" s="132"/>
    </row>
    <row r="44" spans="1:13" ht="13.5">
      <c r="A44" s="131">
        <v>42</v>
      </c>
      <c r="B44" s="132">
        <v>249</v>
      </c>
      <c r="C44" s="132">
        <v>241</v>
      </c>
      <c r="D44" s="132">
        <v>252</v>
      </c>
      <c r="E44" s="132">
        <v>309</v>
      </c>
      <c r="F44" s="132">
        <v>285</v>
      </c>
      <c r="G44" s="132">
        <v>338</v>
      </c>
      <c r="H44" s="132">
        <v>336</v>
      </c>
      <c r="I44" s="132">
        <v>267</v>
      </c>
      <c r="J44" s="132">
        <v>383</v>
      </c>
      <c r="K44" s="132">
        <v>387</v>
      </c>
      <c r="L44" s="132">
        <v>382</v>
      </c>
      <c r="M44" s="132"/>
    </row>
    <row r="45" spans="1:13" ht="13.5">
      <c r="A45" s="131">
        <v>43</v>
      </c>
      <c r="B45" s="132">
        <v>241</v>
      </c>
      <c r="C45" s="132">
        <v>251</v>
      </c>
      <c r="D45" s="132">
        <v>255</v>
      </c>
      <c r="E45" s="132">
        <v>252</v>
      </c>
      <c r="F45" s="132">
        <v>313</v>
      </c>
      <c r="G45" s="132">
        <v>281</v>
      </c>
      <c r="H45" s="132">
        <v>339</v>
      </c>
      <c r="I45" s="132">
        <v>330</v>
      </c>
      <c r="J45" s="132">
        <v>261</v>
      </c>
      <c r="K45" s="132">
        <v>396</v>
      </c>
      <c r="L45" s="132">
        <v>387</v>
      </c>
      <c r="M45" s="132"/>
    </row>
    <row r="46" spans="1:13" ht="13.5">
      <c r="A46" s="131">
        <v>44</v>
      </c>
      <c r="B46" s="132">
        <v>204</v>
      </c>
      <c r="C46" s="132">
        <v>244</v>
      </c>
      <c r="D46" s="132">
        <v>257</v>
      </c>
      <c r="E46" s="132">
        <v>258</v>
      </c>
      <c r="F46" s="132">
        <v>266</v>
      </c>
      <c r="G46" s="132">
        <v>313</v>
      </c>
      <c r="H46" s="132">
        <v>277</v>
      </c>
      <c r="I46" s="132">
        <v>346</v>
      </c>
      <c r="J46" s="132">
        <v>327</v>
      </c>
      <c r="K46" s="132">
        <v>258</v>
      </c>
      <c r="L46" s="132">
        <v>399</v>
      </c>
      <c r="M46" s="132"/>
    </row>
    <row r="47" spans="1:13" ht="13.5">
      <c r="A47" s="131">
        <v>45</v>
      </c>
      <c r="B47" s="132">
        <v>223</v>
      </c>
      <c r="C47" s="132">
        <v>200</v>
      </c>
      <c r="D47" s="132">
        <v>242</v>
      </c>
      <c r="E47" s="132">
        <v>258</v>
      </c>
      <c r="F47" s="132">
        <v>259</v>
      </c>
      <c r="G47" s="132">
        <v>261</v>
      </c>
      <c r="H47" s="132">
        <v>311</v>
      </c>
      <c r="I47" s="132">
        <v>281</v>
      </c>
      <c r="J47" s="132">
        <v>343</v>
      </c>
      <c r="K47" s="132">
        <v>332</v>
      </c>
      <c r="L47" s="132">
        <v>261</v>
      </c>
      <c r="M47" s="132"/>
    </row>
    <row r="48" spans="1:13" ht="13.5">
      <c r="A48" s="131">
        <v>46</v>
      </c>
      <c r="B48" s="132">
        <v>213</v>
      </c>
      <c r="C48" s="132">
        <v>218</v>
      </c>
      <c r="D48" s="132">
        <v>208</v>
      </c>
      <c r="E48" s="132">
        <v>254</v>
      </c>
      <c r="F48" s="132">
        <v>271</v>
      </c>
      <c r="G48" s="132">
        <v>258</v>
      </c>
      <c r="H48" s="132">
        <v>260</v>
      </c>
      <c r="I48" s="132">
        <v>319</v>
      </c>
      <c r="J48" s="132">
        <v>288</v>
      </c>
      <c r="K48" s="132">
        <v>335</v>
      </c>
      <c r="L48" s="132">
        <v>331</v>
      </c>
      <c r="M48" s="132"/>
    </row>
    <row r="49" spans="1:13" ht="13.5">
      <c r="A49" s="131">
        <v>47</v>
      </c>
      <c r="B49" s="132">
        <v>247</v>
      </c>
      <c r="C49" s="132">
        <v>220</v>
      </c>
      <c r="D49" s="132">
        <v>218</v>
      </c>
      <c r="E49" s="132">
        <v>213</v>
      </c>
      <c r="F49" s="132">
        <v>264</v>
      </c>
      <c r="G49" s="132">
        <v>266</v>
      </c>
      <c r="H49" s="132">
        <v>263</v>
      </c>
      <c r="I49" s="132">
        <v>265</v>
      </c>
      <c r="J49" s="132">
        <v>321</v>
      </c>
      <c r="K49" s="132">
        <v>297</v>
      </c>
      <c r="L49" s="132">
        <v>335</v>
      </c>
      <c r="M49" s="132"/>
    </row>
    <row r="50" spans="1:13" ht="13.5">
      <c r="A50" s="131">
        <v>48</v>
      </c>
      <c r="B50" s="132">
        <v>227</v>
      </c>
      <c r="C50" s="132">
        <v>249</v>
      </c>
      <c r="D50" s="132">
        <v>220</v>
      </c>
      <c r="E50" s="132">
        <v>220</v>
      </c>
      <c r="F50" s="132">
        <v>214</v>
      </c>
      <c r="G50" s="132">
        <v>260</v>
      </c>
      <c r="H50" s="132">
        <v>265</v>
      </c>
      <c r="I50" s="132">
        <v>256</v>
      </c>
      <c r="J50" s="132">
        <v>268</v>
      </c>
      <c r="K50" s="132">
        <v>328</v>
      </c>
      <c r="L50" s="132">
        <v>294</v>
      </c>
      <c r="M50" s="132"/>
    </row>
    <row r="51" spans="1:13" ht="13.5">
      <c r="A51" s="131">
        <v>49</v>
      </c>
      <c r="B51" s="132">
        <v>263</v>
      </c>
      <c r="C51" s="132">
        <v>231</v>
      </c>
      <c r="D51" s="132">
        <v>249</v>
      </c>
      <c r="E51" s="132">
        <v>222</v>
      </c>
      <c r="F51" s="132">
        <v>223</v>
      </c>
      <c r="G51" s="132">
        <v>224</v>
      </c>
      <c r="H51" s="132">
        <v>264</v>
      </c>
      <c r="I51" s="132">
        <v>262</v>
      </c>
      <c r="J51" s="132">
        <v>255</v>
      </c>
      <c r="K51" s="132">
        <v>271</v>
      </c>
      <c r="L51" s="132">
        <v>324</v>
      </c>
      <c r="M51" s="132"/>
    </row>
    <row r="52" spans="1:13" ht="13.5">
      <c r="A52" s="131">
        <v>50</v>
      </c>
      <c r="B52" s="132">
        <v>260</v>
      </c>
      <c r="C52" s="132">
        <v>263</v>
      </c>
      <c r="D52" s="132">
        <v>235</v>
      </c>
      <c r="E52" s="132">
        <v>246</v>
      </c>
      <c r="F52" s="132">
        <v>221</v>
      </c>
      <c r="G52" s="132">
        <v>226</v>
      </c>
      <c r="H52" s="132">
        <v>230</v>
      </c>
      <c r="I52" s="132">
        <v>259</v>
      </c>
      <c r="J52" s="132">
        <v>262</v>
      </c>
      <c r="K52" s="132">
        <v>255</v>
      </c>
      <c r="L52" s="132">
        <v>272</v>
      </c>
      <c r="M52" s="132"/>
    </row>
    <row r="53" spans="1:13" ht="13.5">
      <c r="A53" s="131">
        <v>51</v>
      </c>
      <c r="B53" s="132">
        <v>302</v>
      </c>
      <c r="C53" s="132">
        <v>266</v>
      </c>
      <c r="D53" s="132">
        <v>268</v>
      </c>
      <c r="E53" s="132">
        <v>240</v>
      </c>
      <c r="F53" s="132">
        <v>245</v>
      </c>
      <c r="G53" s="132">
        <v>223</v>
      </c>
      <c r="H53" s="132">
        <v>223</v>
      </c>
      <c r="I53" s="132">
        <v>231</v>
      </c>
      <c r="J53" s="132">
        <v>255</v>
      </c>
      <c r="K53" s="132">
        <v>262</v>
      </c>
      <c r="L53" s="132">
        <v>252</v>
      </c>
      <c r="M53" s="132"/>
    </row>
    <row r="54" spans="1:13" ht="13.5">
      <c r="A54" s="131">
        <v>52</v>
      </c>
      <c r="B54" s="132">
        <v>322</v>
      </c>
      <c r="C54" s="132">
        <v>302</v>
      </c>
      <c r="D54" s="132">
        <v>273</v>
      </c>
      <c r="E54" s="132">
        <v>269</v>
      </c>
      <c r="F54" s="132">
        <v>239</v>
      </c>
      <c r="G54" s="132">
        <v>247</v>
      </c>
      <c r="H54" s="132">
        <v>224</v>
      </c>
      <c r="I54" s="132">
        <v>228</v>
      </c>
      <c r="J54" s="132">
        <v>235</v>
      </c>
      <c r="K54" s="132">
        <v>253</v>
      </c>
      <c r="L54" s="132">
        <v>258</v>
      </c>
      <c r="M54" s="132"/>
    </row>
    <row r="55" spans="1:13" ht="13.5">
      <c r="A55" s="131">
        <v>53</v>
      </c>
      <c r="B55" s="132">
        <v>356</v>
      </c>
      <c r="C55" s="132">
        <v>330</v>
      </c>
      <c r="D55" s="132">
        <v>294</v>
      </c>
      <c r="E55" s="132">
        <v>276</v>
      </c>
      <c r="F55" s="132">
        <v>272</v>
      </c>
      <c r="G55" s="132">
        <v>237</v>
      </c>
      <c r="H55" s="132">
        <v>243</v>
      </c>
      <c r="I55" s="132">
        <v>225</v>
      </c>
      <c r="J55" s="132">
        <v>221</v>
      </c>
      <c r="K55" s="132">
        <v>237</v>
      </c>
      <c r="L55" s="132">
        <v>251</v>
      </c>
      <c r="M55" s="132"/>
    </row>
    <row r="56" spans="1:13" ht="13.5">
      <c r="A56" s="131">
        <v>54</v>
      </c>
      <c r="B56" s="132">
        <v>379</v>
      </c>
      <c r="C56" s="132">
        <v>357</v>
      </c>
      <c r="D56" s="132">
        <v>334</v>
      </c>
      <c r="E56" s="132">
        <v>291</v>
      </c>
      <c r="F56" s="132">
        <v>279</v>
      </c>
      <c r="G56" s="132">
        <v>273</v>
      </c>
      <c r="H56" s="132">
        <v>237</v>
      </c>
      <c r="I56" s="132">
        <v>242</v>
      </c>
      <c r="J56" s="132">
        <v>222</v>
      </c>
      <c r="K56" s="132">
        <v>222</v>
      </c>
      <c r="L56" s="132">
        <v>233</v>
      </c>
      <c r="M56" s="132"/>
    </row>
    <row r="57" spans="1:13" ht="13.5">
      <c r="A57" s="131">
        <v>55</v>
      </c>
      <c r="B57" s="132">
        <v>242</v>
      </c>
      <c r="C57" s="132">
        <v>370</v>
      </c>
      <c r="D57" s="132">
        <v>370</v>
      </c>
      <c r="E57" s="132">
        <v>344</v>
      </c>
      <c r="F57" s="132">
        <v>298</v>
      </c>
      <c r="G57" s="132">
        <v>278</v>
      </c>
      <c r="H57" s="132">
        <v>259</v>
      </c>
      <c r="I57" s="132">
        <v>238</v>
      </c>
      <c r="J57" s="132">
        <v>243</v>
      </c>
      <c r="K57" s="132">
        <v>221</v>
      </c>
      <c r="L57" s="132">
        <v>221</v>
      </c>
      <c r="M57" s="132"/>
    </row>
    <row r="58" spans="1:13" ht="13.5">
      <c r="A58" s="131">
        <v>56</v>
      </c>
      <c r="B58" s="132">
        <v>201</v>
      </c>
      <c r="C58" s="132">
        <v>240</v>
      </c>
      <c r="D58" s="132">
        <v>371</v>
      </c>
      <c r="E58" s="132">
        <v>379</v>
      </c>
      <c r="F58" s="132">
        <v>351</v>
      </c>
      <c r="G58" s="132">
        <v>294</v>
      </c>
      <c r="H58" s="132">
        <v>268</v>
      </c>
      <c r="I58" s="132">
        <v>257</v>
      </c>
      <c r="J58" s="132">
        <v>241</v>
      </c>
      <c r="K58" s="132">
        <v>240</v>
      </c>
      <c r="L58" s="132">
        <v>217</v>
      </c>
      <c r="M58" s="132"/>
    </row>
    <row r="59" spans="1:13" ht="13.5">
      <c r="A59" s="131">
        <v>57</v>
      </c>
      <c r="B59" s="132">
        <v>260</v>
      </c>
      <c r="C59" s="132">
        <v>199</v>
      </c>
      <c r="D59" s="132">
        <v>236</v>
      </c>
      <c r="E59" s="132">
        <v>378</v>
      </c>
      <c r="F59" s="132">
        <v>379</v>
      </c>
      <c r="G59" s="132">
        <v>346</v>
      </c>
      <c r="H59" s="132">
        <v>294</v>
      </c>
      <c r="I59" s="132">
        <v>272</v>
      </c>
      <c r="J59" s="132">
        <v>258</v>
      </c>
      <c r="K59" s="132">
        <v>240</v>
      </c>
      <c r="L59" s="132">
        <v>239</v>
      </c>
      <c r="M59" s="132"/>
    </row>
    <row r="60" spans="1:13" ht="13.5">
      <c r="A60" s="131">
        <v>58</v>
      </c>
      <c r="B60" s="132">
        <v>297</v>
      </c>
      <c r="C60" s="132">
        <v>252</v>
      </c>
      <c r="D60" s="132">
        <v>203</v>
      </c>
      <c r="E60" s="132">
        <v>239</v>
      </c>
      <c r="F60" s="132">
        <v>378</v>
      </c>
      <c r="G60" s="132">
        <v>380</v>
      </c>
      <c r="H60" s="132">
        <v>347</v>
      </c>
      <c r="I60" s="132">
        <v>295</v>
      </c>
      <c r="J60" s="132">
        <v>272</v>
      </c>
      <c r="K60" s="132">
        <v>252</v>
      </c>
      <c r="L60" s="132">
        <v>240</v>
      </c>
      <c r="M60" s="132"/>
    </row>
    <row r="61" spans="1:13" ht="13.5">
      <c r="A61" s="131">
        <v>59</v>
      </c>
      <c r="B61" s="132">
        <v>294</v>
      </c>
      <c r="C61" s="132">
        <v>293</v>
      </c>
      <c r="D61" s="132">
        <v>259</v>
      </c>
      <c r="E61" s="132">
        <v>197</v>
      </c>
      <c r="F61" s="132">
        <v>237</v>
      </c>
      <c r="G61" s="132">
        <v>374</v>
      </c>
      <c r="H61" s="132">
        <v>374</v>
      </c>
      <c r="I61" s="132">
        <v>347</v>
      </c>
      <c r="J61" s="132">
        <v>297</v>
      </c>
      <c r="K61" s="132">
        <v>274</v>
      </c>
      <c r="L61" s="132">
        <v>257</v>
      </c>
      <c r="M61" s="132"/>
    </row>
    <row r="62" spans="1:13" ht="13.5">
      <c r="A62" s="131">
        <v>60</v>
      </c>
      <c r="B62" s="132">
        <v>310</v>
      </c>
      <c r="C62" s="132">
        <v>297</v>
      </c>
      <c r="D62" s="132">
        <v>290</v>
      </c>
      <c r="E62" s="132">
        <v>259</v>
      </c>
      <c r="F62" s="132">
        <v>202</v>
      </c>
      <c r="G62" s="132">
        <v>238</v>
      </c>
      <c r="H62" s="132">
        <v>370</v>
      </c>
      <c r="I62" s="132">
        <v>379</v>
      </c>
      <c r="J62" s="132">
        <v>335</v>
      </c>
      <c r="K62" s="132">
        <v>294</v>
      </c>
      <c r="L62" s="132">
        <v>268</v>
      </c>
      <c r="M62" s="132"/>
    </row>
    <row r="63" spans="1:13" ht="13.5">
      <c r="A63" s="131">
        <v>61</v>
      </c>
      <c r="B63" s="132">
        <v>239</v>
      </c>
      <c r="C63" s="132">
        <v>304</v>
      </c>
      <c r="D63" s="132">
        <v>294</v>
      </c>
      <c r="E63" s="132">
        <v>285</v>
      </c>
      <c r="F63" s="132">
        <v>262</v>
      </c>
      <c r="G63" s="132">
        <v>203</v>
      </c>
      <c r="H63" s="132">
        <v>238</v>
      </c>
      <c r="I63" s="132">
        <v>360</v>
      </c>
      <c r="J63" s="132">
        <v>378</v>
      </c>
      <c r="K63" s="132">
        <v>332</v>
      </c>
      <c r="L63" s="132">
        <v>294</v>
      </c>
      <c r="M63" s="132"/>
    </row>
    <row r="64" spans="1:13" ht="13.5">
      <c r="A64" s="131">
        <v>62</v>
      </c>
      <c r="B64" s="132">
        <v>270</v>
      </c>
      <c r="C64" s="132">
        <v>234</v>
      </c>
      <c r="D64" s="132">
        <v>310</v>
      </c>
      <c r="E64" s="132">
        <v>292</v>
      </c>
      <c r="F64" s="132">
        <v>288</v>
      </c>
      <c r="G64" s="132">
        <v>258</v>
      </c>
      <c r="H64" s="132">
        <v>201</v>
      </c>
      <c r="I64" s="132">
        <v>237</v>
      </c>
      <c r="J64" s="132">
        <v>343</v>
      </c>
      <c r="K64" s="132">
        <v>380</v>
      </c>
      <c r="L64" s="132">
        <v>326</v>
      </c>
      <c r="M64" s="132"/>
    </row>
    <row r="65" spans="1:13" ht="13.5">
      <c r="A65" s="131">
        <v>63</v>
      </c>
      <c r="B65" s="132">
        <v>247</v>
      </c>
      <c r="C65" s="132">
        <v>273</v>
      </c>
      <c r="D65" s="132">
        <v>234</v>
      </c>
      <c r="E65" s="132">
        <v>305</v>
      </c>
      <c r="F65" s="132">
        <v>287</v>
      </c>
      <c r="G65" s="132">
        <v>290</v>
      </c>
      <c r="H65" s="132">
        <v>258</v>
      </c>
      <c r="I65" s="132">
        <v>198</v>
      </c>
      <c r="J65" s="132">
        <v>235</v>
      </c>
      <c r="K65" s="132">
        <v>338</v>
      </c>
      <c r="L65" s="132">
        <v>369</v>
      </c>
      <c r="M65" s="132"/>
    </row>
    <row r="66" spans="1:13" ht="13.5">
      <c r="A66" s="131">
        <v>64</v>
      </c>
      <c r="B66" s="132">
        <v>299</v>
      </c>
      <c r="C66" s="132">
        <v>240</v>
      </c>
      <c r="D66" s="132">
        <v>272</v>
      </c>
      <c r="E66" s="132">
        <v>227</v>
      </c>
      <c r="F66" s="132">
        <v>308</v>
      </c>
      <c r="G66" s="132">
        <v>280</v>
      </c>
      <c r="H66" s="132">
        <v>286</v>
      </c>
      <c r="I66" s="132">
        <v>253</v>
      </c>
      <c r="J66" s="132">
        <v>199</v>
      </c>
      <c r="K66" s="132">
        <v>230</v>
      </c>
      <c r="L66" s="132">
        <v>329</v>
      </c>
      <c r="M66" s="132"/>
    </row>
    <row r="67" spans="1:13" ht="13.5">
      <c r="A67" s="131">
        <v>65</v>
      </c>
      <c r="B67" s="132">
        <v>245</v>
      </c>
      <c r="C67" s="132">
        <v>300</v>
      </c>
      <c r="D67" s="132">
        <v>236</v>
      </c>
      <c r="E67" s="132">
        <v>264</v>
      </c>
      <c r="F67" s="132">
        <v>227</v>
      </c>
      <c r="G67" s="132">
        <v>302</v>
      </c>
      <c r="H67" s="132">
        <v>279</v>
      </c>
      <c r="I67" s="132">
        <v>278</v>
      </c>
      <c r="J67" s="132">
        <v>249</v>
      </c>
      <c r="K67" s="132">
        <v>194</v>
      </c>
      <c r="L67" s="132">
        <v>226</v>
      </c>
      <c r="M67" s="132"/>
    </row>
    <row r="68" spans="1:13" ht="13.5">
      <c r="A68" s="131">
        <v>66</v>
      </c>
      <c r="B68" s="132">
        <v>271</v>
      </c>
      <c r="C68" s="132">
        <v>238</v>
      </c>
      <c r="D68" s="132">
        <v>301</v>
      </c>
      <c r="E68" s="132">
        <v>240</v>
      </c>
      <c r="F68" s="132">
        <v>259</v>
      </c>
      <c r="G68" s="132">
        <v>226</v>
      </c>
      <c r="H68" s="132">
        <v>297</v>
      </c>
      <c r="I68" s="132">
        <v>273</v>
      </c>
      <c r="J68" s="132">
        <v>277</v>
      </c>
      <c r="K68" s="132">
        <v>245</v>
      </c>
      <c r="L68" s="132">
        <v>192</v>
      </c>
      <c r="M68" s="132"/>
    </row>
    <row r="69" spans="1:13" ht="13.5">
      <c r="A69" s="131">
        <v>67</v>
      </c>
      <c r="B69" s="132">
        <v>226</v>
      </c>
      <c r="C69" s="132">
        <v>265</v>
      </c>
      <c r="D69" s="132">
        <v>244</v>
      </c>
      <c r="E69" s="132">
        <v>299</v>
      </c>
      <c r="F69" s="132">
        <v>238</v>
      </c>
      <c r="G69" s="132">
        <v>253</v>
      </c>
      <c r="H69" s="132">
        <v>230</v>
      </c>
      <c r="I69" s="132">
        <v>296</v>
      </c>
      <c r="J69" s="132">
        <v>273</v>
      </c>
      <c r="K69" s="132">
        <v>275</v>
      </c>
      <c r="L69" s="132">
        <v>243</v>
      </c>
      <c r="M69" s="132"/>
    </row>
    <row r="70" spans="1:13" ht="13.5">
      <c r="A70" s="131">
        <v>68</v>
      </c>
      <c r="B70" s="132">
        <v>264</v>
      </c>
      <c r="C70" s="132">
        <v>223</v>
      </c>
      <c r="D70" s="132">
        <v>264</v>
      </c>
      <c r="E70" s="132">
        <v>241</v>
      </c>
      <c r="F70" s="132">
        <v>294</v>
      </c>
      <c r="G70" s="132">
        <v>229</v>
      </c>
      <c r="H70" s="132">
        <v>248</v>
      </c>
      <c r="I70" s="132">
        <v>226</v>
      </c>
      <c r="J70" s="132">
        <v>296</v>
      </c>
      <c r="K70" s="132">
        <v>267</v>
      </c>
      <c r="L70" s="132">
        <v>271</v>
      </c>
      <c r="M70" s="132"/>
    </row>
    <row r="71" spans="1:13" ht="13.5">
      <c r="A71" s="131">
        <v>69</v>
      </c>
      <c r="B71" s="132">
        <v>229</v>
      </c>
      <c r="C71" s="132">
        <v>262</v>
      </c>
      <c r="D71" s="132">
        <v>223</v>
      </c>
      <c r="E71" s="132">
        <v>260</v>
      </c>
      <c r="F71" s="132">
        <v>237</v>
      </c>
      <c r="G71" s="132">
        <v>291</v>
      </c>
      <c r="H71" s="132">
        <v>224</v>
      </c>
      <c r="I71" s="132">
        <v>242</v>
      </c>
      <c r="J71" s="132">
        <v>223</v>
      </c>
      <c r="K71" s="132">
        <v>290</v>
      </c>
      <c r="L71" s="132">
        <v>266</v>
      </c>
      <c r="M71" s="132"/>
    </row>
    <row r="72" spans="1:13" ht="13.5">
      <c r="A72" s="131">
        <v>70</v>
      </c>
      <c r="B72" s="132">
        <v>207</v>
      </c>
      <c r="C72" s="132">
        <v>228</v>
      </c>
      <c r="D72" s="132">
        <v>257</v>
      </c>
      <c r="E72" s="132">
        <v>218</v>
      </c>
      <c r="F72" s="132">
        <v>264</v>
      </c>
      <c r="G72" s="132">
        <v>231</v>
      </c>
      <c r="H72" s="132">
        <v>291</v>
      </c>
      <c r="I72" s="132">
        <v>224</v>
      </c>
      <c r="J72" s="132">
        <v>236</v>
      </c>
      <c r="K72" s="132">
        <v>225</v>
      </c>
      <c r="L72" s="132">
        <v>289</v>
      </c>
      <c r="M72" s="132"/>
    </row>
    <row r="73" spans="1:13" ht="13.5">
      <c r="A73" s="131">
        <v>71</v>
      </c>
      <c r="B73" s="132">
        <v>239</v>
      </c>
      <c r="C73" s="132">
        <v>202</v>
      </c>
      <c r="D73" s="132">
        <v>223</v>
      </c>
      <c r="E73" s="132">
        <v>252</v>
      </c>
      <c r="F73" s="132">
        <v>217</v>
      </c>
      <c r="G73" s="132">
        <v>258</v>
      </c>
      <c r="H73" s="132">
        <v>226</v>
      </c>
      <c r="I73" s="132">
        <v>289</v>
      </c>
      <c r="J73" s="132">
        <v>218</v>
      </c>
      <c r="K73" s="132">
        <v>228</v>
      </c>
      <c r="L73" s="132">
        <v>221</v>
      </c>
      <c r="M73" s="132"/>
    </row>
    <row r="74" spans="1:13" ht="13.5">
      <c r="A74" s="131">
        <v>72</v>
      </c>
      <c r="B74" s="132">
        <v>209</v>
      </c>
      <c r="C74" s="132">
        <v>231</v>
      </c>
      <c r="D74" s="132">
        <v>196</v>
      </c>
      <c r="E74" s="132">
        <v>218</v>
      </c>
      <c r="F74" s="132">
        <v>251</v>
      </c>
      <c r="G74" s="132">
        <v>217</v>
      </c>
      <c r="H74" s="132">
        <v>248</v>
      </c>
      <c r="I74" s="132">
        <v>216</v>
      </c>
      <c r="J74" s="132">
        <v>281</v>
      </c>
      <c r="K74" s="132">
        <v>215</v>
      </c>
      <c r="L74" s="132">
        <v>226</v>
      </c>
      <c r="M74" s="132"/>
    </row>
    <row r="75" spans="1:13" ht="13.5">
      <c r="A75" s="131">
        <v>73</v>
      </c>
      <c r="B75" s="132">
        <v>170</v>
      </c>
      <c r="C75" s="132">
        <v>202</v>
      </c>
      <c r="D75" s="132">
        <v>227</v>
      </c>
      <c r="E75" s="132">
        <v>193</v>
      </c>
      <c r="F75" s="132">
        <v>214</v>
      </c>
      <c r="G75" s="132">
        <v>244</v>
      </c>
      <c r="H75" s="132">
        <v>211</v>
      </c>
      <c r="I75" s="132">
        <v>244</v>
      </c>
      <c r="J75" s="132">
        <v>216</v>
      </c>
      <c r="K75" s="132">
        <v>271</v>
      </c>
      <c r="L75" s="132">
        <v>210</v>
      </c>
      <c r="M75" s="132"/>
    </row>
    <row r="76" spans="1:13" ht="13.5">
      <c r="A76" s="131">
        <v>74</v>
      </c>
      <c r="B76" s="132">
        <v>168</v>
      </c>
      <c r="C76" s="132">
        <v>162</v>
      </c>
      <c r="D76" s="132">
        <v>196</v>
      </c>
      <c r="E76" s="132">
        <v>223</v>
      </c>
      <c r="F76" s="132">
        <v>189</v>
      </c>
      <c r="G76" s="132">
        <v>209</v>
      </c>
      <c r="H76" s="132">
        <v>231</v>
      </c>
      <c r="I76" s="132">
        <v>208</v>
      </c>
      <c r="J76" s="132">
        <v>237</v>
      </c>
      <c r="K76" s="132">
        <v>210</v>
      </c>
      <c r="L76" s="132">
        <v>264</v>
      </c>
      <c r="M76" s="132"/>
    </row>
    <row r="77" spans="1:13" ht="13.5">
      <c r="A77" s="131">
        <v>75</v>
      </c>
      <c r="B77" s="132">
        <v>166</v>
      </c>
      <c r="C77" s="132">
        <v>162</v>
      </c>
      <c r="D77" s="132">
        <v>156</v>
      </c>
      <c r="E77" s="132">
        <v>184</v>
      </c>
      <c r="F77" s="132">
        <v>217</v>
      </c>
      <c r="G77" s="132">
        <v>186</v>
      </c>
      <c r="H77" s="132">
        <v>199</v>
      </c>
      <c r="I77" s="132">
        <v>221</v>
      </c>
      <c r="J77" s="132">
        <v>206</v>
      </c>
      <c r="K77" s="132">
        <v>231</v>
      </c>
      <c r="L77" s="132">
        <v>206</v>
      </c>
      <c r="M77" s="132"/>
    </row>
    <row r="78" spans="1:13" ht="13.5">
      <c r="A78" s="131">
        <v>76</v>
      </c>
      <c r="B78" s="132">
        <v>161</v>
      </c>
      <c r="C78" s="132">
        <v>163</v>
      </c>
      <c r="D78" s="132">
        <v>157</v>
      </c>
      <c r="E78" s="132">
        <v>151</v>
      </c>
      <c r="F78" s="132">
        <v>182</v>
      </c>
      <c r="G78" s="132">
        <v>212</v>
      </c>
      <c r="H78" s="132">
        <v>182</v>
      </c>
      <c r="I78" s="132">
        <v>192</v>
      </c>
      <c r="J78" s="132">
        <v>217</v>
      </c>
      <c r="K78" s="132">
        <v>199</v>
      </c>
      <c r="L78" s="132">
        <v>221</v>
      </c>
      <c r="M78" s="132"/>
    </row>
    <row r="79" spans="1:13" ht="13.5">
      <c r="A79" s="131">
        <v>77</v>
      </c>
      <c r="B79" s="132">
        <v>111</v>
      </c>
      <c r="C79" s="132">
        <v>159</v>
      </c>
      <c r="D79" s="132">
        <v>152</v>
      </c>
      <c r="E79" s="132">
        <v>157</v>
      </c>
      <c r="F79" s="132">
        <v>149</v>
      </c>
      <c r="G79" s="132">
        <v>177</v>
      </c>
      <c r="H79" s="132">
        <v>209</v>
      </c>
      <c r="I79" s="132">
        <v>175</v>
      </c>
      <c r="J79" s="132">
        <v>181</v>
      </c>
      <c r="K79" s="132">
        <v>208</v>
      </c>
      <c r="L79" s="132">
        <v>198</v>
      </c>
      <c r="M79" s="132"/>
    </row>
    <row r="80" spans="1:13" ht="13.5">
      <c r="A80" s="131">
        <v>78</v>
      </c>
      <c r="B80" s="132">
        <v>123</v>
      </c>
      <c r="C80" s="132">
        <v>101</v>
      </c>
      <c r="D80" s="132">
        <v>154</v>
      </c>
      <c r="E80" s="132">
        <v>146</v>
      </c>
      <c r="F80" s="132">
        <v>150</v>
      </c>
      <c r="G80" s="132">
        <v>145</v>
      </c>
      <c r="H80" s="132">
        <v>171</v>
      </c>
      <c r="I80" s="132">
        <v>201</v>
      </c>
      <c r="J80" s="132">
        <v>168</v>
      </c>
      <c r="K80" s="132">
        <v>174</v>
      </c>
      <c r="L80" s="132">
        <v>198</v>
      </c>
      <c r="M80" s="132"/>
    </row>
    <row r="81" spans="1:13" ht="13.5">
      <c r="A81" s="131">
        <v>79</v>
      </c>
      <c r="B81" s="132">
        <v>91</v>
      </c>
      <c r="C81" s="132">
        <v>117</v>
      </c>
      <c r="D81" s="132">
        <v>97</v>
      </c>
      <c r="E81" s="132">
        <v>152</v>
      </c>
      <c r="F81" s="132">
        <v>148</v>
      </c>
      <c r="G81" s="132">
        <v>145</v>
      </c>
      <c r="H81" s="132">
        <v>137</v>
      </c>
      <c r="I81" s="132">
        <v>166</v>
      </c>
      <c r="J81" s="132">
        <v>194</v>
      </c>
      <c r="K81" s="132">
        <v>161</v>
      </c>
      <c r="L81" s="132">
        <v>168</v>
      </c>
      <c r="M81" s="132"/>
    </row>
    <row r="82" spans="1:13" ht="13.5">
      <c r="A82" s="131">
        <v>80</v>
      </c>
      <c r="B82" s="132">
        <v>89</v>
      </c>
      <c r="C82" s="132">
        <v>87</v>
      </c>
      <c r="D82" s="132">
        <v>110</v>
      </c>
      <c r="E82" s="132">
        <v>90</v>
      </c>
      <c r="F82" s="132">
        <v>144</v>
      </c>
      <c r="G82" s="132">
        <v>139</v>
      </c>
      <c r="H82" s="132">
        <v>135</v>
      </c>
      <c r="I82" s="132">
        <v>125</v>
      </c>
      <c r="J82" s="132">
        <v>159</v>
      </c>
      <c r="K82" s="132">
        <v>184</v>
      </c>
      <c r="L82" s="132">
        <v>156</v>
      </c>
      <c r="M82" s="132"/>
    </row>
    <row r="83" spans="1:13" ht="13.5">
      <c r="A83" s="131">
        <v>81</v>
      </c>
      <c r="B83" s="132">
        <v>95</v>
      </c>
      <c r="C83" s="132">
        <v>82</v>
      </c>
      <c r="D83" s="132">
        <v>82</v>
      </c>
      <c r="E83" s="132">
        <v>108</v>
      </c>
      <c r="F83" s="132">
        <v>85</v>
      </c>
      <c r="G83" s="132">
        <v>139</v>
      </c>
      <c r="H83" s="132">
        <v>128</v>
      </c>
      <c r="I83" s="132">
        <v>126</v>
      </c>
      <c r="J83" s="132">
        <v>114</v>
      </c>
      <c r="K83" s="132">
        <v>144</v>
      </c>
      <c r="L83" s="132">
        <v>171</v>
      </c>
      <c r="M83" s="132"/>
    </row>
    <row r="84" spans="1:13" ht="13.5">
      <c r="A84" s="131">
        <v>82</v>
      </c>
      <c r="B84" s="132">
        <v>63</v>
      </c>
      <c r="C84" s="132">
        <v>90</v>
      </c>
      <c r="D84" s="132">
        <v>76</v>
      </c>
      <c r="E84" s="132">
        <v>78</v>
      </c>
      <c r="F84" s="132">
        <v>93</v>
      </c>
      <c r="G84" s="132">
        <v>85</v>
      </c>
      <c r="H84" s="132">
        <v>124</v>
      </c>
      <c r="I84" s="132">
        <v>117</v>
      </c>
      <c r="J84" s="132">
        <v>121</v>
      </c>
      <c r="K84" s="132">
        <v>111</v>
      </c>
      <c r="L84" s="132">
        <v>140</v>
      </c>
      <c r="M84" s="132"/>
    </row>
    <row r="85" spans="1:13" ht="13.5">
      <c r="A85" s="131">
        <v>83</v>
      </c>
      <c r="B85" s="132">
        <v>77</v>
      </c>
      <c r="C85" s="132">
        <v>52</v>
      </c>
      <c r="D85" s="132">
        <v>88</v>
      </c>
      <c r="E85" s="132">
        <v>73</v>
      </c>
      <c r="F85" s="132">
        <v>77</v>
      </c>
      <c r="G85" s="132">
        <v>87</v>
      </c>
      <c r="H85" s="132">
        <v>77</v>
      </c>
      <c r="I85" s="132">
        <v>117</v>
      </c>
      <c r="J85" s="132">
        <v>115</v>
      </c>
      <c r="K85" s="132">
        <v>111</v>
      </c>
      <c r="L85" s="132">
        <v>106</v>
      </c>
      <c r="M85" s="132"/>
    </row>
    <row r="86" spans="1:13" ht="13.5">
      <c r="A86" s="131">
        <v>84</v>
      </c>
      <c r="B86" s="132">
        <v>60</v>
      </c>
      <c r="C86" s="132">
        <v>67</v>
      </c>
      <c r="D86" s="132">
        <v>52</v>
      </c>
      <c r="E86" s="132">
        <v>82</v>
      </c>
      <c r="F86" s="132">
        <v>67</v>
      </c>
      <c r="G86" s="132">
        <v>73</v>
      </c>
      <c r="H86" s="132">
        <v>85</v>
      </c>
      <c r="I86" s="132">
        <v>74</v>
      </c>
      <c r="J86" s="132">
        <v>109</v>
      </c>
      <c r="K86" s="132">
        <v>110</v>
      </c>
      <c r="L86" s="132">
        <v>103</v>
      </c>
      <c r="M86" s="132"/>
    </row>
    <row r="87" spans="1:13" ht="13.5">
      <c r="A87" s="131">
        <v>85</v>
      </c>
      <c r="B87" s="132">
        <v>46</v>
      </c>
      <c r="C87" s="132">
        <v>53</v>
      </c>
      <c r="D87" s="132">
        <v>63</v>
      </c>
      <c r="E87" s="132">
        <v>47</v>
      </c>
      <c r="F87" s="132">
        <v>69</v>
      </c>
      <c r="G87" s="132">
        <v>60</v>
      </c>
      <c r="H87" s="132">
        <v>67</v>
      </c>
      <c r="I87" s="132">
        <v>77</v>
      </c>
      <c r="J87" s="132">
        <v>65</v>
      </c>
      <c r="K87" s="132">
        <v>102</v>
      </c>
      <c r="L87" s="132">
        <v>106</v>
      </c>
      <c r="M87" s="132"/>
    </row>
    <row r="88" spans="1:13" ht="13.5">
      <c r="A88" s="131">
        <v>86</v>
      </c>
      <c r="B88" s="132">
        <v>42</v>
      </c>
      <c r="C88" s="132">
        <v>42</v>
      </c>
      <c r="D88" s="132">
        <v>48</v>
      </c>
      <c r="E88" s="132">
        <v>58</v>
      </c>
      <c r="F88" s="132">
        <v>47</v>
      </c>
      <c r="G88" s="132">
        <v>65</v>
      </c>
      <c r="H88" s="132">
        <v>58</v>
      </c>
      <c r="I88" s="132">
        <v>52</v>
      </c>
      <c r="J88" s="132">
        <v>69</v>
      </c>
      <c r="K88" s="132">
        <v>58</v>
      </c>
      <c r="L88" s="132">
        <v>92</v>
      </c>
      <c r="M88" s="132"/>
    </row>
    <row r="89" spans="1:13" ht="13.5">
      <c r="A89" s="131">
        <v>87</v>
      </c>
      <c r="B89" s="132">
        <v>45</v>
      </c>
      <c r="C89" s="132">
        <v>37</v>
      </c>
      <c r="D89" s="132">
        <v>37</v>
      </c>
      <c r="E89" s="132">
        <v>48</v>
      </c>
      <c r="F89" s="132">
        <v>53</v>
      </c>
      <c r="G89" s="132">
        <v>43</v>
      </c>
      <c r="H89" s="132">
        <v>58</v>
      </c>
      <c r="I89" s="132">
        <v>51</v>
      </c>
      <c r="J89" s="132">
        <v>48</v>
      </c>
      <c r="K89" s="132">
        <v>60</v>
      </c>
      <c r="L89" s="132">
        <v>53</v>
      </c>
      <c r="M89" s="132"/>
    </row>
    <row r="90" spans="1:13" ht="13.5">
      <c r="A90" s="131">
        <v>88</v>
      </c>
      <c r="B90" s="132">
        <v>40</v>
      </c>
      <c r="C90" s="132">
        <v>42</v>
      </c>
      <c r="D90" s="132">
        <v>33</v>
      </c>
      <c r="E90" s="132">
        <v>31</v>
      </c>
      <c r="F90" s="132">
        <v>43</v>
      </c>
      <c r="G90" s="132">
        <v>47</v>
      </c>
      <c r="H90" s="132">
        <v>32</v>
      </c>
      <c r="I90" s="132">
        <v>51</v>
      </c>
      <c r="J90" s="132">
        <v>40</v>
      </c>
      <c r="K90" s="132">
        <v>46</v>
      </c>
      <c r="L90" s="132">
        <v>55</v>
      </c>
      <c r="M90" s="132"/>
    </row>
    <row r="91" spans="1:13" ht="13.5">
      <c r="A91" s="131">
        <v>89</v>
      </c>
      <c r="B91" s="132">
        <v>26</v>
      </c>
      <c r="C91" s="132">
        <v>34</v>
      </c>
      <c r="D91" s="132">
        <v>36</v>
      </c>
      <c r="E91" s="132">
        <v>31</v>
      </c>
      <c r="F91" s="132">
        <v>28</v>
      </c>
      <c r="G91" s="132">
        <v>33</v>
      </c>
      <c r="H91" s="132">
        <v>42</v>
      </c>
      <c r="I91" s="132">
        <v>31</v>
      </c>
      <c r="J91" s="132">
        <v>44</v>
      </c>
      <c r="K91" s="132">
        <v>36</v>
      </c>
      <c r="L91" s="132">
        <v>44</v>
      </c>
      <c r="M91" s="132"/>
    </row>
    <row r="92" spans="1:13" ht="13.5">
      <c r="A92" s="131">
        <v>90</v>
      </c>
      <c r="B92" s="132">
        <v>13</v>
      </c>
      <c r="C92" s="132">
        <v>21</v>
      </c>
      <c r="D92" s="132">
        <v>29</v>
      </c>
      <c r="E92" s="132">
        <v>27</v>
      </c>
      <c r="F92" s="132">
        <v>27</v>
      </c>
      <c r="G92" s="132">
        <v>24</v>
      </c>
      <c r="H92" s="132">
        <v>29</v>
      </c>
      <c r="I92" s="132">
        <v>34</v>
      </c>
      <c r="J92" s="132">
        <v>25</v>
      </c>
      <c r="K92" s="132">
        <v>34</v>
      </c>
      <c r="L92" s="132">
        <v>30</v>
      </c>
      <c r="M92" s="132"/>
    </row>
    <row r="93" spans="1:13" ht="13.5">
      <c r="A93" s="131">
        <v>91</v>
      </c>
      <c r="B93" s="132">
        <v>20</v>
      </c>
      <c r="C93" s="132">
        <v>10</v>
      </c>
      <c r="D93" s="132">
        <v>15</v>
      </c>
      <c r="E93" s="132">
        <v>24</v>
      </c>
      <c r="F93" s="132">
        <v>24</v>
      </c>
      <c r="G93" s="132">
        <v>21</v>
      </c>
      <c r="H93" s="132">
        <v>19</v>
      </c>
      <c r="I93" s="132">
        <v>24</v>
      </c>
      <c r="J93" s="132">
        <v>30</v>
      </c>
      <c r="K93" s="132">
        <v>22</v>
      </c>
      <c r="L93" s="132">
        <v>27</v>
      </c>
      <c r="M93" s="132"/>
    </row>
    <row r="94" spans="1:13" ht="13.5">
      <c r="A94" s="131">
        <v>92</v>
      </c>
      <c r="B94" s="132">
        <v>20</v>
      </c>
      <c r="C94" s="132">
        <v>16</v>
      </c>
      <c r="D94" s="132">
        <v>9</v>
      </c>
      <c r="E94" s="132">
        <v>13</v>
      </c>
      <c r="F94" s="132">
        <v>19</v>
      </c>
      <c r="G94" s="132">
        <v>20</v>
      </c>
      <c r="H94" s="132">
        <v>18</v>
      </c>
      <c r="I94" s="132">
        <v>12</v>
      </c>
      <c r="J94" s="132">
        <v>21</v>
      </c>
      <c r="K94" s="132">
        <v>21</v>
      </c>
      <c r="L94" s="132">
        <v>17</v>
      </c>
      <c r="M94" s="132"/>
    </row>
    <row r="95" spans="1:13" ht="13.5">
      <c r="A95" s="131">
        <v>93</v>
      </c>
      <c r="B95" s="132">
        <v>14</v>
      </c>
      <c r="C95" s="132">
        <v>17</v>
      </c>
      <c r="D95" s="132">
        <v>14</v>
      </c>
      <c r="E95" s="132">
        <v>8</v>
      </c>
      <c r="F95" s="132">
        <v>11</v>
      </c>
      <c r="G95" s="132">
        <v>17</v>
      </c>
      <c r="H95" s="132">
        <v>17</v>
      </c>
      <c r="I95" s="132">
        <v>15</v>
      </c>
      <c r="J95" s="132">
        <v>10</v>
      </c>
      <c r="K95" s="132">
        <v>15</v>
      </c>
      <c r="L95" s="132">
        <v>18</v>
      </c>
      <c r="M95" s="132"/>
    </row>
    <row r="96" spans="1:13" ht="13.5">
      <c r="A96" s="131">
        <v>94</v>
      </c>
      <c r="B96" s="132">
        <v>9</v>
      </c>
      <c r="C96" s="132">
        <v>12</v>
      </c>
      <c r="D96" s="132">
        <v>15</v>
      </c>
      <c r="E96" s="132">
        <v>12</v>
      </c>
      <c r="F96" s="132">
        <v>7</v>
      </c>
      <c r="G96" s="132">
        <v>7</v>
      </c>
      <c r="H96" s="132">
        <v>13</v>
      </c>
      <c r="I96" s="132">
        <v>10</v>
      </c>
      <c r="J96" s="132">
        <v>11</v>
      </c>
      <c r="K96" s="132">
        <v>11</v>
      </c>
      <c r="L96" s="132">
        <v>11</v>
      </c>
      <c r="M96" s="132"/>
    </row>
    <row r="97" spans="1:13" ht="13.5">
      <c r="A97" s="131" t="s">
        <v>498</v>
      </c>
      <c r="B97" s="132">
        <v>9</v>
      </c>
      <c r="C97" s="132">
        <v>11</v>
      </c>
      <c r="D97" s="132">
        <v>22</v>
      </c>
      <c r="E97" s="132">
        <v>27</v>
      </c>
      <c r="F97" s="132">
        <v>29</v>
      </c>
      <c r="G97" s="132">
        <v>26</v>
      </c>
      <c r="H97" s="132">
        <v>26</v>
      </c>
      <c r="I97" s="132">
        <v>33</v>
      </c>
      <c r="J97" s="132">
        <v>32</v>
      </c>
      <c r="K97" s="132">
        <v>36</v>
      </c>
      <c r="L97" s="132">
        <v>29</v>
      </c>
      <c r="M97" s="132"/>
    </row>
    <row r="98" spans="1:40" ht="13.5">
      <c r="A98" s="131" t="s">
        <v>448</v>
      </c>
      <c r="B98" s="131" t="s">
        <v>438</v>
      </c>
      <c r="C98" s="131" t="s">
        <v>439</v>
      </c>
      <c r="D98" s="131" t="s">
        <v>440</v>
      </c>
      <c r="E98" s="131" t="s">
        <v>441</v>
      </c>
      <c r="F98" s="131" t="s">
        <v>442</v>
      </c>
      <c r="G98" s="131" t="s">
        <v>443</v>
      </c>
      <c r="H98" s="131" t="s">
        <v>444</v>
      </c>
      <c r="I98" s="131" t="s">
        <v>445</v>
      </c>
      <c r="J98" s="131" t="s">
        <v>446</v>
      </c>
      <c r="K98" s="131" t="s">
        <v>447</v>
      </c>
      <c r="L98" s="131" t="s">
        <v>508</v>
      </c>
      <c r="AN98"/>
    </row>
    <row r="99" spans="1:13" ht="13.5">
      <c r="A99" s="131">
        <v>0</v>
      </c>
      <c r="B99" s="132">
        <v>131</v>
      </c>
      <c r="C99" s="132">
        <v>132</v>
      </c>
      <c r="D99" s="132">
        <v>150</v>
      </c>
      <c r="E99" s="132">
        <v>149</v>
      </c>
      <c r="F99" s="132">
        <v>174</v>
      </c>
      <c r="G99" s="132">
        <v>164</v>
      </c>
      <c r="H99" s="132">
        <v>169</v>
      </c>
      <c r="I99" s="132">
        <v>153</v>
      </c>
      <c r="J99" s="132">
        <v>170</v>
      </c>
      <c r="K99" s="132">
        <v>171</v>
      </c>
      <c r="L99" s="132">
        <v>162</v>
      </c>
      <c r="M99" s="132"/>
    </row>
    <row r="100" spans="1:13" ht="13.5">
      <c r="A100" s="131">
        <v>1</v>
      </c>
      <c r="B100" s="132">
        <v>152</v>
      </c>
      <c r="C100" s="132">
        <v>130</v>
      </c>
      <c r="D100" s="132">
        <v>150</v>
      </c>
      <c r="E100" s="132">
        <v>146</v>
      </c>
      <c r="F100" s="132">
        <v>165</v>
      </c>
      <c r="G100" s="132">
        <v>176</v>
      </c>
      <c r="H100" s="132">
        <v>158</v>
      </c>
      <c r="I100" s="132">
        <v>173</v>
      </c>
      <c r="J100" s="132">
        <v>164</v>
      </c>
      <c r="K100" s="132">
        <v>170</v>
      </c>
      <c r="L100" s="132">
        <v>169</v>
      </c>
      <c r="M100" s="132"/>
    </row>
    <row r="101" spans="1:13" ht="13.5">
      <c r="A101" s="131">
        <v>2</v>
      </c>
      <c r="B101" s="132">
        <v>118</v>
      </c>
      <c r="C101" s="132">
        <v>158</v>
      </c>
      <c r="D101" s="132">
        <v>138</v>
      </c>
      <c r="E101" s="132">
        <v>156</v>
      </c>
      <c r="F101" s="132">
        <v>160</v>
      </c>
      <c r="G101" s="132">
        <v>156</v>
      </c>
      <c r="H101" s="132">
        <v>171</v>
      </c>
      <c r="I101" s="132">
        <v>169</v>
      </c>
      <c r="J101" s="132">
        <v>159</v>
      </c>
      <c r="K101" s="132">
        <v>171</v>
      </c>
      <c r="L101" s="132">
        <v>167</v>
      </c>
      <c r="M101" s="132"/>
    </row>
    <row r="102" spans="1:13" ht="13.5">
      <c r="A102" s="131">
        <v>3</v>
      </c>
      <c r="B102" s="132">
        <v>136</v>
      </c>
      <c r="C102" s="132">
        <v>126</v>
      </c>
      <c r="D102" s="132">
        <v>158</v>
      </c>
      <c r="E102" s="132">
        <v>139</v>
      </c>
      <c r="F102" s="132">
        <v>170</v>
      </c>
      <c r="G102" s="132">
        <v>156</v>
      </c>
      <c r="H102" s="132">
        <v>147</v>
      </c>
      <c r="I102" s="132">
        <v>181</v>
      </c>
      <c r="J102" s="132">
        <v>168</v>
      </c>
      <c r="K102" s="132">
        <v>163</v>
      </c>
      <c r="L102" s="132">
        <v>156</v>
      </c>
      <c r="M102" s="132"/>
    </row>
    <row r="103" spans="1:13" ht="13.5">
      <c r="A103" s="131">
        <v>4</v>
      </c>
      <c r="B103" s="132">
        <v>157</v>
      </c>
      <c r="C103" s="132">
        <v>145</v>
      </c>
      <c r="D103" s="132">
        <v>131</v>
      </c>
      <c r="E103" s="132">
        <v>167</v>
      </c>
      <c r="F103" s="132">
        <v>157</v>
      </c>
      <c r="G103" s="132">
        <v>166</v>
      </c>
      <c r="H103" s="132">
        <v>158</v>
      </c>
      <c r="I103" s="132">
        <v>147</v>
      </c>
      <c r="J103" s="132">
        <v>183</v>
      </c>
      <c r="K103" s="132">
        <v>166</v>
      </c>
      <c r="L103" s="132">
        <v>163</v>
      </c>
      <c r="M103" s="132"/>
    </row>
    <row r="104" spans="1:13" ht="13.5">
      <c r="A104" s="131">
        <v>5</v>
      </c>
      <c r="B104" s="132">
        <v>146</v>
      </c>
      <c r="C104" s="132">
        <v>158</v>
      </c>
      <c r="D104" s="132">
        <v>151</v>
      </c>
      <c r="E104" s="132">
        <v>137</v>
      </c>
      <c r="F104" s="132">
        <v>173</v>
      </c>
      <c r="G104" s="132">
        <v>154</v>
      </c>
      <c r="H104" s="132">
        <v>165</v>
      </c>
      <c r="I104" s="132">
        <v>159</v>
      </c>
      <c r="J104" s="132">
        <v>156</v>
      </c>
      <c r="K104" s="132">
        <v>184</v>
      </c>
      <c r="L104" s="132">
        <v>161</v>
      </c>
      <c r="M104" s="132"/>
    </row>
    <row r="105" spans="1:13" ht="13.5">
      <c r="A105" s="131">
        <v>6</v>
      </c>
      <c r="B105" s="132">
        <v>140</v>
      </c>
      <c r="C105" s="132">
        <v>149</v>
      </c>
      <c r="D105" s="132">
        <v>159</v>
      </c>
      <c r="E105" s="132">
        <v>153</v>
      </c>
      <c r="F105" s="132">
        <v>154</v>
      </c>
      <c r="G105" s="132">
        <v>175</v>
      </c>
      <c r="H105" s="132">
        <v>152</v>
      </c>
      <c r="I105" s="132">
        <v>168</v>
      </c>
      <c r="J105" s="132">
        <v>162</v>
      </c>
      <c r="K105" s="132">
        <v>152</v>
      </c>
      <c r="L105" s="132">
        <v>187</v>
      </c>
      <c r="M105" s="132"/>
    </row>
    <row r="106" spans="1:13" ht="13.5">
      <c r="A106" s="131">
        <v>7</v>
      </c>
      <c r="B106" s="132">
        <v>134</v>
      </c>
      <c r="C106" s="132">
        <v>136</v>
      </c>
      <c r="D106" s="132">
        <v>160</v>
      </c>
      <c r="E106" s="132">
        <v>160</v>
      </c>
      <c r="F106" s="132">
        <v>169</v>
      </c>
      <c r="G106" s="132">
        <v>150</v>
      </c>
      <c r="H106" s="132">
        <v>179</v>
      </c>
      <c r="I106" s="132">
        <v>151</v>
      </c>
      <c r="J106" s="132">
        <v>171</v>
      </c>
      <c r="K106" s="132">
        <v>162</v>
      </c>
      <c r="L106" s="132">
        <v>151</v>
      </c>
      <c r="M106" s="132"/>
    </row>
    <row r="107" spans="1:13" ht="13.5">
      <c r="A107" s="131">
        <v>8</v>
      </c>
      <c r="B107" s="132">
        <v>129</v>
      </c>
      <c r="C107" s="132">
        <v>131</v>
      </c>
      <c r="D107" s="132">
        <v>139</v>
      </c>
      <c r="E107" s="132">
        <v>161</v>
      </c>
      <c r="F107" s="132">
        <v>165</v>
      </c>
      <c r="G107" s="132">
        <v>161</v>
      </c>
      <c r="H107" s="132">
        <v>155</v>
      </c>
      <c r="I107" s="132">
        <v>183</v>
      </c>
      <c r="J107" s="132">
        <v>149</v>
      </c>
      <c r="K107" s="132">
        <v>180</v>
      </c>
      <c r="L107" s="132">
        <v>162</v>
      </c>
      <c r="M107" s="132"/>
    </row>
    <row r="108" spans="1:13" ht="13.5">
      <c r="A108" s="131">
        <v>9</v>
      </c>
      <c r="B108" s="132">
        <v>146</v>
      </c>
      <c r="C108" s="132">
        <v>131</v>
      </c>
      <c r="D108" s="132">
        <v>135</v>
      </c>
      <c r="E108" s="132">
        <v>141</v>
      </c>
      <c r="F108" s="132">
        <v>163</v>
      </c>
      <c r="G108" s="132">
        <v>166</v>
      </c>
      <c r="H108" s="132">
        <v>161</v>
      </c>
      <c r="I108" s="132">
        <v>156</v>
      </c>
      <c r="J108" s="132">
        <v>187</v>
      </c>
      <c r="K108" s="132">
        <v>147</v>
      </c>
      <c r="L108" s="132">
        <v>177</v>
      </c>
      <c r="M108" s="132"/>
    </row>
    <row r="109" spans="1:13" ht="13.5">
      <c r="A109" s="131">
        <v>10</v>
      </c>
      <c r="B109" s="132">
        <v>142</v>
      </c>
      <c r="C109" s="132">
        <v>147</v>
      </c>
      <c r="D109" s="132">
        <v>131</v>
      </c>
      <c r="E109" s="132">
        <v>144</v>
      </c>
      <c r="F109" s="132">
        <v>143</v>
      </c>
      <c r="G109" s="132">
        <v>165</v>
      </c>
      <c r="H109" s="132">
        <v>172</v>
      </c>
      <c r="I109" s="132">
        <v>164</v>
      </c>
      <c r="J109" s="132">
        <v>165</v>
      </c>
      <c r="K109" s="132">
        <v>190</v>
      </c>
      <c r="L109" s="132">
        <v>149</v>
      </c>
      <c r="M109" s="132"/>
    </row>
    <row r="110" spans="1:13" ht="13.5">
      <c r="A110" s="131">
        <v>11</v>
      </c>
      <c r="B110" s="132">
        <v>121</v>
      </c>
      <c r="C110" s="132">
        <v>146</v>
      </c>
      <c r="D110" s="132">
        <v>153</v>
      </c>
      <c r="E110" s="132">
        <v>131</v>
      </c>
      <c r="F110" s="132">
        <v>148</v>
      </c>
      <c r="G110" s="132">
        <v>142</v>
      </c>
      <c r="H110" s="132">
        <v>165</v>
      </c>
      <c r="I110" s="132">
        <v>166</v>
      </c>
      <c r="J110" s="132">
        <v>164</v>
      </c>
      <c r="K110" s="132">
        <v>170</v>
      </c>
      <c r="L110" s="132">
        <v>193</v>
      </c>
      <c r="M110" s="132"/>
    </row>
    <row r="111" spans="1:13" ht="13.5">
      <c r="A111" s="131">
        <v>12</v>
      </c>
      <c r="B111" s="132">
        <v>146</v>
      </c>
      <c r="C111" s="132">
        <v>128</v>
      </c>
      <c r="D111" s="132">
        <v>144</v>
      </c>
      <c r="E111" s="132">
        <v>151</v>
      </c>
      <c r="F111" s="132">
        <v>138</v>
      </c>
      <c r="G111" s="132">
        <v>150</v>
      </c>
      <c r="H111" s="132">
        <v>139</v>
      </c>
      <c r="I111" s="132">
        <v>166</v>
      </c>
      <c r="J111" s="132">
        <v>173</v>
      </c>
      <c r="K111" s="132">
        <v>171</v>
      </c>
      <c r="L111" s="132">
        <v>167</v>
      </c>
      <c r="M111" s="132"/>
    </row>
    <row r="112" spans="1:13" ht="13.5">
      <c r="A112" s="131">
        <v>13</v>
      </c>
      <c r="B112" s="132">
        <v>158</v>
      </c>
      <c r="C112" s="132">
        <v>154</v>
      </c>
      <c r="D112" s="132">
        <v>132</v>
      </c>
      <c r="E112" s="132">
        <v>145</v>
      </c>
      <c r="F112" s="132">
        <v>156</v>
      </c>
      <c r="G112" s="132">
        <v>135</v>
      </c>
      <c r="H112" s="132">
        <v>151</v>
      </c>
      <c r="I112" s="132">
        <v>139</v>
      </c>
      <c r="J112" s="132">
        <v>162</v>
      </c>
      <c r="K112" s="132">
        <v>177</v>
      </c>
      <c r="L112" s="132">
        <v>170</v>
      </c>
      <c r="M112" s="132"/>
    </row>
    <row r="113" spans="1:13" ht="13.5">
      <c r="A113" s="131">
        <v>14</v>
      </c>
      <c r="B113" s="132">
        <v>158</v>
      </c>
      <c r="C113" s="132">
        <v>159</v>
      </c>
      <c r="D113" s="132">
        <v>150</v>
      </c>
      <c r="E113" s="132">
        <v>131</v>
      </c>
      <c r="F113" s="132">
        <v>154</v>
      </c>
      <c r="G113" s="132">
        <v>161</v>
      </c>
      <c r="H113" s="132">
        <v>137</v>
      </c>
      <c r="I113" s="132">
        <v>157</v>
      </c>
      <c r="J113" s="132">
        <v>139</v>
      </c>
      <c r="K113" s="132">
        <v>163</v>
      </c>
      <c r="L113" s="132">
        <v>179</v>
      </c>
      <c r="M113" s="132"/>
    </row>
    <row r="114" spans="1:13" ht="13.5">
      <c r="A114" s="131">
        <v>15</v>
      </c>
      <c r="B114" s="132">
        <v>157</v>
      </c>
      <c r="C114" s="132">
        <v>160</v>
      </c>
      <c r="D114" s="132">
        <v>163</v>
      </c>
      <c r="E114" s="132">
        <v>158</v>
      </c>
      <c r="F114" s="132">
        <v>132</v>
      </c>
      <c r="G114" s="132">
        <v>154</v>
      </c>
      <c r="H114" s="132">
        <v>159</v>
      </c>
      <c r="I114" s="132">
        <v>136</v>
      </c>
      <c r="J114" s="132">
        <v>157</v>
      </c>
      <c r="K114" s="132">
        <v>137</v>
      </c>
      <c r="L114" s="132">
        <v>165</v>
      </c>
      <c r="M114" s="132"/>
    </row>
    <row r="115" spans="1:13" ht="13.5">
      <c r="A115" s="131">
        <v>16</v>
      </c>
      <c r="B115" s="132">
        <v>175</v>
      </c>
      <c r="C115" s="132">
        <v>162</v>
      </c>
      <c r="D115" s="132">
        <v>166</v>
      </c>
      <c r="E115" s="132">
        <v>162</v>
      </c>
      <c r="F115" s="132">
        <v>162</v>
      </c>
      <c r="G115" s="132">
        <v>134</v>
      </c>
      <c r="H115" s="132">
        <v>154</v>
      </c>
      <c r="I115" s="132">
        <v>166</v>
      </c>
      <c r="J115" s="132">
        <v>141</v>
      </c>
      <c r="K115" s="132">
        <v>162</v>
      </c>
      <c r="L115" s="132">
        <v>137</v>
      </c>
      <c r="M115" s="132"/>
    </row>
    <row r="116" spans="1:13" ht="13.5">
      <c r="A116" s="131">
        <v>17</v>
      </c>
      <c r="B116" s="132">
        <v>162</v>
      </c>
      <c r="C116" s="132">
        <v>172</v>
      </c>
      <c r="D116" s="132">
        <v>163</v>
      </c>
      <c r="E116" s="132">
        <v>164</v>
      </c>
      <c r="F116" s="132">
        <v>167</v>
      </c>
      <c r="G116" s="132">
        <v>159</v>
      </c>
      <c r="H116" s="132">
        <v>133</v>
      </c>
      <c r="I116" s="132">
        <v>158</v>
      </c>
      <c r="J116" s="132">
        <v>164</v>
      </c>
      <c r="K116" s="132">
        <v>139</v>
      </c>
      <c r="L116" s="132">
        <v>165</v>
      </c>
      <c r="M116" s="132"/>
    </row>
    <row r="117" spans="1:13" ht="13.5">
      <c r="A117" s="131">
        <v>18</v>
      </c>
      <c r="B117" s="132">
        <v>192</v>
      </c>
      <c r="C117" s="132">
        <v>177</v>
      </c>
      <c r="D117" s="132">
        <v>175</v>
      </c>
      <c r="E117" s="132">
        <v>165</v>
      </c>
      <c r="F117" s="132">
        <v>167</v>
      </c>
      <c r="G117" s="132">
        <v>170</v>
      </c>
      <c r="H117" s="132">
        <v>164</v>
      </c>
      <c r="I117" s="132">
        <v>139</v>
      </c>
      <c r="J117" s="132">
        <v>160</v>
      </c>
      <c r="K117" s="132">
        <v>163</v>
      </c>
      <c r="L117" s="132">
        <v>142</v>
      </c>
      <c r="M117" s="132"/>
    </row>
    <row r="118" spans="1:13" ht="13.5">
      <c r="A118" s="131">
        <v>19</v>
      </c>
      <c r="B118" s="132">
        <v>228</v>
      </c>
      <c r="C118" s="132">
        <v>251</v>
      </c>
      <c r="D118" s="132">
        <v>199</v>
      </c>
      <c r="E118" s="132">
        <v>195</v>
      </c>
      <c r="F118" s="132">
        <v>181</v>
      </c>
      <c r="G118" s="132">
        <v>177</v>
      </c>
      <c r="H118" s="132">
        <v>184</v>
      </c>
      <c r="I118" s="132">
        <v>168</v>
      </c>
      <c r="J118" s="132">
        <v>149</v>
      </c>
      <c r="K118" s="132">
        <v>161</v>
      </c>
      <c r="L118" s="132">
        <v>177</v>
      </c>
      <c r="M118" s="132"/>
    </row>
    <row r="119" spans="1:13" ht="13.5">
      <c r="A119" s="131">
        <v>20</v>
      </c>
      <c r="B119" s="132">
        <v>283</v>
      </c>
      <c r="C119" s="132">
        <v>206</v>
      </c>
      <c r="D119" s="132">
        <v>241</v>
      </c>
      <c r="E119" s="132">
        <v>199</v>
      </c>
      <c r="F119" s="132">
        <v>211</v>
      </c>
      <c r="G119" s="132">
        <v>188</v>
      </c>
      <c r="H119" s="132">
        <v>174</v>
      </c>
      <c r="I119" s="132">
        <v>189</v>
      </c>
      <c r="J119" s="132">
        <v>170</v>
      </c>
      <c r="K119" s="132">
        <v>155</v>
      </c>
      <c r="L119" s="132">
        <v>165</v>
      </c>
      <c r="M119" s="132"/>
    </row>
    <row r="120" spans="1:13" ht="13.5">
      <c r="A120" s="131">
        <v>21</v>
      </c>
      <c r="B120" s="132">
        <v>229</v>
      </c>
      <c r="C120" s="132">
        <v>252</v>
      </c>
      <c r="D120" s="132">
        <v>192</v>
      </c>
      <c r="E120" s="132">
        <v>234</v>
      </c>
      <c r="F120" s="132">
        <v>201</v>
      </c>
      <c r="G120" s="132">
        <v>219</v>
      </c>
      <c r="H120" s="132">
        <v>204</v>
      </c>
      <c r="I120" s="132">
        <v>190</v>
      </c>
      <c r="J120" s="132">
        <v>196</v>
      </c>
      <c r="K120" s="132">
        <v>178</v>
      </c>
      <c r="L120" s="132">
        <v>165</v>
      </c>
      <c r="M120" s="132"/>
    </row>
    <row r="121" spans="1:13" ht="13.5">
      <c r="A121" s="131">
        <v>22</v>
      </c>
      <c r="B121" s="132">
        <v>263</v>
      </c>
      <c r="C121" s="132">
        <v>238</v>
      </c>
      <c r="D121" s="132">
        <v>242</v>
      </c>
      <c r="E121" s="132">
        <v>193</v>
      </c>
      <c r="F121" s="132">
        <v>233</v>
      </c>
      <c r="G121" s="132">
        <v>211</v>
      </c>
      <c r="H121" s="132">
        <v>232</v>
      </c>
      <c r="I121" s="132">
        <v>214</v>
      </c>
      <c r="J121" s="132">
        <v>198</v>
      </c>
      <c r="K121" s="132">
        <v>202</v>
      </c>
      <c r="L121" s="132">
        <v>189</v>
      </c>
      <c r="M121" s="132"/>
    </row>
    <row r="122" spans="1:13" ht="13.5">
      <c r="A122" s="131">
        <v>23</v>
      </c>
      <c r="B122" s="132">
        <v>257</v>
      </c>
      <c r="C122" s="132">
        <v>256</v>
      </c>
      <c r="D122" s="132">
        <v>230</v>
      </c>
      <c r="E122" s="132">
        <v>255</v>
      </c>
      <c r="F122" s="132">
        <v>204</v>
      </c>
      <c r="G122" s="132">
        <v>235</v>
      </c>
      <c r="H122" s="132">
        <v>221</v>
      </c>
      <c r="I122" s="132">
        <v>242</v>
      </c>
      <c r="J122" s="132">
        <v>225</v>
      </c>
      <c r="K122" s="132">
        <v>220</v>
      </c>
      <c r="L122" s="132">
        <v>216</v>
      </c>
      <c r="M122" s="132"/>
    </row>
    <row r="123" spans="1:13" ht="13.5">
      <c r="A123" s="131">
        <v>24</v>
      </c>
      <c r="B123" s="132">
        <v>238</v>
      </c>
      <c r="C123" s="132">
        <v>259</v>
      </c>
      <c r="D123" s="132">
        <v>251</v>
      </c>
      <c r="E123" s="132">
        <v>241</v>
      </c>
      <c r="F123" s="132">
        <v>271</v>
      </c>
      <c r="G123" s="132">
        <v>214</v>
      </c>
      <c r="H123" s="132">
        <v>245</v>
      </c>
      <c r="I123" s="132">
        <v>235</v>
      </c>
      <c r="J123" s="132">
        <v>255</v>
      </c>
      <c r="K123" s="132">
        <v>240</v>
      </c>
      <c r="L123" s="132">
        <v>216</v>
      </c>
      <c r="M123" s="132"/>
    </row>
    <row r="124" spans="1:13" ht="13.5">
      <c r="A124" s="131">
        <v>25</v>
      </c>
      <c r="B124" s="132">
        <v>247</v>
      </c>
      <c r="C124" s="132">
        <v>265</v>
      </c>
      <c r="D124" s="132">
        <v>293</v>
      </c>
      <c r="E124" s="132">
        <v>259</v>
      </c>
      <c r="F124" s="132">
        <v>253</v>
      </c>
      <c r="G124" s="132">
        <v>287</v>
      </c>
      <c r="H124" s="132">
        <v>223</v>
      </c>
      <c r="I124" s="132">
        <v>249</v>
      </c>
      <c r="J124" s="132">
        <v>251</v>
      </c>
      <c r="K124" s="132">
        <v>255</v>
      </c>
      <c r="L124" s="132">
        <v>238</v>
      </c>
      <c r="M124" s="132"/>
    </row>
    <row r="125" spans="1:13" ht="13.5">
      <c r="A125" s="131">
        <v>26</v>
      </c>
      <c r="B125" s="132">
        <v>296</v>
      </c>
      <c r="C125" s="132">
        <v>267</v>
      </c>
      <c r="D125" s="132">
        <v>283</v>
      </c>
      <c r="E125" s="132">
        <v>296</v>
      </c>
      <c r="F125" s="132">
        <v>254</v>
      </c>
      <c r="G125" s="132">
        <v>246</v>
      </c>
      <c r="H125" s="132">
        <v>306</v>
      </c>
      <c r="I125" s="132">
        <v>229</v>
      </c>
      <c r="J125" s="132">
        <v>252</v>
      </c>
      <c r="K125" s="132">
        <v>244</v>
      </c>
      <c r="L125" s="132">
        <v>247</v>
      </c>
      <c r="M125" s="132"/>
    </row>
    <row r="126" spans="1:13" ht="13.5">
      <c r="A126" s="131">
        <v>27</v>
      </c>
      <c r="B126" s="132">
        <v>311</v>
      </c>
      <c r="C126" s="132">
        <v>288</v>
      </c>
      <c r="D126" s="132">
        <v>272</v>
      </c>
      <c r="E126" s="132">
        <v>281</v>
      </c>
      <c r="F126" s="132">
        <v>306</v>
      </c>
      <c r="G126" s="132">
        <v>270</v>
      </c>
      <c r="H126" s="132">
        <v>249</v>
      </c>
      <c r="I126" s="132">
        <v>283</v>
      </c>
      <c r="J126" s="132">
        <v>221</v>
      </c>
      <c r="K126" s="132">
        <v>258</v>
      </c>
      <c r="L126" s="132">
        <v>245</v>
      </c>
      <c r="M126" s="132"/>
    </row>
    <row r="127" spans="1:13" ht="13.5">
      <c r="A127" s="131">
        <v>28</v>
      </c>
      <c r="B127" s="132">
        <v>318</v>
      </c>
      <c r="C127" s="132">
        <v>334</v>
      </c>
      <c r="D127" s="132">
        <v>297</v>
      </c>
      <c r="E127" s="132">
        <v>277</v>
      </c>
      <c r="F127" s="132">
        <v>281</v>
      </c>
      <c r="G127" s="132">
        <v>299</v>
      </c>
      <c r="H127" s="132">
        <v>267</v>
      </c>
      <c r="I127" s="132">
        <v>266</v>
      </c>
      <c r="J127" s="132">
        <v>279</v>
      </c>
      <c r="K127" s="132">
        <v>231</v>
      </c>
      <c r="L127" s="132">
        <v>251</v>
      </c>
      <c r="M127" s="132"/>
    </row>
    <row r="128" spans="1:13" ht="13.5">
      <c r="A128" s="131">
        <v>29</v>
      </c>
      <c r="B128" s="132">
        <v>342</v>
      </c>
      <c r="C128" s="132">
        <v>319</v>
      </c>
      <c r="D128" s="132">
        <v>340</v>
      </c>
      <c r="E128" s="132">
        <v>301</v>
      </c>
      <c r="F128" s="132">
        <v>324</v>
      </c>
      <c r="G128" s="132">
        <v>291</v>
      </c>
      <c r="H128" s="132">
        <v>303</v>
      </c>
      <c r="I128" s="132">
        <v>262</v>
      </c>
      <c r="J128" s="132">
        <v>276</v>
      </c>
      <c r="K128" s="132">
        <v>285</v>
      </c>
      <c r="L128" s="132">
        <v>217</v>
      </c>
      <c r="M128" s="132"/>
    </row>
    <row r="129" spans="1:13" ht="13.5">
      <c r="A129" s="131">
        <v>30</v>
      </c>
      <c r="B129" s="132">
        <v>313</v>
      </c>
      <c r="C129" s="132">
        <v>320</v>
      </c>
      <c r="D129" s="132">
        <v>324</v>
      </c>
      <c r="E129" s="132">
        <v>339</v>
      </c>
      <c r="F129" s="132">
        <v>317</v>
      </c>
      <c r="G129" s="132">
        <v>317</v>
      </c>
      <c r="H129" s="132">
        <v>307</v>
      </c>
      <c r="I129" s="132">
        <v>307</v>
      </c>
      <c r="J129" s="132">
        <v>272</v>
      </c>
      <c r="K129" s="132">
        <v>258</v>
      </c>
      <c r="L129" s="132">
        <v>286</v>
      </c>
      <c r="M129" s="132"/>
    </row>
    <row r="130" spans="1:13" ht="13.5">
      <c r="A130" s="131">
        <v>31</v>
      </c>
      <c r="B130" s="132">
        <v>298</v>
      </c>
      <c r="C130" s="132">
        <v>326</v>
      </c>
      <c r="D130" s="132">
        <v>321</v>
      </c>
      <c r="E130" s="132">
        <v>338</v>
      </c>
      <c r="F130" s="132">
        <v>344</v>
      </c>
      <c r="G130" s="132">
        <v>328</v>
      </c>
      <c r="H130" s="132">
        <v>292</v>
      </c>
      <c r="I130" s="132">
        <v>314</v>
      </c>
      <c r="J130" s="132">
        <v>308</v>
      </c>
      <c r="K130" s="132">
        <v>264</v>
      </c>
      <c r="L130" s="132">
        <v>251</v>
      </c>
      <c r="M130" s="132"/>
    </row>
    <row r="131" spans="1:13" ht="13.5">
      <c r="A131" s="131">
        <v>32</v>
      </c>
      <c r="B131" s="132">
        <v>322</v>
      </c>
      <c r="C131" s="132">
        <v>323</v>
      </c>
      <c r="D131" s="132">
        <v>326</v>
      </c>
      <c r="E131" s="132">
        <v>327</v>
      </c>
      <c r="F131" s="132">
        <v>353</v>
      </c>
      <c r="G131" s="132">
        <v>346</v>
      </c>
      <c r="H131" s="132">
        <v>323</v>
      </c>
      <c r="I131" s="132">
        <v>299</v>
      </c>
      <c r="J131" s="132">
        <v>307</v>
      </c>
      <c r="K131" s="132">
        <v>301</v>
      </c>
      <c r="L131" s="132">
        <v>283</v>
      </c>
      <c r="M131" s="132"/>
    </row>
    <row r="132" spans="1:13" ht="13.5">
      <c r="A132" s="131">
        <v>33</v>
      </c>
      <c r="B132" s="132">
        <v>320</v>
      </c>
      <c r="C132" s="132">
        <v>321</v>
      </c>
      <c r="D132" s="132">
        <v>322</v>
      </c>
      <c r="E132" s="132">
        <v>351</v>
      </c>
      <c r="F132" s="132">
        <v>356</v>
      </c>
      <c r="G132" s="132">
        <v>349</v>
      </c>
      <c r="H132" s="132">
        <v>344</v>
      </c>
      <c r="I132" s="132">
        <v>324</v>
      </c>
      <c r="J132" s="132">
        <v>295</v>
      </c>
      <c r="K132" s="132">
        <v>301</v>
      </c>
      <c r="L132" s="132">
        <v>267</v>
      </c>
      <c r="M132" s="132"/>
    </row>
    <row r="133" spans="1:13" ht="13.5">
      <c r="A133" s="131">
        <v>34</v>
      </c>
      <c r="B133" s="132">
        <v>326</v>
      </c>
      <c r="C133" s="132">
        <v>310</v>
      </c>
      <c r="D133" s="132">
        <v>318</v>
      </c>
      <c r="E133" s="132">
        <v>323</v>
      </c>
      <c r="F133" s="132">
        <v>373</v>
      </c>
      <c r="G133" s="132">
        <v>350</v>
      </c>
      <c r="H133" s="132">
        <v>337</v>
      </c>
      <c r="I133" s="132">
        <v>343</v>
      </c>
      <c r="J133" s="132">
        <v>319</v>
      </c>
      <c r="K133" s="132">
        <v>301</v>
      </c>
      <c r="L133" s="132">
        <v>306</v>
      </c>
      <c r="M133" s="132"/>
    </row>
    <row r="134" spans="1:13" ht="13.5">
      <c r="A134" s="131">
        <v>35</v>
      </c>
      <c r="B134" s="132">
        <v>238</v>
      </c>
      <c r="C134" s="132">
        <v>326</v>
      </c>
      <c r="D134" s="132">
        <v>326</v>
      </c>
      <c r="E134" s="132">
        <v>322</v>
      </c>
      <c r="F134" s="132">
        <v>342</v>
      </c>
      <c r="G134" s="132">
        <v>383</v>
      </c>
      <c r="H134" s="132">
        <v>365</v>
      </c>
      <c r="I134" s="132">
        <v>349</v>
      </c>
      <c r="J134" s="132">
        <v>349</v>
      </c>
      <c r="K134" s="132">
        <v>335</v>
      </c>
      <c r="L134" s="132">
        <v>302</v>
      </c>
      <c r="M134" s="132"/>
    </row>
    <row r="135" spans="1:13" ht="13.5">
      <c r="A135" s="131">
        <v>36</v>
      </c>
      <c r="B135" s="132">
        <v>276</v>
      </c>
      <c r="C135" s="132">
        <v>255</v>
      </c>
      <c r="D135" s="132">
        <v>333</v>
      </c>
      <c r="E135" s="132">
        <v>320</v>
      </c>
      <c r="F135" s="132">
        <v>339</v>
      </c>
      <c r="G135" s="132">
        <v>332</v>
      </c>
      <c r="H135" s="132">
        <v>382</v>
      </c>
      <c r="I135" s="132">
        <v>363</v>
      </c>
      <c r="J135" s="132">
        <v>351</v>
      </c>
      <c r="K135" s="132">
        <v>348</v>
      </c>
      <c r="L135" s="132">
        <v>335</v>
      </c>
      <c r="M135" s="132"/>
    </row>
    <row r="136" spans="1:13" ht="13.5">
      <c r="A136" s="131">
        <v>37</v>
      </c>
      <c r="B136" s="132">
        <v>222</v>
      </c>
      <c r="C136" s="132">
        <v>277</v>
      </c>
      <c r="D136" s="132">
        <v>258</v>
      </c>
      <c r="E136" s="132">
        <v>341</v>
      </c>
      <c r="F136" s="132">
        <v>349</v>
      </c>
      <c r="G136" s="132">
        <v>350</v>
      </c>
      <c r="H136" s="132">
        <v>336</v>
      </c>
      <c r="I136" s="132">
        <v>395</v>
      </c>
      <c r="J136" s="132">
        <v>363</v>
      </c>
      <c r="K136" s="132">
        <v>345</v>
      </c>
      <c r="L136" s="132">
        <v>340</v>
      </c>
      <c r="M136" s="132"/>
    </row>
    <row r="137" spans="1:13" ht="13.5">
      <c r="A137" s="131">
        <v>38</v>
      </c>
      <c r="B137" s="132">
        <v>267</v>
      </c>
      <c r="C137" s="132">
        <v>235</v>
      </c>
      <c r="D137" s="132">
        <v>285</v>
      </c>
      <c r="E137" s="132">
        <v>254</v>
      </c>
      <c r="F137" s="132">
        <v>358</v>
      </c>
      <c r="G137" s="132">
        <v>340</v>
      </c>
      <c r="H137" s="132">
        <v>347</v>
      </c>
      <c r="I137" s="132">
        <v>341</v>
      </c>
      <c r="J137" s="132">
        <v>393</v>
      </c>
      <c r="K137" s="132">
        <v>358</v>
      </c>
      <c r="L137" s="132">
        <v>345</v>
      </c>
      <c r="M137" s="132"/>
    </row>
    <row r="138" spans="1:13" ht="13.5">
      <c r="A138" s="131">
        <v>39</v>
      </c>
      <c r="B138" s="132">
        <v>235</v>
      </c>
      <c r="C138" s="132">
        <v>277</v>
      </c>
      <c r="D138" s="132">
        <v>243</v>
      </c>
      <c r="E138" s="132">
        <v>295</v>
      </c>
      <c r="F138" s="132">
        <v>255</v>
      </c>
      <c r="G138" s="132">
        <v>366</v>
      </c>
      <c r="H138" s="132">
        <v>349</v>
      </c>
      <c r="I138" s="132">
        <v>350</v>
      </c>
      <c r="J138" s="132">
        <v>344</v>
      </c>
      <c r="K138" s="132">
        <v>382</v>
      </c>
      <c r="L138" s="132">
        <v>359</v>
      </c>
      <c r="M138" s="132"/>
    </row>
    <row r="139" spans="1:13" ht="13.5">
      <c r="A139" s="131">
        <v>40</v>
      </c>
      <c r="B139" s="132">
        <v>250</v>
      </c>
      <c r="C139" s="132">
        <v>234</v>
      </c>
      <c r="D139" s="132">
        <v>284</v>
      </c>
      <c r="E139" s="132">
        <v>247</v>
      </c>
      <c r="F139" s="132">
        <v>311</v>
      </c>
      <c r="G139" s="132">
        <v>257</v>
      </c>
      <c r="H139" s="132">
        <v>368</v>
      </c>
      <c r="I139" s="132">
        <v>346</v>
      </c>
      <c r="J139" s="132">
        <v>355</v>
      </c>
      <c r="K139" s="132">
        <v>354</v>
      </c>
      <c r="L139" s="132">
        <v>400</v>
      </c>
      <c r="M139" s="132"/>
    </row>
    <row r="140" spans="1:13" ht="13.5">
      <c r="A140" s="131">
        <v>41</v>
      </c>
      <c r="B140" s="132">
        <v>205</v>
      </c>
      <c r="C140" s="132">
        <v>257</v>
      </c>
      <c r="D140" s="132">
        <v>237</v>
      </c>
      <c r="E140" s="132">
        <v>275</v>
      </c>
      <c r="F140" s="132">
        <v>260</v>
      </c>
      <c r="G140" s="132">
        <v>302</v>
      </c>
      <c r="H140" s="132">
        <v>262</v>
      </c>
      <c r="I140" s="132">
        <v>363</v>
      </c>
      <c r="J140" s="132">
        <v>345</v>
      </c>
      <c r="K140" s="132">
        <v>363</v>
      </c>
      <c r="L140" s="132">
        <v>355</v>
      </c>
      <c r="M140" s="132"/>
    </row>
    <row r="141" spans="1:13" ht="13.5">
      <c r="A141" s="131">
        <v>42</v>
      </c>
      <c r="B141" s="132">
        <v>197</v>
      </c>
      <c r="C141" s="132">
        <v>218</v>
      </c>
      <c r="D141" s="132">
        <v>266</v>
      </c>
      <c r="E141" s="132">
        <v>239</v>
      </c>
      <c r="F141" s="132">
        <v>284</v>
      </c>
      <c r="G141" s="132">
        <v>258</v>
      </c>
      <c r="H141" s="132">
        <v>308</v>
      </c>
      <c r="I141" s="132">
        <v>269</v>
      </c>
      <c r="J141" s="132">
        <v>361</v>
      </c>
      <c r="K141" s="132">
        <v>357</v>
      </c>
      <c r="L141" s="132">
        <v>365</v>
      </c>
      <c r="M141" s="132"/>
    </row>
    <row r="142" spans="1:13" ht="13.5">
      <c r="A142" s="131">
        <v>43</v>
      </c>
      <c r="B142" s="132">
        <v>208</v>
      </c>
      <c r="C142" s="132">
        <v>201</v>
      </c>
      <c r="D142" s="132">
        <v>228</v>
      </c>
      <c r="E142" s="132">
        <v>275</v>
      </c>
      <c r="F142" s="132">
        <v>245</v>
      </c>
      <c r="G142" s="132">
        <v>296</v>
      </c>
      <c r="H142" s="132">
        <v>264</v>
      </c>
      <c r="I142" s="132">
        <v>305</v>
      </c>
      <c r="J142" s="132">
        <v>271</v>
      </c>
      <c r="K142" s="132">
        <v>367</v>
      </c>
      <c r="L142" s="132">
        <v>362</v>
      </c>
      <c r="M142" s="132"/>
    </row>
    <row r="143" spans="1:13" ht="13.5">
      <c r="A143" s="131">
        <v>44</v>
      </c>
      <c r="B143" s="132">
        <v>200</v>
      </c>
      <c r="C143" s="132">
        <v>209</v>
      </c>
      <c r="D143" s="132">
        <v>197</v>
      </c>
      <c r="E143" s="132">
        <v>227</v>
      </c>
      <c r="F143" s="132">
        <v>286</v>
      </c>
      <c r="G143" s="132">
        <v>247</v>
      </c>
      <c r="H143" s="132">
        <v>295</v>
      </c>
      <c r="I143" s="132">
        <v>262</v>
      </c>
      <c r="J143" s="132">
        <v>303</v>
      </c>
      <c r="K143" s="132">
        <v>271</v>
      </c>
      <c r="L143" s="132">
        <v>373</v>
      </c>
      <c r="M143" s="132"/>
    </row>
    <row r="144" spans="1:13" ht="13.5">
      <c r="A144" s="131">
        <v>45</v>
      </c>
      <c r="B144" s="132">
        <v>214</v>
      </c>
      <c r="C144" s="132">
        <v>200</v>
      </c>
      <c r="D144" s="132">
        <v>210</v>
      </c>
      <c r="E144" s="132">
        <v>209</v>
      </c>
      <c r="F144" s="132">
        <v>232</v>
      </c>
      <c r="G144" s="132">
        <v>290</v>
      </c>
      <c r="H144" s="132">
        <v>247</v>
      </c>
      <c r="I144" s="132">
        <v>297</v>
      </c>
      <c r="J144" s="132">
        <v>267</v>
      </c>
      <c r="K144" s="132">
        <v>310</v>
      </c>
      <c r="L144" s="132">
        <v>271</v>
      </c>
      <c r="M144" s="132"/>
    </row>
    <row r="145" spans="1:13" ht="13.5">
      <c r="A145" s="131">
        <v>46</v>
      </c>
      <c r="B145" s="132">
        <v>237</v>
      </c>
      <c r="C145" s="132">
        <v>217</v>
      </c>
      <c r="D145" s="132">
        <v>203</v>
      </c>
      <c r="E145" s="132">
        <v>210</v>
      </c>
      <c r="F145" s="132">
        <v>210</v>
      </c>
      <c r="G145" s="132">
        <v>234</v>
      </c>
      <c r="H145" s="132">
        <v>289</v>
      </c>
      <c r="I145" s="132">
        <v>250</v>
      </c>
      <c r="J145" s="132">
        <v>303</v>
      </c>
      <c r="K145" s="132">
        <v>268</v>
      </c>
      <c r="L145" s="132">
        <v>309</v>
      </c>
      <c r="M145" s="132"/>
    </row>
    <row r="146" spans="1:13" ht="13.5">
      <c r="A146" s="131">
        <v>47</v>
      </c>
      <c r="B146" s="132">
        <v>219</v>
      </c>
      <c r="C146" s="132">
        <v>235</v>
      </c>
      <c r="D146" s="132">
        <v>215</v>
      </c>
      <c r="E146" s="132">
        <v>205</v>
      </c>
      <c r="F146" s="132">
        <v>223</v>
      </c>
      <c r="G146" s="132">
        <v>208</v>
      </c>
      <c r="H146" s="132">
        <v>234</v>
      </c>
      <c r="I146" s="132">
        <v>288</v>
      </c>
      <c r="J146" s="132">
        <v>255</v>
      </c>
      <c r="K146" s="132">
        <v>314</v>
      </c>
      <c r="L146" s="132">
        <v>271</v>
      </c>
      <c r="M146" s="132"/>
    </row>
    <row r="147" spans="1:13" ht="13.5">
      <c r="A147" s="131">
        <v>48</v>
      </c>
      <c r="B147" s="132">
        <v>252</v>
      </c>
      <c r="C147" s="132">
        <v>219</v>
      </c>
      <c r="D147" s="132">
        <v>239</v>
      </c>
      <c r="E147" s="132">
        <v>215</v>
      </c>
      <c r="F147" s="132">
        <v>208</v>
      </c>
      <c r="G147" s="132">
        <v>226</v>
      </c>
      <c r="H147" s="132">
        <v>213</v>
      </c>
      <c r="I147" s="132">
        <v>238</v>
      </c>
      <c r="J147" s="132">
        <v>285</v>
      </c>
      <c r="K147" s="132">
        <v>251</v>
      </c>
      <c r="L147" s="132">
        <v>312</v>
      </c>
      <c r="M147" s="132"/>
    </row>
    <row r="148" spans="1:13" ht="13.5">
      <c r="A148" s="131">
        <v>49</v>
      </c>
      <c r="B148" s="132">
        <v>245</v>
      </c>
      <c r="C148" s="132">
        <v>258</v>
      </c>
      <c r="D148" s="132">
        <v>220</v>
      </c>
      <c r="E148" s="132">
        <v>253</v>
      </c>
      <c r="F148" s="132">
        <v>222</v>
      </c>
      <c r="G148" s="132">
        <v>210</v>
      </c>
      <c r="H148" s="132">
        <v>230</v>
      </c>
      <c r="I148" s="132">
        <v>213</v>
      </c>
      <c r="J148" s="132">
        <v>239</v>
      </c>
      <c r="K148" s="132">
        <v>281</v>
      </c>
      <c r="L148" s="132">
        <v>252</v>
      </c>
      <c r="M148" s="132"/>
    </row>
    <row r="149" spans="1:13" ht="13.5">
      <c r="A149" s="131">
        <v>50</v>
      </c>
      <c r="B149" s="132">
        <v>274</v>
      </c>
      <c r="C149" s="132">
        <v>247</v>
      </c>
      <c r="D149" s="132">
        <v>259</v>
      </c>
      <c r="E149" s="132">
        <v>220</v>
      </c>
      <c r="F149" s="132">
        <v>260</v>
      </c>
      <c r="G149" s="132">
        <v>221</v>
      </c>
      <c r="H149" s="132">
        <v>211</v>
      </c>
      <c r="I149" s="132">
        <v>229</v>
      </c>
      <c r="J149" s="132">
        <v>213</v>
      </c>
      <c r="K149" s="132">
        <v>237</v>
      </c>
      <c r="L149" s="132">
        <v>280</v>
      </c>
      <c r="M149" s="132"/>
    </row>
    <row r="150" spans="1:13" ht="13.5">
      <c r="A150" s="131">
        <v>51</v>
      </c>
      <c r="B150" s="132">
        <v>308</v>
      </c>
      <c r="C150" s="132">
        <v>280</v>
      </c>
      <c r="D150" s="132">
        <v>249</v>
      </c>
      <c r="E150" s="132">
        <v>260</v>
      </c>
      <c r="F150" s="132">
        <v>220</v>
      </c>
      <c r="G150" s="132">
        <v>261</v>
      </c>
      <c r="H150" s="132">
        <v>221</v>
      </c>
      <c r="I150" s="132">
        <v>215</v>
      </c>
      <c r="J150" s="132">
        <v>232</v>
      </c>
      <c r="K150" s="132">
        <v>215</v>
      </c>
      <c r="L150" s="132">
        <v>234</v>
      </c>
      <c r="M150" s="132"/>
    </row>
    <row r="151" spans="1:13" ht="13.5">
      <c r="A151" s="131">
        <v>52</v>
      </c>
      <c r="B151" s="132">
        <v>345</v>
      </c>
      <c r="C151" s="132">
        <v>311</v>
      </c>
      <c r="D151" s="132">
        <v>281</v>
      </c>
      <c r="E151" s="132">
        <v>253</v>
      </c>
      <c r="F151" s="132">
        <v>268</v>
      </c>
      <c r="G151" s="132">
        <v>219</v>
      </c>
      <c r="H151" s="132">
        <v>260</v>
      </c>
      <c r="I151" s="132">
        <v>222</v>
      </c>
      <c r="J151" s="132">
        <v>218</v>
      </c>
      <c r="K151" s="132">
        <v>234</v>
      </c>
      <c r="L151" s="132">
        <v>213</v>
      </c>
      <c r="M151" s="132"/>
    </row>
    <row r="152" spans="1:13" ht="13.5">
      <c r="A152" s="131">
        <v>53</v>
      </c>
      <c r="B152" s="132">
        <v>351</v>
      </c>
      <c r="C152" s="132">
        <v>349</v>
      </c>
      <c r="D152" s="132">
        <v>317</v>
      </c>
      <c r="E152" s="132">
        <v>288</v>
      </c>
      <c r="F152" s="132">
        <v>256</v>
      </c>
      <c r="G152" s="132">
        <v>273</v>
      </c>
      <c r="H152" s="132">
        <v>219</v>
      </c>
      <c r="I152" s="132">
        <v>261</v>
      </c>
      <c r="J152" s="132">
        <v>212</v>
      </c>
      <c r="K152" s="132">
        <v>219</v>
      </c>
      <c r="L152" s="132">
        <v>229</v>
      </c>
      <c r="M152" s="132"/>
    </row>
    <row r="153" spans="1:13" ht="13.5">
      <c r="A153" s="131">
        <v>54</v>
      </c>
      <c r="B153" s="132">
        <v>349</v>
      </c>
      <c r="C153" s="132">
        <v>359</v>
      </c>
      <c r="D153" s="132">
        <v>356</v>
      </c>
      <c r="E153" s="132">
        <v>314</v>
      </c>
      <c r="F153" s="132">
        <v>296</v>
      </c>
      <c r="G153" s="132">
        <v>261</v>
      </c>
      <c r="H153" s="132">
        <v>273</v>
      </c>
      <c r="I153" s="132">
        <v>219</v>
      </c>
      <c r="J153" s="132">
        <v>259</v>
      </c>
      <c r="K153" s="132">
        <v>211</v>
      </c>
      <c r="L153" s="132">
        <v>219</v>
      </c>
      <c r="M153" s="132"/>
    </row>
    <row r="154" spans="1:13" ht="13.5">
      <c r="A154" s="131">
        <v>55</v>
      </c>
      <c r="B154" s="132">
        <v>264</v>
      </c>
      <c r="C154" s="132">
        <v>343</v>
      </c>
      <c r="D154" s="132">
        <v>366</v>
      </c>
      <c r="E154" s="132">
        <v>358</v>
      </c>
      <c r="F154" s="132">
        <v>320</v>
      </c>
      <c r="G154" s="132">
        <v>292</v>
      </c>
      <c r="H154" s="132">
        <v>260</v>
      </c>
      <c r="I154" s="132">
        <v>270</v>
      </c>
      <c r="J154" s="132">
        <v>218</v>
      </c>
      <c r="K154" s="132">
        <v>262</v>
      </c>
      <c r="L154" s="132">
        <v>211</v>
      </c>
      <c r="M154" s="132"/>
    </row>
    <row r="155" spans="1:13" ht="13.5">
      <c r="A155" s="131">
        <v>56</v>
      </c>
      <c r="B155" s="132">
        <v>252</v>
      </c>
      <c r="C155" s="132">
        <v>268</v>
      </c>
      <c r="D155" s="132">
        <v>350</v>
      </c>
      <c r="E155" s="132">
        <v>372</v>
      </c>
      <c r="F155" s="132">
        <v>364</v>
      </c>
      <c r="G155" s="132">
        <v>321</v>
      </c>
      <c r="H155" s="132">
        <v>289</v>
      </c>
      <c r="I155" s="132">
        <v>263</v>
      </c>
      <c r="J155" s="132">
        <v>274</v>
      </c>
      <c r="K155" s="132">
        <v>217</v>
      </c>
      <c r="L155" s="132">
        <v>255</v>
      </c>
      <c r="M155" s="132"/>
    </row>
    <row r="156" spans="1:13" ht="13.5">
      <c r="A156" s="131">
        <v>57</v>
      </c>
      <c r="B156" s="132">
        <v>280</v>
      </c>
      <c r="C156" s="132">
        <v>256</v>
      </c>
      <c r="D156" s="132">
        <v>273</v>
      </c>
      <c r="E156" s="132">
        <v>356</v>
      </c>
      <c r="F156" s="132">
        <v>378</v>
      </c>
      <c r="G156" s="132">
        <v>362</v>
      </c>
      <c r="H156" s="132">
        <v>318</v>
      </c>
      <c r="I156" s="132">
        <v>294</v>
      </c>
      <c r="J156" s="132">
        <v>263</v>
      </c>
      <c r="K156" s="132">
        <v>271</v>
      </c>
      <c r="L156" s="132">
        <v>220</v>
      </c>
      <c r="M156" s="132"/>
    </row>
    <row r="157" spans="1:13" ht="13.5">
      <c r="A157" s="131">
        <v>58</v>
      </c>
      <c r="B157" s="132">
        <v>358</v>
      </c>
      <c r="C157" s="132">
        <v>281</v>
      </c>
      <c r="D157" s="132">
        <v>259</v>
      </c>
      <c r="E157" s="132">
        <v>273</v>
      </c>
      <c r="F157" s="132">
        <v>355</v>
      </c>
      <c r="G157" s="132">
        <v>375</v>
      </c>
      <c r="H157" s="132">
        <v>358</v>
      </c>
      <c r="I157" s="132">
        <v>321</v>
      </c>
      <c r="J157" s="132">
        <v>298</v>
      </c>
      <c r="K157" s="132">
        <v>259</v>
      </c>
      <c r="L157" s="132">
        <v>270</v>
      </c>
      <c r="M157" s="132"/>
    </row>
    <row r="158" spans="1:13" ht="13.5">
      <c r="A158" s="131">
        <v>59</v>
      </c>
      <c r="B158" s="132">
        <v>361</v>
      </c>
      <c r="C158" s="132">
        <v>358</v>
      </c>
      <c r="D158" s="132">
        <v>283</v>
      </c>
      <c r="E158" s="132">
        <v>257</v>
      </c>
      <c r="F158" s="132">
        <v>276</v>
      </c>
      <c r="G158" s="132">
        <v>359</v>
      </c>
      <c r="H158" s="132">
        <v>373</v>
      </c>
      <c r="I158" s="132">
        <v>358</v>
      </c>
      <c r="J158" s="132">
        <v>319</v>
      </c>
      <c r="K158" s="132">
        <v>300</v>
      </c>
      <c r="L158" s="132">
        <v>256</v>
      </c>
      <c r="M158" s="132"/>
    </row>
    <row r="159" spans="1:13" ht="13.5">
      <c r="A159" s="131">
        <v>60</v>
      </c>
      <c r="B159" s="132">
        <v>321</v>
      </c>
      <c r="C159" s="132">
        <v>348</v>
      </c>
      <c r="D159" s="132">
        <v>356</v>
      </c>
      <c r="E159" s="132">
        <v>280</v>
      </c>
      <c r="F159" s="132">
        <v>257</v>
      </c>
      <c r="G159" s="132">
        <v>271</v>
      </c>
      <c r="H159" s="132">
        <v>357</v>
      </c>
      <c r="I159" s="132">
        <v>377</v>
      </c>
      <c r="J159" s="132">
        <v>354</v>
      </c>
      <c r="K159" s="132">
        <v>314</v>
      </c>
      <c r="L159" s="132">
        <v>297</v>
      </c>
      <c r="M159" s="132"/>
    </row>
    <row r="160" spans="1:13" ht="13.5">
      <c r="A160" s="131">
        <v>61</v>
      </c>
      <c r="B160" s="132">
        <v>319</v>
      </c>
      <c r="C160" s="132">
        <v>326</v>
      </c>
      <c r="D160" s="132">
        <v>348</v>
      </c>
      <c r="E160" s="132">
        <v>350</v>
      </c>
      <c r="F160" s="132">
        <v>281</v>
      </c>
      <c r="G160" s="132">
        <v>261</v>
      </c>
      <c r="H160" s="132">
        <v>271</v>
      </c>
      <c r="I160" s="132">
        <v>357</v>
      </c>
      <c r="J160" s="132">
        <v>372</v>
      </c>
      <c r="K160" s="132">
        <v>351</v>
      </c>
      <c r="L160" s="132">
        <v>306</v>
      </c>
      <c r="M160" s="132"/>
    </row>
    <row r="161" spans="1:13" ht="13.5">
      <c r="A161" s="131">
        <v>62</v>
      </c>
      <c r="B161" s="132">
        <v>291</v>
      </c>
      <c r="C161" s="132">
        <v>320</v>
      </c>
      <c r="D161" s="132">
        <v>330</v>
      </c>
      <c r="E161" s="132">
        <v>347</v>
      </c>
      <c r="F161" s="132">
        <v>353</v>
      </c>
      <c r="G161" s="132">
        <v>281</v>
      </c>
      <c r="H161" s="132">
        <v>265</v>
      </c>
      <c r="I161" s="132">
        <v>272</v>
      </c>
      <c r="J161" s="132">
        <v>354</v>
      </c>
      <c r="K161" s="132">
        <v>370</v>
      </c>
      <c r="L161" s="132">
        <v>348</v>
      </c>
      <c r="M161" s="132"/>
    </row>
    <row r="162" spans="1:13" ht="13.5">
      <c r="A162" s="131">
        <v>63</v>
      </c>
      <c r="B162" s="132">
        <v>278</v>
      </c>
      <c r="C162" s="132">
        <v>293</v>
      </c>
      <c r="D162" s="132">
        <v>318</v>
      </c>
      <c r="E162" s="132">
        <v>331</v>
      </c>
      <c r="F162" s="132">
        <v>345</v>
      </c>
      <c r="G162" s="132">
        <v>350</v>
      </c>
      <c r="H162" s="132">
        <v>276</v>
      </c>
      <c r="I162" s="132">
        <v>258</v>
      </c>
      <c r="J162" s="132">
        <v>272</v>
      </c>
      <c r="K162" s="132">
        <v>352</v>
      </c>
      <c r="L162" s="132">
        <v>368</v>
      </c>
      <c r="M162" s="132"/>
    </row>
    <row r="163" spans="1:13" ht="13.5">
      <c r="A163" s="131">
        <v>64</v>
      </c>
      <c r="B163" s="132">
        <v>299</v>
      </c>
      <c r="C163" s="132">
        <v>277</v>
      </c>
      <c r="D163" s="132">
        <v>288</v>
      </c>
      <c r="E163" s="132">
        <v>317</v>
      </c>
      <c r="F163" s="132">
        <v>325</v>
      </c>
      <c r="G163" s="132">
        <v>344</v>
      </c>
      <c r="H163" s="132">
        <v>349</v>
      </c>
      <c r="I163" s="132">
        <v>278</v>
      </c>
      <c r="J163" s="132">
        <v>253</v>
      </c>
      <c r="K163" s="132">
        <v>269</v>
      </c>
      <c r="L163" s="132">
        <v>348</v>
      </c>
      <c r="M163" s="132"/>
    </row>
    <row r="164" spans="1:13" ht="13.5">
      <c r="A164" s="131">
        <v>65</v>
      </c>
      <c r="B164" s="132">
        <v>280</v>
      </c>
      <c r="C164" s="132">
        <v>295</v>
      </c>
      <c r="D164" s="132">
        <v>274</v>
      </c>
      <c r="E164" s="132">
        <v>283</v>
      </c>
      <c r="F164" s="132">
        <v>321</v>
      </c>
      <c r="G164" s="132">
        <v>324</v>
      </c>
      <c r="H164" s="132">
        <v>342</v>
      </c>
      <c r="I164" s="132">
        <v>343</v>
      </c>
      <c r="J164" s="132">
        <v>275</v>
      </c>
      <c r="K164" s="132">
        <v>254</v>
      </c>
      <c r="L164" s="132">
        <v>268</v>
      </c>
      <c r="M164" s="132"/>
    </row>
    <row r="165" spans="1:13" ht="13.5">
      <c r="A165" s="131">
        <v>66</v>
      </c>
      <c r="B165" s="132">
        <v>302</v>
      </c>
      <c r="C165" s="132">
        <v>277</v>
      </c>
      <c r="D165" s="132">
        <v>293</v>
      </c>
      <c r="E165" s="132">
        <v>274</v>
      </c>
      <c r="F165" s="132">
        <v>286</v>
      </c>
      <c r="G165" s="132">
        <v>319</v>
      </c>
      <c r="H165" s="132">
        <v>317</v>
      </c>
      <c r="I165" s="132">
        <v>342</v>
      </c>
      <c r="J165" s="132">
        <v>343</v>
      </c>
      <c r="K165" s="132">
        <v>276</v>
      </c>
      <c r="L165" s="132">
        <v>253</v>
      </c>
      <c r="M165" s="132"/>
    </row>
    <row r="166" spans="1:13" ht="13.5">
      <c r="A166" s="131">
        <v>67</v>
      </c>
      <c r="B166" s="132">
        <v>256</v>
      </c>
      <c r="C166" s="132">
        <v>297</v>
      </c>
      <c r="D166" s="132">
        <v>276</v>
      </c>
      <c r="E166" s="132">
        <v>291</v>
      </c>
      <c r="F166" s="132">
        <v>273</v>
      </c>
      <c r="G166" s="132">
        <v>290</v>
      </c>
      <c r="H166" s="132">
        <v>315</v>
      </c>
      <c r="I166" s="132">
        <v>313</v>
      </c>
      <c r="J166" s="132">
        <v>339</v>
      </c>
      <c r="K166" s="132">
        <v>344</v>
      </c>
      <c r="L166" s="132">
        <v>279</v>
      </c>
      <c r="M166" s="132"/>
    </row>
    <row r="167" spans="1:13" ht="13.5">
      <c r="A167" s="131">
        <v>68</v>
      </c>
      <c r="B167" s="132">
        <v>285</v>
      </c>
      <c r="C167" s="132">
        <v>250</v>
      </c>
      <c r="D167" s="132">
        <v>298</v>
      </c>
      <c r="E167" s="132">
        <v>273</v>
      </c>
      <c r="F167" s="132">
        <v>294</v>
      </c>
      <c r="G167" s="132">
        <v>275</v>
      </c>
      <c r="H167" s="132">
        <v>283</v>
      </c>
      <c r="I167" s="132">
        <v>311</v>
      </c>
      <c r="J167" s="132">
        <v>311</v>
      </c>
      <c r="K167" s="132">
        <v>338</v>
      </c>
      <c r="L167" s="132">
        <v>338</v>
      </c>
      <c r="M167" s="132"/>
    </row>
    <row r="168" spans="1:13" ht="13.5">
      <c r="A168" s="131">
        <v>69</v>
      </c>
      <c r="B168" s="132">
        <v>260</v>
      </c>
      <c r="C168" s="132">
        <v>277</v>
      </c>
      <c r="D168" s="132">
        <v>248</v>
      </c>
      <c r="E168" s="132">
        <v>294</v>
      </c>
      <c r="F168" s="132">
        <v>273</v>
      </c>
      <c r="G168" s="132">
        <v>295</v>
      </c>
      <c r="H168" s="132">
        <v>268</v>
      </c>
      <c r="I168" s="132">
        <v>279</v>
      </c>
      <c r="J168" s="132">
        <v>310</v>
      </c>
      <c r="K168" s="132">
        <v>313</v>
      </c>
      <c r="L168" s="132">
        <v>337</v>
      </c>
      <c r="M168" s="132"/>
    </row>
    <row r="169" spans="1:13" ht="13.5">
      <c r="A169" s="131">
        <v>70</v>
      </c>
      <c r="B169" s="132">
        <v>247</v>
      </c>
      <c r="C169" s="132">
        <v>251</v>
      </c>
      <c r="D169" s="132">
        <v>269</v>
      </c>
      <c r="E169" s="132">
        <v>248</v>
      </c>
      <c r="F169" s="132">
        <v>294</v>
      </c>
      <c r="G169" s="132">
        <v>273</v>
      </c>
      <c r="H169" s="132">
        <v>294</v>
      </c>
      <c r="I169" s="132">
        <v>266</v>
      </c>
      <c r="J169" s="132">
        <v>279</v>
      </c>
      <c r="K169" s="132">
        <v>307</v>
      </c>
      <c r="L169" s="132">
        <v>310</v>
      </c>
      <c r="M169" s="132"/>
    </row>
    <row r="170" spans="1:13" ht="13.5">
      <c r="A170" s="131">
        <v>71</v>
      </c>
      <c r="B170" s="132">
        <v>215</v>
      </c>
      <c r="C170" s="132">
        <v>245</v>
      </c>
      <c r="D170" s="132">
        <v>248</v>
      </c>
      <c r="E170" s="132">
        <v>268</v>
      </c>
      <c r="F170" s="132">
        <v>246</v>
      </c>
      <c r="G170" s="132">
        <v>294</v>
      </c>
      <c r="H170" s="132">
        <v>272</v>
      </c>
      <c r="I170" s="132">
        <v>296</v>
      </c>
      <c r="J170" s="132">
        <v>264</v>
      </c>
      <c r="K170" s="132">
        <v>277</v>
      </c>
      <c r="L170" s="132">
        <v>299</v>
      </c>
      <c r="M170" s="132"/>
    </row>
    <row r="171" spans="1:13" ht="13.5">
      <c r="A171" s="131">
        <v>72</v>
      </c>
      <c r="B171" s="132">
        <v>219</v>
      </c>
      <c r="C171" s="132">
        <v>211</v>
      </c>
      <c r="D171" s="132">
        <v>238</v>
      </c>
      <c r="E171" s="132">
        <v>241</v>
      </c>
      <c r="F171" s="132">
        <v>259</v>
      </c>
      <c r="G171" s="132">
        <v>246</v>
      </c>
      <c r="H171" s="132">
        <v>291</v>
      </c>
      <c r="I171" s="132">
        <v>263</v>
      </c>
      <c r="J171" s="132">
        <v>292</v>
      </c>
      <c r="K171" s="132">
        <v>263</v>
      </c>
      <c r="L171" s="132">
        <v>267</v>
      </c>
      <c r="M171" s="132"/>
    </row>
    <row r="172" spans="1:13" ht="13.5">
      <c r="A172" s="131">
        <v>73</v>
      </c>
      <c r="B172" s="132">
        <v>232</v>
      </c>
      <c r="C172" s="132">
        <v>217</v>
      </c>
      <c r="D172" s="132">
        <v>206</v>
      </c>
      <c r="E172" s="132">
        <v>237</v>
      </c>
      <c r="F172" s="132">
        <v>239</v>
      </c>
      <c r="G172" s="132">
        <v>252</v>
      </c>
      <c r="H172" s="132">
        <v>248</v>
      </c>
      <c r="I172" s="132">
        <v>289</v>
      </c>
      <c r="J172" s="132">
        <v>263</v>
      </c>
      <c r="K172" s="132">
        <v>285</v>
      </c>
      <c r="L172" s="132">
        <v>262</v>
      </c>
      <c r="M172" s="132"/>
    </row>
    <row r="173" spans="1:13" ht="13.5">
      <c r="A173" s="131">
        <v>74</v>
      </c>
      <c r="B173" s="132">
        <v>223</v>
      </c>
      <c r="C173" s="132">
        <v>227</v>
      </c>
      <c r="D173" s="132">
        <v>210</v>
      </c>
      <c r="E173" s="132">
        <v>207</v>
      </c>
      <c r="F173" s="132">
        <v>234</v>
      </c>
      <c r="G173" s="132">
        <v>239</v>
      </c>
      <c r="H173" s="132">
        <v>253</v>
      </c>
      <c r="I173" s="132">
        <v>239</v>
      </c>
      <c r="J173" s="132">
        <v>288</v>
      </c>
      <c r="K173" s="132">
        <v>259</v>
      </c>
      <c r="L173" s="132">
        <v>282</v>
      </c>
      <c r="M173" s="132"/>
    </row>
    <row r="174" spans="1:13" ht="13.5">
      <c r="A174" s="131">
        <v>75</v>
      </c>
      <c r="B174" s="132">
        <v>187</v>
      </c>
      <c r="C174" s="132">
        <v>216</v>
      </c>
      <c r="D174" s="132">
        <v>221</v>
      </c>
      <c r="E174" s="132">
        <v>210</v>
      </c>
      <c r="F174" s="132">
        <v>205</v>
      </c>
      <c r="G174" s="132">
        <v>230</v>
      </c>
      <c r="H174" s="132">
        <v>237</v>
      </c>
      <c r="I174" s="132">
        <v>246</v>
      </c>
      <c r="J174" s="132">
        <v>236</v>
      </c>
      <c r="K174" s="132">
        <v>281</v>
      </c>
      <c r="L174" s="132">
        <v>254</v>
      </c>
      <c r="M174" s="132"/>
    </row>
    <row r="175" spans="1:13" ht="13.5">
      <c r="A175" s="131">
        <v>76</v>
      </c>
      <c r="B175" s="132">
        <v>184</v>
      </c>
      <c r="C175" s="132">
        <v>180</v>
      </c>
      <c r="D175" s="132">
        <v>216</v>
      </c>
      <c r="E175" s="132">
        <v>219</v>
      </c>
      <c r="F175" s="132">
        <v>208</v>
      </c>
      <c r="G175" s="132">
        <v>203</v>
      </c>
      <c r="H175" s="132">
        <v>226</v>
      </c>
      <c r="I175" s="132">
        <v>237</v>
      </c>
      <c r="J175" s="132">
        <v>248</v>
      </c>
      <c r="K175" s="132">
        <v>236</v>
      </c>
      <c r="L175" s="132">
        <v>277</v>
      </c>
      <c r="M175" s="132"/>
    </row>
    <row r="176" spans="1:13" ht="13.5">
      <c r="A176" s="131">
        <v>77</v>
      </c>
      <c r="B176" s="132">
        <v>165</v>
      </c>
      <c r="C176" s="132">
        <v>174</v>
      </c>
      <c r="D176" s="132">
        <v>172</v>
      </c>
      <c r="E176" s="132">
        <v>217</v>
      </c>
      <c r="F176" s="132">
        <v>220</v>
      </c>
      <c r="G176" s="132">
        <v>206</v>
      </c>
      <c r="H176" s="132">
        <v>199</v>
      </c>
      <c r="I176" s="132">
        <v>226</v>
      </c>
      <c r="J176" s="132">
        <v>230</v>
      </c>
      <c r="K176" s="132">
        <v>242</v>
      </c>
      <c r="L176" s="132">
        <v>232</v>
      </c>
      <c r="M176" s="132"/>
    </row>
    <row r="177" spans="1:13" ht="13.5">
      <c r="A177" s="131">
        <v>78</v>
      </c>
      <c r="B177" s="132">
        <v>146</v>
      </c>
      <c r="C177" s="132">
        <v>161</v>
      </c>
      <c r="D177" s="132">
        <v>167</v>
      </c>
      <c r="E177" s="132">
        <v>172</v>
      </c>
      <c r="F177" s="132">
        <v>213</v>
      </c>
      <c r="G177" s="132">
        <v>217</v>
      </c>
      <c r="H177" s="132">
        <v>201</v>
      </c>
      <c r="I177" s="132">
        <v>196</v>
      </c>
      <c r="J177" s="132">
        <v>222</v>
      </c>
      <c r="K177" s="132">
        <v>223</v>
      </c>
      <c r="L177" s="132">
        <v>236</v>
      </c>
      <c r="M177" s="132"/>
    </row>
    <row r="178" spans="1:13" ht="13.5">
      <c r="A178" s="131">
        <v>79</v>
      </c>
      <c r="B178" s="132">
        <v>138</v>
      </c>
      <c r="C178" s="132">
        <v>142</v>
      </c>
      <c r="D178" s="132">
        <v>150</v>
      </c>
      <c r="E178" s="132">
        <v>162</v>
      </c>
      <c r="F178" s="132">
        <v>167</v>
      </c>
      <c r="G178" s="132">
        <v>210</v>
      </c>
      <c r="H178" s="132">
        <v>212</v>
      </c>
      <c r="I178" s="132">
        <v>197</v>
      </c>
      <c r="J178" s="132">
        <v>193</v>
      </c>
      <c r="K178" s="132">
        <v>212</v>
      </c>
      <c r="L178" s="132">
        <v>214</v>
      </c>
      <c r="M178" s="132"/>
    </row>
    <row r="179" spans="1:13" ht="13.5">
      <c r="A179" s="131">
        <v>80</v>
      </c>
      <c r="B179" s="132">
        <v>159</v>
      </c>
      <c r="C179" s="132">
        <v>135</v>
      </c>
      <c r="D179" s="132">
        <v>135</v>
      </c>
      <c r="E179" s="132">
        <v>149</v>
      </c>
      <c r="F179" s="132">
        <v>162</v>
      </c>
      <c r="G179" s="132">
        <v>166</v>
      </c>
      <c r="H179" s="132">
        <v>207</v>
      </c>
      <c r="I179" s="132">
        <v>207</v>
      </c>
      <c r="J179" s="132">
        <v>192</v>
      </c>
      <c r="K179" s="132">
        <v>192</v>
      </c>
      <c r="L179" s="132">
        <v>201</v>
      </c>
      <c r="M179" s="132"/>
    </row>
    <row r="180" spans="1:13" ht="13.5">
      <c r="A180" s="131">
        <v>81</v>
      </c>
      <c r="B180" s="132">
        <v>134</v>
      </c>
      <c r="C180" s="132">
        <v>161</v>
      </c>
      <c r="D180" s="132">
        <v>131</v>
      </c>
      <c r="E180" s="132">
        <v>133</v>
      </c>
      <c r="F180" s="132">
        <v>146</v>
      </c>
      <c r="G180" s="132">
        <v>161</v>
      </c>
      <c r="H180" s="132">
        <v>164</v>
      </c>
      <c r="I180" s="132">
        <v>198</v>
      </c>
      <c r="J180" s="132">
        <v>202</v>
      </c>
      <c r="K180" s="132">
        <v>183</v>
      </c>
      <c r="L180" s="132">
        <v>187</v>
      </c>
      <c r="M180" s="132"/>
    </row>
    <row r="181" spans="1:13" ht="13.5">
      <c r="A181" s="131">
        <v>82</v>
      </c>
      <c r="B181" s="132">
        <v>113</v>
      </c>
      <c r="C181" s="132">
        <v>129</v>
      </c>
      <c r="D181" s="132">
        <v>154</v>
      </c>
      <c r="E181" s="132">
        <v>120</v>
      </c>
      <c r="F181" s="132">
        <v>128</v>
      </c>
      <c r="G181" s="132">
        <v>142</v>
      </c>
      <c r="H181" s="132">
        <v>159</v>
      </c>
      <c r="I181" s="132">
        <v>154</v>
      </c>
      <c r="J181" s="132">
        <v>194</v>
      </c>
      <c r="K181" s="132">
        <v>202</v>
      </c>
      <c r="L181" s="132">
        <v>183</v>
      </c>
      <c r="M181" s="132"/>
    </row>
    <row r="182" spans="1:13" ht="13.5">
      <c r="A182" s="131">
        <v>83</v>
      </c>
      <c r="B182" s="132">
        <v>103</v>
      </c>
      <c r="C182" s="132">
        <v>107</v>
      </c>
      <c r="D182" s="132">
        <v>119</v>
      </c>
      <c r="E182" s="132">
        <v>149</v>
      </c>
      <c r="F182" s="132">
        <v>113</v>
      </c>
      <c r="G182" s="132">
        <v>122</v>
      </c>
      <c r="H182" s="132">
        <v>137</v>
      </c>
      <c r="I182" s="132">
        <v>150</v>
      </c>
      <c r="J182" s="132">
        <v>149</v>
      </c>
      <c r="K182" s="132">
        <v>186</v>
      </c>
      <c r="L182" s="132">
        <v>195</v>
      </c>
      <c r="M182" s="132"/>
    </row>
    <row r="183" spans="1:13" ht="13.5">
      <c r="A183" s="131">
        <v>84</v>
      </c>
      <c r="B183" s="132">
        <v>102</v>
      </c>
      <c r="C183" s="132">
        <v>97</v>
      </c>
      <c r="D183" s="132">
        <v>102</v>
      </c>
      <c r="E183" s="132">
        <v>118</v>
      </c>
      <c r="F183" s="132">
        <v>133</v>
      </c>
      <c r="G183" s="132">
        <v>106</v>
      </c>
      <c r="H183" s="132">
        <v>116</v>
      </c>
      <c r="I183" s="132">
        <v>131</v>
      </c>
      <c r="J183" s="132">
        <v>152</v>
      </c>
      <c r="K183" s="132">
        <v>143</v>
      </c>
      <c r="L183" s="132">
        <v>184</v>
      </c>
      <c r="M183" s="132"/>
    </row>
    <row r="184" spans="1:13" ht="13.5">
      <c r="A184" s="131">
        <v>85</v>
      </c>
      <c r="B184" s="132">
        <v>88</v>
      </c>
      <c r="C184" s="132">
        <v>102</v>
      </c>
      <c r="D184" s="132">
        <v>91</v>
      </c>
      <c r="E184" s="132">
        <v>98</v>
      </c>
      <c r="F184" s="132">
        <v>116</v>
      </c>
      <c r="G184" s="132">
        <v>125</v>
      </c>
      <c r="H184" s="132">
        <v>99</v>
      </c>
      <c r="I184" s="132">
        <v>114</v>
      </c>
      <c r="J184" s="132">
        <v>125</v>
      </c>
      <c r="K184" s="132">
        <v>141</v>
      </c>
      <c r="L184" s="132">
        <v>133</v>
      </c>
      <c r="M184" s="132"/>
    </row>
    <row r="185" spans="1:13" ht="13.5">
      <c r="A185" s="131">
        <v>86</v>
      </c>
      <c r="B185" s="132">
        <v>71</v>
      </c>
      <c r="C185" s="132">
        <v>85</v>
      </c>
      <c r="D185" s="132">
        <v>93</v>
      </c>
      <c r="E185" s="132">
        <v>84</v>
      </c>
      <c r="F185" s="132">
        <v>93</v>
      </c>
      <c r="G185" s="132">
        <v>113</v>
      </c>
      <c r="H185" s="132">
        <v>122</v>
      </c>
      <c r="I185" s="132">
        <v>92</v>
      </c>
      <c r="J185" s="132">
        <v>113</v>
      </c>
      <c r="K185" s="132">
        <v>110</v>
      </c>
      <c r="L185" s="132">
        <v>125</v>
      </c>
      <c r="M185" s="132"/>
    </row>
    <row r="186" spans="1:13" ht="13.5">
      <c r="A186" s="131">
        <v>87</v>
      </c>
      <c r="B186" s="132">
        <v>72</v>
      </c>
      <c r="C186" s="132">
        <v>63</v>
      </c>
      <c r="D186" s="132">
        <v>76</v>
      </c>
      <c r="E186" s="132">
        <v>85</v>
      </c>
      <c r="F186" s="132">
        <v>80</v>
      </c>
      <c r="G186" s="132">
        <v>91</v>
      </c>
      <c r="H186" s="132">
        <v>110</v>
      </c>
      <c r="I186" s="132">
        <v>107</v>
      </c>
      <c r="J186" s="132">
        <v>90</v>
      </c>
      <c r="K186" s="132">
        <v>110</v>
      </c>
      <c r="L186" s="132">
        <v>105</v>
      </c>
      <c r="M186" s="132"/>
    </row>
    <row r="187" spans="1:13" ht="13.5">
      <c r="A187" s="131">
        <v>88</v>
      </c>
      <c r="B187" s="132">
        <v>51</v>
      </c>
      <c r="C187" s="132">
        <v>68</v>
      </c>
      <c r="D187" s="132">
        <v>60</v>
      </c>
      <c r="E187" s="132">
        <v>74</v>
      </c>
      <c r="F187" s="132">
        <v>79</v>
      </c>
      <c r="G187" s="132">
        <v>76</v>
      </c>
      <c r="H187" s="132">
        <v>83</v>
      </c>
      <c r="I187" s="132">
        <v>98</v>
      </c>
      <c r="J187" s="132">
        <v>107</v>
      </c>
      <c r="K187" s="132">
        <v>86</v>
      </c>
      <c r="L187" s="132">
        <v>100</v>
      </c>
      <c r="M187" s="132"/>
    </row>
    <row r="188" spans="1:13" ht="13.5">
      <c r="A188" s="131">
        <v>89</v>
      </c>
      <c r="B188" s="132">
        <v>49</v>
      </c>
      <c r="C188" s="132">
        <v>49</v>
      </c>
      <c r="D188" s="132">
        <v>61</v>
      </c>
      <c r="E188" s="132">
        <v>57</v>
      </c>
      <c r="F188" s="132">
        <v>62</v>
      </c>
      <c r="G188" s="132">
        <v>66</v>
      </c>
      <c r="H188" s="132">
        <v>67</v>
      </c>
      <c r="I188" s="132">
        <v>68</v>
      </c>
      <c r="J188" s="132">
        <v>92</v>
      </c>
      <c r="K188" s="132">
        <v>98</v>
      </c>
      <c r="L188" s="132">
        <v>78</v>
      </c>
      <c r="M188" s="132"/>
    </row>
    <row r="189" spans="1:13" ht="13.5">
      <c r="A189" s="131">
        <v>90</v>
      </c>
      <c r="B189" s="132">
        <v>37</v>
      </c>
      <c r="C189" s="132">
        <v>43</v>
      </c>
      <c r="D189" s="132">
        <v>48</v>
      </c>
      <c r="E189" s="132">
        <v>56</v>
      </c>
      <c r="F189" s="132">
        <v>53</v>
      </c>
      <c r="G189" s="132">
        <v>51</v>
      </c>
      <c r="H189" s="132">
        <v>62</v>
      </c>
      <c r="I189" s="132">
        <v>66</v>
      </c>
      <c r="J189" s="132">
        <v>59</v>
      </c>
      <c r="K189" s="132">
        <v>86</v>
      </c>
      <c r="L189" s="132">
        <v>86</v>
      </c>
      <c r="M189" s="132"/>
    </row>
    <row r="190" spans="1:13" ht="13.5">
      <c r="A190" s="131">
        <v>91</v>
      </c>
      <c r="B190" s="132">
        <v>34</v>
      </c>
      <c r="C190" s="132">
        <v>32</v>
      </c>
      <c r="D190" s="132">
        <v>40</v>
      </c>
      <c r="E190" s="132">
        <v>45</v>
      </c>
      <c r="F190" s="132">
        <v>51</v>
      </c>
      <c r="G190" s="132">
        <v>48</v>
      </c>
      <c r="H190" s="132">
        <v>49</v>
      </c>
      <c r="I190" s="132">
        <v>55</v>
      </c>
      <c r="J190" s="132">
        <v>59</v>
      </c>
      <c r="K190" s="132">
        <v>53</v>
      </c>
      <c r="L190" s="132">
        <v>71</v>
      </c>
      <c r="M190" s="132"/>
    </row>
    <row r="191" spans="1:13" ht="13.5">
      <c r="A191" s="131">
        <v>92</v>
      </c>
      <c r="B191" s="132">
        <v>41</v>
      </c>
      <c r="C191" s="132">
        <v>26</v>
      </c>
      <c r="D191" s="132">
        <v>29</v>
      </c>
      <c r="E191" s="132">
        <v>34</v>
      </c>
      <c r="F191" s="132">
        <v>40</v>
      </c>
      <c r="G191" s="132">
        <v>47</v>
      </c>
      <c r="H191" s="132">
        <v>45</v>
      </c>
      <c r="I191" s="132">
        <v>47</v>
      </c>
      <c r="J191" s="132">
        <v>51</v>
      </c>
      <c r="K191" s="132">
        <v>53</v>
      </c>
      <c r="L191" s="132">
        <v>45</v>
      </c>
      <c r="M191" s="132"/>
    </row>
    <row r="192" spans="1:13" ht="13.5">
      <c r="A192" s="131">
        <v>93</v>
      </c>
      <c r="B192" s="132">
        <v>18</v>
      </c>
      <c r="C192" s="132">
        <v>35</v>
      </c>
      <c r="D192" s="132">
        <v>22</v>
      </c>
      <c r="E192" s="132">
        <v>24</v>
      </c>
      <c r="F192" s="132">
        <v>29</v>
      </c>
      <c r="G192" s="132">
        <v>32</v>
      </c>
      <c r="H192" s="132">
        <v>37</v>
      </c>
      <c r="I192" s="132">
        <v>43</v>
      </c>
      <c r="J192" s="132">
        <v>40</v>
      </c>
      <c r="K192" s="132">
        <v>45</v>
      </c>
      <c r="L192" s="132">
        <v>45</v>
      </c>
      <c r="M192" s="132"/>
    </row>
    <row r="193" spans="1:13" ht="13.5">
      <c r="A193" s="131">
        <v>94</v>
      </c>
      <c r="B193" s="132">
        <v>22</v>
      </c>
      <c r="C193" s="132">
        <v>15</v>
      </c>
      <c r="D193" s="132">
        <v>29</v>
      </c>
      <c r="E193" s="132">
        <v>15</v>
      </c>
      <c r="F193" s="132">
        <v>23</v>
      </c>
      <c r="G193" s="132">
        <v>28</v>
      </c>
      <c r="H193" s="132">
        <v>28</v>
      </c>
      <c r="I193" s="132">
        <v>31</v>
      </c>
      <c r="J193" s="132">
        <v>36</v>
      </c>
      <c r="K193" s="132">
        <v>34</v>
      </c>
      <c r="L193" s="132">
        <v>39</v>
      </c>
      <c r="M193" s="132"/>
    </row>
    <row r="194" spans="1:13" ht="13.5">
      <c r="A194" s="131" t="s">
        <v>498</v>
      </c>
      <c r="B194" s="132">
        <v>32</v>
      </c>
      <c r="C194" s="132">
        <v>38</v>
      </c>
      <c r="D194" s="132">
        <v>38</v>
      </c>
      <c r="E194" s="132">
        <v>51</v>
      </c>
      <c r="F194" s="132">
        <v>53</v>
      </c>
      <c r="G194" s="132">
        <v>62</v>
      </c>
      <c r="H194" s="132">
        <v>71</v>
      </c>
      <c r="I194" s="132">
        <v>76</v>
      </c>
      <c r="J194" s="132">
        <v>83</v>
      </c>
      <c r="K194" s="132">
        <v>90</v>
      </c>
      <c r="L194" s="132">
        <v>97</v>
      </c>
      <c r="M194" s="132"/>
    </row>
    <row r="195" ht="13.5">
      <c r="B195" s="132"/>
    </row>
    <row r="196" ht="13.5">
      <c r="B196" s="132"/>
    </row>
  </sheetData>
  <printOptions/>
  <pageMargins left="0.75" right="0.75" top="1" bottom="1" header="0.512" footer="0.512"/>
  <pageSetup horizontalDpi="600" verticalDpi="600" orientation="portrait" paperSize="9" scale="55" r:id="rId1"/>
  <headerFooter alignWithMargins="0">
    <oddHeader>&amp;L&amp;F&amp;R&amp;A</oddHeader>
    <oddFooter>&amp;C&amp;P/&amp;N</oddFooter>
  </headerFooter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0"/>
  <sheetViews>
    <sheetView workbookViewId="0" topLeftCell="A1">
      <selection activeCell="O33" sqref="A1:O33"/>
    </sheetView>
  </sheetViews>
  <sheetFormatPr defaultColWidth="9.00390625" defaultRowHeight="13.5"/>
  <cols>
    <col min="1" max="1" width="15.875" style="4" customWidth="1"/>
    <col min="2" max="11" width="10.00390625" style="4" customWidth="1"/>
    <col min="12" max="12" width="9.375" style="4" bestFit="1" customWidth="1"/>
    <col min="13" max="16384" width="9.00390625" style="4" customWidth="1"/>
  </cols>
  <sheetData>
    <row r="3" ht="12">
      <c r="A3" s="4" t="s">
        <v>503</v>
      </c>
    </row>
    <row r="5" spans="1:12" ht="12">
      <c r="A5" s="75" t="s">
        <v>432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2">
      <c r="A6" s="83"/>
      <c r="B6" s="133" t="s">
        <v>420</v>
      </c>
      <c r="C6" s="133" t="s">
        <v>421</v>
      </c>
      <c r="D6" s="133" t="s">
        <v>422</v>
      </c>
      <c r="E6" s="133" t="s">
        <v>423</v>
      </c>
      <c r="F6" s="133" t="s">
        <v>424</v>
      </c>
      <c r="G6" s="133" t="s">
        <v>425</v>
      </c>
      <c r="H6" s="133" t="s">
        <v>426</v>
      </c>
      <c r="I6" s="133" t="s">
        <v>427</v>
      </c>
      <c r="J6" s="133" t="s">
        <v>428</v>
      </c>
      <c r="K6" s="133" t="s">
        <v>521</v>
      </c>
      <c r="L6" s="75"/>
    </row>
    <row r="7" spans="1:12" ht="12">
      <c r="A7" s="81" t="s">
        <v>219</v>
      </c>
      <c r="B7" s="82">
        <v>0.0023255279183406084</v>
      </c>
      <c r="C7" s="82">
        <v>0.0021091001968563056</v>
      </c>
      <c r="D7" s="82">
        <v>0.0016339499420835897</v>
      </c>
      <c r="E7" s="82">
        <v>0.0016882006096646206</v>
      </c>
      <c r="F7" s="82">
        <v>0.004338978410887878</v>
      </c>
      <c r="G7" s="82">
        <v>0.0017948458314247372</v>
      </c>
      <c r="H7" s="82">
        <v>0.0015380773879614664</v>
      </c>
      <c r="I7" s="82">
        <v>0.0006219323986007281</v>
      </c>
      <c r="J7" s="82">
        <v>0.0006252433542604071</v>
      </c>
      <c r="K7" s="82">
        <v>0.0017838154766270432</v>
      </c>
      <c r="L7" s="75"/>
    </row>
    <row r="8" spans="1:12" ht="12">
      <c r="A8" s="81" t="s">
        <v>220</v>
      </c>
      <c r="B8" s="82">
        <v>0.019853944504694805</v>
      </c>
      <c r="C8" s="82">
        <v>0.015435888596774097</v>
      </c>
      <c r="D8" s="82">
        <v>0.015510812235168122</v>
      </c>
      <c r="E8" s="82">
        <v>0.014421577162801909</v>
      </c>
      <c r="F8" s="82">
        <v>0.02083571400564987</v>
      </c>
      <c r="G8" s="82">
        <v>0.0166018720660989</v>
      </c>
      <c r="H8" s="82">
        <v>0.013433322875354575</v>
      </c>
      <c r="I8" s="82">
        <v>0.013869457745410473</v>
      </c>
      <c r="J8" s="82">
        <v>0.011595943817719194</v>
      </c>
      <c r="K8" s="82">
        <v>0.015267262102046602</v>
      </c>
      <c r="L8" s="75"/>
    </row>
    <row r="9" spans="1:12" ht="12">
      <c r="A9" s="81" t="s">
        <v>221</v>
      </c>
      <c r="B9" s="82">
        <v>0.05648049772410774</v>
      </c>
      <c r="C9" s="82">
        <v>0.055595193945511365</v>
      </c>
      <c r="D9" s="82">
        <v>0.057731042246701274</v>
      </c>
      <c r="E9" s="82">
        <v>0.05602893968550743</v>
      </c>
      <c r="F9" s="82">
        <v>0.059128304684671756</v>
      </c>
      <c r="G9" s="82">
        <v>0.05819348825598662</v>
      </c>
      <c r="H9" s="82">
        <v>0.062292443546439195</v>
      </c>
      <c r="I9" s="82">
        <v>0.05815321168851567</v>
      </c>
      <c r="J9" s="82">
        <v>0.05385156620409558</v>
      </c>
      <c r="K9" s="82">
        <v>0.058323802875941765</v>
      </c>
      <c r="L9" s="75"/>
    </row>
    <row r="10" spans="1:12" ht="12">
      <c r="A10" s="81" t="s">
        <v>222</v>
      </c>
      <c r="B10" s="82">
        <v>0.07841706828245762</v>
      </c>
      <c r="C10" s="82">
        <v>0.07867444176406274</v>
      </c>
      <c r="D10" s="82">
        <v>0.08542292273566128</v>
      </c>
      <c r="E10" s="82">
        <v>0.08144613077033569</v>
      </c>
      <c r="F10" s="82">
        <v>0.08497963669115233</v>
      </c>
      <c r="G10" s="82">
        <v>0.08636608294080189</v>
      </c>
      <c r="H10" s="82">
        <v>0.09178625174058339</v>
      </c>
      <c r="I10" s="82">
        <v>0.08757006488431628</v>
      </c>
      <c r="J10" s="82">
        <v>0.08913632787074752</v>
      </c>
      <c r="K10" s="82">
        <v>0.08796767282552029</v>
      </c>
      <c r="L10" s="75"/>
    </row>
    <row r="11" spans="1:12" ht="12">
      <c r="A11" s="81" t="s">
        <v>223</v>
      </c>
      <c r="B11" s="82">
        <v>0.041618628640284</v>
      </c>
      <c r="C11" s="82">
        <v>0.042291937375384135</v>
      </c>
      <c r="D11" s="82">
        <v>0.04521262347193737</v>
      </c>
      <c r="E11" s="82">
        <v>0.04382812752608684</v>
      </c>
      <c r="F11" s="82">
        <v>0.04619680130850381</v>
      </c>
      <c r="G11" s="82">
        <v>0.04870335652603213</v>
      </c>
      <c r="H11" s="82">
        <v>0.04523289052870889</v>
      </c>
      <c r="I11" s="82">
        <v>0.057337551347008006</v>
      </c>
      <c r="J11" s="82">
        <v>0.058927113509139734</v>
      </c>
      <c r="K11" s="82">
        <v>0.051279542643878503</v>
      </c>
      <c r="L11" s="75"/>
    </row>
    <row r="12" spans="1:12" ht="12">
      <c r="A12" s="81" t="s">
        <v>224</v>
      </c>
      <c r="B12" s="82">
        <v>0.005397426225253893</v>
      </c>
      <c r="C12" s="82">
        <v>0.005000885831338747</v>
      </c>
      <c r="D12" s="82">
        <v>0.00552158103048354</v>
      </c>
      <c r="E12" s="82">
        <v>0.005509517875801709</v>
      </c>
      <c r="F12" s="82">
        <v>0.006648312868305323</v>
      </c>
      <c r="G12" s="82">
        <v>0.009186627906117418</v>
      </c>
      <c r="H12" s="82">
        <v>0.008510793759988386</v>
      </c>
      <c r="I12" s="82">
        <v>0.010563940160326817</v>
      </c>
      <c r="J12" s="82">
        <v>0.01406612234888447</v>
      </c>
      <c r="K12" s="82">
        <v>0.009795159408724483</v>
      </c>
      <c r="L12" s="75"/>
    </row>
    <row r="13" spans="1:12" ht="12">
      <c r="A13" s="81" t="s">
        <v>225</v>
      </c>
      <c r="B13" s="82">
        <v>0</v>
      </c>
      <c r="C13" s="82">
        <v>0</v>
      </c>
      <c r="D13" s="82">
        <v>0</v>
      </c>
      <c r="E13" s="82">
        <v>0.0006293124571793646</v>
      </c>
      <c r="F13" s="82">
        <v>0.00020750199281698484</v>
      </c>
      <c r="G13" s="82">
        <v>0.0003993328721661752</v>
      </c>
      <c r="H13" s="82">
        <v>0.0007725768963617</v>
      </c>
      <c r="I13" s="82">
        <v>0.00018536816295956768</v>
      </c>
      <c r="J13" s="82">
        <v>0.00035424175859178535</v>
      </c>
      <c r="K13" s="82">
        <v>0.0003838043365792426</v>
      </c>
      <c r="L13" s="75"/>
    </row>
    <row r="14" spans="1:12" ht="12">
      <c r="A14" s="81" t="s">
        <v>429</v>
      </c>
      <c r="B14" s="134">
        <v>1.0204654664756934</v>
      </c>
      <c r="C14" s="134">
        <v>0.995537238549637</v>
      </c>
      <c r="D14" s="134">
        <v>1.0551646583101757</v>
      </c>
      <c r="E14" s="134">
        <v>1.0177590304368878</v>
      </c>
      <c r="F14" s="134">
        <v>1.11167624980994</v>
      </c>
      <c r="G14" s="134">
        <v>1.1062280319931392</v>
      </c>
      <c r="H14" s="134">
        <v>1.117831783676988</v>
      </c>
      <c r="I14" s="134">
        <v>1.1415076319356878</v>
      </c>
      <c r="J14" s="134">
        <v>1.1427827943171933</v>
      </c>
      <c r="K14" s="134">
        <v>1.1240052983465898</v>
      </c>
      <c r="L14" s="75"/>
    </row>
    <row r="15" spans="1:12" ht="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2">
      <c r="A16" s="75" t="s">
        <v>501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2">
      <c r="A17" s="83"/>
      <c r="B17" s="133" t="s">
        <v>420</v>
      </c>
      <c r="C17" s="133" t="s">
        <v>421</v>
      </c>
      <c r="D17" s="133" t="s">
        <v>422</v>
      </c>
      <c r="E17" s="133" t="s">
        <v>423</v>
      </c>
      <c r="F17" s="133" t="s">
        <v>424</v>
      </c>
      <c r="G17" s="133" t="s">
        <v>425</v>
      </c>
      <c r="H17" s="133" t="s">
        <v>426</v>
      </c>
      <c r="I17" s="133" t="s">
        <v>427</v>
      </c>
      <c r="J17" s="133" t="s">
        <v>428</v>
      </c>
      <c r="K17" s="133" t="s">
        <v>507</v>
      </c>
      <c r="L17" s="133" t="s">
        <v>522</v>
      </c>
    </row>
    <row r="18" spans="1:12" ht="12">
      <c r="A18" s="81" t="s">
        <v>430</v>
      </c>
      <c r="B18" s="75">
        <v>580</v>
      </c>
      <c r="C18" s="75">
        <v>578</v>
      </c>
      <c r="D18" s="75">
        <v>634</v>
      </c>
      <c r="E18" s="75">
        <v>570</v>
      </c>
      <c r="F18" s="75">
        <v>629</v>
      </c>
      <c r="G18" s="75">
        <v>676</v>
      </c>
      <c r="H18" s="75">
        <v>676</v>
      </c>
      <c r="I18" s="75">
        <v>654</v>
      </c>
      <c r="J18" s="75">
        <v>615</v>
      </c>
      <c r="K18" s="75">
        <v>595</v>
      </c>
      <c r="L18" s="75">
        <v>620.7</v>
      </c>
    </row>
    <row r="19" spans="1:12" ht="12">
      <c r="A19" s="81" t="s">
        <v>431</v>
      </c>
      <c r="B19" s="75">
        <v>590</v>
      </c>
      <c r="C19" s="75">
        <v>572</v>
      </c>
      <c r="D19" s="75">
        <v>610</v>
      </c>
      <c r="E19" s="75">
        <v>627</v>
      </c>
      <c r="F19" s="75">
        <v>647</v>
      </c>
      <c r="G19" s="75">
        <v>613</v>
      </c>
      <c r="H19" s="75">
        <v>595</v>
      </c>
      <c r="I19" s="75">
        <v>632</v>
      </c>
      <c r="J19" s="75">
        <v>661</v>
      </c>
      <c r="K19" s="75">
        <v>574</v>
      </c>
      <c r="L19" s="75">
        <v>612.1</v>
      </c>
    </row>
    <row r="20" spans="1:12" ht="12">
      <c r="A20" s="81" t="s">
        <v>506</v>
      </c>
      <c r="B20" s="82">
        <v>0.9830508474576272</v>
      </c>
      <c r="C20" s="82">
        <v>1.0104895104895104</v>
      </c>
      <c r="D20" s="82">
        <v>1.039344262295082</v>
      </c>
      <c r="E20" s="82">
        <v>0.9090909090909091</v>
      </c>
      <c r="F20" s="82">
        <v>0.9721792890262752</v>
      </c>
      <c r="G20" s="82">
        <v>1.102773246329527</v>
      </c>
      <c r="H20" s="82">
        <v>1.1361344537815126</v>
      </c>
      <c r="I20" s="82">
        <v>1.0348101265822784</v>
      </c>
      <c r="J20" s="82">
        <v>0.9304084720121029</v>
      </c>
      <c r="K20" s="82">
        <v>1.0365853658536586</v>
      </c>
      <c r="L20" s="82">
        <v>1.0154866482918483</v>
      </c>
    </row>
    <row r="21" spans="1:12" ht="1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2">
      <c r="A22" s="75" t="s">
        <v>502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2">
      <c r="A23" s="83"/>
      <c r="B23" s="133" t="s">
        <v>420</v>
      </c>
      <c r="C23" s="133" t="s">
        <v>421</v>
      </c>
      <c r="D23" s="133" t="s">
        <v>422</v>
      </c>
      <c r="E23" s="133" t="s">
        <v>423</v>
      </c>
      <c r="F23" s="133" t="s">
        <v>424</v>
      </c>
      <c r="G23" s="133" t="s">
        <v>425</v>
      </c>
      <c r="H23" s="133" t="s">
        <v>426</v>
      </c>
      <c r="I23" s="133" t="s">
        <v>427</v>
      </c>
      <c r="J23" s="133" t="s">
        <v>428</v>
      </c>
      <c r="K23" s="133" t="s">
        <v>507</v>
      </c>
      <c r="L23" s="75"/>
    </row>
    <row r="24" spans="1:12" ht="12">
      <c r="A24" s="81" t="s">
        <v>499</v>
      </c>
      <c r="B24" s="84">
        <v>592.0664546304957</v>
      </c>
      <c r="C24" s="84">
        <v>614.0687724014336</v>
      </c>
      <c r="D24" s="84">
        <v>587.065338379341</v>
      </c>
      <c r="E24" s="84">
        <v>653.0723937867235</v>
      </c>
      <c r="F24" s="84">
        <v>559.8091213522564</v>
      </c>
      <c r="G24" s="84">
        <v>671.9648558407058</v>
      </c>
      <c r="H24" s="84">
        <v>703.0061459978136</v>
      </c>
      <c r="I24" s="84">
        <v>700.0026500048624</v>
      </c>
      <c r="J24" s="84">
        <v>675.9664033778619</v>
      </c>
      <c r="K24" s="84">
        <v>613.3352780309937</v>
      </c>
      <c r="L24" s="75"/>
    </row>
    <row r="25" spans="1:12" ht="12">
      <c r="A25" s="81" t="s">
        <v>500</v>
      </c>
      <c r="B25" s="84">
        <v>561.0129005553448</v>
      </c>
      <c r="C25" s="84">
        <v>583.0133330284042</v>
      </c>
      <c r="D25" s="84">
        <v>622.0140795653896</v>
      </c>
      <c r="E25" s="84">
        <v>618.0139087379733</v>
      </c>
      <c r="F25" s="84">
        <v>625.5491724874316</v>
      </c>
      <c r="G25" s="84">
        <v>658.5724007311647</v>
      </c>
      <c r="H25" s="84">
        <v>665.5756755572114</v>
      </c>
      <c r="I25" s="84">
        <v>574.4972857973175</v>
      </c>
      <c r="J25" s="84">
        <v>665.5731382688573</v>
      </c>
      <c r="K25" s="84">
        <v>655.2347287831894</v>
      </c>
      <c r="L25" s="75"/>
    </row>
    <row r="28" ht="12">
      <c r="A28" s="4" t="s">
        <v>504</v>
      </c>
    </row>
    <row r="30" ht="12">
      <c r="A30" s="4" t="s">
        <v>505</v>
      </c>
    </row>
    <row r="31" spans="1:11" ht="12">
      <c r="A31" s="71"/>
      <c r="B31" s="72" t="s">
        <v>420</v>
      </c>
      <c r="C31" s="72" t="s">
        <v>421</v>
      </c>
      <c r="D31" s="72" t="s">
        <v>422</v>
      </c>
      <c r="E31" s="72" t="s">
        <v>423</v>
      </c>
      <c r="F31" s="72" t="s">
        <v>424</v>
      </c>
      <c r="G31" s="72" t="s">
        <v>425</v>
      </c>
      <c r="H31" s="72" t="s">
        <v>426</v>
      </c>
      <c r="I31" s="72" t="s">
        <v>427</v>
      </c>
      <c r="J31" s="72" t="s">
        <v>428</v>
      </c>
      <c r="K31" s="72" t="s">
        <v>450</v>
      </c>
    </row>
    <row r="32" spans="1:11" ht="12">
      <c r="A32" s="73" t="s">
        <v>430</v>
      </c>
      <c r="B32" s="74">
        <v>139.10600635430404</v>
      </c>
      <c r="C32" s="74">
        <v>135.54182160168364</v>
      </c>
      <c r="D32" s="74">
        <v>143.6330753792759</v>
      </c>
      <c r="E32" s="74">
        <v>136.15642131864323</v>
      </c>
      <c r="F32" s="74">
        <v>160.67440948930414</v>
      </c>
      <c r="G32" s="74">
        <v>190.13494364992115</v>
      </c>
      <c r="H32" s="74">
        <v>162.50782535883448</v>
      </c>
      <c r="I32" s="74">
        <v>149.4851483766142</v>
      </c>
      <c r="J32" s="74">
        <v>151.02821603240568</v>
      </c>
      <c r="K32" s="74">
        <v>165.88806097479772</v>
      </c>
    </row>
    <row r="33" spans="1:11" ht="12">
      <c r="A33" s="73" t="s">
        <v>431</v>
      </c>
      <c r="B33" s="74">
        <v>137.76866792811873</v>
      </c>
      <c r="C33" s="74">
        <v>129.5064721895845</v>
      </c>
      <c r="D33" s="74">
        <v>147.10277951253516</v>
      </c>
      <c r="E33" s="74">
        <v>151.16650075202378</v>
      </c>
      <c r="F33" s="74">
        <v>179.96666761198838</v>
      </c>
      <c r="G33" s="74">
        <v>152.6514015594742</v>
      </c>
      <c r="H33" s="74">
        <v>151.079739979705</v>
      </c>
      <c r="I33" s="74">
        <v>168.3141111202992</v>
      </c>
      <c r="J33" s="74">
        <v>168.83193377105357</v>
      </c>
      <c r="K33" s="74">
        <v>149.7997521930468</v>
      </c>
    </row>
    <row r="39" spans="2:11" ht="12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 ht="12">
      <c r="B40" s="74"/>
      <c r="C40" s="74"/>
      <c r="D40" s="74"/>
      <c r="E40" s="74"/>
      <c r="F40" s="74"/>
      <c r="G40" s="74"/>
      <c r="H40" s="74"/>
      <c r="I40" s="74"/>
      <c r="J40" s="74"/>
      <c r="K40" s="74"/>
    </row>
  </sheetData>
  <printOptions/>
  <pageMargins left="0.75" right="0.75" top="1" bottom="1" header="0.512" footer="0.512"/>
  <pageSetup fitToHeight="1" fitToWidth="1" horizontalDpi="600" verticalDpi="600" orientation="landscape" paperSize="9" scale="86" r:id="rId1"/>
  <headerFooter alignWithMargins="0"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00390625" defaultRowHeight="13.5"/>
  <cols>
    <col min="1" max="1" width="9.125" style="75" customWidth="1"/>
    <col min="2" max="3" width="10.125" style="75" bestFit="1" customWidth="1"/>
    <col min="4" max="4" width="9.00390625" style="75" customWidth="1"/>
    <col min="5" max="5" width="16.25390625" style="75" bestFit="1" customWidth="1"/>
    <col min="6" max="11" width="11.875" style="75" customWidth="1"/>
    <col min="12" max="16" width="7.125" style="75" customWidth="1"/>
    <col min="17" max="16384" width="9.00390625" style="75" customWidth="1"/>
  </cols>
  <sheetData>
    <row r="1" spans="1:5" ht="12">
      <c r="A1" s="75" t="s">
        <v>433</v>
      </c>
      <c r="E1" s="75" t="s">
        <v>122</v>
      </c>
    </row>
    <row r="2" spans="1:8" ht="36">
      <c r="A2" s="76" t="s">
        <v>234</v>
      </c>
      <c r="B2" s="77" t="s">
        <v>434</v>
      </c>
      <c r="C2" s="77" t="s">
        <v>435</v>
      </c>
      <c r="E2" s="77" t="s">
        <v>436</v>
      </c>
      <c r="F2" s="77" t="s">
        <v>434</v>
      </c>
      <c r="G2" s="77" t="s">
        <v>435</v>
      </c>
      <c r="H2" s="78" t="s">
        <v>233</v>
      </c>
    </row>
    <row r="3" spans="1:7" ht="12">
      <c r="A3" s="79" t="s">
        <v>120</v>
      </c>
      <c r="E3" s="79" t="s">
        <v>120</v>
      </c>
      <c r="F3" s="80"/>
      <c r="G3" s="80"/>
    </row>
    <row r="4" spans="1:8" ht="12">
      <c r="A4" s="81" t="s">
        <v>1</v>
      </c>
      <c r="B4" s="84">
        <v>99704.92615646032</v>
      </c>
      <c r="C4" s="84">
        <v>99781.6589397634</v>
      </c>
      <c r="E4" s="81" t="s">
        <v>123</v>
      </c>
      <c r="F4" s="99">
        <v>0.9970492615646033</v>
      </c>
      <c r="G4" s="99">
        <v>0.997816589397634</v>
      </c>
      <c r="H4" s="99">
        <v>0.9974329254811186</v>
      </c>
    </row>
    <row r="5" spans="1:8" ht="12">
      <c r="A5" s="81" t="s">
        <v>2</v>
      </c>
      <c r="B5" s="84">
        <v>99604.92121548092</v>
      </c>
      <c r="C5" s="84">
        <v>99695.64371714984</v>
      </c>
      <c r="E5" s="81" t="s">
        <v>124</v>
      </c>
      <c r="F5" s="99">
        <v>0.9989969909729187</v>
      </c>
      <c r="G5" s="99">
        <v>0.9991379655988133</v>
      </c>
      <c r="H5" s="99">
        <v>0.999067478285866</v>
      </c>
    </row>
    <row r="6" spans="1:8" ht="12">
      <c r="A6" s="81" t="s">
        <v>3</v>
      </c>
      <c r="B6" s="84">
        <v>99567.91938731854</v>
      </c>
      <c r="C6" s="84">
        <v>99651.63592883592</v>
      </c>
      <c r="E6" s="81" t="s">
        <v>125</v>
      </c>
      <c r="F6" s="99">
        <v>0.9996285140562249</v>
      </c>
      <c r="G6" s="99">
        <v>0.9995585786231665</v>
      </c>
      <c r="H6" s="99">
        <v>0.9995935463396957</v>
      </c>
    </row>
    <row r="7" spans="1:8" ht="12">
      <c r="A7" s="81" t="s">
        <v>4</v>
      </c>
      <c r="B7" s="84">
        <v>99539.91800384432</v>
      </c>
      <c r="C7" s="84">
        <v>99621.63061862189</v>
      </c>
      <c r="E7" s="81" t="s">
        <v>126</v>
      </c>
      <c r="F7" s="99">
        <v>0.9997187710293985</v>
      </c>
      <c r="G7" s="99">
        <v>0.9996988979665575</v>
      </c>
      <c r="H7" s="99">
        <v>0.9997088344979781</v>
      </c>
    </row>
    <row r="8" spans="1:8" ht="12">
      <c r="A8" s="81" t="s">
        <v>5</v>
      </c>
      <c r="B8" s="84">
        <v>99520.91706505822</v>
      </c>
      <c r="C8" s="84">
        <v>99601.6270784792</v>
      </c>
      <c r="E8" s="81" t="s">
        <v>127</v>
      </c>
      <c r="F8" s="99">
        <v>0.9998091123725322</v>
      </c>
      <c r="G8" s="99">
        <v>0.9997992048512109</v>
      </c>
      <c r="H8" s="99">
        <v>0.9998041586118716</v>
      </c>
    </row>
    <row r="9" spans="1:8" ht="12">
      <c r="A9" s="81" t="s">
        <v>6</v>
      </c>
      <c r="B9" s="84">
        <v>99504.44137481753</v>
      </c>
      <c r="C9" s="84">
        <v>99579.2419918273</v>
      </c>
      <c r="E9" s="81" t="s">
        <v>128</v>
      </c>
      <c r="F9" s="99">
        <v>0.9998344499756777</v>
      </c>
      <c r="G9" s="99">
        <v>0.9997752538054999</v>
      </c>
      <c r="H9" s="99">
        <v>0.9998048518905889</v>
      </c>
    </row>
    <row r="10" spans="1:8" ht="12">
      <c r="A10" s="81" t="s">
        <v>7</v>
      </c>
      <c r="B10" s="84">
        <v>99492.44083917433</v>
      </c>
      <c r="C10" s="84">
        <v>99565.24027049507</v>
      </c>
      <c r="E10" s="81" t="s">
        <v>129</v>
      </c>
      <c r="F10" s="99">
        <v>0.9998793969849247</v>
      </c>
      <c r="G10" s="99">
        <v>0.9998593911637389</v>
      </c>
      <c r="H10" s="99">
        <v>0.9998693940743317</v>
      </c>
    </row>
    <row r="11" spans="1:8" ht="12">
      <c r="A11" s="81" t="s">
        <v>8</v>
      </c>
      <c r="B11" s="84">
        <v>99482.44039280502</v>
      </c>
      <c r="C11" s="84">
        <v>99553.23879506745</v>
      </c>
      <c r="E11" s="81" t="s">
        <v>130</v>
      </c>
      <c r="F11" s="99">
        <v>0.9998994853650692</v>
      </c>
      <c r="G11" s="99">
        <v>0.9998794611915262</v>
      </c>
      <c r="H11" s="99">
        <v>0.9998894732782977</v>
      </c>
    </row>
    <row r="12" spans="1:8" ht="12">
      <c r="A12" s="81" t="s">
        <v>9</v>
      </c>
      <c r="B12" s="84">
        <v>99474.44003570954</v>
      </c>
      <c r="C12" s="84">
        <v>99543.23756554442</v>
      </c>
      <c r="E12" s="81" t="s">
        <v>131</v>
      </c>
      <c r="F12" s="99">
        <v>0.9999195802086892</v>
      </c>
      <c r="G12" s="99">
        <v>0.999899538883475</v>
      </c>
      <c r="H12" s="99">
        <v>0.9999095595460821</v>
      </c>
    </row>
    <row r="13" spans="1:8" ht="12">
      <c r="A13" s="81" t="s">
        <v>10</v>
      </c>
      <c r="B13" s="84">
        <v>99466.43967861409</v>
      </c>
      <c r="C13" s="84">
        <v>99535.23658192602</v>
      </c>
      <c r="E13" s="81" t="s">
        <v>132</v>
      </c>
      <c r="F13" s="99">
        <v>0.9999195737408264</v>
      </c>
      <c r="G13" s="99">
        <v>0.9999196230320203</v>
      </c>
      <c r="H13" s="99">
        <v>0.9999195983864233</v>
      </c>
    </row>
    <row r="14" spans="1:8" ht="12">
      <c r="A14" s="81" t="s">
        <v>11</v>
      </c>
      <c r="B14" s="84">
        <v>99461.68268825338</v>
      </c>
      <c r="C14" s="84">
        <v>99522.40090731115</v>
      </c>
      <c r="E14" s="81" t="s">
        <v>133</v>
      </c>
      <c r="F14" s="99">
        <v>0.9999521749207464</v>
      </c>
      <c r="G14" s="99">
        <v>0.9998710439131342</v>
      </c>
      <c r="H14" s="99">
        <v>0.9999116094169402</v>
      </c>
    </row>
    <row r="15" spans="1:8" ht="12">
      <c r="A15" s="81" t="s">
        <v>12</v>
      </c>
      <c r="B15" s="84">
        <v>99452.68199301543</v>
      </c>
      <c r="C15" s="84">
        <v>99514.40031235301</v>
      </c>
      <c r="E15" s="81" t="s">
        <v>134</v>
      </c>
      <c r="F15" s="99">
        <v>0.999909505902226</v>
      </c>
      <c r="G15" s="99">
        <v>0.9999196101090287</v>
      </c>
      <c r="H15" s="99">
        <v>0.9999145580056275</v>
      </c>
    </row>
    <row r="16" spans="1:8" ht="12">
      <c r="A16" s="81" t="s">
        <v>13</v>
      </c>
      <c r="B16" s="84">
        <v>99440.68106603151</v>
      </c>
      <c r="C16" s="84">
        <v>99505.39964302511</v>
      </c>
      <c r="E16" s="81" t="s">
        <v>135</v>
      </c>
      <c r="F16" s="99">
        <v>0.9998793302830711</v>
      </c>
      <c r="G16" s="99">
        <v>0.9999095541017214</v>
      </c>
      <c r="H16" s="99">
        <v>0.9998944421923963</v>
      </c>
    </row>
    <row r="17" spans="1:8" ht="12">
      <c r="A17" s="81" t="s">
        <v>14</v>
      </c>
      <c r="B17" s="84">
        <v>99425.6799073016</v>
      </c>
      <c r="C17" s="84">
        <v>99493.39875058792</v>
      </c>
      <c r="E17" s="81" t="s">
        <v>136</v>
      </c>
      <c r="F17" s="99">
        <v>0.9998491446501664</v>
      </c>
      <c r="G17" s="99">
        <v>0.9998793945606947</v>
      </c>
      <c r="H17" s="99">
        <v>0.9998642696054305</v>
      </c>
    </row>
    <row r="18" spans="1:8" ht="12">
      <c r="A18" s="81" t="s">
        <v>15</v>
      </c>
      <c r="B18" s="84">
        <v>99406.67843957707</v>
      </c>
      <c r="C18" s="84">
        <v>99478.39763504142</v>
      </c>
      <c r="E18" s="81" t="s">
        <v>137</v>
      </c>
      <c r="F18" s="99">
        <v>0.9998088877265687</v>
      </c>
      <c r="G18" s="99">
        <v>0.9998492250165851</v>
      </c>
      <c r="H18" s="99">
        <v>0.9998290563715769</v>
      </c>
    </row>
    <row r="19" spans="1:8" ht="12">
      <c r="A19" s="81" t="s">
        <v>16</v>
      </c>
      <c r="B19" s="84">
        <v>99378.04239411541</v>
      </c>
      <c r="C19" s="84">
        <v>99464.76705995976</v>
      </c>
      <c r="E19" s="81" t="s">
        <v>138</v>
      </c>
      <c r="F19" s="99">
        <v>0.9997119303661367</v>
      </c>
      <c r="G19" s="99">
        <v>0.9998629795472616</v>
      </c>
      <c r="H19" s="99">
        <v>0.9997874549566992</v>
      </c>
    </row>
    <row r="20" spans="1:8" ht="12">
      <c r="A20" s="81" t="s">
        <v>17</v>
      </c>
      <c r="B20" s="84">
        <v>99349.0415062721</v>
      </c>
      <c r="C20" s="84">
        <v>99439.76359919517</v>
      </c>
      <c r="E20" s="81" t="s">
        <v>139</v>
      </c>
      <c r="F20" s="99">
        <v>0.9997081761006289</v>
      </c>
      <c r="G20" s="99">
        <v>0.9997486199233793</v>
      </c>
      <c r="H20" s="99">
        <v>0.9997283980120041</v>
      </c>
    </row>
    <row r="21" spans="1:8" ht="12">
      <c r="A21" s="81" t="s">
        <v>18</v>
      </c>
      <c r="B21" s="84">
        <v>99315.04046535236</v>
      </c>
      <c r="C21" s="84">
        <v>99410.75958470826</v>
      </c>
      <c r="E21" s="81" t="s">
        <v>140</v>
      </c>
      <c r="F21" s="99">
        <v>0.999657761761923</v>
      </c>
      <c r="G21" s="99">
        <v>0.9997083257900349</v>
      </c>
      <c r="H21" s="99">
        <v>0.9996830437759789</v>
      </c>
    </row>
    <row r="22" spans="1:8" ht="12">
      <c r="A22" s="81" t="s">
        <v>19</v>
      </c>
      <c r="B22" s="84">
        <v>99276.03927135617</v>
      </c>
      <c r="C22" s="84">
        <v>99376.75487806842</v>
      </c>
      <c r="E22" s="81" t="s">
        <v>141</v>
      </c>
      <c r="F22" s="99">
        <v>0.9996072982116965</v>
      </c>
      <c r="G22" s="99">
        <v>0.9996579373622946</v>
      </c>
      <c r="H22" s="99">
        <v>0.9996326177869955</v>
      </c>
    </row>
    <row r="23" spans="1:8" ht="12">
      <c r="A23" s="81" t="s">
        <v>20</v>
      </c>
      <c r="B23" s="84">
        <v>99232.03792428356</v>
      </c>
      <c r="C23" s="84">
        <v>99339.74975613682</v>
      </c>
      <c r="E23" s="79" t="s">
        <v>142</v>
      </c>
      <c r="F23" s="99">
        <v>0.9995567777744201</v>
      </c>
      <c r="G23" s="99">
        <v>0.9996276279902981</v>
      </c>
      <c r="H23" s="99">
        <v>0.9995922028823592</v>
      </c>
    </row>
    <row r="24" spans="1:8" ht="12">
      <c r="A24" s="81" t="s">
        <v>21</v>
      </c>
      <c r="B24" s="84">
        <v>99172.11050205633</v>
      </c>
      <c r="C24" s="84">
        <v>99293.72635004093</v>
      </c>
      <c r="E24" s="81" t="s">
        <v>143</v>
      </c>
      <c r="F24" s="99">
        <v>0.9993960879623075</v>
      </c>
      <c r="G24" s="99">
        <v>0.9995367070461837</v>
      </c>
      <c r="H24" s="99">
        <v>0.9994663975042456</v>
      </c>
    </row>
    <row r="25" spans="1:8" ht="12">
      <c r="A25" s="81" t="s">
        <v>22</v>
      </c>
      <c r="B25" s="84">
        <v>99120.1146385142</v>
      </c>
      <c r="C25" s="84">
        <v>99251.72308163751</v>
      </c>
      <c r="E25" s="81" t="s">
        <v>144</v>
      </c>
      <c r="F25" s="99">
        <v>0.9994757007461181</v>
      </c>
      <c r="G25" s="99">
        <v>0.9995769796345909</v>
      </c>
      <c r="H25" s="99">
        <v>0.9995263401903545</v>
      </c>
    </row>
    <row r="26" spans="1:8" ht="12">
      <c r="A26" s="81" t="s">
        <v>23</v>
      </c>
      <c r="B26" s="84">
        <v>99064.11909316116</v>
      </c>
      <c r="C26" s="84">
        <v>99206.7195797767</v>
      </c>
      <c r="E26" s="81" t="s">
        <v>145</v>
      </c>
      <c r="F26" s="99">
        <v>0.999435073843919</v>
      </c>
      <c r="G26" s="99">
        <v>0.9995465720849623</v>
      </c>
      <c r="H26" s="99">
        <v>0.9994908229644407</v>
      </c>
    </row>
    <row r="27" spans="1:8" ht="12">
      <c r="A27" s="81" t="s">
        <v>24</v>
      </c>
      <c r="B27" s="84">
        <v>99007.12362735538</v>
      </c>
      <c r="C27" s="84">
        <v>99159.71592227764</v>
      </c>
      <c r="E27" s="81" t="s">
        <v>146</v>
      </c>
      <c r="F27" s="99">
        <v>0.9994246608527131</v>
      </c>
      <c r="G27" s="99">
        <v>0.9995262049012591</v>
      </c>
      <c r="H27" s="99">
        <v>0.9994754328769861</v>
      </c>
    </row>
    <row r="28" spans="1:8" ht="12">
      <c r="A28" s="81" t="s">
        <v>25</v>
      </c>
      <c r="B28" s="84">
        <v>98948.12832064413</v>
      </c>
      <c r="C28" s="84">
        <v>99111.71218695946</v>
      </c>
      <c r="E28" s="81" t="s">
        <v>147</v>
      </c>
      <c r="F28" s="99">
        <v>0.9994041306872695</v>
      </c>
      <c r="G28" s="99">
        <v>0.9995158947878007</v>
      </c>
      <c r="H28" s="99">
        <v>0.999460012737535</v>
      </c>
    </row>
    <row r="29" spans="1:8" ht="12">
      <c r="A29" s="81" t="s">
        <v>26</v>
      </c>
      <c r="B29" s="84">
        <v>98876.21305391987</v>
      </c>
      <c r="C29" s="84">
        <v>99038.1842247805</v>
      </c>
      <c r="E29" s="81" t="s">
        <v>148</v>
      </c>
      <c r="F29" s="99">
        <v>0.9992732023541545</v>
      </c>
      <c r="G29" s="99">
        <v>0.9992581304413322</v>
      </c>
      <c r="H29" s="99">
        <v>0.9992656663977433</v>
      </c>
    </row>
    <row r="30" spans="1:8" ht="12">
      <c r="A30" s="81" t="s">
        <v>27</v>
      </c>
      <c r="B30" s="84">
        <v>98817.22545500199</v>
      </c>
      <c r="C30" s="84">
        <v>98986.19252752762</v>
      </c>
      <c r="E30" s="81" t="s">
        <v>149</v>
      </c>
      <c r="F30" s="99">
        <v>0.9994034197195061</v>
      </c>
      <c r="G30" s="99">
        <v>0.9994750338199367</v>
      </c>
      <c r="H30" s="99">
        <v>0.9994392267697214</v>
      </c>
    </row>
    <row r="31" spans="1:8" ht="12">
      <c r="A31" s="81" t="s">
        <v>28</v>
      </c>
      <c r="B31" s="84">
        <v>98757.23806627195</v>
      </c>
      <c r="C31" s="84">
        <v>98932.20114961114</v>
      </c>
      <c r="E31" s="81" t="s">
        <v>150</v>
      </c>
      <c r="F31" s="99">
        <v>0.9993929460329024</v>
      </c>
      <c r="G31" s="99">
        <v>0.9994545564736065</v>
      </c>
      <c r="H31" s="99">
        <v>0.9994237512532544</v>
      </c>
    </row>
    <row r="32" spans="1:8" ht="12">
      <c r="A32" s="81" t="s">
        <v>29</v>
      </c>
      <c r="B32" s="84">
        <v>98696.25088772974</v>
      </c>
      <c r="C32" s="84">
        <v>98877.20993136289</v>
      </c>
      <c r="E32" s="81" t="s">
        <v>151</v>
      </c>
      <c r="F32" s="99">
        <v>0.9993824535827815</v>
      </c>
      <c r="G32" s="99">
        <v>0.9994441524841331</v>
      </c>
      <c r="H32" s="99">
        <v>0.9994133030334573</v>
      </c>
    </row>
    <row r="33" spans="1:8" ht="12">
      <c r="A33" s="81" t="s">
        <v>30</v>
      </c>
      <c r="B33" s="84">
        <v>98633.26412956319</v>
      </c>
      <c r="C33" s="84">
        <v>98820.21903245104</v>
      </c>
      <c r="E33" s="81" t="s">
        <v>152</v>
      </c>
      <c r="F33" s="99">
        <v>0.9993618120485833</v>
      </c>
      <c r="G33" s="99">
        <v>0.9994236194675051</v>
      </c>
      <c r="H33" s="99">
        <v>0.9993927157580442</v>
      </c>
    </row>
    <row r="34" spans="1:8" ht="12">
      <c r="A34" s="81" t="s">
        <v>31</v>
      </c>
      <c r="B34" s="84">
        <v>98560.7983372106</v>
      </c>
      <c r="C34" s="84">
        <v>98745.76326629907</v>
      </c>
      <c r="E34" s="81" t="s">
        <v>153</v>
      </c>
      <c r="F34" s="99">
        <v>0.9992653006772907</v>
      </c>
      <c r="G34" s="99">
        <v>0.9992465533179244</v>
      </c>
      <c r="H34" s="99">
        <v>0.9992559269976076</v>
      </c>
    </row>
    <row r="35" spans="1:8" ht="12">
      <c r="A35" s="81" t="s">
        <v>32</v>
      </c>
      <c r="B35" s="84">
        <v>98490.81765108647</v>
      </c>
      <c r="C35" s="84">
        <v>98683.78224537788</v>
      </c>
      <c r="E35" s="81" t="s">
        <v>154</v>
      </c>
      <c r="F35" s="99">
        <v>0.9992899744390797</v>
      </c>
      <c r="G35" s="99">
        <v>0.9993723171620637</v>
      </c>
      <c r="H35" s="99">
        <v>0.9993311458005717</v>
      </c>
    </row>
    <row r="36" spans="1:8" ht="12">
      <c r="A36" s="81" t="s">
        <v>33</v>
      </c>
      <c r="B36" s="84">
        <v>98418.83751678739</v>
      </c>
      <c r="C36" s="84">
        <v>98618.80214279922</v>
      </c>
      <c r="E36" s="81" t="s">
        <v>155</v>
      </c>
      <c r="F36" s="99">
        <v>0.9992691690858525</v>
      </c>
      <c r="G36" s="99">
        <v>0.9993415321028425</v>
      </c>
      <c r="H36" s="99">
        <v>0.9993053505943474</v>
      </c>
    </row>
    <row r="37" spans="1:8" ht="12">
      <c r="A37" s="81" t="s">
        <v>34</v>
      </c>
      <c r="B37" s="84">
        <v>98342.85848613834</v>
      </c>
      <c r="C37" s="84">
        <v>98551.82265244891</v>
      </c>
      <c r="E37" s="81" t="s">
        <v>156</v>
      </c>
      <c r="F37" s="99">
        <v>0.9992280031692501</v>
      </c>
      <c r="G37" s="99">
        <v>0.99932082433679</v>
      </c>
      <c r="H37" s="99">
        <v>0.9992744137530201</v>
      </c>
    </row>
    <row r="38" spans="1:8" ht="12">
      <c r="A38" s="81" t="s">
        <v>35</v>
      </c>
      <c r="B38" s="84">
        <v>98261.88083505185</v>
      </c>
      <c r="C38" s="84">
        <v>98481.84408044114</v>
      </c>
      <c r="E38" s="81" t="s">
        <v>157</v>
      </c>
      <c r="F38" s="99">
        <v>0.9991765782250686</v>
      </c>
      <c r="G38" s="99">
        <v>0.9992899312247673</v>
      </c>
      <c r="H38" s="99">
        <v>0.9992332547249179</v>
      </c>
    </row>
    <row r="39" spans="1:8" ht="12">
      <c r="A39" s="81" t="s">
        <v>36</v>
      </c>
      <c r="B39" s="84">
        <v>98173.93794230722</v>
      </c>
      <c r="C39" s="84">
        <v>98400.9811838635</v>
      </c>
      <c r="E39" s="81" t="s">
        <v>158</v>
      </c>
      <c r="F39" s="99">
        <v>0.9991050151696949</v>
      </c>
      <c r="G39" s="99">
        <v>0.9991789055400752</v>
      </c>
      <c r="H39" s="99">
        <v>0.999141960354885</v>
      </c>
    </row>
    <row r="40" spans="1:8" ht="12">
      <c r="A40" s="81" t="s">
        <v>37</v>
      </c>
      <c r="B40" s="84">
        <v>98083.96640913877</v>
      </c>
      <c r="C40" s="84">
        <v>98324.01014065705</v>
      </c>
      <c r="E40" s="81" t="s">
        <v>159</v>
      </c>
      <c r="F40" s="99">
        <v>0.9990835497174277</v>
      </c>
      <c r="G40" s="99">
        <v>0.9992177817509499</v>
      </c>
      <c r="H40" s="99">
        <v>0.9991506657341889</v>
      </c>
    </row>
    <row r="41" spans="1:8" ht="12">
      <c r="A41" s="81" t="s">
        <v>38</v>
      </c>
      <c r="B41" s="84">
        <v>97987.99677375909</v>
      </c>
      <c r="C41" s="84">
        <v>98241.04135382411</v>
      </c>
      <c r="E41" s="81" t="s">
        <v>160</v>
      </c>
      <c r="F41" s="99">
        <v>0.9990215563369516</v>
      </c>
      <c r="G41" s="99">
        <v>0.999156169620073</v>
      </c>
      <c r="H41" s="99">
        <v>0.9990888629785123</v>
      </c>
    </row>
    <row r="42" spans="1:8" ht="12">
      <c r="A42" s="81" t="s">
        <v>39</v>
      </c>
      <c r="B42" s="84">
        <v>97885.02935246631</v>
      </c>
      <c r="C42" s="84">
        <v>98152.0748233647</v>
      </c>
      <c r="E42" s="81" t="s">
        <v>161</v>
      </c>
      <c r="F42" s="99">
        <v>0.998949183321601</v>
      </c>
      <c r="G42" s="99">
        <v>0.9990944056655611</v>
      </c>
      <c r="H42" s="99">
        <v>0.9990217944935811</v>
      </c>
    </row>
    <row r="43" spans="1:8" ht="12">
      <c r="A43" s="81" t="s">
        <v>40</v>
      </c>
      <c r="B43" s="84">
        <v>97774.06446155855</v>
      </c>
      <c r="C43" s="84">
        <v>98054.11167746557</v>
      </c>
      <c r="E43" s="81" t="s">
        <v>162</v>
      </c>
      <c r="F43" s="99">
        <v>0.9988663752604272</v>
      </c>
      <c r="G43" s="99">
        <v>0.9990019248592</v>
      </c>
      <c r="H43" s="99">
        <v>0.9989341500598137</v>
      </c>
    </row>
    <row r="44" spans="1:8" ht="12">
      <c r="A44" s="81" t="s">
        <v>41</v>
      </c>
      <c r="B44" s="84">
        <v>97636.69782812269</v>
      </c>
      <c r="C44" s="84">
        <v>97952.72138555141</v>
      </c>
      <c r="E44" s="81" t="s">
        <v>163</v>
      </c>
      <c r="F44" s="99">
        <v>0.9985950606207041</v>
      </c>
      <c r="G44" s="99">
        <v>0.9989659761311421</v>
      </c>
      <c r="H44" s="99">
        <v>0.9987805183759231</v>
      </c>
    </row>
    <row r="45" spans="1:8" ht="12">
      <c r="A45" s="81" t="s">
        <v>42</v>
      </c>
      <c r="B45" s="84">
        <v>97504.76174735908</v>
      </c>
      <c r="C45" s="84">
        <v>97833.75815881943</v>
      </c>
      <c r="E45" s="81" t="s">
        <v>164</v>
      </c>
      <c r="F45" s="99">
        <v>0.9986487039842757</v>
      </c>
      <c r="G45" s="99">
        <v>0.9987855036077687</v>
      </c>
      <c r="H45" s="99">
        <v>0.9987171037960223</v>
      </c>
    </row>
    <row r="46" spans="1:8" ht="12">
      <c r="A46" s="81" t="s">
        <v>43</v>
      </c>
      <c r="B46" s="84">
        <v>97358.83244590843</v>
      </c>
      <c r="C46" s="84">
        <v>97700.79925835427</v>
      </c>
      <c r="E46" s="81" t="s">
        <v>165</v>
      </c>
      <c r="F46" s="99">
        <v>0.9985033623093325</v>
      </c>
      <c r="G46" s="99">
        <v>0.9986409711436279</v>
      </c>
      <c r="H46" s="99">
        <v>0.9985721667264802</v>
      </c>
    </row>
    <row r="47" spans="1:8" ht="12">
      <c r="A47" s="81" t="s">
        <v>44</v>
      </c>
      <c r="B47" s="84">
        <v>97196.91089224399</v>
      </c>
      <c r="C47" s="84">
        <v>97554.84437513686</v>
      </c>
      <c r="E47" s="81" t="s">
        <v>166</v>
      </c>
      <c r="F47" s="99">
        <v>0.9983368580990903</v>
      </c>
      <c r="G47" s="99">
        <v>0.998506103488146</v>
      </c>
      <c r="H47" s="99">
        <v>0.9984214807936181</v>
      </c>
    </row>
    <row r="48" spans="1:8" ht="12">
      <c r="A48" s="81" t="s">
        <v>45</v>
      </c>
      <c r="B48" s="84">
        <v>97015.99853907572</v>
      </c>
      <c r="C48" s="84">
        <v>97393.89412720535</v>
      </c>
      <c r="E48" s="81" t="s">
        <v>167</v>
      </c>
      <c r="F48" s="99">
        <v>0.9981387026448933</v>
      </c>
      <c r="G48" s="99">
        <v>0.9983501562740176</v>
      </c>
      <c r="H48" s="99">
        <v>0.9982444294594555</v>
      </c>
    </row>
    <row r="49" spans="1:8" ht="12">
      <c r="A49" s="81" t="s">
        <v>46</v>
      </c>
      <c r="B49" s="84">
        <v>96794.57974198047</v>
      </c>
      <c r="C49" s="84">
        <v>97246.3257942574</v>
      </c>
      <c r="E49" s="81" t="s">
        <v>168</v>
      </c>
      <c r="F49" s="99">
        <v>0.9977177084148027</v>
      </c>
      <c r="G49" s="99">
        <v>0.9984848297291079</v>
      </c>
      <c r="H49" s="99">
        <v>0.9981012690719553</v>
      </c>
    </row>
    <row r="50" spans="1:8" ht="12">
      <c r="A50" s="81" t="s">
        <v>47</v>
      </c>
      <c r="B50" s="84">
        <v>96569.73403068341</v>
      </c>
      <c r="C50" s="84">
        <v>97049.32310844868</v>
      </c>
      <c r="E50" s="81" t="s">
        <v>169</v>
      </c>
      <c r="F50" s="99">
        <v>0.9976770836559606</v>
      </c>
      <c r="G50" s="99">
        <v>0.9979741889043138</v>
      </c>
      <c r="H50" s="99">
        <v>0.9978256362801372</v>
      </c>
    </row>
    <row r="51" spans="1:8" ht="12">
      <c r="A51" s="81" t="s">
        <v>48</v>
      </c>
      <c r="B51" s="84">
        <v>96318.90614830311</v>
      </c>
      <c r="C51" s="84">
        <v>96831.32013633547</v>
      </c>
      <c r="E51" s="81" t="s">
        <v>170</v>
      </c>
      <c r="F51" s="99">
        <v>0.9974026242808063</v>
      </c>
      <c r="G51" s="99">
        <v>0.9977536888962163</v>
      </c>
      <c r="H51" s="99">
        <v>0.9975781565885113</v>
      </c>
    </row>
    <row r="52" spans="1:8" ht="12">
      <c r="A52" s="81" t="s">
        <v>49</v>
      </c>
      <c r="B52" s="84">
        <v>96042.09609483961</v>
      </c>
      <c r="C52" s="84">
        <v>96591.31686428425</v>
      </c>
      <c r="E52" s="81" t="s">
        <v>171</v>
      </c>
      <c r="F52" s="99">
        <v>0.9971261088343623</v>
      </c>
      <c r="G52" s="99">
        <v>0.9975214293090985</v>
      </c>
      <c r="H52" s="99">
        <v>0.9973237690717304</v>
      </c>
    </row>
    <row r="53" spans="1:8" ht="12">
      <c r="A53" s="81" t="s">
        <v>50</v>
      </c>
      <c r="B53" s="84">
        <v>95735.30661320317</v>
      </c>
      <c r="C53" s="84">
        <v>96325.3132377608</v>
      </c>
      <c r="E53" s="81" t="s">
        <v>172</v>
      </c>
      <c r="F53" s="99">
        <v>0.9968056769467682</v>
      </c>
      <c r="G53" s="99">
        <v>0.9972460917279221</v>
      </c>
      <c r="H53" s="99">
        <v>0.9970258843373452</v>
      </c>
    </row>
    <row r="54" spans="1:8" ht="12">
      <c r="A54" s="81" t="s">
        <v>51</v>
      </c>
      <c r="B54" s="84">
        <v>95397.92922565338</v>
      </c>
      <c r="C54" s="84">
        <v>96051.7185866181</v>
      </c>
      <c r="E54" s="81" t="s">
        <v>173</v>
      </c>
      <c r="F54" s="99">
        <v>0.9964759355823355</v>
      </c>
      <c r="G54" s="99">
        <v>0.9971596806493909</v>
      </c>
      <c r="H54" s="99">
        <v>0.9968178081158632</v>
      </c>
    </row>
    <row r="55" spans="1:8" ht="12">
      <c r="A55" s="81" t="s">
        <v>52</v>
      </c>
      <c r="B55" s="84">
        <v>95029.18461109433</v>
      </c>
      <c r="C55" s="84">
        <v>95727.64530928743</v>
      </c>
      <c r="E55" s="81" t="s">
        <v>174</v>
      </c>
      <c r="F55" s="99">
        <v>0.9961346685661612</v>
      </c>
      <c r="G55" s="99">
        <v>0.9966260543580132</v>
      </c>
      <c r="H55" s="99">
        <v>0.9963803614620872</v>
      </c>
    </row>
    <row r="56" spans="1:8" ht="12">
      <c r="A56" s="81" t="s">
        <v>53</v>
      </c>
      <c r="B56" s="84">
        <v>94625.46422008658</v>
      </c>
      <c r="C56" s="84">
        <v>95371.56479468953</v>
      </c>
      <c r="E56" s="81" t="s">
        <v>175</v>
      </c>
      <c r="F56" s="99">
        <v>0.9957516168042484</v>
      </c>
      <c r="G56" s="99">
        <v>0.9962802750088814</v>
      </c>
      <c r="H56" s="99">
        <v>0.996015945906565</v>
      </c>
    </row>
    <row r="57" spans="1:8" ht="12">
      <c r="A57" s="81" t="s">
        <v>54</v>
      </c>
      <c r="B57" s="84">
        <v>94183.77012893453</v>
      </c>
      <c r="C57" s="84">
        <v>94979.476138166</v>
      </c>
      <c r="E57" s="81" t="s">
        <v>176</v>
      </c>
      <c r="F57" s="99">
        <v>0.995332185740989</v>
      </c>
      <c r="G57" s="99">
        <v>0.9958888306240168</v>
      </c>
      <c r="H57" s="99">
        <v>0.9956105081825029</v>
      </c>
    </row>
    <row r="58" spans="1:8" ht="12">
      <c r="A58" s="81" t="s">
        <v>55</v>
      </c>
      <c r="B58" s="84">
        <v>93703.10302973965</v>
      </c>
      <c r="C58" s="84">
        <v>94550.37911355225</v>
      </c>
      <c r="E58" s="81" t="s">
        <v>177</v>
      </c>
      <c r="F58" s="99">
        <v>0.9948964975755711</v>
      </c>
      <c r="G58" s="99">
        <v>0.9954822131889888</v>
      </c>
      <c r="H58" s="99">
        <v>0.9951893553822799</v>
      </c>
    </row>
    <row r="59" spans="1:8" ht="12">
      <c r="A59" s="81" t="s">
        <v>56</v>
      </c>
      <c r="B59" s="84">
        <v>93210.14735858487</v>
      </c>
      <c r="C59" s="84">
        <v>94091.66338034533</v>
      </c>
      <c r="E59" s="81" t="s">
        <v>178</v>
      </c>
      <c r="F59" s="99">
        <v>0.9947391745287419</v>
      </c>
      <c r="G59" s="99">
        <v>0.9951484516772163</v>
      </c>
      <c r="H59" s="99">
        <v>0.9949438131029791</v>
      </c>
    </row>
    <row r="60" spans="1:8" ht="12">
      <c r="A60" s="81" t="s">
        <v>57</v>
      </c>
      <c r="B60" s="84">
        <v>92641.36003650824</v>
      </c>
      <c r="C60" s="84">
        <v>93578.48523350009</v>
      </c>
      <c r="E60" s="81" t="s">
        <v>179</v>
      </c>
      <c r="F60" s="99">
        <v>0.9938977961284786</v>
      </c>
      <c r="G60" s="99">
        <v>0.9945459764615827</v>
      </c>
      <c r="H60" s="99">
        <v>0.9942218862950307</v>
      </c>
    </row>
    <row r="61" spans="1:8" ht="12">
      <c r="A61" s="81" t="s">
        <v>58</v>
      </c>
      <c r="B61" s="84">
        <v>92025.59028185236</v>
      </c>
      <c r="C61" s="84">
        <v>93020.29145973858</v>
      </c>
      <c r="E61" s="81" t="s">
        <v>180</v>
      </c>
      <c r="F61" s="99">
        <v>0.9933531874487462</v>
      </c>
      <c r="G61" s="99">
        <v>0.9940350202039637</v>
      </c>
      <c r="H61" s="99">
        <v>0.9936941038263549</v>
      </c>
    </row>
    <row r="62" spans="1:8" ht="12">
      <c r="A62" s="81" t="s">
        <v>59</v>
      </c>
      <c r="B62" s="84">
        <v>91359.83921594193</v>
      </c>
      <c r="C62" s="84">
        <v>92413.08067000163</v>
      </c>
      <c r="E62" s="81" t="s">
        <v>181</v>
      </c>
      <c r="F62" s="99">
        <v>0.9927655876602215</v>
      </c>
      <c r="G62" s="99">
        <v>0.9934722759926014</v>
      </c>
      <c r="H62" s="99">
        <v>0.9931189318264114</v>
      </c>
    </row>
    <row r="63" spans="1:8" ht="12">
      <c r="A63" s="81" t="s">
        <v>60</v>
      </c>
      <c r="B63" s="84">
        <v>90643.10721255188</v>
      </c>
      <c r="C63" s="84">
        <v>91755.85251702437</v>
      </c>
      <c r="E63" s="81" t="s">
        <v>182</v>
      </c>
      <c r="F63" s="99">
        <v>0.9921548460511631</v>
      </c>
      <c r="G63" s="99">
        <v>0.9928881479957998</v>
      </c>
      <c r="H63" s="99">
        <v>0.9925214970234815</v>
      </c>
    </row>
    <row r="64" spans="1:8" ht="12">
      <c r="A64" s="81" t="s">
        <v>61</v>
      </c>
      <c r="B64" s="84">
        <v>89962.29679432766</v>
      </c>
      <c r="C64" s="84">
        <v>91090.91007826541</v>
      </c>
      <c r="E64" s="81" t="s">
        <v>183</v>
      </c>
      <c r="F64" s="99">
        <v>0.9924891098820369</v>
      </c>
      <c r="G64" s="99">
        <v>0.9927531332278169</v>
      </c>
      <c r="H64" s="99">
        <v>0.9926211215549269</v>
      </c>
    </row>
    <row r="65" spans="1:8" ht="12">
      <c r="A65" s="81" t="s">
        <v>62</v>
      </c>
      <c r="B65" s="84">
        <v>89125.74539871173</v>
      </c>
      <c r="C65" s="84">
        <v>90321.24333266939</v>
      </c>
      <c r="E65" s="81" t="s">
        <v>184</v>
      </c>
      <c r="F65" s="99">
        <v>0.9907010889514254</v>
      </c>
      <c r="G65" s="99">
        <v>0.9915505647606909</v>
      </c>
      <c r="H65" s="99">
        <v>0.9911258268560581</v>
      </c>
    </row>
    <row r="66" spans="1:8" ht="12">
      <c r="A66" s="81" t="s">
        <v>63</v>
      </c>
      <c r="B66" s="84">
        <v>88220.14849317058</v>
      </c>
      <c r="C66" s="84">
        <v>89490.52369828094</v>
      </c>
      <c r="E66" s="81" t="s">
        <v>185</v>
      </c>
      <c r="F66" s="99">
        <v>0.9898391098835708</v>
      </c>
      <c r="G66" s="99">
        <v>0.9908026107288099</v>
      </c>
      <c r="H66" s="99">
        <v>0.9903208603061904</v>
      </c>
    </row>
    <row r="67" spans="1:8" ht="12">
      <c r="A67" s="81" t="s">
        <v>64</v>
      </c>
      <c r="B67" s="84">
        <v>87233.49816293459</v>
      </c>
      <c r="C67" s="84">
        <v>88595.74857401196</v>
      </c>
      <c r="E67" s="81" t="s">
        <v>186</v>
      </c>
      <c r="F67" s="99">
        <v>0.9888160431932126</v>
      </c>
      <c r="G67" s="99">
        <v>0.9900014539272813</v>
      </c>
      <c r="H67" s="99">
        <v>0.989408748560247</v>
      </c>
    </row>
    <row r="68" spans="1:8" ht="12">
      <c r="A68" s="81" t="s">
        <v>65</v>
      </c>
      <c r="B68" s="84">
        <v>86156.78847192653</v>
      </c>
      <c r="C68" s="84">
        <v>87631.9136247155</v>
      </c>
      <c r="E68" s="81" t="s">
        <v>187</v>
      </c>
      <c r="F68" s="99">
        <v>0.9876571533449572</v>
      </c>
      <c r="G68" s="99">
        <v>0.9891209796766796</v>
      </c>
      <c r="H68" s="99">
        <v>0.9883890665108184</v>
      </c>
    </row>
    <row r="69" spans="1:8" ht="12">
      <c r="A69" s="81" t="s">
        <v>66</v>
      </c>
      <c r="B69" s="84">
        <v>85174.54723748437</v>
      </c>
      <c r="C69" s="84">
        <v>86698.55915739114</v>
      </c>
      <c r="E69" s="81" t="s">
        <v>188</v>
      </c>
      <c r="F69" s="99">
        <v>0.9885993750247293</v>
      </c>
      <c r="G69" s="99">
        <v>0.9893491488577841</v>
      </c>
      <c r="H69" s="99">
        <v>0.9889742619412567</v>
      </c>
    </row>
    <row r="70" spans="1:8" ht="12">
      <c r="A70" s="81" t="s">
        <v>67</v>
      </c>
      <c r="B70" s="84">
        <v>83890.7860309612</v>
      </c>
      <c r="C70" s="84">
        <v>85579.24096625618</v>
      </c>
      <c r="E70" s="81" t="s">
        <v>189</v>
      </c>
      <c r="F70" s="99">
        <v>0.984927877539005</v>
      </c>
      <c r="G70" s="99">
        <v>0.9870895410256708</v>
      </c>
      <c r="H70" s="99">
        <v>0.986008709282338</v>
      </c>
    </row>
    <row r="71" spans="1:8" ht="12">
      <c r="A71" s="81" t="s">
        <v>68</v>
      </c>
      <c r="B71" s="84">
        <v>82498.70747263763</v>
      </c>
      <c r="C71" s="84">
        <v>84370.73806696454</v>
      </c>
      <c r="E71" s="81" t="s">
        <v>190</v>
      </c>
      <c r="F71" s="99">
        <v>0.9834060613306234</v>
      </c>
      <c r="G71" s="99">
        <v>0.98587855085361</v>
      </c>
      <c r="H71" s="99">
        <v>0.9846423060921167</v>
      </c>
    </row>
    <row r="72" spans="1:8" ht="12">
      <c r="A72" s="81" t="s">
        <v>69</v>
      </c>
      <c r="B72" s="84">
        <v>80995.3027471859</v>
      </c>
      <c r="C72" s="84">
        <v>83064.03178116328</v>
      </c>
      <c r="E72" s="81" t="s">
        <v>191</v>
      </c>
      <c r="F72" s="99">
        <v>0.9817766269132111</v>
      </c>
      <c r="G72" s="99">
        <v>0.9845123283766449</v>
      </c>
      <c r="H72" s="99">
        <v>0.9831444776449281</v>
      </c>
    </row>
    <row r="73" spans="1:8" ht="12">
      <c r="A73" s="81" t="s">
        <v>70</v>
      </c>
      <c r="B73" s="84">
        <v>79374.5542239504</v>
      </c>
      <c r="C73" s="84">
        <v>81651.10550587207</v>
      </c>
      <c r="E73" s="81" t="s">
        <v>192</v>
      </c>
      <c r="F73" s="99">
        <v>0.9799895985537037</v>
      </c>
      <c r="G73" s="99">
        <v>0.9829899145876563</v>
      </c>
      <c r="H73" s="99">
        <v>0.9814897565706799</v>
      </c>
    </row>
    <row r="74" spans="1:8" ht="12">
      <c r="A74" s="81" t="s">
        <v>71</v>
      </c>
      <c r="B74" s="84">
        <v>77836.15494341246</v>
      </c>
      <c r="C74" s="84">
        <v>80281.95219623084</v>
      </c>
      <c r="E74" s="81" t="s">
        <v>193</v>
      </c>
      <c r="F74" s="99">
        <v>0.9806184828931771</v>
      </c>
      <c r="G74" s="99">
        <v>0.9832316623129767</v>
      </c>
      <c r="H74" s="99">
        <v>0.9819250726030768</v>
      </c>
    </row>
    <row r="75" spans="1:8" ht="12">
      <c r="A75" s="81" t="s">
        <v>72</v>
      </c>
      <c r="B75" s="84">
        <v>75963.83176198657</v>
      </c>
      <c r="C75" s="84">
        <v>78620.16378183303</v>
      </c>
      <c r="E75" s="81" t="s">
        <v>194</v>
      </c>
      <c r="F75" s="99">
        <v>0.9759453279419175</v>
      </c>
      <c r="G75" s="99">
        <v>0.9793005978437602</v>
      </c>
      <c r="H75" s="99">
        <v>0.9776229628928388</v>
      </c>
    </row>
    <row r="76" spans="1:8" ht="12">
      <c r="A76" s="81" t="s">
        <v>73</v>
      </c>
      <c r="B76" s="84">
        <v>73959.78229873104</v>
      </c>
      <c r="C76" s="84">
        <v>76817.80112090007</v>
      </c>
      <c r="E76" s="81" t="s">
        <v>195</v>
      </c>
      <c r="F76" s="99">
        <v>0.9736183731550732</v>
      </c>
      <c r="G76" s="99">
        <v>0.977075058429865</v>
      </c>
      <c r="H76" s="99">
        <v>0.9753467157924691</v>
      </c>
    </row>
    <row r="77" spans="1:8" ht="12">
      <c r="A77" s="81" t="s">
        <v>74</v>
      </c>
      <c r="B77" s="84">
        <v>71821.99546537365</v>
      </c>
      <c r="C77" s="84">
        <v>74861.81089053939</v>
      </c>
      <c r="E77" s="81" t="s">
        <v>196</v>
      </c>
      <c r="F77" s="99">
        <v>0.9710952795301283</v>
      </c>
      <c r="G77" s="99">
        <v>0.9745372790965178</v>
      </c>
      <c r="H77" s="99">
        <v>0.972816279313323</v>
      </c>
    </row>
    <row r="78" spans="1:8" ht="12">
      <c r="A78" s="81" t="s">
        <v>75</v>
      </c>
      <c r="B78" s="84">
        <v>69547.4546295061</v>
      </c>
      <c r="C78" s="84">
        <v>72738.13566609749</v>
      </c>
      <c r="E78" s="81" t="s">
        <v>197</v>
      </c>
      <c r="F78" s="99">
        <v>0.9683308599109567</v>
      </c>
      <c r="G78" s="99">
        <v>0.9716320618058909</v>
      </c>
      <c r="H78" s="99">
        <v>0.9699814608584238</v>
      </c>
    </row>
    <row r="79" spans="1:8" ht="12">
      <c r="A79" s="81" t="s">
        <v>76</v>
      </c>
      <c r="B79" s="84">
        <v>67260.00652707713</v>
      </c>
      <c r="C79" s="84">
        <v>70745.83425643934</v>
      </c>
      <c r="E79" s="81" t="s">
        <v>198</v>
      </c>
      <c r="F79" s="99">
        <v>0.9671095352861627</v>
      </c>
      <c r="G79" s="99">
        <v>0.9726099467437033</v>
      </c>
      <c r="H79" s="99">
        <v>0.969859741014933</v>
      </c>
    </row>
    <row r="80" spans="1:8" ht="12">
      <c r="A80" s="81" t="s">
        <v>77</v>
      </c>
      <c r="B80" s="84">
        <v>64680.79448511548</v>
      </c>
      <c r="C80" s="84">
        <v>68255.89876330098</v>
      </c>
      <c r="E80" s="81" t="s">
        <v>199</v>
      </c>
      <c r="F80" s="99">
        <v>0.9616531104420377</v>
      </c>
      <c r="G80" s="99">
        <v>0.9648044931647446</v>
      </c>
      <c r="H80" s="99">
        <v>0.9632288018033912</v>
      </c>
    </row>
    <row r="81" spans="1:8" ht="12">
      <c r="A81" s="81" t="s">
        <v>78</v>
      </c>
      <c r="B81" s="84">
        <v>61931.31414819621</v>
      </c>
      <c r="C81" s="84">
        <v>65587.46242679062</v>
      </c>
      <c r="E81" s="81" t="s">
        <v>200</v>
      </c>
      <c r="F81" s="99">
        <v>0.9574915497126123</v>
      </c>
      <c r="G81" s="99">
        <v>0.9609054105966136</v>
      </c>
      <c r="H81" s="99">
        <v>0.959198480154613</v>
      </c>
    </row>
    <row r="82" spans="1:8" ht="12">
      <c r="A82" s="81" t="s">
        <v>79</v>
      </c>
      <c r="B82" s="84">
        <v>58997.46045046484</v>
      </c>
      <c r="C82" s="84">
        <v>62751.61851966019</v>
      </c>
      <c r="E82" s="81" t="s">
        <v>201</v>
      </c>
      <c r="F82" s="99">
        <v>0.9526272978688791</v>
      </c>
      <c r="G82" s="99">
        <v>0.9567624085122087</v>
      </c>
      <c r="H82" s="99">
        <v>0.9546948531905439</v>
      </c>
    </row>
    <row r="83" spans="1:8" ht="12">
      <c r="A83" s="81" t="s">
        <v>80</v>
      </c>
      <c r="B83" s="84">
        <v>55874.19586840191</v>
      </c>
      <c r="C83" s="84">
        <v>59759.46031466161</v>
      </c>
      <c r="E83" s="81" t="s">
        <v>202</v>
      </c>
      <c r="F83" s="99">
        <v>0.9470610335052427</v>
      </c>
      <c r="G83" s="99">
        <v>0.9523174337876061</v>
      </c>
      <c r="H83" s="99">
        <v>0.9496892336464244</v>
      </c>
    </row>
    <row r="84" spans="1:8" ht="12">
      <c r="A84" s="81" t="s">
        <v>81</v>
      </c>
      <c r="B84" s="84">
        <v>52669.986752639306</v>
      </c>
      <c r="C84" s="84">
        <v>57014.23078157807</v>
      </c>
      <c r="E84" s="81" t="s">
        <v>203</v>
      </c>
      <c r="F84" s="99">
        <v>0.9426531502429254</v>
      </c>
      <c r="G84" s="99">
        <v>0.9540620092847457</v>
      </c>
      <c r="H84" s="99">
        <v>0.9483575797638355</v>
      </c>
    </row>
    <row r="85" spans="1:8" ht="12">
      <c r="A85" s="81" t="s">
        <v>82</v>
      </c>
      <c r="B85" s="84">
        <v>49186.1801768859</v>
      </c>
      <c r="C85" s="84">
        <v>53702.62636822777</v>
      </c>
      <c r="E85" s="81" t="s">
        <v>204</v>
      </c>
      <c r="F85" s="99">
        <v>0.9338559435734274</v>
      </c>
      <c r="G85" s="99">
        <v>0.941916178330335</v>
      </c>
      <c r="H85" s="99">
        <v>0.9378860609518812</v>
      </c>
    </row>
    <row r="86" spans="1:8" ht="12">
      <c r="A86" s="81" t="s">
        <v>83</v>
      </c>
      <c r="B86" s="84">
        <v>45559.02369277057</v>
      </c>
      <c r="C86" s="84">
        <v>50235.647690773636</v>
      </c>
      <c r="E86" s="81" t="s">
        <v>205</v>
      </c>
      <c r="F86" s="99">
        <v>0.9262565933953163</v>
      </c>
      <c r="G86" s="99">
        <v>0.9354411709088158</v>
      </c>
      <c r="H86" s="99">
        <v>0.9308488821520661</v>
      </c>
    </row>
    <row r="87" spans="1:8" ht="12">
      <c r="A87" s="81" t="s">
        <v>84</v>
      </c>
      <c r="B87" s="84">
        <v>41822.840517788434</v>
      </c>
      <c r="C87" s="84">
        <v>46611.26371308359</v>
      </c>
      <c r="E87" s="81" t="s">
        <v>206</v>
      </c>
      <c r="F87" s="99">
        <v>0.9179924662087304</v>
      </c>
      <c r="G87" s="99">
        <v>0.9278523489932885</v>
      </c>
      <c r="H87" s="99">
        <v>0.9229224076010094</v>
      </c>
    </row>
    <row r="88" spans="1:8" ht="12">
      <c r="A88" s="81" t="s">
        <v>85</v>
      </c>
      <c r="B88" s="84">
        <v>38018.01090781608</v>
      </c>
      <c r="C88" s="84">
        <v>42840.645133884056</v>
      </c>
      <c r="E88" s="81" t="s">
        <v>207</v>
      </c>
      <c r="F88" s="99">
        <v>0.9090250790509063</v>
      </c>
      <c r="G88" s="99">
        <v>0.919104991394148</v>
      </c>
      <c r="H88" s="99">
        <v>0.9140650352225272</v>
      </c>
    </row>
    <row r="89" spans="1:8" ht="12">
      <c r="A89" s="81" t="s">
        <v>86</v>
      </c>
      <c r="B89" s="84">
        <v>34014.370477944336</v>
      </c>
      <c r="C89" s="84">
        <v>38756.30038666462</v>
      </c>
      <c r="E89" s="81" t="s">
        <v>208</v>
      </c>
      <c r="F89" s="99">
        <v>0.8946909547798398</v>
      </c>
      <c r="G89" s="99">
        <v>0.904661922469767</v>
      </c>
      <c r="H89" s="99">
        <v>0.8996764386248034</v>
      </c>
    </row>
    <row r="90" spans="1:8" ht="12">
      <c r="A90" s="81" t="s">
        <v>87</v>
      </c>
      <c r="B90" s="84">
        <v>30246.711338415884</v>
      </c>
      <c r="C90" s="84">
        <v>34853.19507249468</v>
      </c>
      <c r="E90" s="81" t="s">
        <v>209</v>
      </c>
      <c r="F90" s="99">
        <v>0.8892333126679065</v>
      </c>
      <c r="G90" s="99">
        <v>0.8992910758965804</v>
      </c>
      <c r="H90" s="99">
        <v>0.8942621942822435</v>
      </c>
    </row>
    <row r="91" spans="1:8" ht="12">
      <c r="A91" s="81" t="s">
        <v>88</v>
      </c>
      <c r="B91" s="84">
        <v>26572.440338539927</v>
      </c>
      <c r="C91" s="84">
        <v>30977.363009743636</v>
      </c>
      <c r="E91" s="81" t="s">
        <v>210</v>
      </c>
      <c r="F91" s="99">
        <v>0.8785232893994224</v>
      </c>
      <c r="G91" s="99">
        <v>0.888795501970786</v>
      </c>
      <c r="H91" s="99">
        <v>0.8836593956851042</v>
      </c>
    </row>
    <row r="92" spans="1:8" ht="12">
      <c r="A92" s="81" t="s">
        <v>89</v>
      </c>
      <c r="B92" s="84">
        <v>23047.791196816885</v>
      </c>
      <c r="C92" s="84">
        <v>27201.53286886185</v>
      </c>
      <c r="E92" s="81" t="s">
        <v>211</v>
      </c>
      <c r="F92" s="99">
        <v>0.867356964704104</v>
      </c>
      <c r="G92" s="99">
        <v>0.8781100205432549</v>
      </c>
      <c r="H92" s="99">
        <v>0.8727334926236794</v>
      </c>
    </row>
    <row r="93" spans="1:8" ht="12">
      <c r="A93" s="81" t="s">
        <v>90</v>
      </c>
      <c r="B93" s="84">
        <v>19719.96006984533</v>
      </c>
      <c r="C93" s="84">
        <v>23587.32199564756</v>
      </c>
      <c r="E93" s="81" t="s">
        <v>212</v>
      </c>
      <c r="F93" s="99">
        <v>0.8556117113976995</v>
      </c>
      <c r="G93" s="99">
        <v>0.8671320880834789</v>
      </c>
      <c r="H93" s="99">
        <v>0.8613718997405893</v>
      </c>
    </row>
    <row r="94" spans="1:8" ht="12">
      <c r="A94" s="81" t="s">
        <v>91</v>
      </c>
      <c r="B94" s="84">
        <v>16629.113899411277</v>
      </c>
      <c r="C94" s="84">
        <v>20184.226290823925</v>
      </c>
      <c r="E94" s="81" t="s">
        <v>213</v>
      </c>
      <c r="F94" s="99">
        <v>0.843263061411549</v>
      </c>
      <c r="G94" s="99">
        <v>0.8557235236178321</v>
      </c>
      <c r="H94" s="99">
        <v>0.8494932925146905</v>
      </c>
    </row>
    <row r="95" spans="1:8" ht="12">
      <c r="A95" s="81" t="s">
        <v>92</v>
      </c>
      <c r="B95" s="84">
        <v>13806.382065398891</v>
      </c>
      <c r="C95" s="84">
        <v>17031.64045088491</v>
      </c>
      <c r="E95" s="81" t="s">
        <v>214</v>
      </c>
      <c r="F95" s="99">
        <v>0.8302536231884058</v>
      </c>
      <c r="G95" s="99">
        <v>0.8438094284856372</v>
      </c>
      <c r="H95" s="99">
        <v>0.8370315258370216</v>
      </c>
    </row>
    <row r="96" spans="1:8" ht="12">
      <c r="A96" s="81" t="s">
        <v>93</v>
      </c>
      <c r="B96" s="84">
        <v>11273.856385790483</v>
      </c>
      <c r="C96" s="84">
        <v>14160.878208941078</v>
      </c>
      <c r="E96" s="81" t="s">
        <v>215</v>
      </c>
      <c r="F96" s="99">
        <v>0.8165684777074697</v>
      </c>
      <c r="G96" s="99">
        <v>0.8314453472510527</v>
      </c>
      <c r="H96" s="99">
        <v>0.8240069124792612</v>
      </c>
    </row>
    <row r="97" spans="1:8" ht="12">
      <c r="A97" s="81" t="s">
        <v>94</v>
      </c>
      <c r="B97" s="84">
        <v>9044.591116666508</v>
      </c>
      <c r="C97" s="84">
        <v>11592.141973450875</v>
      </c>
      <c r="E97" s="81" t="s">
        <v>216</v>
      </c>
      <c r="F97" s="99">
        <v>0.802262403135299</v>
      </c>
      <c r="G97" s="99">
        <v>0.818603324060204</v>
      </c>
      <c r="H97" s="99">
        <v>0.8104328635977515</v>
      </c>
    </row>
    <row r="98" spans="1:8" ht="12">
      <c r="A98" s="81" t="s">
        <v>95</v>
      </c>
      <c r="B98" s="84">
        <v>7123.607125750217</v>
      </c>
      <c r="C98" s="84">
        <v>9337.55318948936</v>
      </c>
      <c r="E98" s="81" t="s">
        <v>217</v>
      </c>
      <c r="F98" s="99">
        <v>0.7876096369490396</v>
      </c>
      <c r="G98" s="99">
        <v>0.8055071453468108</v>
      </c>
      <c r="H98" s="99">
        <v>0.7965583911479253</v>
      </c>
    </row>
    <row r="99" spans="1:8" ht="12">
      <c r="A99" s="79" t="s">
        <v>96</v>
      </c>
      <c r="B99" s="84">
        <v>21168.98249477591</v>
      </c>
      <c r="C99" s="84">
        <v>27469.214780936134</v>
      </c>
      <c r="E99" s="81" t="s">
        <v>218</v>
      </c>
      <c r="F99" s="99">
        <v>0.7482165039929014</v>
      </c>
      <c r="G99" s="99">
        <v>0.7463087985070531</v>
      </c>
      <c r="H99" s="99">
        <v>0.7472626512499773</v>
      </c>
    </row>
    <row r="100" ht="12">
      <c r="H100" s="82"/>
    </row>
    <row r="101" spans="1:7" ht="12">
      <c r="A101" s="79" t="s">
        <v>121</v>
      </c>
      <c r="E101" s="79" t="s">
        <v>121</v>
      </c>
      <c r="F101" s="80"/>
      <c r="G101" s="80"/>
    </row>
    <row r="102" spans="1:8" ht="12">
      <c r="A102" s="81" t="s">
        <v>1</v>
      </c>
      <c r="B102" s="84">
        <v>99757.28115328967</v>
      </c>
      <c r="C102" s="84">
        <v>99783.16275766602</v>
      </c>
      <c r="E102" s="81" t="s">
        <v>123</v>
      </c>
      <c r="F102" s="99">
        <v>0.9975728115328968</v>
      </c>
      <c r="G102" s="99">
        <v>0.9978316275766602</v>
      </c>
      <c r="H102" s="99">
        <v>0.9977022195547784</v>
      </c>
    </row>
    <row r="103" spans="1:8" ht="12">
      <c r="A103" s="81" t="s">
        <v>2</v>
      </c>
      <c r="B103" s="84">
        <v>99684.2802157602</v>
      </c>
      <c r="C103" s="84">
        <v>99704.16025357848</v>
      </c>
      <c r="E103" s="81" t="s">
        <v>124</v>
      </c>
      <c r="F103" s="99">
        <v>0.9992682144432414</v>
      </c>
      <c r="G103" s="99">
        <v>0.9992082581679695</v>
      </c>
      <c r="H103" s="99">
        <v>0.9992382363056055</v>
      </c>
    </row>
    <row r="104" spans="1:8" ht="12">
      <c r="A104" s="81" t="s">
        <v>3</v>
      </c>
      <c r="B104" s="84">
        <v>99652.27980478837</v>
      </c>
      <c r="C104" s="84">
        <v>99681.15952454033</v>
      </c>
      <c r="E104" s="81" t="s">
        <v>125</v>
      </c>
      <c r="F104" s="99">
        <v>0.9996789823741259</v>
      </c>
      <c r="G104" s="99">
        <v>0.9997693102376105</v>
      </c>
      <c r="H104" s="99">
        <v>0.9997241463058681</v>
      </c>
    </row>
    <row r="105" spans="1:8" ht="12">
      <c r="A105" s="81" t="s">
        <v>4</v>
      </c>
      <c r="B105" s="84">
        <v>99630.27952224526</v>
      </c>
      <c r="C105" s="84">
        <v>99664.15898568605</v>
      </c>
      <c r="E105" s="81" t="s">
        <v>126</v>
      </c>
      <c r="F105" s="99">
        <v>0.9997792295109935</v>
      </c>
      <c r="G105" s="99">
        <v>0.9998294508316781</v>
      </c>
      <c r="H105" s="99">
        <v>0.9998043401713358</v>
      </c>
    </row>
    <row r="106" spans="1:8" ht="12">
      <c r="A106" s="81" t="s">
        <v>5</v>
      </c>
      <c r="B106" s="84">
        <v>99614.27931675933</v>
      </c>
      <c r="C106" s="84">
        <v>99651.15857362101</v>
      </c>
      <c r="E106" s="81" t="s">
        <v>127</v>
      </c>
      <c r="F106" s="99">
        <v>0.9998394041895431</v>
      </c>
      <c r="G106" s="99">
        <v>0.9998695578009452</v>
      </c>
      <c r="H106" s="99">
        <v>0.9998544809952441</v>
      </c>
    </row>
    <row r="107" spans="1:8" ht="12">
      <c r="A107" s="81" t="s">
        <v>6</v>
      </c>
      <c r="B107" s="84">
        <v>99610.32194831957</v>
      </c>
      <c r="C107" s="84">
        <v>99641.32036794642</v>
      </c>
      <c r="E107" s="81" t="s">
        <v>128</v>
      </c>
      <c r="F107" s="99">
        <v>0.9999602730806577</v>
      </c>
      <c r="G107" s="99">
        <v>0.9999012735444784</v>
      </c>
      <c r="H107" s="99">
        <v>0.9999307733125681</v>
      </c>
    </row>
    <row r="108" spans="1:8" ht="12">
      <c r="A108" s="81" t="s">
        <v>7</v>
      </c>
      <c r="B108" s="84">
        <v>99599.32080834536</v>
      </c>
      <c r="C108" s="84">
        <v>99633.32018164443</v>
      </c>
      <c r="E108" s="81" t="s">
        <v>129</v>
      </c>
      <c r="F108" s="99">
        <v>0.9998895582329318</v>
      </c>
      <c r="G108" s="99">
        <v>0.9999197101536547</v>
      </c>
      <c r="H108" s="99">
        <v>0.9999046341932932</v>
      </c>
    </row>
    <row r="109" spans="1:8" ht="12">
      <c r="A109" s="81" t="s">
        <v>8</v>
      </c>
      <c r="B109" s="84">
        <v>99589.31977200517</v>
      </c>
      <c r="C109" s="84">
        <v>99626.3200186302</v>
      </c>
      <c r="E109" s="81" t="s">
        <v>130</v>
      </c>
      <c r="F109" s="99">
        <v>0.9998995873038187</v>
      </c>
      <c r="G109" s="99">
        <v>0.999929740743343</v>
      </c>
      <c r="H109" s="99">
        <v>0.9999146640235808</v>
      </c>
    </row>
    <row r="110" spans="1:8" ht="12">
      <c r="A110" s="81" t="s">
        <v>9</v>
      </c>
      <c r="B110" s="84">
        <v>99579.31873566497</v>
      </c>
      <c r="C110" s="84">
        <v>99620.31987890371</v>
      </c>
      <c r="E110" s="81" t="s">
        <v>131</v>
      </c>
      <c r="F110" s="99">
        <v>0.9998995772200966</v>
      </c>
      <c r="G110" s="99">
        <v>0.9999397735485426</v>
      </c>
      <c r="H110" s="99">
        <v>0.9999196753843196</v>
      </c>
    </row>
    <row r="111" spans="1:8" ht="12">
      <c r="A111" s="81" t="s">
        <v>10</v>
      </c>
      <c r="B111" s="84">
        <v>99570.3178029588</v>
      </c>
      <c r="C111" s="84">
        <v>99615.31976246496</v>
      </c>
      <c r="E111" s="81" t="s">
        <v>132</v>
      </c>
      <c r="F111" s="99">
        <v>0.9999096104209142</v>
      </c>
      <c r="G111" s="99">
        <v>0.9999498082675821</v>
      </c>
      <c r="H111" s="99">
        <v>0.9999297093442481</v>
      </c>
    </row>
    <row r="112" spans="1:8" ht="12">
      <c r="A112" s="81" t="s">
        <v>11</v>
      </c>
      <c r="B112" s="84">
        <v>99562.00194507574</v>
      </c>
      <c r="C112" s="84">
        <v>99608.72011856422</v>
      </c>
      <c r="E112" s="81" t="s">
        <v>133</v>
      </c>
      <c r="F112" s="99">
        <v>0.9999164825616051</v>
      </c>
      <c r="G112" s="99">
        <v>0.999933748705355</v>
      </c>
      <c r="H112" s="99">
        <v>0.9999251156334801</v>
      </c>
    </row>
    <row r="113" spans="1:8" ht="12">
      <c r="A113" s="81" t="s">
        <v>12</v>
      </c>
      <c r="B113" s="84">
        <v>99553.00095043474</v>
      </c>
      <c r="C113" s="84">
        <v>99602.72007518707</v>
      </c>
      <c r="E113" s="81" t="s">
        <v>134</v>
      </c>
      <c r="F113" s="99">
        <v>0.9999095940774075</v>
      </c>
      <c r="G113" s="99">
        <v>0.9999397638743877</v>
      </c>
      <c r="H113" s="99">
        <v>0.9999246789758975</v>
      </c>
    </row>
    <row r="114" spans="1:8" ht="12">
      <c r="A114" s="81" t="s">
        <v>13</v>
      </c>
      <c r="B114" s="84">
        <v>99542.99984527807</v>
      </c>
      <c r="C114" s="84">
        <v>99595.72002458038</v>
      </c>
      <c r="E114" s="81" t="s">
        <v>135</v>
      </c>
      <c r="F114" s="99">
        <v>0.9998995398927085</v>
      </c>
      <c r="G114" s="99">
        <v>0.9999297202867411</v>
      </c>
      <c r="H114" s="99">
        <v>0.9999146300897248</v>
      </c>
    </row>
    <row r="115" spans="1:8" ht="12">
      <c r="A115" s="81" t="s">
        <v>14</v>
      </c>
      <c r="B115" s="84">
        <v>99533.99885063709</v>
      </c>
      <c r="C115" s="84">
        <v>99587.71996674419</v>
      </c>
      <c r="E115" s="81" t="s">
        <v>136</v>
      </c>
      <c r="F115" s="99">
        <v>0.9999095768195154</v>
      </c>
      <c r="G115" s="99">
        <v>0.9999196746824641</v>
      </c>
      <c r="H115" s="99">
        <v>0.9999146257509898</v>
      </c>
    </row>
    <row r="116" spans="1:8" ht="12">
      <c r="A116" s="81" t="s">
        <v>15</v>
      </c>
      <c r="B116" s="84">
        <v>99523.99774548042</v>
      </c>
      <c r="C116" s="84">
        <v>99577.71989444894</v>
      </c>
      <c r="E116" s="81" t="s">
        <v>137</v>
      </c>
      <c r="F116" s="99">
        <v>0.9998995207138047</v>
      </c>
      <c r="G116" s="99">
        <v>0.9998995852872363</v>
      </c>
      <c r="H116" s="99">
        <v>0.9998995530005206</v>
      </c>
    </row>
    <row r="117" spans="1:8" ht="12">
      <c r="A117" s="81" t="s">
        <v>16</v>
      </c>
      <c r="B117" s="84">
        <v>99514.36222857064</v>
      </c>
      <c r="C117" s="84">
        <v>99564.27944702313</v>
      </c>
      <c r="E117" s="81" t="s">
        <v>138</v>
      </c>
      <c r="F117" s="99">
        <v>0.9999031839844856</v>
      </c>
      <c r="G117" s="99">
        <v>0.9998650255555153</v>
      </c>
      <c r="H117" s="99">
        <v>0.9998841047700004</v>
      </c>
    </row>
    <row r="118" spans="1:8" ht="12">
      <c r="A118" s="81" t="s">
        <v>17</v>
      </c>
      <c r="B118" s="84">
        <v>99504.3611871825</v>
      </c>
      <c r="C118" s="84">
        <v>99551.27967166998</v>
      </c>
      <c r="E118" s="81" t="s">
        <v>139</v>
      </c>
      <c r="F118" s="99">
        <v>0.9998995015275768</v>
      </c>
      <c r="G118" s="99">
        <v>0.9998694333406986</v>
      </c>
      <c r="H118" s="99">
        <v>0.9998844674341376</v>
      </c>
    </row>
    <row r="119" spans="1:8" ht="12">
      <c r="A119" s="81" t="s">
        <v>18</v>
      </c>
      <c r="B119" s="84">
        <v>99493.36004165553</v>
      </c>
      <c r="C119" s="84">
        <v>99536.27993087789</v>
      </c>
      <c r="E119" s="81" t="s">
        <v>140</v>
      </c>
      <c r="F119" s="99">
        <v>0.9998894405692804</v>
      </c>
      <c r="G119" s="99">
        <v>0.9998493264894077</v>
      </c>
      <c r="H119" s="99">
        <v>0.9998693835293441</v>
      </c>
    </row>
    <row r="120" spans="1:8" ht="12">
      <c r="A120" s="81" t="s">
        <v>19</v>
      </c>
      <c r="B120" s="84">
        <v>99480.35868785095</v>
      </c>
      <c r="C120" s="84">
        <v>99519.28022464685</v>
      </c>
      <c r="E120" s="81" t="s">
        <v>141</v>
      </c>
      <c r="F120" s="99">
        <v>0.9998693244071852</v>
      </c>
      <c r="G120" s="99">
        <v>0.9998292109546102</v>
      </c>
      <c r="H120" s="99">
        <v>0.9998492676808977</v>
      </c>
    </row>
    <row r="121" spans="1:8" ht="12">
      <c r="A121" s="81" t="s">
        <v>20</v>
      </c>
      <c r="B121" s="84">
        <v>99463.35691749111</v>
      </c>
      <c r="C121" s="84">
        <v>99500.28055297687</v>
      </c>
      <c r="E121" s="79" t="s">
        <v>142</v>
      </c>
      <c r="F121" s="99">
        <v>0.999829094199256</v>
      </c>
      <c r="G121" s="99">
        <v>0.9998090855196391</v>
      </c>
      <c r="H121" s="99">
        <v>0.9998190898594476</v>
      </c>
    </row>
    <row r="122" spans="1:8" ht="12">
      <c r="A122" s="81" t="s">
        <v>21</v>
      </c>
      <c r="B122" s="84">
        <v>99433.56082568421</v>
      </c>
      <c r="C122" s="84">
        <v>99473.07564017724</v>
      </c>
      <c r="E122" s="81" t="s">
        <v>143</v>
      </c>
      <c r="F122" s="99">
        <v>0.9997004314681274</v>
      </c>
      <c r="G122" s="99">
        <v>0.9997265845618883</v>
      </c>
      <c r="H122" s="99">
        <v>0.9997135080150079</v>
      </c>
    </row>
    <row r="123" spans="1:8" ht="12">
      <c r="A123" s="81" t="s">
        <v>22</v>
      </c>
      <c r="B123" s="84">
        <v>99408.56043324876</v>
      </c>
      <c r="C123" s="84">
        <v>99451.07761375955</v>
      </c>
      <c r="E123" s="81" t="s">
        <v>144</v>
      </c>
      <c r="F123" s="99">
        <v>0.9997485718883257</v>
      </c>
      <c r="G123" s="99">
        <v>0.9997788544661346</v>
      </c>
      <c r="H123" s="99">
        <v>0.9997637131772301</v>
      </c>
    </row>
    <row r="124" spans="1:8" ht="12">
      <c r="A124" s="81" t="s">
        <v>23</v>
      </c>
      <c r="B124" s="84">
        <v>99380.55999372104</v>
      </c>
      <c r="C124" s="84">
        <v>99428.07967705016</v>
      </c>
      <c r="E124" s="81" t="s">
        <v>145</v>
      </c>
      <c r="F124" s="99">
        <v>0.9997183296950918</v>
      </c>
      <c r="G124" s="99">
        <v>0.9997687512567867</v>
      </c>
      <c r="H124" s="99">
        <v>0.9997435404759392</v>
      </c>
    </row>
    <row r="125" spans="1:8" ht="12">
      <c r="A125" s="81" t="s">
        <v>24</v>
      </c>
      <c r="B125" s="84">
        <v>99351.55953849592</v>
      </c>
      <c r="C125" s="84">
        <v>99403.08191975734</v>
      </c>
      <c r="E125" s="81" t="s">
        <v>146</v>
      </c>
      <c r="F125" s="99">
        <v>0.999708187846527</v>
      </c>
      <c r="G125" s="99">
        <v>0.9997485845309091</v>
      </c>
      <c r="H125" s="99">
        <v>0.9997283861887181</v>
      </c>
    </row>
    <row r="126" spans="1:8" ht="12">
      <c r="A126" s="81" t="s">
        <v>25</v>
      </c>
      <c r="B126" s="84">
        <v>99321.55906757337</v>
      </c>
      <c r="C126" s="84">
        <v>99376.0843418811</v>
      </c>
      <c r="E126" s="81" t="s">
        <v>147</v>
      </c>
      <c r="F126" s="99">
        <v>0.9996980372420735</v>
      </c>
      <c r="G126" s="99">
        <v>0.999728403009697</v>
      </c>
      <c r="H126" s="99">
        <v>0.9997132201258853</v>
      </c>
    </row>
    <row r="127" spans="1:8" ht="12">
      <c r="A127" s="81" t="s">
        <v>26</v>
      </c>
      <c r="B127" s="84">
        <v>99285.55663853962</v>
      </c>
      <c r="C127" s="84">
        <v>99339.42962549653</v>
      </c>
      <c r="E127" s="81" t="s">
        <v>148</v>
      </c>
      <c r="F127" s="99">
        <v>0.9996375164730423</v>
      </c>
      <c r="G127" s="99">
        <v>0.9996311515328128</v>
      </c>
      <c r="H127" s="99">
        <v>0.9996343340029276</v>
      </c>
    </row>
    <row r="128" spans="1:8" ht="12">
      <c r="A128" s="81" t="s">
        <v>27</v>
      </c>
      <c r="B128" s="84">
        <v>99258.55839065218</v>
      </c>
      <c r="C128" s="84">
        <v>99308.4344836477</v>
      </c>
      <c r="E128" s="81" t="s">
        <v>149</v>
      </c>
      <c r="F128" s="99">
        <v>0.9997280747693672</v>
      </c>
      <c r="G128" s="99">
        <v>0.9996879875195007</v>
      </c>
      <c r="H128" s="99">
        <v>0.999708031144434</v>
      </c>
    </row>
    <row r="129" spans="1:8" ht="12">
      <c r="A129" s="81" t="s">
        <v>28</v>
      </c>
      <c r="B129" s="84">
        <v>99232.56007787168</v>
      </c>
      <c r="C129" s="84">
        <v>99276.43949851343</v>
      </c>
      <c r="E129" s="81" t="s">
        <v>150</v>
      </c>
      <c r="F129" s="99">
        <v>0.9997380748501487</v>
      </c>
      <c r="G129" s="99">
        <v>0.9996778220772422</v>
      </c>
      <c r="H129" s="99">
        <v>0.9997079484636955</v>
      </c>
    </row>
    <row r="130" spans="1:8" ht="12">
      <c r="A130" s="81" t="s">
        <v>29</v>
      </c>
      <c r="B130" s="84">
        <v>99205.56182998422</v>
      </c>
      <c r="C130" s="84">
        <v>99242.44482680826</v>
      </c>
      <c r="E130" s="81" t="s">
        <v>151</v>
      </c>
      <c r="F130" s="99">
        <v>0.9997279295438284</v>
      </c>
      <c r="G130" s="99">
        <v>0.9996575756354994</v>
      </c>
      <c r="H130" s="99">
        <v>0.999692752589664</v>
      </c>
    </row>
    <row r="131" spans="1:8" ht="12">
      <c r="A131" s="81" t="s">
        <v>30</v>
      </c>
      <c r="B131" s="84">
        <v>99177.56364698983</v>
      </c>
      <c r="C131" s="84">
        <v>99207.45031181765</v>
      </c>
      <c r="E131" s="81" t="s">
        <v>152</v>
      </c>
      <c r="F131" s="99">
        <v>0.9997177760754747</v>
      </c>
      <c r="G131" s="99">
        <v>0.9996473835862096</v>
      </c>
      <c r="H131" s="99">
        <v>0.9996825798308422</v>
      </c>
    </row>
    <row r="132" spans="1:8" ht="12">
      <c r="A132" s="81" t="s">
        <v>31</v>
      </c>
      <c r="B132" s="84">
        <v>99148.75763899402</v>
      </c>
      <c r="C132" s="84">
        <v>99165.98355756367</v>
      </c>
      <c r="E132" s="81" t="s">
        <v>153</v>
      </c>
      <c r="F132" s="99">
        <v>0.9997095511632214</v>
      </c>
      <c r="G132" s="99">
        <v>0.9995820197563424</v>
      </c>
      <c r="H132" s="99">
        <v>0.9996457854597819</v>
      </c>
    </row>
    <row r="133" spans="1:8" ht="12">
      <c r="A133" s="81" t="s">
        <v>32</v>
      </c>
      <c r="B133" s="84">
        <v>99113.758783526</v>
      </c>
      <c r="C133" s="84">
        <v>99129.99118549805</v>
      </c>
      <c r="E133" s="81" t="s">
        <v>154</v>
      </c>
      <c r="F133" s="99">
        <v>0.9996470066161046</v>
      </c>
      <c r="G133" s="99">
        <v>0.9996370492100779</v>
      </c>
      <c r="H133" s="99">
        <v>0.9996420279130913</v>
      </c>
    </row>
    <row r="134" spans="1:8" ht="12">
      <c r="A134" s="81" t="s">
        <v>33</v>
      </c>
      <c r="B134" s="84">
        <v>99076.75999345981</v>
      </c>
      <c r="C134" s="84">
        <v>99091.99923720656</v>
      </c>
      <c r="E134" s="81" t="s">
        <v>155</v>
      </c>
      <c r="F134" s="99">
        <v>0.9996267037945055</v>
      </c>
      <c r="G134" s="99">
        <v>0.9996167461750259</v>
      </c>
      <c r="H134" s="99">
        <v>0.9996217249847656</v>
      </c>
    </row>
    <row r="135" spans="1:8" ht="12">
      <c r="A135" s="81" t="s">
        <v>34</v>
      </c>
      <c r="B135" s="84">
        <v>99036.76130149637</v>
      </c>
      <c r="C135" s="84">
        <v>99052.00771268921</v>
      </c>
      <c r="E135" s="81" t="s">
        <v>156</v>
      </c>
      <c r="F135" s="99">
        <v>0.9995962858296327</v>
      </c>
      <c r="G135" s="99">
        <v>0.9995964202475962</v>
      </c>
      <c r="H135" s="99">
        <v>0.9995963530386145</v>
      </c>
    </row>
    <row r="136" spans="1:8" ht="12">
      <c r="A136" s="81" t="s">
        <v>35</v>
      </c>
      <c r="B136" s="84">
        <v>98995.76264223384</v>
      </c>
      <c r="C136" s="84">
        <v>99009.01682383305</v>
      </c>
      <c r="E136" s="81" t="s">
        <v>157</v>
      </c>
      <c r="F136" s="99">
        <v>0.9995860258481422</v>
      </c>
      <c r="G136" s="99">
        <v>0.9995659766031108</v>
      </c>
      <c r="H136" s="99">
        <v>0.9995760012256265</v>
      </c>
    </row>
    <row r="137" spans="1:8" ht="12">
      <c r="A137" s="81" t="s">
        <v>36</v>
      </c>
      <c r="B137" s="84">
        <v>98953.35835428978</v>
      </c>
      <c r="C137" s="84">
        <v>98964.17825262908</v>
      </c>
      <c r="E137" s="81" t="s">
        <v>158</v>
      </c>
      <c r="F137" s="99">
        <v>0.9995716555253249</v>
      </c>
      <c r="G137" s="99">
        <v>0.9995471263866426</v>
      </c>
      <c r="H137" s="99">
        <v>0.9995593909559837</v>
      </c>
    </row>
    <row r="138" spans="1:8" ht="12">
      <c r="A138" s="81" t="s">
        <v>37</v>
      </c>
      <c r="B138" s="84">
        <v>98907.35911742153</v>
      </c>
      <c r="C138" s="84">
        <v>98914.1882652308</v>
      </c>
      <c r="E138" s="81" t="s">
        <v>159</v>
      </c>
      <c r="F138" s="99">
        <v>0.99953514223637</v>
      </c>
      <c r="G138" s="99">
        <v>0.9994948678574315</v>
      </c>
      <c r="H138" s="99">
        <v>0.9995150050469007</v>
      </c>
    </row>
    <row r="139" spans="1:8" ht="12">
      <c r="A139" s="81" t="s">
        <v>38</v>
      </c>
      <c r="B139" s="84">
        <v>98857.35994691256</v>
      </c>
      <c r="C139" s="84">
        <v>98861.1988785886</v>
      </c>
      <c r="E139" s="81" t="s">
        <v>160</v>
      </c>
      <c r="F139" s="99">
        <v>0.9994944848294898</v>
      </c>
      <c r="G139" s="99">
        <v>0.9994642893241958</v>
      </c>
      <c r="H139" s="99">
        <v>0.9994793870768428</v>
      </c>
    </row>
    <row r="140" spans="1:8" ht="12">
      <c r="A140" s="81" t="s">
        <v>39</v>
      </c>
      <c r="B140" s="84">
        <v>98801.36087594253</v>
      </c>
      <c r="C140" s="84">
        <v>98803.21049320661</v>
      </c>
      <c r="E140" s="81" t="s">
        <v>161</v>
      </c>
      <c r="F140" s="99">
        <v>0.9994335366532132</v>
      </c>
      <c r="G140" s="99">
        <v>0.9994134363527878</v>
      </c>
      <c r="H140" s="99">
        <v>0.9994234865030005</v>
      </c>
    </row>
    <row r="141" spans="1:8" ht="12">
      <c r="A141" s="81" t="s">
        <v>40</v>
      </c>
      <c r="B141" s="84">
        <v>98736.36195428087</v>
      </c>
      <c r="C141" s="84">
        <v>98742.22270858071</v>
      </c>
      <c r="E141" s="81" t="s">
        <v>162</v>
      </c>
      <c r="F141" s="99">
        <v>0.9993421252391121</v>
      </c>
      <c r="G141" s="99">
        <v>0.9993827347884602</v>
      </c>
      <c r="H141" s="99">
        <v>0.9993624300137862</v>
      </c>
    </row>
    <row r="142" spans="1:8" ht="12">
      <c r="A142" s="81" t="s">
        <v>41</v>
      </c>
      <c r="B142" s="84">
        <v>98654.10505223651</v>
      </c>
      <c r="C142" s="84">
        <v>98687.82714814575</v>
      </c>
      <c r="E142" s="81" t="s">
        <v>163</v>
      </c>
      <c r="F142" s="99">
        <v>0.9991669036572114</v>
      </c>
      <c r="G142" s="99">
        <v>0.9994491154954502</v>
      </c>
      <c r="H142" s="99">
        <v>0.9993080095763308</v>
      </c>
    </row>
    <row r="143" spans="1:8" ht="12">
      <c r="A143" s="81" t="s">
        <v>42</v>
      </c>
      <c r="B143" s="84">
        <v>98568.11193396916</v>
      </c>
      <c r="C143" s="84">
        <v>98616.83302753784</v>
      </c>
      <c r="E143" s="81" t="s">
        <v>164</v>
      </c>
      <c r="F143" s="99">
        <v>0.9991283371510814</v>
      </c>
      <c r="G143" s="99">
        <v>0.9992806192753506</v>
      </c>
      <c r="H143" s="99">
        <v>0.999204478213216</v>
      </c>
    </row>
    <row r="144" spans="1:8" ht="12">
      <c r="A144" s="81" t="s">
        <v>43</v>
      </c>
      <c r="B144" s="84">
        <v>98472.1196159033</v>
      </c>
      <c r="C144" s="84">
        <v>98540.83932097162</v>
      </c>
      <c r="E144" s="81" t="s">
        <v>165</v>
      </c>
      <c r="F144" s="99">
        <v>0.9990261321214089</v>
      </c>
      <c r="G144" s="99">
        <v>0.9992294043092521</v>
      </c>
      <c r="H144" s="99">
        <v>0.9991277682153306</v>
      </c>
    </row>
    <row r="145" spans="1:8" ht="12">
      <c r="A145" s="81" t="s">
        <v>44</v>
      </c>
      <c r="B145" s="84">
        <v>98367.12801801876</v>
      </c>
      <c r="C145" s="84">
        <v>98457.84619406378</v>
      </c>
      <c r="E145" s="81" t="s">
        <v>166</v>
      </c>
      <c r="F145" s="99">
        <v>0.9989337936636881</v>
      </c>
      <c r="G145" s="99">
        <v>0.9991577793787862</v>
      </c>
      <c r="H145" s="99">
        <v>0.9990457865212372</v>
      </c>
    </row>
    <row r="146" spans="1:8" ht="12">
      <c r="A146" s="81" t="s">
        <v>45</v>
      </c>
      <c r="B146" s="84">
        <v>98255.13698027525</v>
      </c>
      <c r="C146" s="84">
        <v>98367.85364681431</v>
      </c>
      <c r="E146" s="81" t="s">
        <v>167</v>
      </c>
      <c r="F146" s="99">
        <v>0.9988614993646759</v>
      </c>
      <c r="G146" s="99">
        <v>0.9990859789165804</v>
      </c>
      <c r="H146" s="99">
        <v>0.9989737391406281</v>
      </c>
    </row>
    <row r="147" spans="1:8" ht="12">
      <c r="A147" s="81" t="s">
        <v>46</v>
      </c>
      <c r="B147" s="84">
        <v>98130.52558009322</v>
      </c>
      <c r="C147" s="84">
        <v>98270.38134834258</v>
      </c>
      <c r="E147" s="81" t="s">
        <v>168</v>
      </c>
      <c r="F147" s="99">
        <v>0.9987317568932091</v>
      </c>
      <c r="G147" s="99">
        <v>0.9990091041447168</v>
      </c>
      <c r="H147" s="99">
        <v>0.998870430518963</v>
      </c>
    </row>
    <row r="148" spans="1:8" ht="12">
      <c r="A148" s="81" t="s">
        <v>47</v>
      </c>
      <c r="B148" s="84">
        <v>98003.54172236855</v>
      </c>
      <c r="C148" s="84">
        <v>98162.38972065764</v>
      </c>
      <c r="E148" s="81" t="s">
        <v>169</v>
      </c>
      <c r="F148" s="99">
        <v>0.9987059698603058</v>
      </c>
      <c r="G148" s="99">
        <v>0.9989010765379841</v>
      </c>
      <c r="H148" s="99">
        <v>0.998803523199145</v>
      </c>
    </row>
    <row r="149" spans="1:8" ht="12">
      <c r="A149" s="81" t="s">
        <v>48</v>
      </c>
      <c r="B149" s="84">
        <v>97866.5591356892</v>
      </c>
      <c r="C149" s="84">
        <v>98043.39894570848</v>
      </c>
      <c r="E149" s="81" t="s">
        <v>170</v>
      </c>
      <c r="F149" s="99">
        <v>0.9986022690173034</v>
      </c>
      <c r="G149" s="99">
        <v>0.9987878170520526</v>
      </c>
      <c r="H149" s="99">
        <v>0.9986950430346779</v>
      </c>
    </row>
    <row r="150" spans="1:8" ht="12">
      <c r="A150" s="81" t="s">
        <v>49</v>
      </c>
      <c r="B150" s="84">
        <v>97719.57782005513</v>
      </c>
      <c r="C150" s="84">
        <v>97911.40917853799</v>
      </c>
      <c r="E150" s="81" t="s">
        <v>171</v>
      </c>
      <c r="F150" s="99">
        <v>0.9984981456696533</v>
      </c>
      <c r="G150" s="99">
        <v>0.9986537618178294</v>
      </c>
      <c r="H150" s="99">
        <v>0.9985759537437413</v>
      </c>
    </row>
    <row r="151" spans="1:8" ht="12">
      <c r="A151" s="81" t="s">
        <v>50</v>
      </c>
      <c r="B151" s="84">
        <v>97559.59815677996</v>
      </c>
      <c r="C151" s="84">
        <v>97765.4204966676</v>
      </c>
      <c r="E151" s="81" t="s">
        <v>172</v>
      </c>
      <c r="F151" s="99">
        <v>0.9983628698890844</v>
      </c>
      <c r="G151" s="99">
        <v>0.9985089717011</v>
      </c>
      <c r="H151" s="99">
        <v>0.9984359207950921</v>
      </c>
    </row>
    <row r="152" spans="1:8" ht="12">
      <c r="A152" s="81" t="s">
        <v>51</v>
      </c>
      <c r="B152" s="84">
        <v>97384.54817118183</v>
      </c>
      <c r="C152" s="84">
        <v>97590.68281835013</v>
      </c>
      <c r="E152" s="81" t="s">
        <v>173</v>
      </c>
      <c r="F152" s="99">
        <v>0.9982057123142632</v>
      </c>
      <c r="G152" s="99">
        <v>0.9982126842248541</v>
      </c>
      <c r="H152" s="99">
        <v>0.9982091982695587</v>
      </c>
    </row>
    <row r="153" spans="1:8" ht="12">
      <c r="A153" s="81" t="s">
        <v>52</v>
      </c>
      <c r="B153" s="84">
        <v>97194.57246194515</v>
      </c>
      <c r="C153" s="84">
        <v>97411.71824274841</v>
      </c>
      <c r="E153" s="81" t="s">
        <v>174</v>
      </c>
      <c r="F153" s="99">
        <v>0.9980492212285799</v>
      </c>
      <c r="G153" s="99">
        <v>0.9981661714988218</v>
      </c>
      <c r="H153" s="99">
        <v>0.9981076963637008</v>
      </c>
    </row>
    <row r="154" spans="1:8" ht="12">
      <c r="A154" s="81" t="s">
        <v>53</v>
      </c>
      <c r="B154" s="84">
        <v>96989.59867040032</v>
      </c>
      <c r="C154" s="84">
        <v>97216.75683357334</v>
      </c>
      <c r="E154" s="81" t="s">
        <v>175</v>
      </c>
      <c r="F154" s="99">
        <v>0.9978910983776889</v>
      </c>
      <c r="G154" s="99">
        <v>0.9979985836130184</v>
      </c>
      <c r="H154" s="99">
        <v>0.9979448409953536</v>
      </c>
    </row>
    <row r="155" spans="1:8" ht="12">
      <c r="A155" s="81" t="s">
        <v>54</v>
      </c>
      <c r="B155" s="84">
        <v>96767.62705223956</v>
      </c>
      <c r="C155" s="84">
        <v>97005.79859082492</v>
      </c>
      <c r="E155" s="81" t="s">
        <v>176</v>
      </c>
      <c r="F155" s="99">
        <v>0.9977113873940743</v>
      </c>
      <c r="G155" s="99">
        <v>0.9978300218026245</v>
      </c>
      <c r="H155" s="99">
        <v>0.9977707045983494</v>
      </c>
    </row>
    <row r="156" spans="1:8" ht="12">
      <c r="A156" s="81" t="s">
        <v>55</v>
      </c>
      <c r="B156" s="84">
        <v>96530.65735177067</v>
      </c>
      <c r="C156" s="84">
        <v>96779.84331660152</v>
      </c>
      <c r="E156" s="81" t="s">
        <v>177</v>
      </c>
      <c r="F156" s="99">
        <v>0.9975511469311843</v>
      </c>
      <c r="G156" s="99">
        <v>0.9976707034269519</v>
      </c>
      <c r="H156" s="99">
        <v>0.9976109251790681</v>
      </c>
    </row>
    <row r="157" spans="1:8" ht="12">
      <c r="A157" s="81" t="s">
        <v>56</v>
      </c>
      <c r="B157" s="84">
        <v>96282.849122983</v>
      </c>
      <c r="C157" s="84">
        <v>96556.70704380846</v>
      </c>
      <c r="E157" s="81" t="s">
        <v>178</v>
      </c>
      <c r="F157" s="99">
        <v>0.9974328546434256</v>
      </c>
      <c r="G157" s="99">
        <v>0.9976943931179647</v>
      </c>
      <c r="H157" s="99">
        <v>0.9975636238806951</v>
      </c>
    </row>
    <row r="158" spans="1:8" ht="12">
      <c r="A158" s="81" t="s">
        <v>57</v>
      </c>
      <c r="B158" s="84">
        <v>96010.86367348304</v>
      </c>
      <c r="C158" s="84">
        <v>96300.71312295992</v>
      </c>
      <c r="E158" s="81" t="s">
        <v>179</v>
      </c>
      <c r="F158" s="99">
        <v>0.9971751412429378</v>
      </c>
      <c r="G158" s="99">
        <v>0.9973487712175976</v>
      </c>
      <c r="H158" s="99">
        <v>0.9972619562302677</v>
      </c>
    </row>
    <row r="159" spans="1:8" ht="12">
      <c r="A159" s="81" t="s">
        <v>58</v>
      </c>
      <c r="B159" s="84">
        <v>95719.87924037832</v>
      </c>
      <c r="C159" s="84">
        <v>96029.71955831166</v>
      </c>
      <c r="E159" s="81" t="s">
        <v>180</v>
      </c>
      <c r="F159" s="99">
        <v>0.996969255124146</v>
      </c>
      <c r="G159" s="99">
        <v>0.997185965130889</v>
      </c>
      <c r="H159" s="99">
        <v>0.9970776101275175</v>
      </c>
    </row>
    <row r="160" spans="1:8" ht="12">
      <c r="A160" s="81" t="s">
        <v>59</v>
      </c>
      <c r="B160" s="84">
        <v>95407.89593065777</v>
      </c>
      <c r="C160" s="84">
        <v>95740.72642110371</v>
      </c>
      <c r="E160" s="81" t="s">
        <v>181</v>
      </c>
      <c r="F160" s="99">
        <v>0.9967406633585791</v>
      </c>
      <c r="G160" s="99">
        <v>0.9969905864711761</v>
      </c>
      <c r="H160" s="99">
        <v>0.9968656249148776</v>
      </c>
    </row>
    <row r="161" spans="1:8" ht="12">
      <c r="A161" s="81" t="s">
        <v>60</v>
      </c>
      <c r="B161" s="84">
        <v>95073.91379781593</v>
      </c>
      <c r="C161" s="84">
        <v>95432.7337350828</v>
      </c>
      <c r="E161" s="81" t="s">
        <v>182</v>
      </c>
      <c r="F161" s="99">
        <v>0.9964994287990107</v>
      </c>
      <c r="G161" s="99">
        <v>0.996783054635848</v>
      </c>
      <c r="H161" s="99">
        <v>0.9966412417174293</v>
      </c>
    </row>
    <row r="162" spans="1:8" ht="12">
      <c r="A162" s="81" t="s">
        <v>61</v>
      </c>
      <c r="B162" s="84">
        <v>94743.9615416404</v>
      </c>
      <c r="C162" s="84">
        <v>95167.88409213276</v>
      </c>
      <c r="E162" s="81" t="s">
        <v>183</v>
      </c>
      <c r="F162" s="99">
        <v>0.9965295185293707</v>
      </c>
      <c r="G162" s="99">
        <v>0.997224750538057</v>
      </c>
      <c r="H162" s="99">
        <v>0.9968771345337138</v>
      </c>
    </row>
    <row r="163" spans="1:8" ht="12">
      <c r="A163" s="81" t="s">
        <v>62</v>
      </c>
      <c r="B163" s="84">
        <v>94357.86797046744</v>
      </c>
      <c r="C163" s="84">
        <v>94815.65875435078</v>
      </c>
      <c r="E163" s="81" t="s">
        <v>184</v>
      </c>
      <c r="F163" s="99">
        <v>0.9959248741039474</v>
      </c>
      <c r="G163" s="99">
        <v>0.9962989054433427</v>
      </c>
      <c r="H163" s="99">
        <v>0.996111889773645</v>
      </c>
    </row>
    <row r="164" spans="1:8" ht="12">
      <c r="A164" s="81" t="s">
        <v>63</v>
      </c>
      <c r="B164" s="84">
        <v>93939.76664209881</v>
      </c>
      <c r="C164" s="84">
        <v>94439.41805262913</v>
      </c>
      <c r="E164" s="81" t="s">
        <v>185</v>
      </c>
      <c r="F164" s="99">
        <v>0.9955689828801612</v>
      </c>
      <c r="G164" s="99">
        <v>0.9960318716690414</v>
      </c>
      <c r="H164" s="99">
        <v>0.9958004272746013</v>
      </c>
    </row>
    <row r="165" spans="1:8" ht="12">
      <c r="A165" s="81" t="s">
        <v>64</v>
      </c>
      <c r="B165" s="84">
        <v>93486.65682929738</v>
      </c>
      <c r="C165" s="84">
        <v>94036.16006647532</v>
      </c>
      <c r="E165" s="81" t="s">
        <v>186</v>
      </c>
      <c r="F165" s="99">
        <v>0.9951765920972773</v>
      </c>
      <c r="G165" s="99">
        <v>0.9957299823053857</v>
      </c>
      <c r="H165" s="99">
        <v>0.9954532872013315</v>
      </c>
    </row>
    <row r="166" spans="1:8" ht="12">
      <c r="A166" s="81" t="s">
        <v>65</v>
      </c>
      <c r="B166" s="84">
        <v>92992.53707758899</v>
      </c>
      <c r="C166" s="84">
        <v>93602.88287539693</v>
      </c>
      <c r="E166" s="81" t="s">
        <v>187</v>
      </c>
      <c r="F166" s="99">
        <v>0.9947145424976461</v>
      </c>
      <c r="G166" s="99">
        <v>0.9953924406231379</v>
      </c>
      <c r="H166" s="99">
        <v>0.995053491560392</v>
      </c>
    </row>
    <row r="167" spans="1:8" ht="12">
      <c r="A167" s="81" t="s">
        <v>66</v>
      </c>
      <c r="B167" s="84">
        <v>92477.9266640185</v>
      </c>
      <c r="C167" s="84">
        <v>93176.60541448096</v>
      </c>
      <c r="E167" s="81" t="s">
        <v>188</v>
      </c>
      <c r="F167" s="99">
        <v>0.9944661106176603</v>
      </c>
      <c r="G167" s="99">
        <v>0.9954458938889369</v>
      </c>
      <c r="H167" s="99">
        <v>0.9949560022532986</v>
      </c>
    </row>
    <row r="168" spans="1:8" ht="12">
      <c r="A168" s="81" t="s">
        <v>67</v>
      </c>
      <c r="B168" s="84">
        <v>91885.61329283522</v>
      </c>
      <c r="C168" s="84">
        <v>92669.0574005446</v>
      </c>
      <c r="E168" s="81" t="s">
        <v>189</v>
      </c>
      <c r="F168" s="99">
        <v>0.9935950837940473</v>
      </c>
      <c r="G168" s="99">
        <v>0.9945528385405475</v>
      </c>
      <c r="H168" s="99">
        <v>0.9940739611672974</v>
      </c>
    </row>
    <row r="169" spans="1:8" ht="12">
      <c r="A169" s="81" t="s">
        <v>68</v>
      </c>
      <c r="B169" s="84">
        <v>91234.26869040226</v>
      </c>
      <c r="C169" s="84">
        <v>92115.45966542266</v>
      </c>
      <c r="E169" s="81" t="s">
        <v>190</v>
      </c>
      <c r="F169" s="99">
        <v>0.9929113538116445</v>
      </c>
      <c r="G169" s="99">
        <v>0.9940260778446347</v>
      </c>
      <c r="H169" s="99">
        <v>0.9934687158281397</v>
      </c>
    </row>
    <row r="170" spans="1:8" ht="12">
      <c r="A170" s="81" t="s">
        <v>69</v>
      </c>
      <c r="B170" s="84">
        <v>90519.89073934675</v>
      </c>
      <c r="C170" s="84">
        <v>91507.80356195249</v>
      </c>
      <c r="E170" s="81" t="s">
        <v>191</v>
      </c>
      <c r="F170" s="99">
        <v>0.9921698506349659</v>
      </c>
      <c r="G170" s="99">
        <v>0.9934033211615372</v>
      </c>
      <c r="H170" s="99">
        <v>0.9927865858982515</v>
      </c>
    </row>
    <row r="171" spans="1:8" ht="12">
      <c r="A171" s="81" t="s">
        <v>70</v>
      </c>
      <c r="B171" s="84">
        <v>89732.47414623655</v>
      </c>
      <c r="C171" s="84">
        <v>90836.07828118069</v>
      </c>
      <c r="E171" s="81" t="s">
        <v>192</v>
      </c>
      <c r="F171" s="99">
        <v>0.9913011760544699</v>
      </c>
      <c r="G171" s="99">
        <v>0.9926593661455656</v>
      </c>
      <c r="H171" s="99">
        <v>0.9919802711000177</v>
      </c>
    </row>
    <row r="172" spans="1:8" ht="12">
      <c r="A172" s="81" t="s">
        <v>71</v>
      </c>
      <c r="B172" s="84">
        <v>88944.90067642079</v>
      </c>
      <c r="C172" s="84">
        <v>90145.8572137136</v>
      </c>
      <c r="E172" s="81" t="s">
        <v>193</v>
      </c>
      <c r="F172" s="99">
        <v>0.9912230942330615</v>
      </c>
      <c r="G172" s="99">
        <v>0.9924014655792326</v>
      </c>
      <c r="H172" s="99">
        <v>0.9918122799061471</v>
      </c>
    </row>
    <row r="173" spans="1:8" ht="12">
      <c r="A173" s="81" t="s">
        <v>72</v>
      </c>
      <c r="B173" s="84">
        <v>87983.51823106276</v>
      </c>
      <c r="C173" s="84">
        <v>89317.4525165067</v>
      </c>
      <c r="E173" s="81" t="s">
        <v>194</v>
      </c>
      <c r="F173" s="99">
        <v>0.9891912584302555</v>
      </c>
      <c r="G173" s="99">
        <v>0.9908103963641617</v>
      </c>
      <c r="H173" s="99">
        <v>0.9900008273972085</v>
      </c>
    </row>
    <row r="174" spans="1:8" ht="12">
      <c r="A174" s="81" t="s">
        <v>73</v>
      </c>
      <c r="B174" s="84">
        <v>86919.98890088544</v>
      </c>
      <c r="C174" s="84">
        <v>88397.89325165068</v>
      </c>
      <c r="E174" s="81" t="s">
        <v>195</v>
      </c>
      <c r="F174" s="99">
        <v>0.987912175466952</v>
      </c>
      <c r="G174" s="99">
        <v>0.9897045959222126</v>
      </c>
      <c r="H174" s="99">
        <v>0.9888083856945823</v>
      </c>
    </row>
    <row r="175" spans="1:8" ht="12">
      <c r="A175" s="81" t="s">
        <v>74</v>
      </c>
      <c r="B175" s="84">
        <v>85743.29684536911</v>
      </c>
      <c r="C175" s="84">
        <v>87378.16413223516</v>
      </c>
      <c r="E175" s="81" t="s">
        <v>196</v>
      </c>
      <c r="F175" s="99">
        <v>0.9864623538222249</v>
      </c>
      <c r="G175" s="99">
        <v>0.988464327803463</v>
      </c>
      <c r="H175" s="99">
        <v>0.9874633408128439</v>
      </c>
    </row>
    <row r="176" spans="1:8" ht="12">
      <c r="A176" s="81" t="s">
        <v>75</v>
      </c>
      <c r="B176" s="84">
        <v>84440.42334389953</v>
      </c>
      <c r="C176" s="84">
        <v>86249.2498713498</v>
      </c>
      <c r="E176" s="81" t="s">
        <v>197</v>
      </c>
      <c r="F176" s="99">
        <v>0.984804952113992</v>
      </c>
      <c r="G176" s="99">
        <v>0.9870801329817722</v>
      </c>
      <c r="H176" s="99">
        <v>0.985942542547882</v>
      </c>
    </row>
    <row r="177" spans="1:8" ht="12">
      <c r="A177" s="81" t="s">
        <v>76</v>
      </c>
      <c r="B177" s="84">
        <v>83056.30150333092</v>
      </c>
      <c r="C177" s="84">
        <v>85113.31410472849</v>
      </c>
      <c r="E177" s="81" t="s">
        <v>198</v>
      </c>
      <c r="F177" s="99">
        <v>0.9836083029222685</v>
      </c>
      <c r="G177" s="99">
        <v>0.9868296156973458</v>
      </c>
      <c r="H177" s="99">
        <v>0.9852189593098072</v>
      </c>
    </row>
    <row r="178" spans="1:8" ht="12">
      <c r="A178" s="81" t="s">
        <v>77</v>
      </c>
      <c r="B178" s="84">
        <v>81451.83779558532</v>
      </c>
      <c r="C178" s="84">
        <v>83722.09182362238</v>
      </c>
      <c r="E178" s="81" t="s">
        <v>199</v>
      </c>
      <c r="F178" s="99">
        <v>0.9806822158137964</v>
      </c>
      <c r="G178" s="99">
        <v>0.9836544693889576</v>
      </c>
      <c r="H178" s="99">
        <v>0.982168342601377</v>
      </c>
    </row>
    <row r="179" spans="1:8" ht="12">
      <c r="A179" s="81" t="s">
        <v>78</v>
      </c>
      <c r="B179" s="84">
        <v>79670.99331796887</v>
      </c>
      <c r="C179" s="84">
        <v>82171.38551750123</v>
      </c>
      <c r="E179" s="81" t="s">
        <v>200</v>
      </c>
      <c r="F179" s="99">
        <v>0.9781362271765343</v>
      </c>
      <c r="G179" s="99">
        <v>0.9814779316624335</v>
      </c>
      <c r="H179" s="99">
        <v>0.9798070794194839</v>
      </c>
    </row>
    <row r="180" spans="1:8" ht="12">
      <c r="A180" s="81" t="s">
        <v>79</v>
      </c>
      <c r="B180" s="84">
        <v>77693.72480117805</v>
      </c>
      <c r="C180" s="84">
        <v>80438.12517016788</v>
      </c>
      <c r="E180" s="81" t="s">
        <v>201</v>
      </c>
      <c r="F180" s="99">
        <v>0.9751820777619843</v>
      </c>
      <c r="G180" s="99">
        <v>0.9789067649715583</v>
      </c>
      <c r="H180" s="99">
        <v>0.9770444213667713</v>
      </c>
    </row>
    <row r="181" spans="1:8" ht="12">
      <c r="A181" s="81" t="s">
        <v>80</v>
      </c>
      <c r="B181" s="84">
        <v>75500.99113937456</v>
      </c>
      <c r="C181" s="84">
        <v>78498.23772124272</v>
      </c>
      <c r="E181" s="81" t="s">
        <v>202</v>
      </c>
      <c r="F181" s="99">
        <v>0.9717772102262467</v>
      </c>
      <c r="G181" s="99">
        <v>0.9758834825548046</v>
      </c>
      <c r="H181" s="99">
        <v>0.9738303463905257</v>
      </c>
    </row>
    <row r="182" spans="1:8" ht="12">
      <c r="A182" s="81" t="s">
        <v>81</v>
      </c>
      <c r="B182" s="84">
        <v>73044.51722775817</v>
      </c>
      <c r="C182" s="84">
        <v>76433.90595850024</v>
      </c>
      <c r="E182" s="81" t="s">
        <v>203</v>
      </c>
      <c r="F182" s="99">
        <v>0.967464348817862</v>
      </c>
      <c r="G182" s="99">
        <v>0.9737021897221032</v>
      </c>
      <c r="H182" s="99">
        <v>0.9705832692699826</v>
      </c>
    </row>
    <row r="183" spans="1:8" ht="12">
      <c r="A183" s="81" t="s">
        <v>82</v>
      </c>
      <c r="B183" s="84">
        <v>70381.01328090322</v>
      </c>
      <c r="C183" s="84">
        <v>74030.50087645759</v>
      </c>
      <c r="E183" s="81" t="s">
        <v>204</v>
      </c>
      <c r="F183" s="99">
        <v>0.963535881296197</v>
      </c>
      <c r="G183" s="99">
        <v>0.9685557730969868</v>
      </c>
      <c r="H183" s="99">
        <v>0.9660458271965919</v>
      </c>
    </row>
    <row r="184" spans="1:8" ht="12">
      <c r="A184" s="81" t="s">
        <v>83</v>
      </c>
      <c r="B184" s="84">
        <v>67473.09603467537</v>
      </c>
      <c r="C184" s="84">
        <v>71388.06093878347</v>
      </c>
      <c r="E184" s="81" t="s">
        <v>205</v>
      </c>
      <c r="F184" s="99">
        <v>0.9586832142552163</v>
      </c>
      <c r="G184" s="99">
        <v>0.9643060643060644</v>
      </c>
      <c r="H184" s="99">
        <v>0.9614946392806403</v>
      </c>
    </row>
    <row r="185" spans="1:8" ht="12">
      <c r="A185" s="81" t="s">
        <v>84</v>
      </c>
      <c r="B185" s="84">
        <v>64317.76040752491</v>
      </c>
      <c r="C185" s="84">
        <v>68506.58614547785</v>
      </c>
      <c r="E185" s="81" t="s">
        <v>206</v>
      </c>
      <c r="F185" s="99">
        <v>0.9532356477976216</v>
      </c>
      <c r="G185" s="99">
        <v>0.9596364608393477</v>
      </c>
      <c r="H185" s="99">
        <v>0.9564360543184847</v>
      </c>
    </row>
    <row r="186" spans="1:8" ht="12">
      <c r="A186" s="81" t="s">
        <v>85</v>
      </c>
      <c r="B186" s="84">
        <v>60921.0165625512</v>
      </c>
      <c r="C186" s="84">
        <v>65388.08519280656</v>
      </c>
      <c r="E186" s="81" t="s">
        <v>207</v>
      </c>
      <c r="F186" s="99">
        <v>0.9471880888971951</v>
      </c>
      <c r="G186" s="99">
        <v>0.9544788154229585</v>
      </c>
      <c r="H186" s="99">
        <v>0.9508334521600768</v>
      </c>
    </row>
    <row r="187" spans="1:8" ht="12">
      <c r="A187" s="81" t="s">
        <v>86</v>
      </c>
      <c r="B187" s="84">
        <v>57080.78930519533</v>
      </c>
      <c r="C187" s="84">
        <v>62175.73797992469</v>
      </c>
      <c r="E187" s="81" t="s">
        <v>208</v>
      </c>
      <c r="F187" s="99">
        <v>0.9369638349121623</v>
      </c>
      <c r="G187" s="99">
        <v>0.9508725908793662</v>
      </c>
      <c r="H187" s="99">
        <v>0.9439182128957642</v>
      </c>
    </row>
    <row r="188" spans="1:8" ht="12">
      <c r="A188" s="81" t="s">
        <v>87</v>
      </c>
      <c r="B188" s="84">
        <v>53254.44528568105</v>
      </c>
      <c r="C188" s="84">
        <v>58593.3605884636</v>
      </c>
      <c r="E188" s="81" t="s">
        <v>209</v>
      </c>
      <c r="F188" s="99">
        <v>0.9329661683713611</v>
      </c>
      <c r="G188" s="99">
        <v>0.9423830338351952</v>
      </c>
      <c r="H188" s="99">
        <v>0.9376746011032782</v>
      </c>
    </row>
    <row r="189" spans="1:8" ht="12">
      <c r="A189" s="81" t="s">
        <v>88</v>
      </c>
      <c r="B189" s="84">
        <v>49245.466692465394</v>
      </c>
      <c r="C189" s="84">
        <v>54799.60380610426</v>
      </c>
      <c r="E189" s="81" t="s">
        <v>210</v>
      </c>
      <c r="F189" s="99">
        <v>0.924720301343678</v>
      </c>
      <c r="G189" s="99">
        <v>0.9352527872738828</v>
      </c>
      <c r="H189" s="99">
        <v>0.9299865443087805</v>
      </c>
    </row>
    <row r="190" spans="1:8" ht="12">
      <c r="A190" s="81" t="s">
        <v>89</v>
      </c>
      <c r="B190" s="84">
        <v>45089.781638407636</v>
      </c>
      <c r="C190" s="84">
        <v>50814.599003408424</v>
      </c>
      <c r="E190" s="81" t="s">
        <v>211</v>
      </c>
      <c r="F190" s="99">
        <v>0.915612840466926</v>
      </c>
      <c r="G190" s="99">
        <v>0.9272804085081372</v>
      </c>
      <c r="H190" s="99">
        <v>0.9214466244875317</v>
      </c>
    </row>
    <row r="191" spans="1:8" ht="12">
      <c r="A191" s="81" t="s">
        <v>90</v>
      </c>
      <c r="B191" s="84">
        <v>40834.29627085185</v>
      </c>
      <c r="C191" s="84">
        <v>46667.536667690605</v>
      </c>
      <c r="E191" s="81" t="s">
        <v>212</v>
      </c>
      <c r="F191" s="99">
        <v>0.9056219566179725</v>
      </c>
      <c r="G191" s="99">
        <v>0.9183883683616267</v>
      </c>
      <c r="H191" s="99">
        <v>0.9120051624897996</v>
      </c>
    </row>
    <row r="192" spans="1:8" ht="12">
      <c r="A192" s="81" t="s">
        <v>91</v>
      </c>
      <c r="B192" s="84">
        <v>36529.90874968204</v>
      </c>
      <c r="C192" s="84">
        <v>42398.67954007428</v>
      </c>
      <c r="E192" s="81" t="s">
        <v>213</v>
      </c>
      <c r="F192" s="99">
        <v>0.8945889138723239</v>
      </c>
      <c r="G192" s="99">
        <v>0.9085261954575847</v>
      </c>
      <c r="H192" s="99">
        <v>0.9015575546649544</v>
      </c>
    </row>
    <row r="193" spans="1:8" ht="12">
      <c r="A193" s="81" t="s">
        <v>92</v>
      </c>
      <c r="B193" s="84">
        <v>32234.503256727054</v>
      </c>
      <c r="C193" s="84">
        <v>38052.31663579526</v>
      </c>
      <c r="E193" s="81" t="s">
        <v>214</v>
      </c>
      <c r="F193" s="99">
        <v>0.8824140097806191</v>
      </c>
      <c r="G193" s="99">
        <v>0.8974882484212525</v>
      </c>
      <c r="H193" s="99">
        <v>0.8899511291009359</v>
      </c>
    </row>
    <row r="194" spans="1:8" ht="12">
      <c r="A194" s="81" t="s">
        <v>93</v>
      </c>
      <c r="B194" s="84">
        <v>28009.95598635566</v>
      </c>
      <c r="C194" s="84">
        <v>33682.802655370244</v>
      </c>
      <c r="E194" s="81" t="s">
        <v>215</v>
      </c>
      <c r="F194" s="99">
        <v>0.8689433109384191</v>
      </c>
      <c r="G194" s="99">
        <v>0.8851708813882129</v>
      </c>
      <c r="H194" s="99">
        <v>0.877057096163316</v>
      </c>
    </row>
    <row r="195" spans="1:8" ht="12">
      <c r="A195" s="81" t="s">
        <v>94</v>
      </c>
      <c r="B195" s="84">
        <v>23929.121167421425</v>
      </c>
      <c r="C195" s="84">
        <v>29357.577690181053</v>
      </c>
      <c r="E195" s="81" t="s">
        <v>216</v>
      </c>
      <c r="F195" s="99">
        <v>0.8543077032708616</v>
      </c>
      <c r="G195" s="99">
        <v>0.871589516779727</v>
      </c>
      <c r="H195" s="99">
        <v>0.8629486100252943</v>
      </c>
    </row>
    <row r="196" spans="1:8" ht="12">
      <c r="A196" s="81" t="s">
        <v>95</v>
      </c>
      <c r="B196" s="84">
        <v>20069.843044452802</v>
      </c>
      <c r="C196" s="84">
        <v>25164.21320217124</v>
      </c>
      <c r="E196" s="81" t="s">
        <v>217</v>
      </c>
      <c r="F196" s="99">
        <v>0.8387204404220712</v>
      </c>
      <c r="G196" s="99">
        <v>0.8571624494274155</v>
      </c>
      <c r="H196" s="99">
        <v>0.8479414449247433</v>
      </c>
    </row>
    <row r="197" spans="1:8" ht="12">
      <c r="A197" s="79" t="s">
        <v>96</v>
      </c>
      <c r="B197" s="84">
        <v>77590.75173217442</v>
      </c>
      <c r="C197" s="84">
        <v>104548.2467382687</v>
      </c>
      <c r="E197" s="81" t="s">
        <v>218</v>
      </c>
      <c r="F197" s="99">
        <v>0.79449395029431</v>
      </c>
      <c r="G197" s="99">
        <v>0.8060000310399951</v>
      </c>
      <c r="H197" s="99">
        <v>0.8002469906671525</v>
      </c>
    </row>
  </sheetData>
  <printOptions/>
  <pageMargins left="0.75" right="0.75" top="1" bottom="1" header="0.512" footer="0.512"/>
  <pageSetup horizontalDpi="600" verticalDpi="600" orientation="portrait" paperSize="9" scale="55" r:id="rId1"/>
  <headerFooter alignWithMargins="0">
    <oddHeader>&amp;L&amp;F&amp;R&amp;A</oddHeader>
    <oddFooter>&amp;C&amp;P/&amp;N</oddFooter>
  </headerFooter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01"/>
  <sheetViews>
    <sheetView zoomScale="75" zoomScaleNormal="75" workbookViewId="0" topLeftCell="AO1">
      <selection activeCell="AO1" sqref="A1:IV16384"/>
    </sheetView>
  </sheetViews>
  <sheetFormatPr defaultColWidth="9.00390625" defaultRowHeight="13.5" outlineLevelRow="1"/>
  <cols>
    <col min="1" max="1" width="4.75390625" style="0" customWidth="1"/>
    <col min="2" max="2" width="10.00390625" style="0" customWidth="1"/>
    <col min="3" max="3" width="20.75390625" style="0" customWidth="1"/>
    <col min="4" max="54" width="10.00390625" style="0" customWidth="1"/>
    <col min="55" max="55" width="21.375" style="0" customWidth="1"/>
  </cols>
  <sheetData>
    <row r="1" spans="2:55" ht="13.5">
      <c r="B1" s="35" t="s">
        <v>411</v>
      </c>
      <c r="C1" s="4"/>
      <c r="D1" s="136" t="s">
        <v>510</v>
      </c>
      <c r="E1" s="137"/>
      <c r="F1" s="137"/>
      <c r="G1" s="137"/>
      <c r="H1" s="138"/>
      <c r="I1" s="136" t="s">
        <v>511</v>
      </c>
      <c r="J1" s="137"/>
      <c r="K1" s="137"/>
      <c r="L1" s="137"/>
      <c r="M1" s="138"/>
      <c r="N1" s="136" t="s">
        <v>512</v>
      </c>
      <c r="O1" s="137"/>
      <c r="P1" s="137"/>
      <c r="Q1" s="137"/>
      <c r="R1" s="138"/>
      <c r="S1" s="136" t="s">
        <v>513</v>
      </c>
      <c r="T1" s="137"/>
      <c r="U1" s="137"/>
      <c r="V1" s="137"/>
      <c r="W1" s="138"/>
      <c r="X1" s="136" t="s">
        <v>514</v>
      </c>
      <c r="Y1" s="137"/>
      <c r="Z1" s="137"/>
      <c r="AA1" s="137"/>
      <c r="AB1" s="138"/>
      <c r="AC1" s="136" t="s">
        <v>515</v>
      </c>
      <c r="AD1" s="137"/>
      <c r="AE1" s="137"/>
      <c r="AF1" s="137"/>
      <c r="AG1" s="138"/>
      <c r="AH1" s="136" t="s">
        <v>516</v>
      </c>
      <c r="AI1" s="137"/>
      <c r="AJ1" s="137"/>
      <c r="AK1" s="137"/>
      <c r="AL1" s="138"/>
      <c r="AM1" s="136" t="s">
        <v>517</v>
      </c>
      <c r="AN1" s="137"/>
      <c r="AO1" s="137"/>
      <c r="AP1" s="137"/>
      <c r="AQ1" s="138"/>
      <c r="AR1" s="135" t="s">
        <v>518</v>
      </c>
      <c r="AS1" s="135"/>
      <c r="AT1" s="135"/>
      <c r="AU1" s="135"/>
      <c r="AV1" s="135"/>
      <c r="AW1" s="135" t="s">
        <v>519</v>
      </c>
      <c r="AX1" s="135"/>
      <c r="AY1" s="135"/>
      <c r="AZ1" s="135"/>
      <c r="BA1" s="135"/>
      <c r="BB1" s="100" t="s">
        <v>509</v>
      </c>
      <c r="BC1" s="100"/>
    </row>
    <row r="2" spans="2:55" s="2" customFormat="1" ht="41.25" customHeight="1" thickBot="1">
      <c r="B2" s="58" t="s">
        <v>412</v>
      </c>
      <c r="C2" s="58" t="s">
        <v>413</v>
      </c>
      <c r="D2" s="59" t="s">
        <v>415</v>
      </c>
      <c r="E2" s="60" t="s">
        <v>488</v>
      </c>
      <c r="F2" s="60" t="s">
        <v>417</v>
      </c>
      <c r="G2" s="61" t="s">
        <v>418</v>
      </c>
      <c r="H2" s="62" t="s">
        <v>449</v>
      </c>
      <c r="I2" s="59" t="s">
        <v>415</v>
      </c>
      <c r="J2" s="60" t="s">
        <v>416</v>
      </c>
      <c r="K2" s="60" t="s">
        <v>417</v>
      </c>
      <c r="L2" s="61" t="s">
        <v>418</v>
      </c>
      <c r="M2" s="62" t="s">
        <v>449</v>
      </c>
      <c r="N2" s="59" t="s">
        <v>415</v>
      </c>
      <c r="O2" s="60" t="s">
        <v>416</v>
      </c>
      <c r="P2" s="60" t="s">
        <v>417</v>
      </c>
      <c r="Q2" s="61" t="s">
        <v>418</v>
      </c>
      <c r="R2" s="62" t="s">
        <v>449</v>
      </c>
      <c r="S2" s="59" t="s">
        <v>415</v>
      </c>
      <c r="T2" s="60" t="s">
        <v>416</v>
      </c>
      <c r="U2" s="60" t="s">
        <v>417</v>
      </c>
      <c r="V2" s="61" t="s">
        <v>418</v>
      </c>
      <c r="W2" s="62" t="s">
        <v>449</v>
      </c>
      <c r="X2" s="59" t="s">
        <v>415</v>
      </c>
      <c r="Y2" s="60" t="s">
        <v>416</v>
      </c>
      <c r="Z2" s="60" t="s">
        <v>417</v>
      </c>
      <c r="AA2" s="61" t="s">
        <v>418</v>
      </c>
      <c r="AB2" s="62" t="s">
        <v>449</v>
      </c>
      <c r="AC2" s="59" t="s">
        <v>415</v>
      </c>
      <c r="AD2" s="60" t="s">
        <v>416</v>
      </c>
      <c r="AE2" s="60" t="s">
        <v>417</v>
      </c>
      <c r="AF2" s="61" t="s">
        <v>418</v>
      </c>
      <c r="AG2" s="62" t="s">
        <v>449</v>
      </c>
      <c r="AH2" s="59" t="s">
        <v>415</v>
      </c>
      <c r="AI2" s="60" t="s">
        <v>416</v>
      </c>
      <c r="AJ2" s="60" t="s">
        <v>417</v>
      </c>
      <c r="AK2" s="61" t="s">
        <v>418</v>
      </c>
      <c r="AL2" s="62" t="s">
        <v>449</v>
      </c>
      <c r="AM2" s="59" t="s">
        <v>415</v>
      </c>
      <c r="AN2" s="60" t="s">
        <v>416</v>
      </c>
      <c r="AO2" s="60" t="s">
        <v>417</v>
      </c>
      <c r="AP2" s="61" t="s">
        <v>418</v>
      </c>
      <c r="AQ2" s="62" t="s">
        <v>449</v>
      </c>
      <c r="AR2" s="59" t="s">
        <v>415</v>
      </c>
      <c r="AS2" s="60" t="s">
        <v>416</v>
      </c>
      <c r="AT2" s="60" t="s">
        <v>417</v>
      </c>
      <c r="AU2" s="61" t="s">
        <v>418</v>
      </c>
      <c r="AV2" s="62" t="s">
        <v>449</v>
      </c>
      <c r="AW2" s="59" t="s">
        <v>415</v>
      </c>
      <c r="AX2" s="60" t="s">
        <v>416</v>
      </c>
      <c r="AY2" s="60" t="s">
        <v>417</v>
      </c>
      <c r="AZ2" s="61" t="s">
        <v>418</v>
      </c>
      <c r="BA2" s="62" t="s">
        <v>449</v>
      </c>
      <c r="BB2" s="40" t="s">
        <v>236</v>
      </c>
      <c r="BC2" s="40" t="s">
        <v>523</v>
      </c>
    </row>
    <row r="3" spans="2:55" s="2" customFormat="1" ht="14.25" thickTop="1">
      <c r="B3" s="63" t="s">
        <v>414</v>
      </c>
      <c r="C3" s="64"/>
      <c r="D3" s="65">
        <v>19547</v>
      </c>
      <c r="E3" s="66"/>
      <c r="F3" s="67">
        <v>19498.456394899276</v>
      </c>
      <c r="G3" s="68">
        <v>193.54360510071837</v>
      </c>
      <c r="H3" s="69"/>
      <c r="I3" s="65">
        <v>19692</v>
      </c>
      <c r="J3" s="66"/>
      <c r="K3" s="67">
        <v>19634.79311644276</v>
      </c>
      <c r="L3" s="68">
        <v>208.20688355723314</v>
      </c>
      <c r="M3" s="69"/>
      <c r="N3" s="65">
        <v>19843</v>
      </c>
      <c r="O3" s="66"/>
      <c r="P3" s="67">
        <v>19784.11118248205</v>
      </c>
      <c r="Q3" s="68">
        <v>206.88881751793446</v>
      </c>
      <c r="R3" s="69"/>
      <c r="S3" s="65">
        <v>19991</v>
      </c>
      <c r="T3" s="66"/>
      <c r="U3" s="67">
        <v>19916.584631680096</v>
      </c>
      <c r="V3" s="68">
        <v>652.4153683199019</v>
      </c>
      <c r="W3" s="69"/>
      <c r="X3" s="65">
        <v>20569</v>
      </c>
      <c r="Y3" s="66"/>
      <c r="Z3" s="67">
        <v>20510.266106687966</v>
      </c>
      <c r="AA3" s="68">
        <v>180.73389331202748</v>
      </c>
      <c r="AB3" s="69"/>
      <c r="AC3" s="65">
        <v>20691</v>
      </c>
      <c r="AD3" s="66"/>
      <c r="AE3" s="67">
        <v>20654.707997756548</v>
      </c>
      <c r="AF3" s="68">
        <v>40.292002243444244</v>
      </c>
      <c r="AG3" s="69"/>
      <c r="AH3" s="65">
        <v>20695</v>
      </c>
      <c r="AI3" s="66"/>
      <c r="AJ3" s="67">
        <v>20624.230818942087</v>
      </c>
      <c r="AK3" s="68">
        <v>88.76918105791589</v>
      </c>
      <c r="AL3" s="69"/>
      <c r="AM3" s="65">
        <v>20713</v>
      </c>
      <c r="AN3" s="66"/>
      <c r="AO3" s="67">
        <v>20623.963898617254</v>
      </c>
      <c r="AP3" s="68">
        <v>241.03610138274234</v>
      </c>
      <c r="AQ3" s="69"/>
      <c r="AR3" s="65">
        <v>20865</v>
      </c>
      <c r="AS3" s="66"/>
      <c r="AT3" s="67">
        <v>20770.22015341872</v>
      </c>
      <c r="AU3" s="68">
        <v>121.7798465812931</v>
      </c>
      <c r="AV3" s="69"/>
      <c r="AW3" s="65">
        <v>20892</v>
      </c>
      <c r="AX3" s="66"/>
      <c r="AY3" s="67">
        <v>20804.13863457949</v>
      </c>
      <c r="AZ3" s="68">
        <v>10.86136542050474</v>
      </c>
      <c r="BA3" s="69"/>
      <c r="BB3" s="70"/>
      <c r="BC3" s="70"/>
    </row>
    <row r="4" spans="1:58" s="2" customFormat="1" ht="13.5" customHeight="1">
      <c r="A4" s="19"/>
      <c r="B4" s="51" t="s">
        <v>237</v>
      </c>
      <c r="C4" s="57" t="s">
        <v>238</v>
      </c>
      <c r="D4" s="85">
        <v>139.10600635430404</v>
      </c>
      <c r="E4" s="36">
        <v>0.9974329254811186</v>
      </c>
      <c r="F4" s="37"/>
      <c r="G4" s="38">
        <v>5.251089130031431</v>
      </c>
      <c r="H4" s="39">
        <v>0.037748831036503686</v>
      </c>
      <c r="I4" s="85">
        <v>135.54182160168364</v>
      </c>
      <c r="J4" s="36">
        <v>0.9974329254811186</v>
      </c>
      <c r="K4" s="37"/>
      <c r="L4" s="38">
        <v>-2.1938756452071857</v>
      </c>
      <c r="M4" s="39">
        <v>-0.016185968428654603</v>
      </c>
      <c r="N4" s="85">
        <v>143.6330753792759</v>
      </c>
      <c r="O4" s="36">
        <v>0.9974329254811186</v>
      </c>
      <c r="P4" s="37"/>
      <c r="Q4" s="38">
        <v>12.735641428598797</v>
      </c>
      <c r="R4" s="39">
        <v>0.08866788791487756</v>
      </c>
      <c r="S4" s="85">
        <v>136.15642131864323</v>
      </c>
      <c r="T4" s="36">
        <v>0.9974329254811186</v>
      </c>
      <c r="U4" s="37"/>
      <c r="V4" s="38">
        <v>7.193102361105929</v>
      </c>
      <c r="W4" s="39">
        <v>0.05282969610571729</v>
      </c>
      <c r="X4" s="85">
        <v>160.67440948930414</v>
      </c>
      <c r="Y4" s="36">
        <v>0.9974329254811186</v>
      </c>
      <c r="Z4" s="37"/>
      <c r="AA4" s="38">
        <v>28.738053693132173</v>
      </c>
      <c r="AB4" s="39">
        <v>0.17885893456509155</v>
      </c>
      <c r="AC4" s="85">
        <v>190.13494364992115</v>
      </c>
      <c r="AD4" s="36">
        <v>0.9974329254811186</v>
      </c>
      <c r="AE4" s="37"/>
      <c r="AF4" s="38">
        <v>-20.64685308092851</v>
      </c>
      <c r="AG4" s="39">
        <v>-0.10859052357542312</v>
      </c>
      <c r="AH4" s="85">
        <v>162.50782535883448</v>
      </c>
      <c r="AI4" s="36">
        <v>0.9974329254811186</v>
      </c>
      <c r="AJ4" s="37"/>
      <c r="AK4" s="38">
        <v>-2.0906556612369798</v>
      </c>
      <c r="AL4" s="39">
        <v>-0.012864953774506494</v>
      </c>
      <c r="AM4" s="85">
        <v>149.4851483766142</v>
      </c>
      <c r="AN4" s="36">
        <v>0.9974329254811186</v>
      </c>
      <c r="AO4" s="37"/>
      <c r="AP4" s="38">
        <v>16.898591138734616</v>
      </c>
      <c r="AQ4" s="39">
        <v>0.11304528458011197</v>
      </c>
      <c r="AR4" s="85">
        <v>151.02821603240568</v>
      </c>
      <c r="AS4" s="36">
        <v>0.9974329254811186</v>
      </c>
      <c r="AT4" s="37"/>
      <c r="AU4" s="38">
        <v>20.359484652603214</v>
      </c>
      <c r="AV4" s="39">
        <v>0.13480583421732759</v>
      </c>
      <c r="AW4" s="85">
        <v>165.88806097479772</v>
      </c>
      <c r="AX4" s="36">
        <v>0.9974329254811186</v>
      </c>
      <c r="AY4" s="37"/>
      <c r="AZ4" s="38">
        <v>-12.462213960482671</v>
      </c>
      <c r="BA4" s="39">
        <v>-0.07512423671270697</v>
      </c>
      <c r="BB4" s="92"/>
      <c r="BC4" s="41">
        <v>0.0201877694071912</v>
      </c>
      <c r="BD4" s="19"/>
      <c r="BE4" s="19"/>
      <c r="BF4" s="19"/>
    </row>
    <row r="5" spans="1:58" ht="13.5" customHeight="1">
      <c r="A5" s="17"/>
      <c r="B5" s="52" t="s">
        <v>118</v>
      </c>
      <c r="C5" s="52" t="s">
        <v>239</v>
      </c>
      <c r="D5" s="86">
        <v>142</v>
      </c>
      <c r="E5" s="20">
        <v>0.999067478285866</v>
      </c>
      <c r="F5" s="21">
        <v>138.74891086996857</v>
      </c>
      <c r="G5" s="21">
        <v>9.132418083407032</v>
      </c>
      <c r="H5" s="22">
        <v>0.06431280340427488</v>
      </c>
      <c r="I5" s="86">
        <v>144</v>
      </c>
      <c r="J5" s="20">
        <v>0.999067478285866</v>
      </c>
      <c r="K5" s="21">
        <v>135.19387564520719</v>
      </c>
      <c r="L5" s="21">
        <v>2.1342831268352995</v>
      </c>
      <c r="M5" s="22">
        <v>0.014821410603022913</v>
      </c>
      <c r="N5" s="86">
        <v>133</v>
      </c>
      <c r="O5" s="20">
        <v>0.999067478285866</v>
      </c>
      <c r="P5" s="21">
        <v>143.2643585714012</v>
      </c>
      <c r="Q5" s="21">
        <v>12.124025387979827</v>
      </c>
      <c r="R5" s="22">
        <v>0.09115808562390848</v>
      </c>
      <c r="S5" s="86">
        <v>156</v>
      </c>
      <c r="T5" s="20">
        <v>0.999067478285866</v>
      </c>
      <c r="U5" s="21">
        <v>135.80689763889407</v>
      </c>
      <c r="V5" s="21">
        <v>24.145473387404905</v>
      </c>
      <c r="W5" s="22">
        <v>0.15477867556028785</v>
      </c>
      <c r="X5" s="86">
        <v>143</v>
      </c>
      <c r="Y5" s="20">
        <v>0.999067478285866</v>
      </c>
      <c r="Z5" s="21">
        <v>160.26194630686783</v>
      </c>
      <c r="AA5" s="21">
        <v>6.133350605121166</v>
      </c>
      <c r="AB5" s="22">
        <v>0.04289056367217598</v>
      </c>
      <c r="AC5" s="86">
        <v>189</v>
      </c>
      <c r="AD5" s="20">
        <v>0.999067478285866</v>
      </c>
      <c r="AE5" s="21">
        <v>189.6468530809285</v>
      </c>
      <c r="AF5" s="21">
        <v>5.176246603971322</v>
      </c>
      <c r="AG5" s="22">
        <v>0.027387548169160433</v>
      </c>
      <c r="AH5" s="86">
        <v>169</v>
      </c>
      <c r="AI5" s="20">
        <v>0.999067478285866</v>
      </c>
      <c r="AJ5" s="21">
        <v>162.09065566123698</v>
      </c>
      <c r="AK5" s="21">
        <v>20.157596169688645</v>
      </c>
      <c r="AL5" s="22">
        <v>0.11927571698040619</v>
      </c>
      <c r="AM5" s="86">
        <v>160</v>
      </c>
      <c r="AN5" s="20">
        <v>0.999067478285866</v>
      </c>
      <c r="AO5" s="21">
        <v>149.10140886126538</v>
      </c>
      <c r="AP5" s="21">
        <v>4.149203474261441</v>
      </c>
      <c r="AQ5" s="22">
        <v>0.025932521714134005</v>
      </c>
      <c r="AR5" s="86">
        <v>166</v>
      </c>
      <c r="AS5" s="20">
        <v>0.999067478285866</v>
      </c>
      <c r="AT5" s="21">
        <v>150.64051534739679</v>
      </c>
      <c r="AU5" s="21">
        <v>12.154798604546244</v>
      </c>
      <c r="AV5" s="22">
        <v>0.07322167834064003</v>
      </c>
      <c r="AW5" s="86">
        <v>171</v>
      </c>
      <c r="AX5" s="20">
        <v>0.999067478285866</v>
      </c>
      <c r="AY5" s="21">
        <v>165.46221396048267</v>
      </c>
      <c r="AZ5" s="21">
        <v>6.159461213116913</v>
      </c>
      <c r="BA5" s="22">
        <v>0.036020241012379606</v>
      </c>
      <c r="BB5" s="93">
        <v>153</v>
      </c>
      <c r="BC5" s="42">
        <v>0.05651625073099082</v>
      </c>
      <c r="BD5" s="17"/>
      <c r="BE5" s="17"/>
      <c r="BF5" s="17"/>
    </row>
    <row r="6" spans="1:58" ht="13.5">
      <c r="A6" s="17"/>
      <c r="B6" s="53" t="s">
        <v>240</v>
      </c>
      <c r="C6" s="53" t="s">
        <v>241</v>
      </c>
      <c r="D6" s="87">
        <v>152</v>
      </c>
      <c r="E6" s="23">
        <v>0.9995935463396957</v>
      </c>
      <c r="F6" s="24">
        <v>141.86758191659297</v>
      </c>
      <c r="G6" s="24">
        <v>3.061780956366249</v>
      </c>
      <c r="H6" s="25">
        <v>0.020143295765567427</v>
      </c>
      <c r="I6" s="87">
        <v>151</v>
      </c>
      <c r="J6" s="23">
        <v>0.9995935463396957</v>
      </c>
      <c r="K6" s="24">
        <v>143.8657168731647</v>
      </c>
      <c r="L6" s="24">
        <v>6.061374502705945</v>
      </c>
      <c r="M6" s="25">
        <v>0.04014155299805262</v>
      </c>
      <c r="N6" s="87">
        <v>146</v>
      </c>
      <c r="O6" s="23">
        <v>0.9995935463396957</v>
      </c>
      <c r="P6" s="24">
        <v>132.87597461202017</v>
      </c>
      <c r="Q6" s="24">
        <v>5.059342234404426</v>
      </c>
      <c r="R6" s="25">
        <v>0.034653029002770036</v>
      </c>
      <c r="S6" s="87">
        <v>145</v>
      </c>
      <c r="T6" s="23">
        <v>0.9995935463396957</v>
      </c>
      <c r="U6" s="24">
        <v>155.8545266125951</v>
      </c>
      <c r="V6" s="24">
        <v>24.05893578074412</v>
      </c>
      <c r="W6" s="25">
        <v>0.16592369503961463</v>
      </c>
      <c r="X6" s="87">
        <v>180</v>
      </c>
      <c r="Y6" s="23">
        <v>0.9995935463396957</v>
      </c>
      <c r="Z6" s="24">
        <v>142.86664939487883</v>
      </c>
      <c r="AA6" s="24">
        <v>10.073161658854787</v>
      </c>
      <c r="AB6" s="25">
        <v>0.05596200921585993</v>
      </c>
      <c r="AC6" s="87">
        <v>149</v>
      </c>
      <c r="AD6" s="23">
        <v>0.9995935463396957</v>
      </c>
      <c r="AE6" s="24">
        <v>188.82375339602868</v>
      </c>
      <c r="AF6" s="24">
        <v>11.060561595385337</v>
      </c>
      <c r="AG6" s="25">
        <v>0.07423195701600897</v>
      </c>
      <c r="AH6" s="87">
        <v>194</v>
      </c>
      <c r="AI6" s="23">
        <v>0.9995935463396957</v>
      </c>
      <c r="AJ6" s="24">
        <v>168.84240383031135</v>
      </c>
      <c r="AK6" s="24">
        <v>-10.921147989900959</v>
      </c>
      <c r="AL6" s="25">
        <v>-0.05629457726753072</v>
      </c>
      <c r="AM6" s="87">
        <v>189</v>
      </c>
      <c r="AN6" s="23">
        <v>0.9995935463396957</v>
      </c>
      <c r="AO6" s="24">
        <v>159.85079652573856</v>
      </c>
      <c r="AP6" s="24">
        <v>0.0768197417975216</v>
      </c>
      <c r="AQ6" s="25">
        <v>0.0004064536603043471</v>
      </c>
      <c r="AR6" s="87">
        <v>164</v>
      </c>
      <c r="AS6" s="23">
        <v>0.9995935463396957</v>
      </c>
      <c r="AT6" s="24">
        <v>165.84520139545376</v>
      </c>
      <c r="AU6" s="24">
        <v>0.0666584002899242</v>
      </c>
      <c r="AV6" s="25">
        <v>0.0004064536603044159</v>
      </c>
      <c r="AW6" s="87">
        <v>178</v>
      </c>
      <c r="AX6" s="23">
        <v>0.9995935463396957</v>
      </c>
      <c r="AY6" s="24">
        <v>170.8405387868831</v>
      </c>
      <c r="AZ6" s="24">
        <v>-1.9276512484658213</v>
      </c>
      <c r="BA6" s="25">
        <v>-0.0108295013958754</v>
      </c>
      <c r="BB6" s="94">
        <v>177</v>
      </c>
      <c r="BC6" s="43">
        <v>0.012857332929950213</v>
      </c>
      <c r="BD6" s="17"/>
      <c r="BE6" s="17"/>
      <c r="BF6" s="17"/>
    </row>
    <row r="7" spans="1:58" ht="13.5">
      <c r="A7" s="17"/>
      <c r="B7" s="53" t="s">
        <v>242</v>
      </c>
      <c r="C7" s="53" t="s">
        <v>243</v>
      </c>
      <c r="D7" s="87">
        <v>140</v>
      </c>
      <c r="E7" s="23">
        <v>0.9997088344979781</v>
      </c>
      <c r="F7" s="24">
        <v>151.93821904363375</v>
      </c>
      <c r="G7" s="24">
        <v>4.040763170283071</v>
      </c>
      <c r="H7" s="25">
        <v>0.028862594073450508</v>
      </c>
      <c r="I7" s="87">
        <v>155</v>
      </c>
      <c r="J7" s="23">
        <v>0.9997088344979781</v>
      </c>
      <c r="K7" s="24">
        <v>150.93862549729405</v>
      </c>
      <c r="L7" s="24">
        <v>10.045130652813384</v>
      </c>
      <c r="M7" s="25">
        <v>0.0648072945342799</v>
      </c>
      <c r="N7" s="87">
        <v>157</v>
      </c>
      <c r="O7" s="23">
        <v>0.9997088344979781</v>
      </c>
      <c r="P7" s="24">
        <v>145.94065776559557</v>
      </c>
      <c r="Q7" s="24">
        <v>-9.954287016182548</v>
      </c>
      <c r="R7" s="25">
        <v>-0.06340310201390158</v>
      </c>
      <c r="S7" s="87">
        <v>151</v>
      </c>
      <c r="T7" s="23">
        <v>0.9997088344979781</v>
      </c>
      <c r="U7" s="24">
        <v>144.94106421925588</v>
      </c>
      <c r="V7" s="24">
        <v>18.043965990805305</v>
      </c>
      <c r="W7" s="25">
        <v>0.11949646351526692</v>
      </c>
      <c r="X7" s="87">
        <v>169</v>
      </c>
      <c r="Y7" s="23">
        <v>0.9997088344979781</v>
      </c>
      <c r="Z7" s="24">
        <v>179.9268383411452</v>
      </c>
      <c r="AA7" s="24">
        <v>-3.9507930301583087</v>
      </c>
      <c r="AB7" s="25">
        <v>-0.023377473551232597</v>
      </c>
      <c r="AC7" s="87">
        <v>190</v>
      </c>
      <c r="AD7" s="23">
        <v>0.9997088344979781</v>
      </c>
      <c r="AE7" s="24">
        <v>148.93943840461466</v>
      </c>
      <c r="AF7" s="24">
        <v>-6.944678554615848</v>
      </c>
      <c r="AG7" s="25">
        <v>-0.03655093976113604</v>
      </c>
      <c r="AH7" s="87">
        <v>160</v>
      </c>
      <c r="AI7" s="23">
        <v>0.9997088344979781</v>
      </c>
      <c r="AJ7" s="24">
        <v>193.92114798990096</v>
      </c>
      <c r="AK7" s="24">
        <v>-0.9534135196765021</v>
      </c>
      <c r="AL7" s="25">
        <v>-0.005958834497978138</v>
      </c>
      <c r="AM7" s="87">
        <v>183</v>
      </c>
      <c r="AN7" s="23">
        <v>0.9997088344979781</v>
      </c>
      <c r="AO7" s="24">
        <v>188.92318025820248</v>
      </c>
      <c r="AP7" s="24">
        <v>-3.9467167131300016</v>
      </c>
      <c r="AQ7" s="25">
        <v>-0.02156675799524591</v>
      </c>
      <c r="AR7" s="87">
        <v>189</v>
      </c>
      <c r="AS7" s="23">
        <v>0.9997088344979781</v>
      </c>
      <c r="AT7" s="24">
        <v>163.93334159971008</v>
      </c>
      <c r="AU7" s="24">
        <v>-3.9449697201178537</v>
      </c>
      <c r="AV7" s="25">
        <v>-0.020872855661999225</v>
      </c>
      <c r="AW7" s="87">
        <v>164</v>
      </c>
      <c r="AX7" s="23">
        <v>0.9997088344979781</v>
      </c>
      <c r="AY7" s="24">
        <v>177.92765124846582</v>
      </c>
      <c r="AZ7" s="24">
        <v>3.047751142331606</v>
      </c>
      <c r="BA7" s="25">
        <v>0.018583848428851257</v>
      </c>
      <c r="BB7" s="94">
        <v>176</v>
      </c>
      <c r="BC7" s="43">
        <v>-0.004512344111709903</v>
      </c>
      <c r="BD7" s="17"/>
      <c r="BE7" s="17"/>
      <c r="BF7" s="17"/>
    </row>
    <row r="8" spans="1:58" ht="13.5">
      <c r="A8" s="17"/>
      <c r="B8" s="53" t="s">
        <v>244</v>
      </c>
      <c r="C8" s="53" t="s">
        <v>245</v>
      </c>
      <c r="D8" s="87">
        <v>150</v>
      </c>
      <c r="E8" s="23">
        <v>0.9998041586118716</v>
      </c>
      <c r="F8" s="24">
        <v>139.95923682971693</v>
      </c>
      <c r="G8" s="24">
        <v>4.029376208219276</v>
      </c>
      <c r="H8" s="25">
        <v>0.026862508054795172</v>
      </c>
      <c r="I8" s="87">
        <v>144</v>
      </c>
      <c r="J8" s="23">
        <v>0.9998041586118716</v>
      </c>
      <c r="K8" s="24">
        <v>154.95486934718662</v>
      </c>
      <c r="L8" s="24">
        <v>5.0282011598905</v>
      </c>
      <c r="M8" s="25">
        <v>0.03491806361035069</v>
      </c>
      <c r="N8" s="87">
        <v>165</v>
      </c>
      <c r="O8" s="23">
        <v>0.9998041586118716</v>
      </c>
      <c r="P8" s="24">
        <v>156.95428701618255</v>
      </c>
      <c r="Q8" s="24">
        <v>9.032313829041186</v>
      </c>
      <c r="R8" s="25">
        <v>0.05474129593358295</v>
      </c>
      <c r="S8" s="87">
        <v>147</v>
      </c>
      <c r="T8" s="23">
        <v>0.9998041586118716</v>
      </c>
      <c r="U8" s="24">
        <v>150.9560340091947</v>
      </c>
      <c r="V8" s="24">
        <v>18.028788684054888</v>
      </c>
      <c r="W8" s="25">
        <v>0.12264482097996522</v>
      </c>
      <c r="X8" s="87">
        <v>169</v>
      </c>
      <c r="Y8" s="23">
        <v>0.9998041586118716</v>
      </c>
      <c r="Z8" s="24">
        <v>168.9507930301583</v>
      </c>
      <c r="AA8" s="24">
        <v>-6.966902805406306</v>
      </c>
      <c r="AB8" s="25">
        <v>-0.0412242769550669</v>
      </c>
      <c r="AC8" s="87">
        <v>165</v>
      </c>
      <c r="AD8" s="23">
        <v>0.9998041586118716</v>
      </c>
      <c r="AE8" s="24">
        <v>189.94467855461585</v>
      </c>
      <c r="AF8" s="24">
        <v>-0.9676861709588138</v>
      </c>
      <c r="AG8" s="25">
        <v>-0.005864764672477659</v>
      </c>
      <c r="AH8" s="87">
        <v>183</v>
      </c>
      <c r="AI8" s="23">
        <v>0.9998041586118716</v>
      </c>
      <c r="AJ8" s="24">
        <v>159.9534135196765</v>
      </c>
      <c r="AK8" s="24">
        <v>-0.9641610259724871</v>
      </c>
      <c r="AL8" s="25">
        <v>-0.005268639486188454</v>
      </c>
      <c r="AM8" s="87">
        <v>159</v>
      </c>
      <c r="AN8" s="23">
        <v>0.9998041586118716</v>
      </c>
      <c r="AO8" s="24">
        <v>182.94671671313</v>
      </c>
      <c r="AP8" s="24">
        <v>3.0311387807124106</v>
      </c>
      <c r="AQ8" s="25">
        <v>0.019063765916430254</v>
      </c>
      <c r="AR8" s="87">
        <v>179</v>
      </c>
      <c r="AS8" s="23">
        <v>0.9998041586118716</v>
      </c>
      <c r="AT8" s="24">
        <v>188.94496972011785</v>
      </c>
      <c r="AU8" s="24">
        <v>3.0350556084750053</v>
      </c>
      <c r="AV8" s="25">
        <v>0.01695561792444137</v>
      </c>
      <c r="AW8" s="87">
        <v>185</v>
      </c>
      <c r="AX8" s="23">
        <v>0.9998041586118716</v>
      </c>
      <c r="AY8" s="24">
        <v>163.9522488576684</v>
      </c>
      <c r="AZ8" s="24">
        <v>-3.9637693431962475</v>
      </c>
      <c r="BA8" s="25">
        <v>-0.02142578023349323</v>
      </c>
      <c r="BB8" s="94">
        <v>167</v>
      </c>
      <c r="BC8" s="43">
        <v>0.014997758380930135</v>
      </c>
      <c r="BD8" s="17"/>
      <c r="BE8" s="17"/>
      <c r="BF8" s="17"/>
    </row>
    <row r="9" spans="1:58" ht="13.5">
      <c r="A9" s="17"/>
      <c r="B9" s="54" t="s">
        <v>246</v>
      </c>
      <c r="C9" s="54" t="s">
        <v>247</v>
      </c>
      <c r="D9" s="88">
        <v>113</v>
      </c>
      <c r="E9" s="26">
        <v>0.9998048518905889</v>
      </c>
      <c r="F9" s="27">
        <v>149.97062379178072</v>
      </c>
      <c r="G9" s="27">
        <v>9.022051736363451</v>
      </c>
      <c r="H9" s="28">
        <v>0.07984116580852611</v>
      </c>
      <c r="I9" s="88">
        <v>154</v>
      </c>
      <c r="J9" s="26">
        <v>0.9998048518905889</v>
      </c>
      <c r="K9" s="27">
        <v>143.9717988401095</v>
      </c>
      <c r="L9" s="27">
        <v>2.0300528088493195</v>
      </c>
      <c r="M9" s="28">
        <v>0.013182161096424153</v>
      </c>
      <c r="N9" s="88">
        <v>149</v>
      </c>
      <c r="O9" s="26">
        <v>0.9998048518905889</v>
      </c>
      <c r="P9" s="27">
        <v>164.9676861709588</v>
      </c>
      <c r="Q9" s="27">
        <v>8.029077068302257</v>
      </c>
      <c r="R9" s="28">
        <v>0.05388642327719636</v>
      </c>
      <c r="S9" s="88">
        <v>174</v>
      </c>
      <c r="T9" s="26">
        <v>0.9998048518905889</v>
      </c>
      <c r="U9" s="27">
        <v>146.9712113159451</v>
      </c>
      <c r="V9" s="27">
        <v>15.03395577103754</v>
      </c>
      <c r="W9" s="28">
        <v>0.08640204466113528</v>
      </c>
      <c r="X9" s="88">
        <v>165</v>
      </c>
      <c r="Y9" s="26">
        <v>0.9998048518905889</v>
      </c>
      <c r="Z9" s="27">
        <v>168.9669028054063</v>
      </c>
      <c r="AA9" s="27">
        <v>0.0321994380528281</v>
      </c>
      <c r="AB9" s="28">
        <v>0.0001951481094110794</v>
      </c>
      <c r="AC9" s="88">
        <v>162</v>
      </c>
      <c r="AD9" s="26">
        <v>0.9998048518905889</v>
      </c>
      <c r="AE9" s="27">
        <v>164.9676861709588</v>
      </c>
      <c r="AF9" s="27">
        <v>5.031613993724591</v>
      </c>
      <c r="AG9" s="28">
        <v>0.03105934564027525</v>
      </c>
      <c r="AH9" s="88">
        <v>164</v>
      </c>
      <c r="AI9" s="26">
        <v>0.9998048518905889</v>
      </c>
      <c r="AJ9" s="27">
        <v>182.9641610259725</v>
      </c>
      <c r="AK9" s="27">
        <v>-0.9679957100565844</v>
      </c>
      <c r="AL9" s="28">
        <v>-0.005902412866198685</v>
      </c>
      <c r="AM9" s="88">
        <v>182</v>
      </c>
      <c r="AN9" s="26">
        <v>0.9998048518905889</v>
      </c>
      <c r="AO9" s="27">
        <v>158.9688612192876</v>
      </c>
      <c r="AP9" s="27">
        <v>-6.9644830440871885</v>
      </c>
      <c r="AQ9" s="28">
        <v>-0.03826639035212741</v>
      </c>
      <c r="AR9" s="88">
        <v>162</v>
      </c>
      <c r="AS9" s="26">
        <v>0.9998048518905889</v>
      </c>
      <c r="AT9" s="27">
        <v>178.964944391525</v>
      </c>
      <c r="AU9" s="27">
        <v>7.031613993724591</v>
      </c>
      <c r="AV9" s="28">
        <v>0.04340502465262093</v>
      </c>
      <c r="AW9" s="88">
        <v>182</v>
      </c>
      <c r="AX9" s="26">
        <v>0.9998048518905889</v>
      </c>
      <c r="AY9" s="27">
        <v>184.96376934319625</v>
      </c>
      <c r="AZ9" s="27">
        <v>-10.964483044087189</v>
      </c>
      <c r="BA9" s="28">
        <v>-0.060244412330149384</v>
      </c>
      <c r="BB9" s="95">
        <v>181</v>
      </c>
      <c r="BC9" s="44">
        <v>0.014620113115820912</v>
      </c>
      <c r="BD9" s="17"/>
      <c r="BE9" s="17"/>
      <c r="BF9" s="17"/>
    </row>
    <row r="10" spans="1:58" ht="13.5" outlineLevel="1">
      <c r="A10" s="17"/>
      <c r="B10" s="55" t="s">
        <v>117</v>
      </c>
      <c r="C10" s="55" t="s">
        <v>248</v>
      </c>
      <c r="D10" s="89">
        <v>139</v>
      </c>
      <c r="E10" s="29">
        <v>0.9998693940743317</v>
      </c>
      <c r="F10" s="30">
        <v>112.97794826363655</v>
      </c>
      <c r="G10" s="30">
        <v>15.018154223667892</v>
      </c>
      <c r="H10" s="31">
        <v>0.1080442749904165</v>
      </c>
      <c r="I10" s="89">
        <v>122</v>
      </c>
      <c r="J10" s="29">
        <v>0.9998693940743317</v>
      </c>
      <c r="K10" s="30">
        <v>153.96994719115068</v>
      </c>
      <c r="L10" s="30">
        <v>6.015933922931524</v>
      </c>
      <c r="M10" s="31">
        <v>0.04931093379452069</v>
      </c>
      <c r="N10" s="89">
        <v>156</v>
      </c>
      <c r="O10" s="29">
        <v>0.9998693940743317</v>
      </c>
      <c r="P10" s="30">
        <v>148.97092293169774</v>
      </c>
      <c r="Q10" s="30">
        <v>-7.979625475595753</v>
      </c>
      <c r="R10" s="31">
        <v>-0.05115144535638304</v>
      </c>
      <c r="S10" s="89">
        <v>157</v>
      </c>
      <c r="T10" s="29">
        <v>0.9998693940743317</v>
      </c>
      <c r="U10" s="30">
        <v>173.96604422896246</v>
      </c>
      <c r="V10" s="30">
        <v>18.020505130329923</v>
      </c>
      <c r="W10" s="31">
        <v>0.11478028745433072</v>
      </c>
      <c r="X10" s="89">
        <v>189</v>
      </c>
      <c r="Y10" s="29">
        <v>0.9998693940743317</v>
      </c>
      <c r="Z10" s="30">
        <v>164.96780056194717</v>
      </c>
      <c r="AA10" s="30">
        <v>0.024684519951307493</v>
      </c>
      <c r="AB10" s="31">
        <v>0.00013060592566829362</v>
      </c>
      <c r="AC10" s="89">
        <v>165</v>
      </c>
      <c r="AD10" s="29">
        <v>0.9998693940743317</v>
      </c>
      <c r="AE10" s="30">
        <v>161.9683860062754</v>
      </c>
      <c r="AF10" s="30">
        <v>1.0215499777352761</v>
      </c>
      <c r="AG10" s="31">
        <v>0.006191211986274401</v>
      </c>
      <c r="AH10" s="89">
        <v>167</v>
      </c>
      <c r="AI10" s="29">
        <v>0.9998693940743317</v>
      </c>
      <c r="AJ10" s="30">
        <v>163.96799571005658</v>
      </c>
      <c r="AK10" s="30">
        <v>4.0218111895866</v>
      </c>
      <c r="AL10" s="31">
        <v>0.024082701734051498</v>
      </c>
      <c r="AM10" s="89">
        <v>163</v>
      </c>
      <c r="AN10" s="29">
        <v>0.9998693940743317</v>
      </c>
      <c r="AO10" s="30">
        <v>181.9644830440872</v>
      </c>
      <c r="AP10" s="30">
        <v>8.021288765883924</v>
      </c>
      <c r="AQ10" s="31">
        <v>0.04921036052689524</v>
      </c>
      <c r="AR10" s="89">
        <v>175</v>
      </c>
      <c r="AS10" s="29">
        <v>0.9998693940743317</v>
      </c>
      <c r="AT10" s="30">
        <v>161.9683860062754</v>
      </c>
      <c r="AU10" s="30">
        <v>5.0228560369919535</v>
      </c>
      <c r="AV10" s="31">
        <v>0.028702034497096875</v>
      </c>
      <c r="AW10" s="89">
        <v>169</v>
      </c>
      <c r="AX10" s="29">
        <v>0.9998693940743317</v>
      </c>
      <c r="AY10" s="30">
        <v>181.9644830440872</v>
      </c>
      <c r="AZ10" s="30">
        <v>-0.9779275985620757</v>
      </c>
      <c r="BA10" s="31">
        <v>-0.005786553837645418</v>
      </c>
      <c r="BB10" s="96">
        <v>171</v>
      </c>
      <c r="BC10" s="45">
        <v>0.02607543979190334</v>
      </c>
      <c r="BD10" s="17"/>
      <c r="BE10" s="17"/>
      <c r="BF10" s="17"/>
    </row>
    <row r="11" spans="1:58" ht="13.5" outlineLevel="1">
      <c r="A11" s="17"/>
      <c r="B11" s="53" t="s">
        <v>249</v>
      </c>
      <c r="C11" s="53" t="s">
        <v>250</v>
      </c>
      <c r="D11" s="87">
        <v>148</v>
      </c>
      <c r="E11" s="23">
        <v>0.9998894732782977</v>
      </c>
      <c r="F11" s="24">
        <v>138.9818457763321</v>
      </c>
      <c r="G11" s="24">
        <v>7.0163579548119515</v>
      </c>
      <c r="H11" s="25">
        <v>0.04740782401899967</v>
      </c>
      <c r="I11" s="87">
        <v>154</v>
      </c>
      <c r="J11" s="23">
        <v>0.9998894732782977</v>
      </c>
      <c r="K11" s="24">
        <v>121.98406607706848</v>
      </c>
      <c r="L11" s="24">
        <v>3.0170211151421427</v>
      </c>
      <c r="M11" s="25">
        <v>0.019591046202221706</v>
      </c>
      <c r="N11" s="87">
        <v>128</v>
      </c>
      <c r="O11" s="23">
        <v>0.9998894732782977</v>
      </c>
      <c r="P11" s="24">
        <v>155.97962547559575</v>
      </c>
      <c r="Q11" s="24">
        <v>6.0141474203778955</v>
      </c>
      <c r="R11" s="25">
        <v>0.04698552672170231</v>
      </c>
      <c r="S11" s="87">
        <v>148</v>
      </c>
      <c r="T11" s="23">
        <v>0.9998894732782977</v>
      </c>
      <c r="U11" s="24">
        <v>156.97949486967008</v>
      </c>
      <c r="V11" s="24">
        <v>6.0163579548119515</v>
      </c>
      <c r="W11" s="25">
        <v>0.040651067262242914</v>
      </c>
      <c r="X11" s="87">
        <v>175</v>
      </c>
      <c r="Y11" s="23">
        <v>0.9998894732782977</v>
      </c>
      <c r="Z11" s="24">
        <v>188.9753154800487</v>
      </c>
      <c r="AA11" s="24">
        <v>-5.980657823702103</v>
      </c>
      <c r="AB11" s="25">
        <v>-0.03417518756401201</v>
      </c>
      <c r="AC11" s="87">
        <v>189</v>
      </c>
      <c r="AD11" s="23">
        <v>0.9998894732782977</v>
      </c>
      <c r="AE11" s="24">
        <v>164.97845002226472</v>
      </c>
      <c r="AF11" s="24">
        <v>4.0208895504017335</v>
      </c>
      <c r="AG11" s="25">
        <v>0.021274547885723458</v>
      </c>
      <c r="AH11" s="87">
        <v>166</v>
      </c>
      <c r="AI11" s="23">
        <v>0.9998894732782977</v>
      </c>
      <c r="AJ11" s="24">
        <v>166.9781888104134</v>
      </c>
      <c r="AK11" s="24">
        <v>-2.981652564197418</v>
      </c>
      <c r="AL11" s="25">
        <v>-0.017961762434924207</v>
      </c>
      <c r="AM11" s="87">
        <v>171</v>
      </c>
      <c r="AN11" s="23">
        <v>0.9998894732782977</v>
      </c>
      <c r="AO11" s="24">
        <v>162.97871123411608</v>
      </c>
      <c r="AP11" s="24">
        <v>-3.981099930588897</v>
      </c>
      <c r="AQ11" s="25">
        <v>-0.02328128614379472</v>
      </c>
      <c r="AR11" s="87">
        <v>171</v>
      </c>
      <c r="AS11" s="23">
        <v>0.9998894732782977</v>
      </c>
      <c r="AT11" s="24">
        <v>174.97714396300805</v>
      </c>
      <c r="AU11" s="24">
        <v>3.018900069411103</v>
      </c>
      <c r="AV11" s="25">
        <v>0.017654386370825163</v>
      </c>
      <c r="AW11" s="87">
        <v>180</v>
      </c>
      <c r="AX11" s="23">
        <v>0.9998894732782977</v>
      </c>
      <c r="AY11" s="24">
        <v>168.97792759856208</v>
      </c>
      <c r="AZ11" s="24">
        <v>1.0198948099064182</v>
      </c>
      <c r="BA11" s="25">
        <v>0.005666082277257879</v>
      </c>
      <c r="BB11" s="94">
        <v>168</v>
      </c>
      <c r="BC11" s="43">
        <v>0.014667045612251406</v>
      </c>
      <c r="BD11" s="17"/>
      <c r="BE11" s="17"/>
      <c r="BF11" s="17"/>
    </row>
    <row r="12" spans="1:58" ht="13.5" outlineLevel="1">
      <c r="A12" s="17"/>
      <c r="B12" s="53" t="s">
        <v>251</v>
      </c>
      <c r="C12" s="53" t="s">
        <v>252</v>
      </c>
      <c r="D12" s="87">
        <v>161</v>
      </c>
      <c r="E12" s="23">
        <v>0.9999095595460821</v>
      </c>
      <c r="F12" s="24">
        <v>147.98364204518805</v>
      </c>
      <c r="G12" s="24">
        <v>6.0145609130808</v>
      </c>
      <c r="H12" s="25">
        <v>0.03735752119925963</v>
      </c>
      <c r="I12" s="87">
        <v>155</v>
      </c>
      <c r="J12" s="23">
        <v>0.9999095595460821</v>
      </c>
      <c r="K12" s="24">
        <v>153.98297888485786</v>
      </c>
      <c r="L12" s="24">
        <v>-0.9859817296427309</v>
      </c>
      <c r="M12" s="25">
        <v>-0.0063611724493079416</v>
      </c>
      <c r="N12" s="87">
        <v>157</v>
      </c>
      <c r="O12" s="23">
        <v>0.9999095595460821</v>
      </c>
      <c r="P12" s="24">
        <v>127.9858525796221</v>
      </c>
      <c r="Q12" s="24">
        <v>1.0141991512651032</v>
      </c>
      <c r="R12" s="25">
        <v>0.0064598672055102115</v>
      </c>
      <c r="S12" s="87">
        <v>134</v>
      </c>
      <c r="T12" s="23">
        <v>0.9999095595460821</v>
      </c>
      <c r="U12" s="24">
        <v>147.98364204518805</v>
      </c>
      <c r="V12" s="24">
        <v>4.012119020824997</v>
      </c>
      <c r="W12" s="25">
        <v>0.029941186722574606</v>
      </c>
      <c r="X12" s="87">
        <v>154</v>
      </c>
      <c r="Y12" s="23">
        <v>0.9999095595460821</v>
      </c>
      <c r="Z12" s="24">
        <v>174.9806578237021</v>
      </c>
      <c r="AA12" s="24">
        <v>6.013927829903366</v>
      </c>
      <c r="AB12" s="25">
        <v>0.03905147941495692</v>
      </c>
      <c r="AC12" s="87">
        <v>169</v>
      </c>
      <c r="AD12" s="23">
        <v>0.9999095595460821</v>
      </c>
      <c r="AE12" s="24">
        <v>188.97911044959827</v>
      </c>
      <c r="AF12" s="24">
        <v>-0.9847155632878639</v>
      </c>
      <c r="AG12" s="25">
        <v>-0.005826719309395645</v>
      </c>
      <c r="AH12" s="87">
        <v>193</v>
      </c>
      <c r="AI12" s="23">
        <v>0.9999095595460821</v>
      </c>
      <c r="AJ12" s="24">
        <v>165.98165256419742</v>
      </c>
      <c r="AK12" s="24">
        <v>1.0174550076061735</v>
      </c>
      <c r="AL12" s="25">
        <v>0.005271787604177064</v>
      </c>
      <c r="AM12" s="87">
        <v>163</v>
      </c>
      <c r="AN12" s="23">
        <v>0.9999095595460821</v>
      </c>
      <c r="AO12" s="24">
        <v>170.9810999305889</v>
      </c>
      <c r="AP12" s="24">
        <v>-1.9852582060113662</v>
      </c>
      <c r="AQ12" s="25">
        <v>-0.01217949819638875</v>
      </c>
      <c r="AR12" s="87">
        <v>167</v>
      </c>
      <c r="AS12" s="23">
        <v>0.9999095595460821</v>
      </c>
      <c r="AT12" s="24">
        <v>170.9810999305889</v>
      </c>
      <c r="AU12" s="24">
        <v>-0.984896444195698</v>
      </c>
      <c r="AV12" s="25">
        <v>-0.005897583498177832</v>
      </c>
      <c r="AW12" s="87">
        <v>174</v>
      </c>
      <c r="AX12" s="23">
        <v>0.9999095595460821</v>
      </c>
      <c r="AY12" s="24">
        <v>179.98010519009358</v>
      </c>
      <c r="AZ12" s="24">
        <v>-3.984263361018293</v>
      </c>
      <c r="BA12" s="25">
        <v>-0.02289806529320858</v>
      </c>
      <c r="BB12" s="94">
        <v>181</v>
      </c>
      <c r="BC12" s="43">
        <v>-0.0005092328421914803</v>
      </c>
      <c r="BD12" s="17"/>
      <c r="BE12" s="17"/>
      <c r="BF12" s="17"/>
    </row>
    <row r="13" spans="1:58" ht="13.5" outlineLevel="1">
      <c r="A13" s="17"/>
      <c r="B13" s="53" t="s">
        <v>253</v>
      </c>
      <c r="C13" s="53" t="s">
        <v>254</v>
      </c>
      <c r="D13" s="87">
        <v>149</v>
      </c>
      <c r="E13" s="23">
        <v>0.9999195983864233</v>
      </c>
      <c r="F13" s="24">
        <v>160.9854390869192</v>
      </c>
      <c r="G13" s="24">
        <v>3.0119798404229243</v>
      </c>
      <c r="H13" s="25">
        <v>0.020214629801496138</v>
      </c>
      <c r="I13" s="87">
        <v>167</v>
      </c>
      <c r="J13" s="23">
        <v>0.9999195983864233</v>
      </c>
      <c r="K13" s="24">
        <v>154.98598172964273</v>
      </c>
      <c r="L13" s="24">
        <v>7.013427069467298</v>
      </c>
      <c r="M13" s="25">
        <v>0.04199656927824729</v>
      </c>
      <c r="N13" s="87">
        <v>154</v>
      </c>
      <c r="O13" s="23">
        <v>0.9999195983864233</v>
      </c>
      <c r="P13" s="24">
        <v>156.9858008487349</v>
      </c>
      <c r="Q13" s="24">
        <v>-2.9876181515091957</v>
      </c>
      <c r="R13" s="25">
        <v>-0.019400117866942828</v>
      </c>
      <c r="S13" s="87">
        <v>158</v>
      </c>
      <c r="T13" s="23">
        <v>0.9999195983864233</v>
      </c>
      <c r="U13" s="24">
        <v>133.987880979175</v>
      </c>
      <c r="V13" s="24">
        <v>2.0127034549451253</v>
      </c>
      <c r="W13" s="25">
        <v>0.012738629461678008</v>
      </c>
      <c r="X13" s="87">
        <v>138</v>
      </c>
      <c r="Y13" s="23">
        <v>0.9999195983864233</v>
      </c>
      <c r="Z13" s="24">
        <v>153.98607217009663</v>
      </c>
      <c r="AA13" s="24">
        <v>3.011095422673577</v>
      </c>
      <c r="AB13" s="25">
        <v>0.021819532048359253</v>
      </c>
      <c r="AC13" s="87">
        <v>160</v>
      </c>
      <c r="AD13" s="23">
        <v>0.9999195983864233</v>
      </c>
      <c r="AE13" s="24">
        <v>168.98471556328786</v>
      </c>
      <c r="AF13" s="24">
        <v>0.012864258172271548</v>
      </c>
      <c r="AG13" s="25">
        <v>8.040161357669717E-05</v>
      </c>
      <c r="AH13" s="87">
        <v>168</v>
      </c>
      <c r="AI13" s="23">
        <v>0.9999195983864233</v>
      </c>
      <c r="AJ13" s="24">
        <v>192.98254499239383</v>
      </c>
      <c r="AK13" s="24">
        <v>1.0135074710808851</v>
      </c>
      <c r="AL13" s="25">
        <v>0.006032782565957649</v>
      </c>
      <c r="AM13" s="87">
        <v>194</v>
      </c>
      <c r="AN13" s="23">
        <v>0.9999195983864233</v>
      </c>
      <c r="AO13" s="24">
        <v>162.98525820601137</v>
      </c>
      <c r="AP13" s="24">
        <v>2.015597913033872</v>
      </c>
      <c r="AQ13" s="25">
        <v>0.010389679964092124</v>
      </c>
      <c r="AR13" s="87">
        <v>161</v>
      </c>
      <c r="AS13" s="23">
        <v>0.9999195983864233</v>
      </c>
      <c r="AT13" s="24">
        <v>166.9848964441957</v>
      </c>
      <c r="AU13" s="24">
        <v>-4.987055340214141</v>
      </c>
      <c r="AV13" s="25">
        <v>-0.03097549900754125</v>
      </c>
      <c r="AW13" s="87">
        <v>166</v>
      </c>
      <c r="AX13" s="23">
        <v>0.9999195983864233</v>
      </c>
      <c r="AY13" s="24">
        <v>173.9842633610183</v>
      </c>
      <c r="AZ13" s="24">
        <v>-5.986653332146261</v>
      </c>
      <c r="BA13" s="25">
        <v>-0.03606417669967627</v>
      </c>
      <c r="BB13" s="94">
        <v>170</v>
      </c>
      <c r="BC13" s="43">
        <v>-0.0009657162938488065</v>
      </c>
      <c r="BD13" s="17"/>
      <c r="BE13" s="17"/>
      <c r="BF13" s="17"/>
    </row>
    <row r="14" spans="1:58" ht="13.5" outlineLevel="1">
      <c r="A14" s="17"/>
      <c r="B14" s="56" t="s">
        <v>255</v>
      </c>
      <c r="C14" s="56" t="s">
        <v>256</v>
      </c>
      <c r="D14" s="90">
        <v>150</v>
      </c>
      <c r="E14" s="32">
        <v>0.9999116094169402</v>
      </c>
      <c r="F14" s="33">
        <v>148.98802015957708</v>
      </c>
      <c r="G14" s="33">
        <v>9.013258587458978</v>
      </c>
      <c r="H14" s="34">
        <v>0.060088390583059856</v>
      </c>
      <c r="I14" s="90">
        <v>152</v>
      </c>
      <c r="J14" s="32">
        <v>0.9999116094169402</v>
      </c>
      <c r="K14" s="33">
        <v>166.9865729305327</v>
      </c>
      <c r="L14" s="33">
        <v>5.013435368625096</v>
      </c>
      <c r="M14" s="34">
        <v>0.032983127425165105</v>
      </c>
      <c r="N14" s="90">
        <v>174</v>
      </c>
      <c r="O14" s="32">
        <v>0.9999116094169402</v>
      </c>
      <c r="P14" s="33">
        <v>153.9876181515092</v>
      </c>
      <c r="Q14" s="33">
        <v>-0.9846200385476038</v>
      </c>
      <c r="R14" s="34">
        <v>-0.005658735853721861</v>
      </c>
      <c r="S14" s="90">
        <v>151</v>
      </c>
      <c r="T14" s="32">
        <v>0.9999116094169402</v>
      </c>
      <c r="U14" s="33">
        <v>157.98729654505487</v>
      </c>
      <c r="V14" s="33">
        <v>10.013346978042023</v>
      </c>
      <c r="W14" s="34">
        <v>0.06631355614597366</v>
      </c>
      <c r="X14" s="90">
        <v>160</v>
      </c>
      <c r="Y14" s="32">
        <v>0.9999116094169402</v>
      </c>
      <c r="Z14" s="33">
        <v>137.98890457732642</v>
      </c>
      <c r="AA14" s="33">
        <v>-6.985857506710431</v>
      </c>
      <c r="AB14" s="34">
        <v>-0.043661609416940195</v>
      </c>
      <c r="AC14" s="90">
        <v>141</v>
      </c>
      <c r="AD14" s="32">
        <v>0.9999116094169402</v>
      </c>
      <c r="AE14" s="33">
        <v>159.98713574182773</v>
      </c>
      <c r="AF14" s="33">
        <v>0.012463072211431836</v>
      </c>
      <c r="AG14" s="34">
        <v>8.839058305980026E-05</v>
      </c>
      <c r="AH14" s="90">
        <v>160</v>
      </c>
      <c r="AI14" s="32">
        <v>0.9999116094169402</v>
      </c>
      <c r="AJ14" s="33">
        <v>167.98649252891911</v>
      </c>
      <c r="AK14" s="33">
        <v>0.014142493289568847</v>
      </c>
      <c r="AL14" s="34">
        <v>8.83905830598053E-05</v>
      </c>
      <c r="AM14" s="90">
        <v>169</v>
      </c>
      <c r="AN14" s="32">
        <v>0.9999116094169402</v>
      </c>
      <c r="AO14" s="33">
        <v>193.98440208696613</v>
      </c>
      <c r="AP14" s="33">
        <v>-3.9850619914629135</v>
      </c>
      <c r="AQ14" s="34">
        <v>-0.023580248470194756</v>
      </c>
      <c r="AR14" s="90">
        <v>196</v>
      </c>
      <c r="AS14" s="32">
        <v>0.9999116094169402</v>
      </c>
      <c r="AT14" s="33">
        <v>160.98705534021414</v>
      </c>
      <c r="AU14" s="33">
        <v>-0.9826754457202753</v>
      </c>
      <c r="AV14" s="34">
        <v>-0.005013650233266711</v>
      </c>
      <c r="AW14" s="90">
        <v>156</v>
      </c>
      <c r="AX14" s="32">
        <v>0.9999116094169402</v>
      </c>
      <c r="AY14" s="33">
        <v>165.98665333214626</v>
      </c>
      <c r="AZ14" s="33">
        <v>1.0137889309573325</v>
      </c>
      <c r="BA14" s="34">
        <v>0.006498646993316233</v>
      </c>
      <c r="BB14" s="97">
        <v>160</v>
      </c>
      <c r="BC14" s="46">
        <v>0.008186788951309686</v>
      </c>
      <c r="BD14" s="17"/>
      <c r="BE14" s="17"/>
      <c r="BF14" s="17"/>
    </row>
    <row r="15" spans="1:58" ht="13.5" outlineLevel="1">
      <c r="A15" s="17"/>
      <c r="B15" s="52" t="s">
        <v>116</v>
      </c>
      <c r="C15" s="52" t="s">
        <v>257</v>
      </c>
      <c r="D15" s="86">
        <v>126</v>
      </c>
      <c r="E15" s="20">
        <v>0.9999145580056275</v>
      </c>
      <c r="F15" s="21">
        <v>149.98674141254102</v>
      </c>
      <c r="G15" s="21">
        <v>5.010765691290942</v>
      </c>
      <c r="H15" s="22">
        <v>0.039767981676912235</v>
      </c>
      <c r="I15" s="86">
        <v>159</v>
      </c>
      <c r="J15" s="20">
        <v>0.9999145580056275</v>
      </c>
      <c r="K15" s="21">
        <v>151.9865646313749</v>
      </c>
      <c r="L15" s="21">
        <v>2.0135852771052214</v>
      </c>
      <c r="M15" s="22">
        <v>0.01266405834657372</v>
      </c>
      <c r="N15" s="86">
        <v>157</v>
      </c>
      <c r="O15" s="20">
        <v>0.9999145580056275</v>
      </c>
      <c r="P15" s="21">
        <v>173.9846200385476</v>
      </c>
      <c r="Q15" s="21">
        <v>-0.9865856068835228</v>
      </c>
      <c r="R15" s="22">
        <v>-0.00628398475721989</v>
      </c>
      <c r="S15" s="86">
        <v>173</v>
      </c>
      <c r="T15" s="20">
        <v>0.9999145580056275</v>
      </c>
      <c r="U15" s="21">
        <v>150.98665302195798</v>
      </c>
      <c r="V15" s="21">
        <v>1.0147814650264593</v>
      </c>
      <c r="W15" s="22">
        <v>0.005865788815181846</v>
      </c>
      <c r="X15" s="86">
        <v>161</v>
      </c>
      <c r="Y15" s="20">
        <v>0.9999145580056275</v>
      </c>
      <c r="Z15" s="21">
        <v>159.98585750671043</v>
      </c>
      <c r="AA15" s="21">
        <v>4.013756161093994</v>
      </c>
      <c r="AB15" s="22">
        <v>0.024930162491267043</v>
      </c>
      <c r="AC15" s="86">
        <v>153</v>
      </c>
      <c r="AD15" s="20">
        <v>0.9999145580056275</v>
      </c>
      <c r="AE15" s="21">
        <v>140.98753692778857</v>
      </c>
      <c r="AF15" s="21">
        <v>2.0130726251389888</v>
      </c>
      <c r="AG15" s="22">
        <v>0.013157337419209077</v>
      </c>
      <c r="AH15" s="86">
        <v>141</v>
      </c>
      <c r="AI15" s="20">
        <v>0.9999145580056275</v>
      </c>
      <c r="AJ15" s="21">
        <v>159.98585750671043</v>
      </c>
      <c r="AK15" s="21">
        <v>0.01204732120652352</v>
      </c>
      <c r="AL15" s="22">
        <v>8.544199437250724E-05</v>
      </c>
      <c r="AM15" s="86">
        <v>160</v>
      </c>
      <c r="AN15" s="20">
        <v>0.9999145580056275</v>
      </c>
      <c r="AO15" s="21">
        <v>168.9850619914629</v>
      </c>
      <c r="AP15" s="21">
        <v>2.0136707190995935</v>
      </c>
      <c r="AQ15" s="22">
        <v>0.012585441994372459</v>
      </c>
      <c r="AR15" s="86">
        <v>165</v>
      </c>
      <c r="AS15" s="20">
        <v>0.9999145580056275</v>
      </c>
      <c r="AT15" s="21">
        <v>195.98267544572028</v>
      </c>
      <c r="AU15" s="21">
        <v>3.0140979290714824</v>
      </c>
      <c r="AV15" s="22">
        <v>0.018267260176190802</v>
      </c>
      <c r="AW15" s="86">
        <v>195</v>
      </c>
      <c r="AX15" s="20">
        <v>0.9999145580056275</v>
      </c>
      <c r="AY15" s="21">
        <v>155.98621106904267</v>
      </c>
      <c r="AZ15" s="21">
        <v>0.016661188902645563</v>
      </c>
      <c r="BA15" s="22">
        <v>8.544199437254135E-05</v>
      </c>
      <c r="BB15" s="93">
        <v>157</v>
      </c>
      <c r="BC15" s="42">
        <v>0.011291122355597932</v>
      </c>
      <c r="BD15" s="17"/>
      <c r="BE15" s="17"/>
      <c r="BF15" s="17"/>
    </row>
    <row r="16" spans="1:58" ht="13.5" outlineLevel="1">
      <c r="A16" s="17"/>
      <c r="B16" s="53" t="s">
        <v>258</v>
      </c>
      <c r="C16" s="53" t="s">
        <v>259</v>
      </c>
      <c r="D16" s="87">
        <v>149</v>
      </c>
      <c r="E16" s="23">
        <v>0.9998944421923963</v>
      </c>
      <c r="F16" s="24">
        <v>125.98923430870906</v>
      </c>
      <c r="G16" s="24">
        <v>-0.9842718866670452</v>
      </c>
      <c r="H16" s="25">
        <v>-0.006605851588369431</v>
      </c>
      <c r="I16" s="87">
        <v>131</v>
      </c>
      <c r="J16" s="23">
        <v>0.9998944421923963</v>
      </c>
      <c r="K16" s="24">
        <v>158.98641472289478</v>
      </c>
      <c r="L16" s="24">
        <v>2.0138280727960876</v>
      </c>
      <c r="M16" s="25">
        <v>0.015372733380122806</v>
      </c>
      <c r="N16" s="87">
        <v>161</v>
      </c>
      <c r="O16" s="23">
        <v>0.9998944421923963</v>
      </c>
      <c r="P16" s="24">
        <v>156.98658560688352</v>
      </c>
      <c r="Q16" s="24">
        <v>1.01699480702419</v>
      </c>
      <c r="R16" s="25">
        <v>0.0063167379318272675</v>
      </c>
      <c r="S16" s="87">
        <v>156</v>
      </c>
      <c r="T16" s="23">
        <v>0.9998944421923963</v>
      </c>
      <c r="U16" s="24">
        <v>172.98521853497354</v>
      </c>
      <c r="V16" s="24">
        <v>3.016467017986173</v>
      </c>
      <c r="W16" s="25">
        <v>0.019336327038372902</v>
      </c>
      <c r="X16" s="87">
        <v>174</v>
      </c>
      <c r="Y16" s="23">
        <v>0.9998944421923963</v>
      </c>
      <c r="Z16" s="24">
        <v>160.986243838906</v>
      </c>
      <c r="AA16" s="24">
        <v>3.01836705852304</v>
      </c>
      <c r="AB16" s="25">
        <v>0.01734693711794851</v>
      </c>
      <c r="AC16" s="87">
        <v>165</v>
      </c>
      <c r="AD16" s="23">
        <v>0.9998944421923963</v>
      </c>
      <c r="AE16" s="24">
        <v>152.986927374861</v>
      </c>
      <c r="AF16" s="24">
        <v>6.017417038254621</v>
      </c>
      <c r="AG16" s="25">
        <v>0.03646919417124013</v>
      </c>
      <c r="AH16" s="87">
        <v>155</v>
      </c>
      <c r="AI16" s="23">
        <v>0.9998944421923963</v>
      </c>
      <c r="AJ16" s="24">
        <v>140.98795267879348</v>
      </c>
      <c r="AK16" s="24">
        <v>2.016361460178558</v>
      </c>
      <c r="AL16" s="25">
        <v>0.013008783614055214</v>
      </c>
      <c r="AM16" s="87">
        <v>141</v>
      </c>
      <c r="AN16" s="23">
        <v>0.9998944421923963</v>
      </c>
      <c r="AO16" s="24">
        <v>159.9863292809004</v>
      </c>
      <c r="AP16" s="24">
        <v>3.0148836508721217</v>
      </c>
      <c r="AQ16" s="25">
        <v>0.021382153552284552</v>
      </c>
      <c r="AR16" s="87">
        <v>162</v>
      </c>
      <c r="AS16" s="23">
        <v>0.9998944421923963</v>
      </c>
      <c r="AT16" s="24">
        <v>164.98590207092852</v>
      </c>
      <c r="AU16" s="24">
        <v>-0.9828996351681951</v>
      </c>
      <c r="AV16" s="25">
        <v>-0.006067281698569106</v>
      </c>
      <c r="AW16" s="87">
        <v>168</v>
      </c>
      <c r="AX16" s="23">
        <v>0.9998944421923963</v>
      </c>
      <c r="AY16" s="24">
        <v>194.98333881109735</v>
      </c>
      <c r="AZ16" s="24">
        <v>3.0177337116774083</v>
      </c>
      <c r="BA16" s="25">
        <v>0.017962700664746478</v>
      </c>
      <c r="BB16" s="94">
        <v>195</v>
      </c>
      <c r="BC16" s="43">
        <v>0.012229896253417239</v>
      </c>
      <c r="BD16" s="17"/>
      <c r="BE16" s="17"/>
      <c r="BF16" s="17"/>
    </row>
    <row r="17" spans="1:58" ht="13.5" outlineLevel="1">
      <c r="A17" s="17"/>
      <c r="B17" s="53" t="s">
        <v>260</v>
      </c>
      <c r="C17" s="53" t="s">
        <v>261</v>
      </c>
      <c r="D17" s="87">
        <v>134</v>
      </c>
      <c r="E17" s="23">
        <v>0.9998642696054305</v>
      </c>
      <c r="F17" s="24">
        <v>148.98427188666705</v>
      </c>
      <c r="G17" s="24">
        <v>-1.9818121271276823</v>
      </c>
      <c r="H17" s="25">
        <v>-0.014789642739758822</v>
      </c>
      <c r="I17" s="87">
        <v>148</v>
      </c>
      <c r="J17" s="23">
        <v>0.9998642696054305</v>
      </c>
      <c r="K17" s="24">
        <v>130.9861719272039</v>
      </c>
      <c r="L17" s="24">
        <v>7.020088098396286</v>
      </c>
      <c r="M17" s="25">
        <v>0.047433027691866796</v>
      </c>
      <c r="N17" s="87">
        <v>133</v>
      </c>
      <c r="O17" s="23">
        <v>0.9998642696054305</v>
      </c>
      <c r="P17" s="24">
        <v>160.9830051929758</v>
      </c>
      <c r="Q17" s="24">
        <v>4.018052142477728</v>
      </c>
      <c r="R17" s="25">
        <v>0.0302109183644942</v>
      </c>
      <c r="S17" s="87">
        <v>162</v>
      </c>
      <c r="T17" s="23">
        <v>0.9998642696054305</v>
      </c>
      <c r="U17" s="24">
        <v>155.98353298201383</v>
      </c>
      <c r="V17" s="24">
        <v>4.0219883239202545</v>
      </c>
      <c r="W17" s="25">
        <v>0.02482708841926083</v>
      </c>
      <c r="X17" s="87">
        <v>159</v>
      </c>
      <c r="Y17" s="23">
        <v>0.9998642696054305</v>
      </c>
      <c r="Z17" s="24">
        <v>173.98163294147696</v>
      </c>
      <c r="AA17" s="24">
        <v>3.021581132736543</v>
      </c>
      <c r="AB17" s="25">
        <v>0.01900365492287134</v>
      </c>
      <c r="AC17" s="87">
        <v>177</v>
      </c>
      <c r="AD17" s="23">
        <v>0.9998642696054305</v>
      </c>
      <c r="AE17" s="24">
        <v>164.98258296174538</v>
      </c>
      <c r="AF17" s="24">
        <v>2.0240242798388124</v>
      </c>
      <c r="AG17" s="25">
        <v>0.01143516542281815</v>
      </c>
      <c r="AH17" s="87">
        <v>171</v>
      </c>
      <c r="AI17" s="23">
        <v>0.9998642696054305</v>
      </c>
      <c r="AJ17" s="24">
        <v>154.98363853982144</v>
      </c>
      <c r="AK17" s="24">
        <v>3.0232098974713892</v>
      </c>
      <c r="AL17" s="25">
        <v>0.017679590043692336</v>
      </c>
      <c r="AM17" s="87">
        <v>157</v>
      </c>
      <c r="AN17" s="23">
        <v>0.9998642696054305</v>
      </c>
      <c r="AO17" s="24">
        <v>140.98511634912788</v>
      </c>
      <c r="AP17" s="24">
        <v>2.021309671947421</v>
      </c>
      <c r="AQ17" s="25">
        <v>0.012874583897754272</v>
      </c>
      <c r="AR17" s="87">
        <v>144</v>
      </c>
      <c r="AS17" s="23">
        <v>0.9998642696054305</v>
      </c>
      <c r="AT17" s="24">
        <v>161.9828996351682</v>
      </c>
      <c r="AU17" s="24">
        <v>5.0195451768180135</v>
      </c>
      <c r="AV17" s="25">
        <v>0.03485795261679176</v>
      </c>
      <c r="AW17" s="87">
        <v>161</v>
      </c>
      <c r="AX17" s="23">
        <v>0.9998642696054305</v>
      </c>
      <c r="AY17" s="24">
        <v>167.9822662883226</v>
      </c>
      <c r="AZ17" s="24">
        <v>-1.9781474064743065</v>
      </c>
      <c r="BA17" s="25">
        <v>-0.01228662985387768</v>
      </c>
      <c r="BB17" s="94">
        <v>171</v>
      </c>
      <c r="BC17" s="43">
        <v>0.015926870680472625</v>
      </c>
      <c r="BD17" s="17"/>
      <c r="BE17" s="17"/>
      <c r="BF17" s="17"/>
    </row>
    <row r="18" spans="1:58" ht="13.5" outlineLevel="1">
      <c r="A18" s="17"/>
      <c r="B18" s="53" t="s">
        <v>262</v>
      </c>
      <c r="C18" s="53" t="s">
        <v>263</v>
      </c>
      <c r="D18" s="87">
        <v>186</v>
      </c>
      <c r="E18" s="23">
        <v>0.9998290563715769</v>
      </c>
      <c r="F18" s="24">
        <v>133.98181212712768</v>
      </c>
      <c r="G18" s="24">
        <v>3.0317955148866815</v>
      </c>
      <c r="H18" s="25">
        <v>0.016299975886487534</v>
      </c>
      <c r="I18" s="87">
        <v>132</v>
      </c>
      <c r="J18" s="23">
        <v>0.9998290563715769</v>
      </c>
      <c r="K18" s="24">
        <v>147.9799119016037</v>
      </c>
      <c r="L18" s="24">
        <v>8.022564558951842</v>
      </c>
      <c r="M18" s="25">
        <v>0.06077700423448365</v>
      </c>
      <c r="N18" s="87">
        <v>155</v>
      </c>
      <c r="O18" s="23">
        <v>0.9998290563715769</v>
      </c>
      <c r="P18" s="24">
        <v>132.98194785752227</v>
      </c>
      <c r="Q18" s="24">
        <v>1.0264962624055727</v>
      </c>
      <c r="R18" s="25">
        <v>0.006622556531648856</v>
      </c>
      <c r="S18" s="87">
        <v>137</v>
      </c>
      <c r="T18" s="23">
        <v>0.9998290563715769</v>
      </c>
      <c r="U18" s="24">
        <v>161.97801167607975</v>
      </c>
      <c r="V18" s="24">
        <v>7.02341927709395</v>
      </c>
      <c r="W18" s="25">
        <v>0.0512658341393719</v>
      </c>
      <c r="X18" s="87">
        <v>166</v>
      </c>
      <c r="Y18" s="23">
        <v>0.9998290563715769</v>
      </c>
      <c r="Z18" s="24">
        <v>158.97841886726346</v>
      </c>
      <c r="AA18" s="24">
        <v>-5.9716233576817785</v>
      </c>
      <c r="AB18" s="25">
        <v>-0.03597363468482999</v>
      </c>
      <c r="AC18" s="87">
        <v>162</v>
      </c>
      <c r="AD18" s="23">
        <v>0.9998290563715769</v>
      </c>
      <c r="AE18" s="24">
        <v>176.9759757201612</v>
      </c>
      <c r="AF18" s="24">
        <v>2.0276928678045465</v>
      </c>
      <c r="AG18" s="25">
        <v>0.012516622640768806</v>
      </c>
      <c r="AH18" s="87">
        <v>179</v>
      </c>
      <c r="AI18" s="23">
        <v>0.9998290563715769</v>
      </c>
      <c r="AJ18" s="24">
        <v>170.9767901025286</v>
      </c>
      <c r="AK18" s="24">
        <v>5.030598909487736</v>
      </c>
      <c r="AL18" s="25">
        <v>0.028103904522277855</v>
      </c>
      <c r="AM18" s="87">
        <v>174</v>
      </c>
      <c r="AN18" s="23">
        <v>0.9998290563715769</v>
      </c>
      <c r="AO18" s="24">
        <v>156.97869032805258</v>
      </c>
      <c r="AP18" s="24">
        <v>-1.9702558086543718</v>
      </c>
      <c r="AQ18" s="25">
        <v>-0.011323309245140068</v>
      </c>
      <c r="AR18" s="87">
        <v>159</v>
      </c>
      <c r="AS18" s="23">
        <v>0.9998290563715769</v>
      </c>
      <c r="AT18" s="24">
        <v>143.980454823182</v>
      </c>
      <c r="AU18" s="24">
        <v>6.027180036919276</v>
      </c>
      <c r="AV18" s="25">
        <v>0.03790679268502689</v>
      </c>
      <c r="AW18" s="87">
        <v>149</v>
      </c>
      <c r="AX18" s="23">
        <v>0.9998290563715769</v>
      </c>
      <c r="AY18" s="24">
        <v>160.9781474064743</v>
      </c>
      <c r="AZ18" s="24">
        <v>2.025470600635032</v>
      </c>
      <c r="BA18" s="25">
        <v>0.01359376242036934</v>
      </c>
      <c r="BB18" s="94">
        <v>159</v>
      </c>
      <c r="BC18" s="43">
        <v>0.020562163709490357</v>
      </c>
      <c r="BD18" s="17"/>
      <c r="BE18" s="17"/>
      <c r="BF18" s="17"/>
    </row>
    <row r="19" spans="1:58" ht="13.5" outlineLevel="1">
      <c r="A19" s="17"/>
      <c r="B19" s="54" t="s">
        <v>264</v>
      </c>
      <c r="C19" s="54" t="s">
        <v>265</v>
      </c>
      <c r="D19" s="88">
        <v>162</v>
      </c>
      <c r="E19" s="26">
        <v>0.9997874549566992</v>
      </c>
      <c r="F19" s="27">
        <v>185.96820448511332</v>
      </c>
      <c r="G19" s="27">
        <v>6.034432297014746</v>
      </c>
      <c r="H19" s="28">
        <v>0.03724958208033794</v>
      </c>
      <c r="I19" s="88">
        <v>189</v>
      </c>
      <c r="J19" s="26">
        <v>0.9997874549566992</v>
      </c>
      <c r="K19" s="27">
        <v>131.97743544104816</v>
      </c>
      <c r="L19" s="27">
        <v>-2.9598289868161487</v>
      </c>
      <c r="M19" s="28">
        <v>-0.015660470829715074</v>
      </c>
      <c r="N19" s="88">
        <v>140</v>
      </c>
      <c r="O19" s="26">
        <v>0.9997874549566992</v>
      </c>
      <c r="P19" s="27">
        <v>154.97350373759443</v>
      </c>
      <c r="Q19" s="27">
        <v>0.02975630606212576</v>
      </c>
      <c r="R19" s="28">
        <v>0.00021254504330089829</v>
      </c>
      <c r="S19" s="88">
        <v>156</v>
      </c>
      <c r="T19" s="26">
        <v>0.9997874549566992</v>
      </c>
      <c r="U19" s="27">
        <v>136.97658072290605</v>
      </c>
      <c r="V19" s="27">
        <v>2.0331570267549353</v>
      </c>
      <c r="W19" s="28">
        <v>0.013033057863813688</v>
      </c>
      <c r="X19" s="88">
        <v>144</v>
      </c>
      <c r="Y19" s="26">
        <v>0.9997874549566992</v>
      </c>
      <c r="Z19" s="27">
        <v>165.97162335768178</v>
      </c>
      <c r="AA19" s="27">
        <v>4.030606486235314</v>
      </c>
      <c r="AB19" s="28">
        <v>0.027990322821078568</v>
      </c>
      <c r="AC19" s="88">
        <v>160</v>
      </c>
      <c r="AD19" s="26">
        <v>0.9997874549566992</v>
      </c>
      <c r="AE19" s="27">
        <v>161.97230713219545</v>
      </c>
      <c r="AF19" s="27">
        <v>1.0340072069281234</v>
      </c>
      <c r="AG19" s="28">
        <v>0.006462545043300771</v>
      </c>
      <c r="AH19" s="88">
        <v>164</v>
      </c>
      <c r="AI19" s="26">
        <v>0.9997874549566992</v>
      </c>
      <c r="AJ19" s="27">
        <v>178.96940109051226</v>
      </c>
      <c r="AK19" s="27">
        <v>-2.96514261289866</v>
      </c>
      <c r="AL19" s="28">
        <v>-0.018080137883528413</v>
      </c>
      <c r="AM19" s="88">
        <v>184</v>
      </c>
      <c r="AN19" s="26">
        <v>0.9997874549566992</v>
      </c>
      <c r="AO19" s="27">
        <v>173.97025580865437</v>
      </c>
      <c r="AP19" s="27">
        <v>-1.9608917120326623</v>
      </c>
      <c r="AQ19" s="28">
        <v>-0.010657020174090556</v>
      </c>
      <c r="AR19" s="88">
        <v>172</v>
      </c>
      <c r="AS19" s="26">
        <v>0.9997874549566992</v>
      </c>
      <c r="AT19" s="27">
        <v>158.97281996308072</v>
      </c>
      <c r="AU19" s="27">
        <v>1.0365577474477448</v>
      </c>
      <c r="AV19" s="28">
        <v>0.006026498531672935</v>
      </c>
      <c r="AW19" s="88">
        <v>165</v>
      </c>
      <c r="AX19" s="26">
        <v>0.9997874549566992</v>
      </c>
      <c r="AY19" s="27">
        <v>148.97452939936497</v>
      </c>
      <c r="AZ19" s="27">
        <v>1.035069932144637</v>
      </c>
      <c r="BA19" s="28">
        <v>0.006273151103906891</v>
      </c>
      <c r="BB19" s="95">
        <v>151</v>
      </c>
      <c r="BC19" s="44">
        <v>0.001478336614398174</v>
      </c>
      <c r="BD19" s="17"/>
      <c r="BE19" s="17"/>
      <c r="BF19" s="17"/>
    </row>
    <row r="20" spans="1:58" ht="13.5" outlineLevel="1">
      <c r="A20" s="17"/>
      <c r="B20" s="55" t="s">
        <v>115</v>
      </c>
      <c r="C20" s="55" t="s">
        <v>266</v>
      </c>
      <c r="D20" s="89">
        <v>164</v>
      </c>
      <c r="E20" s="29">
        <v>0.9997283980120041</v>
      </c>
      <c r="F20" s="30">
        <v>161.96556770298525</v>
      </c>
      <c r="G20" s="30">
        <v>2.044542726031324</v>
      </c>
      <c r="H20" s="31">
        <v>0.012466723939215388</v>
      </c>
      <c r="I20" s="89">
        <v>168</v>
      </c>
      <c r="J20" s="29">
        <v>0.9997283980120041</v>
      </c>
      <c r="K20" s="30">
        <v>188.95982898681615</v>
      </c>
      <c r="L20" s="30">
        <v>8.045629133983311</v>
      </c>
      <c r="M20" s="31">
        <v>0.04789064960704352</v>
      </c>
      <c r="N20" s="89">
        <v>186</v>
      </c>
      <c r="O20" s="29">
        <v>0.9997283980120041</v>
      </c>
      <c r="P20" s="30">
        <v>139.97024369393787</v>
      </c>
      <c r="Q20" s="30">
        <v>-2.9494820302327582</v>
      </c>
      <c r="R20" s="31">
        <v>-0.01585743027006859</v>
      </c>
      <c r="S20" s="89">
        <v>140</v>
      </c>
      <c r="T20" s="29">
        <v>0.9997283980120041</v>
      </c>
      <c r="U20" s="30">
        <v>155.96684297324506</v>
      </c>
      <c r="V20" s="30">
        <v>4.038024278319426</v>
      </c>
      <c r="W20" s="31">
        <v>0.028843030559424474</v>
      </c>
      <c r="X20" s="89">
        <v>158</v>
      </c>
      <c r="Y20" s="29">
        <v>0.9997283980120041</v>
      </c>
      <c r="Z20" s="30">
        <v>143.9693935137647</v>
      </c>
      <c r="AA20" s="30">
        <v>3.0429131141033565</v>
      </c>
      <c r="AB20" s="31">
        <v>0.019258943760147827</v>
      </c>
      <c r="AC20" s="89">
        <v>148</v>
      </c>
      <c r="AD20" s="29">
        <v>0.9997283980120041</v>
      </c>
      <c r="AE20" s="30">
        <v>159.96599279307188</v>
      </c>
      <c r="AF20" s="30">
        <v>-1.9598029057765984</v>
      </c>
      <c r="AG20" s="31">
        <v>-0.013241911525517557</v>
      </c>
      <c r="AH20" s="89">
        <v>161</v>
      </c>
      <c r="AI20" s="29">
        <v>0.9997283980120041</v>
      </c>
      <c r="AJ20" s="30">
        <v>163.96514261289866</v>
      </c>
      <c r="AK20" s="30">
        <v>1.0437279200673402</v>
      </c>
      <c r="AL20" s="31">
        <v>0.006482782112219504</v>
      </c>
      <c r="AM20" s="89">
        <v>161</v>
      </c>
      <c r="AN20" s="29">
        <v>0.9997283980120041</v>
      </c>
      <c r="AO20" s="30">
        <v>183.96089171203266</v>
      </c>
      <c r="AP20" s="30">
        <v>0.043727920067340165</v>
      </c>
      <c r="AQ20" s="31">
        <v>0.0002716019879959016</v>
      </c>
      <c r="AR20" s="89">
        <v>182</v>
      </c>
      <c r="AS20" s="29">
        <v>0.9997283980120041</v>
      </c>
      <c r="AT20" s="30">
        <v>171.96344225255226</v>
      </c>
      <c r="AU20" s="30">
        <v>0.0494315618152541</v>
      </c>
      <c r="AV20" s="31">
        <v>0.0002716019879959016</v>
      </c>
      <c r="AW20" s="89">
        <v>173</v>
      </c>
      <c r="AX20" s="29">
        <v>0.9997283980120041</v>
      </c>
      <c r="AY20" s="30">
        <v>164.96493006785536</v>
      </c>
      <c r="AZ20" s="30">
        <v>4.046987143923303</v>
      </c>
      <c r="BA20" s="31">
        <v>0.023392989271232966</v>
      </c>
      <c r="BB20" s="96">
        <v>166</v>
      </c>
      <c r="BC20" s="45">
        <v>0.007709625888764629</v>
      </c>
      <c r="BD20" s="17"/>
      <c r="BE20" s="17"/>
      <c r="BF20" s="17"/>
    </row>
    <row r="21" spans="1:58" ht="13.5" outlineLevel="1">
      <c r="A21" s="17"/>
      <c r="B21" s="53" t="s">
        <v>267</v>
      </c>
      <c r="C21" s="53" t="s">
        <v>268</v>
      </c>
      <c r="D21" s="87">
        <v>166</v>
      </c>
      <c r="E21" s="23">
        <v>0.9996830437759789</v>
      </c>
      <c r="F21" s="24">
        <v>163.95545727396868</v>
      </c>
      <c r="G21" s="24">
        <v>-0.9473852668125176</v>
      </c>
      <c r="H21" s="25">
        <v>-0.00570714016152119</v>
      </c>
      <c r="I21" s="87">
        <v>166</v>
      </c>
      <c r="J21" s="23">
        <v>0.9996830437759789</v>
      </c>
      <c r="K21" s="24">
        <v>167.9543708660167</v>
      </c>
      <c r="L21" s="24">
        <v>3.0526147331874824</v>
      </c>
      <c r="M21" s="25">
        <v>0.018389245380647484</v>
      </c>
      <c r="N21" s="87">
        <v>176</v>
      </c>
      <c r="O21" s="23">
        <v>0.9996830437759789</v>
      </c>
      <c r="P21" s="24">
        <v>185.94948203023276</v>
      </c>
      <c r="Q21" s="24">
        <v>1.0557842954277135</v>
      </c>
      <c r="R21" s="25">
        <v>0.005998774405839281</v>
      </c>
      <c r="S21" s="87">
        <v>183</v>
      </c>
      <c r="T21" s="23">
        <v>0.9996830437759789</v>
      </c>
      <c r="U21" s="24">
        <v>139.96197572168057</v>
      </c>
      <c r="V21" s="24">
        <v>14.058002988995867</v>
      </c>
      <c r="W21" s="25">
        <v>0.07681968846445829</v>
      </c>
      <c r="X21" s="87">
        <v>144</v>
      </c>
      <c r="Y21" s="23">
        <v>0.9996830437759789</v>
      </c>
      <c r="Z21" s="24">
        <v>157.95708688589664</v>
      </c>
      <c r="AA21" s="24">
        <v>5.045641696259025</v>
      </c>
      <c r="AB21" s="25">
        <v>0.035039178446243234</v>
      </c>
      <c r="AC21" s="87">
        <v>161</v>
      </c>
      <c r="AD21" s="23">
        <v>0.9996830437759789</v>
      </c>
      <c r="AE21" s="24">
        <v>147.9598029057766</v>
      </c>
      <c r="AF21" s="24">
        <v>-1.9489700479326189</v>
      </c>
      <c r="AG21" s="25">
        <v>-0.012105404024426204</v>
      </c>
      <c r="AH21" s="87">
        <v>146</v>
      </c>
      <c r="AI21" s="23">
        <v>0.9996830437759789</v>
      </c>
      <c r="AJ21" s="24">
        <v>160.95627207993266</v>
      </c>
      <c r="AK21" s="24">
        <v>4.046275608707077</v>
      </c>
      <c r="AL21" s="25">
        <v>0.02771421649799368</v>
      </c>
      <c r="AM21" s="87">
        <v>162</v>
      </c>
      <c r="AN21" s="23">
        <v>0.9996830437759789</v>
      </c>
      <c r="AO21" s="24">
        <v>160.95627207993266</v>
      </c>
      <c r="AP21" s="24">
        <v>-0.9486530917085929</v>
      </c>
      <c r="AQ21" s="25">
        <v>-0.005855883282151808</v>
      </c>
      <c r="AR21" s="87">
        <v>161</v>
      </c>
      <c r="AS21" s="23">
        <v>0.9996830437759789</v>
      </c>
      <c r="AT21" s="24">
        <v>181.95056843818475</v>
      </c>
      <c r="AU21" s="24">
        <v>4.051029952067381</v>
      </c>
      <c r="AV21" s="25">
        <v>0.02516167672091541</v>
      </c>
      <c r="AW21" s="87">
        <v>182</v>
      </c>
      <c r="AX21" s="23">
        <v>0.9996830437759789</v>
      </c>
      <c r="AY21" s="24">
        <v>172.9530128560767</v>
      </c>
      <c r="AZ21" s="24">
        <v>2.0576860327718407</v>
      </c>
      <c r="BA21" s="25">
        <v>0.011305967213032092</v>
      </c>
      <c r="BB21" s="94">
        <v>177</v>
      </c>
      <c r="BC21" s="43">
        <v>0.008112681593791093</v>
      </c>
      <c r="BD21" s="17"/>
      <c r="BE21" s="17"/>
      <c r="BF21" s="17"/>
    </row>
    <row r="22" spans="1:58" ht="13.5" outlineLevel="1">
      <c r="A22" s="17"/>
      <c r="B22" s="53" t="s">
        <v>269</v>
      </c>
      <c r="C22" s="53" t="s">
        <v>270</v>
      </c>
      <c r="D22" s="87">
        <v>223</v>
      </c>
      <c r="E22" s="23">
        <v>0.9996326177869955</v>
      </c>
      <c r="F22" s="24">
        <v>165.94738526681252</v>
      </c>
      <c r="G22" s="24">
        <v>-3.918073766500015</v>
      </c>
      <c r="H22" s="25">
        <v>-0.017569837517937288</v>
      </c>
      <c r="I22" s="87">
        <v>165</v>
      </c>
      <c r="J22" s="23">
        <v>0.9996326177869955</v>
      </c>
      <c r="K22" s="24">
        <v>165.94738526681252</v>
      </c>
      <c r="L22" s="24">
        <v>2.0606180651457464</v>
      </c>
      <c r="M22" s="25">
        <v>0.012488594334216644</v>
      </c>
      <c r="N22" s="87">
        <v>169</v>
      </c>
      <c r="O22" s="23">
        <v>0.9996326177869955</v>
      </c>
      <c r="P22" s="24">
        <v>175.9442157045723</v>
      </c>
      <c r="Q22" s="24">
        <v>8.062087593997745</v>
      </c>
      <c r="R22" s="25">
        <v>0.04770466031951329</v>
      </c>
      <c r="S22" s="87">
        <v>177</v>
      </c>
      <c r="T22" s="23">
        <v>0.9996326177869955</v>
      </c>
      <c r="U22" s="24">
        <v>182.94199701100413</v>
      </c>
      <c r="V22" s="24">
        <v>2.0650266517017997</v>
      </c>
      <c r="W22" s="25">
        <v>0.011666817241253105</v>
      </c>
      <c r="X22" s="87">
        <v>197</v>
      </c>
      <c r="Y22" s="23">
        <v>0.9996326177869955</v>
      </c>
      <c r="Z22" s="24">
        <v>143.95435830374097</v>
      </c>
      <c r="AA22" s="24">
        <v>2.072374295961879</v>
      </c>
      <c r="AB22" s="25">
        <v>0.010519666476963853</v>
      </c>
      <c r="AC22" s="87">
        <v>149</v>
      </c>
      <c r="AD22" s="23">
        <v>0.9996326177869955</v>
      </c>
      <c r="AE22" s="24">
        <v>160.94897004793262</v>
      </c>
      <c r="AF22" s="24">
        <v>0.05473994973766594</v>
      </c>
      <c r="AG22" s="25">
        <v>0.0003673822130044694</v>
      </c>
      <c r="AH22" s="87">
        <v>159</v>
      </c>
      <c r="AI22" s="23">
        <v>0.9996326177869955</v>
      </c>
      <c r="AJ22" s="24">
        <v>145.95372439129292</v>
      </c>
      <c r="AK22" s="24">
        <v>-6.94158622813228</v>
      </c>
      <c r="AL22" s="25">
        <v>-0.043657775019699877</v>
      </c>
      <c r="AM22" s="87">
        <v>150</v>
      </c>
      <c r="AN22" s="23">
        <v>0.9996326177869955</v>
      </c>
      <c r="AO22" s="24">
        <v>161.9486530917086</v>
      </c>
      <c r="AP22" s="24">
        <v>9.055107331950666</v>
      </c>
      <c r="AQ22" s="25">
        <v>0.06036738221300444</v>
      </c>
      <c r="AR22" s="87">
        <v>161</v>
      </c>
      <c r="AS22" s="23">
        <v>0.9996326177869955</v>
      </c>
      <c r="AT22" s="24">
        <v>160.94897004793262</v>
      </c>
      <c r="AU22" s="24">
        <v>4.059148536293719</v>
      </c>
      <c r="AV22" s="25">
        <v>0.025212102709898876</v>
      </c>
      <c r="AW22" s="87">
        <v>165</v>
      </c>
      <c r="AX22" s="23">
        <v>0.9996326177869955</v>
      </c>
      <c r="AY22" s="24">
        <v>181.94231396722816</v>
      </c>
      <c r="AZ22" s="24">
        <v>3.0606180651457464</v>
      </c>
      <c r="BA22" s="25">
        <v>0.018549200394822704</v>
      </c>
      <c r="BB22" s="94">
        <v>184</v>
      </c>
      <c r="BC22" s="43">
        <v>0.012932713705852908</v>
      </c>
      <c r="BD22" s="17"/>
      <c r="BE22" s="17"/>
      <c r="BF22" s="17"/>
    </row>
    <row r="23" spans="1:58" ht="13.5" outlineLevel="1">
      <c r="A23" s="17"/>
      <c r="B23" s="53" t="s">
        <v>271</v>
      </c>
      <c r="C23" s="53" t="s">
        <v>272</v>
      </c>
      <c r="D23" s="87">
        <v>211</v>
      </c>
      <c r="E23" s="23">
        <v>0.9995922028823592</v>
      </c>
      <c r="F23" s="24">
        <v>222.91807376650002</v>
      </c>
      <c r="G23" s="24">
        <v>5.0860451918222225</v>
      </c>
      <c r="H23" s="25">
        <v>0.024104479582095842</v>
      </c>
      <c r="I23" s="87">
        <v>219</v>
      </c>
      <c r="J23" s="23">
        <v>0.9995922028823592</v>
      </c>
      <c r="K23" s="24">
        <v>164.93938193485425</v>
      </c>
      <c r="L23" s="24">
        <v>3.0893075687633313</v>
      </c>
      <c r="M23" s="25">
        <v>0.014106427254627085</v>
      </c>
      <c r="N23" s="87">
        <v>167</v>
      </c>
      <c r="O23" s="23">
        <v>0.9995922028823592</v>
      </c>
      <c r="P23" s="24">
        <v>168.93791240600225</v>
      </c>
      <c r="Q23" s="24">
        <v>4.06810211864601</v>
      </c>
      <c r="R23" s="25">
        <v>0.024359892926024012</v>
      </c>
      <c r="S23" s="87">
        <v>177</v>
      </c>
      <c r="T23" s="23">
        <v>0.9995922028823592</v>
      </c>
      <c r="U23" s="24">
        <v>176.9349733482982</v>
      </c>
      <c r="V23" s="24">
        <v>13.072180089822439</v>
      </c>
      <c r="W23" s="25">
        <v>0.07385412480125672</v>
      </c>
      <c r="X23" s="87">
        <v>179</v>
      </c>
      <c r="Y23" s="23">
        <v>0.9995922028823592</v>
      </c>
      <c r="Z23" s="24">
        <v>196.92762570403812</v>
      </c>
      <c r="AA23" s="24">
        <v>4.072995684057702</v>
      </c>
      <c r="AB23" s="25">
        <v>0.02275416583272459</v>
      </c>
      <c r="AC23" s="87">
        <v>199</v>
      </c>
      <c r="AD23" s="23">
        <v>0.9995922028823592</v>
      </c>
      <c r="AE23" s="24">
        <v>148.94526005026233</v>
      </c>
      <c r="AF23" s="24">
        <v>4.081151626410531</v>
      </c>
      <c r="AG23" s="25">
        <v>0.02050829963020367</v>
      </c>
      <c r="AH23" s="87">
        <v>149</v>
      </c>
      <c r="AI23" s="23">
        <v>0.9995922028823592</v>
      </c>
      <c r="AJ23" s="24">
        <v>158.94158622813228</v>
      </c>
      <c r="AK23" s="24">
        <v>11.060761770528472</v>
      </c>
      <c r="AL23" s="25">
        <v>0.07423330047334545</v>
      </c>
      <c r="AM23" s="87">
        <v>152</v>
      </c>
      <c r="AN23" s="23">
        <v>0.9995922028823592</v>
      </c>
      <c r="AO23" s="24">
        <v>149.94489266804933</v>
      </c>
      <c r="AP23" s="24">
        <v>36.06198516188141</v>
      </c>
      <c r="AQ23" s="25">
        <v>0.23724990238079874</v>
      </c>
      <c r="AR23" s="87">
        <v>159</v>
      </c>
      <c r="AS23" s="23">
        <v>0.9995922028823592</v>
      </c>
      <c r="AT23" s="24">
        <v>160.94085146370628</v>
      </c>
      <c r="AU23" s="24">
        <v>13.064839741704901</v>
      </c>
      <c r="AV23" s="25">
        <v>0.08216880340694907</v>
      </c>
      <c r="AW23" s="87">
        <v>165</v>
      </c>
      <c r="AX23" s="23">
        <v>0.9995922028823592</v>
      </c>
      <c r="AY23" s="24">
        <v>164.93938193485425</v>
      </c>
      <c r="AZ23" s="24">
        <v>15.067286524410747</v>
      </c>
      <c r="BA23" s="25">
        <v>0.0913168880267318</v>
      </c>
      <c r="BB23" s="94">
        <v>168</v>
      </c>
      <c r="BC23" s="43">
        <v>0.07100599921009695</v>
      </c>
      <c r="BD23" s="17"/>
      <c r="BE23" s="17"/>
      <c r="BF23" s="17"/>
    </row>
    <row r="24" spans="1:58" ht="13.5" outlineLevel="1">
      <c r="A24" s="17"/>
      <c r="B24" s="56" t="s">
        <v>273</v>
      </c>
      <c r="C24" s="56" t="s">
        <v>274</v>
      </c>
      <c r="D24" s="90">
        <v>212</v>
      </c>
      <c r="E24" s="32">
        <v>0.9994663975042456</v>
      </c>
      <c r="F24" s="33">
        <v>210.91395480817778</v>
      </c>
      <c r="G24" s="33">
        <v>6.113123729099925</v>
      </c>
      <c r="H24" s="34">
        <v>0.028835489288207193</v>
      </c>
      <c r="I24" s="90">
        <v>216</v>
      </c>
      <c r="J24" s="32">
        <v>0.9994663975042456</v>
      </c>
      <c r="K24" s="33">
        <v>218.91069243123667</v>
      </c>
      <c r="L24" s="33">
        <v>-4.884741860917046</v>
      </c>
      <c r="M24" s="34">
        <v>-0.022614545652393733</v>
      </c>
      <c r="N24" s="90">
        <v>222</v>
      </c>
      <c r="O24" s="32">
        <v>0.9994663975042456</v>
      </c>
      <c r="P24" s="33">
        <v>166.931897881354</v>
      </c>
      <c r="Q24" s="33">
        <v>2.1184597540574828</v>
      </c>
      <c r="R24" s="34">
        <v>0.009542611504763435</v>
      </c>
      <c r="S24" s="90">
        <v>171</v>
      </c>
      <c r="T24" s="32">
        <v>0.9994663975042456</v>
      </c>
      <c r="U24" s="33">
        <v>176.92781991017756</v>
      </c>
      <c r="V24" s="33">
        <v>-1.9087539732259984</v>
      </c>
      <c r="W24" s="34">
        <v>-0.011162303936994142</v>
      </c>
      <c r="X24" s="90">
        <v>190</v>
      </c>
      <c r="Y24" s="32">
        <v>0.9994663975042456</v>
      </c>
      <c r="Z24" s="33">
        <v>178.9270043159423</v>
      </c>
      <c r="AA24" s="33">
        <v>-0.8986155258066617</v>
      </c>
      <c r="AB24" s="34">
        <v>-0.00472955539898243</v>
      </c>
      <c r="AC24" s="90">
        <v>183</v>
      </c>
      <c r="AD24" s="32">
        <v>0.9994663975042456</v>
      </c>
      <c r="AE24" s="33">
        <v>198.91884837358947</v>
      </c>
      <c r="AF24" s="33">
        <v>2.0976492567230594</v>
      </c>
      <c r="AG24" s="34">
        <v>0.011462564244388303</v>
      </c>
      <c r="AH24" s="90">
        <v>203</v>
      </c>
      <c r="AI24" s="32">
        <v>0.9994663975042456</v>
      </c>
      <c r="AJ24" s="33">
        <v>148.93923822947153</v>
      </c>
      <c r="AK24" s="33">
        <v>-0.8916786933618539</v>
      </c>
      <c r="AL24" s="34">
        <v>-0.004392505878629822</v>
      </c>
      <c r="AM24" s="90">
        <v>160</v>
      </c>
      <c r="AN24" s="32">
        <v>0.9994663975042456</v>
      </c>
      <c r="AO24" s="33">
        <v>151.9380148381186</v>
      </c>
      <c r="AP24" s="33">
        <v>19.085376399320694</v>
      </c>
      <c r="AQ24" s="34">
        <v>0.11928360249575434</v>
      </c>
      <c r="AR24" s="90">
        <v>188</v>
      </c>
      <c r="AS24" s="32">
        <v>0.9994663975042456</v>
      </c>
      <c r="AT24" s="33">
        <v>158.9351602582951</v>
      </c>
      <c r="AU24" s="33">
        <v>1.1003172692018381</v>
      </c>
      <c r="AV24" s="34">
        <v>0.005852751431924671</v>
      </c>
      <c r="AW24" s="90">
        <v>172</v>
      </c>
      <c r="AX24" s="32">
        <v>0.9994663975042456</v>
      </c>
      <c r="AY24" s="33">
        <v>164.93271347558925</v>
      </c>
      <c r="AZ24" s="33">
        <v>-0.9082203707302483</v>
      </c>
      <c r="BA24" s="34">
        <v>-0.005280350992617723</v>
      </c>
      <c r="BB24" s="97">
        <v>180</v>
      </c>
      <c r="BC24" s="46">
        <v>0.017836202055174583</v>
      </c>
      <c r="BD24" s="17"/>
      <c r="BE24" s="17"/>
      <c r="BF24" s="17"/>
    </row>
    <row r="25" spans="1:58" ht="13.5" outlineLevel="1">
      <c r="A25" s="17"/>
      <c r="B25" s="52" t="s">
        <v>114</v>
      </c>
      <c r="C25" s="52" t="s">
        <v>275</v>
      </c>
      <c r="D25" s="86">
        <v>215</v>
      </c>
      <c r="E25" s="20">
        <v>0.9995263401903545</v>
      </c>
      <c r="F25" s="21">
        <v>211.88687627090007</v>
      </c>
      <c r="G25" s="21">
        <v>2.101836859073785</v>
      </c>
      <c r="H25" s="22">
        <v>0.00977598539104086</v>
      </c>
      <c r="I25" s="86">
        <v>218</v>
      </c>
      <c r="J25" s="20">
        <v>0.9995263401903545</v>
      </c>
      <c r="K25" s="21">
        <v>215.88474186091705</v>
      </c>
      <c r="L25" s="21">
        <v>6.103257838502714</v>
      </c>
      <c r="M25" s="22">
        <v>0.02799659558946199</v>
      </c>
      <c r="N25" s="86">
        <v>211</v>
      </c>
      <c r="O25" s="20">
        <v>0.9995263401903545</v>
      </c>
      <c r="P25" s="21">
        <v>221.88154024594252</v>
      </c>
      <c r="Q25" s="21">
        <v>12.099942219835214</v>
      </c>
      <c r="R25" s="22">
        <v>0.05734569772433751</v>
      </c>
      <c r="S25" s="86">
        <v>224</v>
      </c>
      <c r="T25" s="20">
        <v>0.9995263401903545</v>
      </c>
      <c r="U25" s="21">
        <v>170.908753973226</v>
      </c>
      <c r="V25" s="21">
        <v>11.1060997973606</v>
      </c>
      <c r="W25" s="22">
        <v>0.04958080266678839</v>
      </c>
      <c r="X25" s="86">
        <v>169</v>
      </c>
      <c r="Y25" s="20">
        <v>0.9995263401903545</v>
      </c>
      <c r="Z25" s="21">
        <v>189.89861552580666</v>
      </c>
      <c r="AA25" s="21">
        <v>15.0800485078301</v>
      </c>
      <c r="AB25" s="22">
        <v>0.0892310562593497</v>
      </c>
      <c r="AC25" s="86">
        <v>189</v>
      </c>
      <c r="AD25" s="20">
        <v>0.9995263401903545</v>
      </c>
      <c r="AE25" s="21">
        <v>182.90235074327694</v>
      </c>
      <c r="AF25" s="21">
        <v>16.089521704023014</v>
      </c>
      <c r="AG25" s="22">
        <v>0.08512974446573023</v>
      </c>
      <c r="AH25" s="86">
        <v>185</v>
      </c>
      <c r="AI25" s="20">
        <v>0.9995263401903545</v>
      </c>
      <c r="AJ25" s="21">
        <v>202.89167869336185</v>
      </c>
      <c r="AK25" s="21">
        <v>5.087627064784414</v>
      </c>
      <c r="AL25" s="22">
        <v>0.027500686836672505</v>
      </c>
      <c r="AM25" s="86">
        <v>202</v>
      </c>
      <c r="AN25" s="20">
        <v>0.9995263401903545</v>
      </c>
      <c r="AO25" s="21">
        <v>159.9146236006793</v>
      </c>
      <c r="AP25" s="21">
        <v>13.0956792815484</v>
      </c>
      <c r="AQ25" s="22">
        <v>0.0648300954532099</v>
      </c>
      <c r="AR25" s="86">
        <v>179</v>
      </c>
      <c r="AS25" s="20">
        <v>0.9995263401903545</v>
      </c>
      <c r="AT25" s="21">
        <v>187.89968273079816</v>
      </c>
      <c r="AU25" s="21">
        <v>2.0847851059265565</v>
      </c>
      <c r="AV25" s="22">
        <v>0.011646844167187467</v>
      </c>
      <c r="AW25" s="86">
        <v>189</v>
      </c>
      <c r="AX25" s="20">
        <v>0.9995263401903545</v>
      </c>
      <c r="AY25" s="21">
        <v>171.90822037073025</v>
      </c>
      <c r="AZ25" s="21">
        <v>1.0895217040230136</v>
      </c>
      <c r="BA25" s="22">
        <v>0.005764665100650866</v>
      </c>
      <c r="BB25" s="93">
        <v>171</v>
      </c>
      <c r="BC25" s="42">
        <v>0.03624878934103642</v>
      </c>
      <c r="BD25" s="17"/>
      <c r="BE25" s="17"/>
      <c r="BF25" s="17"/>
    </row>
    <row r="26" spans="1:58" ht="13.5" outlineLevel="1">
      <c r="A26" s="17"/>
      <c r="B26" s="53" t="s">
        <v>276</v>
      </c>
      <c r="C26" s="53" t="s">
        <v>277</v>
      </c>
      <c r="D26" s="87">
        <v>211</v>
      </c>
      <c r="E26" s="23">
        <v>0.9994908229644407</v>
      </c>
      <c r="F26" s="24">
        <v>214.89816314092621</v>
      </c>
      <c r="G26" s="24">
        <v>18.107436354503022</v>
      </c>
      <c r="H26" s="25">
        <v>0.08581723390759727</v>
      </c>
      <c r="I26" s="87">
        <v>217</v>
      </c>
      <c r="J26" s="23">
        <v>0.9994908229644407</v>
      </c>
      <c r="K26" s="24">
        <v>217.8967421614973</v>
      </c>
      <c r="L26" s="24">
        <v>1.1104914167163713</v>
      </c>
      <c r="M26" s="25">
        <v>0.005117471966434891</v>
      </c>
      <c r="N26" s="87">
        <v>224</v>
      </c>
      <c r="O26" s="23">
        <v>0.9994908229644407</v>
      </c>
      <c r="P26" s="24">
        <v>210.9000577801648</v>
      </c>
      <c r="Q26" s="24">
        <v>2.1140556559652737</v>
      </c>
      <c r="R26" s="25">
        <v>0.009437748464130686</v>
      </c>
      <c r="S26" s="87">
        <v>223</v>
      </c>
      <c r="T26" s="23">
        <v>0.9994908229644407</v>
      </c>
      <c r="U26" s="24">
        <v>223.8939002026394</v>
      </c>
      <c r="V26" s="24">
        <v>12.11354647892972</v>
      </c>
      <c r="W26" s="25">
        <v>0.0543208362283844</v>
      </c>
      <c r="X26" s="87">
        <v>235</v>
      </c>
      <c r="Y26" s="23">
        <v>0.9994908229644407</v>
      </c>
      <c r="Z26" s="24">
        <v>168.9199514921699</v>
      </c>
      <c r="AA26" s="24">
        <v>11.119656603356447</v>
      </c>
      <c r="AB26" s="25">
        <v>0.04731768767385722</v>
      </c>
      <c r="AC26" s="87">
        <v>184</v>
      </c>
      <c r="AD26" s="23">
        <v>0.9994908229644407</v>
      </c>
      <c r="AE26" s="24">
        <v>188.910478295977</v>
      </c>
      <c r="AF26" s="24">
        <v>7.0936885745429095</v>
      </c>
      <c r="AG26" s="25">
        <v>0.03855265529642886</v>
      </c>
      <c r="AH26" s="87">
        <v>205</v>
      </c>
      <c r="AI26" s="23">
        <v>0.9994908229644407</v>
      </c>
      <c r="AJ26" s="24">
        <v>184.9123729352156</v>
      </c>
      <c r="AK26" s="24">
        <v>3.104381292289645</v>
      </c>
      <c r="AL26" s="25">
        <v>0.015143323377022658</v>
      </c>
      <c r="AM26" s="87">
        <v>190</v>
      </c>
      <c r="AN26" s="23">
        <v>0.9994908229644407</v>
      </c>
      <c r="AO26" s="24">
        <v>201.9043207184516</v>
      </c>
      <c r="AP26" s="24">
        <v>9.096743636756258</v>
      </c>
      <c r="AQ26" s="25">
        <v>0.04787759808819084</v>
      </c>
      <c r="AR26" s="87">
        <v>215</v>
      </c>
      <c r="AS26" s="23">
        <v>0.9994908229644407</v>
      </c>
      <c r="AT26" s="24">
        <v>178.91521489407344</v>
      </c>
      <c r="AU26" s="24">
        <v>-7.8905269373547355</v>
      </c>
      <c r="AV26" s="25">
        <v>-0.03670012529002203</v>
      </c>
      <c r="AW26" s="87">
        <v>181</v>
      </c>
      <c r="AX26" s="23">
        <v>0.9994908229644407</v>
      </c>
      <c r="AY26" s="24">
        <v>188.910478295977</v>
      </c>
      <c r="AZ26" s="24">
        <v>2.092161043436221</v>
      </c>
      <c r="BA26" s="25">
        <v>0.011558900792465307</v>
      </c>
      <c r="BB26" s="94">
        <v>190</v>
      </c>
      <c r="BC26" s="43">
        <v>0.022100600825281057</v>
      </c>
      <c r="BD26" s="17"/>
      <c r="BE26" s="17"/>
      <c r="BF26" s="17"/>
    </row>
    <row r="27" spans="1:58" ht="13.5" outlineLevel="1">
      <c r="A27" s="17"/>
      <c r="B27" s="53" t="s">
        <v>278</v>
      </c>
      <c r="C27" s="53" t="s">
        <v>279</v>
      </c>
      <c r="D27" s="87">
        <v>215</v>
      </c>
      <c r="E27" s="23">
        <v>0.9994754328769861</v>
      </c>
      <c r="F27" s="24">
        <v>210.89256364549698</v>
      </c>
      <c r="G27" s="24">
        <v>26.112781931447984</v>
      </c>
      <c r="H27" s="25">
        <v>0.12145479968115341</v>
      </c>
      <c r="I27" s="87">
        <v>229</v>
      </c>
      <c r="J27" s="23">
        <v>0.9994754328769861</v>
      </c>
      <c r="K27" s="24">
        <v>216.88950858328363</v>
      </c>
      <c r="L27" s="24">
        <v>-3.87987412882984</v>
      </c>
      <c r="M27" s="25">
        <v>-0.016942681785283145</v>
      </c>
      <c r="N27" s="87">
        <v>218</v>
      </c>
      <c r="O27" s="23">
        <v>0.9994754328769861</v>
      </c>
      <c r="P27" s="24">
        <v>223.88594434403473</v>
      </c>
      <c r="Q27" s="24">
        <v>34.11435563281702</v>
      </c>
      <c r="R27" s="25">
        <v>0.15648786987530744</v>
      </c>
      <c r="S27" s="87">
        <v>226</v>
      </c>
      <c r="T27" s="23">
        <v>0.9994754328769861</v>
      </c>
      <c r="U27" s="24">
        <v>222.88645352107028</v>
      </c>
      <c r="V27" s="24">
        <v>30.11855216980112</v>
      </c>
      <c r="W27" s="25">
        <v>0.13326792995487222</v>
      </c>
      <c r="X27" s="87">
        <v>235</v>
      </c>
      <c r="Y27" s="23">
        <v>0.9994754328769861</v>
      </c>
      <c r="Z27" s="24">
        <v>234.88034339664355</v>
      </c>
      <c r="AA27" s="24">
        <v>12.123273273908268</v>
      </c>
      <c r="AB27" s="25">
        <v>0.05158839691024795</v>
      </c>
      <c r="AC27" s="87">
        <v>246</v>
      </c>
      <c r="AD27" s="23">
        <v>0.9994754328769861</v>
      </c>
      <c r="AE27" s="24">
        <v>183.9063114254571</v>
      </c>
      <c r="AF27" s="24">
        <v>12.129043512261404</v>
      </c>
      <c r="AG27" s="25">
        <v>0.04930505492789189</v>
      </c>
      <c r="AH27" s="87">
        <v>191</v>
      </c>
      <c r="AI27" s="23">
        <v>0.9994754328769861</v>
      </c>
      <c r="AJ27" s="24">
        <v>204.89561870771036</v>
      </c>
      <c r="AK27" s="24">
        <v>32.10019232049564</v>
      </c>
      <c r="AL27" s="25">
        <v>0.1680638341387206</v>
      </c>
      <c r="AM27" s="87">
        <v>208</v>
      </c>
      <c r="AN27" s="23">
        <v>0.9994754328769861</v>
      </c>
      <c r="AO27" s="24">
        <v>189.90325636324374</v>
      </c>
      <c r="AP27" s="24">
        <v>23.10910996158688</v>
      </c>
      <c r="AQ27" s="25">
        <v>0.11110149019993693</v>
      </c>
      <c r="AR27" s="87">
        <v>199</v>
      </c>
      <c r="AS27" s="23">
        <v>0.9994754328769861</v>
      </c>
      <c r="AT27" s="24">
        <v>214.89052693735474</v>
      </c>
      <c r="AU27" s="24">
        <v>21.104388857479762</v>
      </c>
      <c r="AV27" s="25">
        <v>0.10605220531396865</v>
      </c>
      <c r="AW27" s="87">
        <v>207</v>
      </c>
      <c r="AX27" s="23">
        <v>0.9994754328769861</v>
      </c>
      <c r="AY27" s="24">
        <v>180.90783895656378</v>
      </c>
      <c r="AZ27" s="24">
        <v>8.108585394463859</v>
      </c>
      <c r="BA27" s="25">
        <v>0.03917191011818289</v>
      </c>
      <c r="BB27" s="94">
        <v>183</v>
      </c>
      <c r="BC27" s="43">
        <v>0.09183681030873483</v>
      </c>
      <c r="BD27" s="17"/>
      <c r="BE27" s="17"/>
      <c r="BF27" s="17"/>
    </row>
    <row r="28" spans="1:58" ht="13.5" outlineLevel="1">
      <c r="A28" s="17"/>
      <c r="B28" s="53" t="s">
        <v>280</v>
      </c>
      <c r="C28" s="53" t="s">
        <v>281</v>
      </c>
      <c r="D28" s="87">
        <v>271</v>
      </c>
      <c r="E28" s="23">
        <v>0.999460012737535</v>
      </c>
      <c r="F28" s="24">
        <v>214.88721806855202</v>
      </c>
      <c r="G28" s="24">
        <v>13.146336548127977</v>
      </c>
      <c r="H28" s="25">
        <v>0.048510466967261905</v>
      </c>
      <c r="I28" s="87">
        <v>241</v>
      </c>
      <c r="J28" s="23">
        <v>0.999460012737535</v>
      </c>
      <c r="K28" s="24">
        <v>228.87987412882984</v>
      </c>
      <c r="L28" s="24">
        <v>-3.8698630697459464</v>
      </c>
      <c r="M28" s="25">
        <v>-0.016057523110979032</v>
      </c>
      <c r="N28" s="87">
        <v>225</v>
      </c>
      <c r="O28" s="23">
        <v>0.999460012737535</v>
      </c>
      <c r="P28" s="24">
        <v>217.88564436718298</v>
      </c>
      <c r="Q28" s="24">
        <v>-0.8785028659453928</v>
      </c>
      <c r="R28" s="25">
        <v>-0.0039044571819795235</v>
      </c>
      <c r="S28" s="87">
        <v>252</v>
      </c>
      <c r="T28" s="23">
        <v>0.999460012737535</v>
      </c>
      <c r="U28" s="24">
        <v>225.88144783019888</v>
      </c>
      <c r="V28" s="24">
        <v>2.136076790141175</v>
      </c>
      <c r="W28" s="25">
        <v>0.008476495198972915</v>
      </c>
      <c r="X28" s="87">
        <v>256</v>
      </c>
      <c r="Y28" s="23">
        <v>0.999460012737535</v>
      </c>
      <c r="Z28" s="24">
        <v>234.87672672609173</v>
      </c>
      <c r="AA28" s="24">
        <v>3.1382367391910293</v>
      </c>
      <c r="AB28" s="25">
        <v>0.012258737262464958</v>
      </c>
      <c r="AC28" s="87">
        <v>247</v>
      </c>
      <c r="AD28" s="23">
        <v>0.999460012737535</v>
      </c>
      <c r="AE28" s="24">
        <v>245.8709564877386</v>
      </c>
      <c r="AF28" s="24">
        <v>3.1333768538288496</v>
      </c>
      <c r="AG28" s="25">
        <v>0.012685736250319228</v>
      </c>
      <c r="AH28" s="87">
        <v>258</v>
      </c>
      <c r="AI28" s="23">
        <v>0.999460012737535</v>
      </c>
      <c r="AJ28" s="24">
        <v>190.89980767950436</v>
      </c>
      <c r="AK28" s="24">
        <v>7.139316713715971</v>
      </c>
      <c r="AL28" s="25">
        <v>0.027671770208201437</v>
      </c>
      <c r="AM28" s="87">
        <v>223</v>
      </c>
      <c r="AN28" s="23">
        <v>0.999460012737535</v>
      </c>
      <c r="AO28" s="24">
        <v>207.89089003841312</v>
      </c>
      <c r="AP28" s="24">
        <v>3.120417159529694</v>
      </c>
      <c r="AQ28" s="25">
        <v>0.013992902060671273</v>
      </c>
      <c r="AR28" s="87">
        <v>231</v>
      </c>
      <c r="AS28" s="23">
        <v>0.999460012737535</v>
      </c>
      <c r="AT28" s="24">
        <v>198.89561114252024</v>
      </c>
      <c r="AU28" s="24">
        <v>9.124737057629403</v>
      </c>
      <c r="AV28" s="25">
        <v>0.03950102622350391</v>
      </c>
      <c r="AW28" s="87">
        <v>220</v>
      </c>
      <c r="AX28" s="23">
        <v>0.999460012737535</v>
      </c>
      <c r="AY28" s="24">
        <v>206.89141460553614</v>
      </c>
      <c r="AZ28" s="24">
        <v>0.11879719774228192</v>
      </c>
      <c r="BA28" s="25">
        <v>0.0005399872624649179</v>
      </c>
      <c r="BB28" s="94">
        <v>215</v>
      </c>
      <c r="BC28" s="43">
        <v>0.015367488584933016</v>
      </c>
      <c r="BD28" s="17"/>
      <c r="BE28" s="17"/>
      <c r="BF28" s="17"/>
    </row>
    <row r="29" spans="1:58" ht="13.5" outlineLevel="1">
      <c r="A29" s="17"/>
      <c r="B29" s="54" t="s">
        <v>282</v>
      </c>
      <c r="C29" s="54" t="s">
        <v>283</v>
      </c>
      <c r="D29" s="88">
        <v>290</v>
      </c>
      <c r="E29" s="26">
        <v>0.9992656663977433</v>
      </c>
      <c r="F29" s="27">
        <v>270.853663451872</v>
      </c>
      <c r="G29" s="27">
        <v>12.212956744654434</v>
      </c>
      <c r="H29" s="28">
        <v>0.04211364394708426</v>
      </c>
      <c r="I29" s="88">
        <v>284</v>
      </c>
      <c r="J29" s="26">
        <v>0.9992656663977433</v>
      </c>
      <c r="K29" s="27">
        <v>240.86986306974595</v>
      </c>
      <c r="L29" s="27">
        <v>-13.791449256959083</v>
      </c>
      <c r="M29" s="28">
        <v>-0.04856144104563057</v>
      </c>
      <c r="N29" s="88">
        <v>237</v>
      </c>
      <c r="O29" s="26">
        <v>0.9992656663977433</v>
      </c>
      <c r="P29" s="27">
        <v>224.8785028659454</v>
      </c>
      <c r="Q29" s="27">
        <v>16.17403706373483</v>
      </c>
      <c r="R29" s="28">
        <v>0.06824488212546341</v>
      </c>
      <c r="S29" s="88">
        <v>224</v>
      </c>
      <c r="T29" s="26">
        <v>0.9992656663977433</v>
      </c>
      <c r="U29" s="27">
        <v>251.86392320985883</v>
      </c>
      <c r="V29" s="27">
        <v>35.16449072690551</v>
      </c>
      <c r="W29" s="28">
        <v>0.15698433360225675</v>
      </c>
      <c r="X29" s="88">
        <v>254</v>
      </c>
      <c r="Y29" s="26">
        <v>0.9992656663977433</v>
      </c>
      <c r="Z29" s="27">
        <v>255.86176326080897</v>
      </c>
      <c r="AA29" s="27">
        <v>10.186520734973215</v>
      </c>
      <c r="AB29" s="28">
        <v>0.04010441234241423</v>
      </c>
      <c r="AC29" s="88">
        <v>259</v>
      </c>
      <c r="AD29" s="26">
        <v>0.9992656663977433</v>
      </c>
      <c r="AE29" s="27">
        <v>246.86662314617115</v>
      </c>
      <c r="AF29" s="27">
        <v>3.1901924029845077</v>
      </c>
      <c r="AG29" s="28">
        <v>0.012317345185268369</v>
      </c>
      <c r="AH29" s="88">
        <v>250</v>
      </c>
      <c r="AI29" s="26">
        <v>0.9992656663977433</v>
      </c>
      <c r="AJ29" s="27">
        <v>257.86068328628403</v>
      </c>
      <c r="AK29" s="27">
        <v>0.18358340056417433</v>
      </c>
      <c r="AL29" s="28">
        <v>0.0007343336022566973</v>
      </c>
      <c r="AM29" s="88">
        <v>265</v>
      </c>
      <c r="AN29" s="26">
        <v>0.9992656663977433</v>
      </c>
      <c r="AO29" s="27">
        <v>222.8795828404703</v>
      </c>
      <c r="AP29" s="27">
        <v>12.194598404598025</v>
      </c>
      <c r="AQ29" s="28">
        <v>0.046017352470181225</v>
      </c>
      <c r="AR29" s="88">
        <v>226</v>
      </c>
      <c r="AS29" s="26">
        <v>0.9992656663977433</v>
      </c>
      <c r="AT29" s="27">
        <v>230.8752629423706</v>
      </c>
      <c r="AU29" s="27">
        <v>-3.8340406058899816</v>
      </c>
      <c r="AV29" s="28">
        <v>-0.01696478144199107</v>
      </c>
      <c r="AW29" s="88">
        <v>240</v>
      </c>
      <c r="AX29" s="26">
        <v>0.9992656663977433</v>
      </c>
      <c r="AY29" s="27">
        <v>219.88120280225772</v>
      </c>
      <c r="AZ29" s="27">
        <v>-4.8237599354583836</v>
      </c>
      <c r="BA29" s="28">
        <v>-0.020098999731076598</v>
      </c>
      <c r="BB29" s="95">
        <v>220</v>
      </c>
      <c r="BC29" s="44">
        <v>0.010475291888944464</v>
      </c>
      <c r="BD29" s="17"/>
      <c r="BE29" s="17"/>
      <c r="BF29" s="17"/>
    </row>
    <row r="30" spans="1:58" ht="13.5" outlineLevel="1">
      <c r="A30" s="17"/>
      <c r="B30" s="55" t="s">
        <v>113</v>
      </c>
      <c r="C30" s="55" t="s">
        <v>284</v>
      </c>
      <c r="D30" s="89">
        <v>310</v>
      </c>
      <c r="E30" s="29">
        <v>0.9994392267697214</v>
      </c>
      <c r="F30" s="30">
        <v>289.78704325534557</v>
      </c>
      <c r="G30" s="30">
        <v>-14.826160298613615</v>
      </c>
      <c r="H30" s="31">
        <v>-0.04782632354391489</v>
      </c>
      <c r="I30" s="89">
        <v>302</v>
      </c>
      <c r="J30" s="29">
        <v>0.9994392267697214</v>
      </c>
      <c r="K30" s="30">
        <v>283.7914492569591</v>
      </c>
      <c r="L30" s="30">
        <v>4.169353515544117</v>
      </c>
      <c r="M30" s="31">
        <v>0.013805806342861314</v>
      </c>
      <c r="N30" s="89">
        <v>270</v>
      </c>
      <c r="O30" s="29">
        <v>0.9994392267697214</v>
      </c>
      <c r="P30" s="30">
        <v>236.82596293626517</v>
      </c>
      <c r="Q30" s="30">
        <v>22.151408772175216</v>
      </c>
      <c r="R30" s="31">
        <v>0.08204225471176006</v>
      </c>
      <c r="S30" s="89">
        <v>253</v>
      </c>
      <c r="T30" s="29">
        <v>0.9994392267697214</v>
      </c>
      <c r="U30" s="30">
        <v>223.8355092730945</v>
      </c>
      <c r="V30" s="30">
        <v>14.141875627260475</v>
      </c>
      <c r="W30" s="31">
        <v>0.0558967416097252</v>
      </c>
      <c r="X30" s="89">
        <v>259</v>
      </c>
      <c r="Y30" s="29">
        <v>0.9994392267697214</v>
      </c>
      <c r="Z30" s="30">
        <v>253.81347926502679</v>
      </c>
      <c r="AA30" s="30">
        <v>26.145240266642134</v>
      </c>
      <c r="AB30" s="31">
        <v>0.1009468736163789</v>
      </c>
      <c r="AC30" s="89">
        <v>264</v>
      </c>
      <c r="AD30" s="29">
        <v>0.9994392267697214</v>
      </c>
      <c r="AE30" s="30">
        <v>258.8098075970155</v>
      </c>
      <c r="AF30" s="30">
        <v>-9.85195586720647</v>
      </c>
      <c r="AG30" s="31">
        <v>-0.03731801464850936</v>
      </c>
      <c r="AH30" s="89">
        <v>262</v>
      </c>
      <c r="AI30" s="29">
        <v>0.9994392267697214</v>
      </c>
      <c r="AJ30" s="30">
        <v>249.81641659943583</v>
      </c>
      <c r="AK30" s="30">
        <v>1.1469225863330053</v>
      </c>
      <c r="AL30" s="31">
        <v>0.004377567123408417</v>
      </c>
      <c r="AM30" s="89">
        <v>250</v>
      </c>
      <c r="AN30" s="29">
        <v>0.9994392267697214</v>
      </c>
      <c r="AO30" s="30">
        <v>264.805401595402</v>
      </c>
      <c r="AP30" s="30">
        <v>20.14019330756966</v>
      </c>
      <c r="AQ30" s="31">
        <v>0.08056077323027865</v>
      </c>
      <c r="AR30" s="89">
        <v>277</v>
      </c>
      <c r="AS30" s="29">
        <v>0.9994392267697214</v>
      </c>
      <c r="AT30" s="30">
        <v>225.83404060588998</v>
      </c>
      <c r="AU30" s="30">
        <v>-13.844665815212807</v>
      </c>
      <c r="AV30" s="31">
        <v>-0.04998074301520869</v>
      </c>
      <c r="AW30" s="89">
        <v>222</v>
      </c>
      <c r="AX30" s="29">
        <v>0.9994392267697214</v>
      </c>
      <c r="AY30" s="30">
        <v>239.82375993545838</v>
      </c>
      <c r="AZ30" s="30">
        <v>-4.875508342878163</v>
      </c>
      <c r="BA30" s="31">
        <v>-0.021961749292243978</v>
      </c>
      <c r="BB30" s="96">
        <v>235</v>
      </c>
      <c r="BC30" s="45">
        <v>0.0029624463635539396</v>
      </c>
      <c r="BD30" s="17"/>
      <c r="BE30" s="17"/>
      <c r="BF30" s="17"/>
    </row>
    <row r="31" spans="1:58" ht="13.5" outlineLevel="1">
      <c r="A31" s="17"/>
      <c r="B31" s="53" t="s">
        <v>285</v>
      </c>
      <c r="C31" s="53" t="s">
        <v>286</v>
      </c>
      <c r="D31" s="87">
        <v>315</v>
      </c>
      <c r="E31" s="23">
        <v>0.9994237512532544</v>
      </c>
      <c r="F31" s="24">
        <v>309.8261602986136</v>
      </c>
      <c r="G31" s="24">
        <v>2.1815183552248527</v>
      </c>
      <c r="H31" s="25">
        <v>0.006925455095951914</v>
      </c>
      <c r="I31" s="87">
        <v>295</v>
      </c>
      <c r="J31" s="23">
        <v>0.9994237512532544</v>
      </c>
      <c r="K31" s="24">
        <v>301.8306464844559</v>
      </c>
      <c r="L31" s="24">
        <v>8.169993380289952</v>
      </c>
      <c r="M31" s="25">
        <v>0.02769489281454221</v>
      </c>
      <c r="N31" s="87">
        <v>306</v>
      </c>
      <c r="O31" s="23">
        <v>0.9994237512532544</v>
      </c>
      <c r="P31" s="24">
        <v>269.8485912278248</v>
      </c>
      <c r="Q31" s="24">
        <v>-9.823667883495887</v>
      </c>
      <c r="R31" s="25">
        <v>-0.03210348981534603</v>
      </c>
      <c r="S31" s="87">
        <v>292</v>
      </c>
      <c r="T31" s="23">
        <v>0.9994237512532544</v>
      </c>
      <c r="U31" s="24">
        <v>252.85812437273952</v>
      </c>
      <c r="V31" s="24">
        <v>20.168264634049706</v>
      </c>
      <c r="W31" s="25">
        <v>0.06906939943167707</v>
      </c>
      <c r="X31" s="87">
        <v>267</v>
      </c>
      <c r="Y31" s="23">
        <v>0.9994237512532544</v>
      </c>
      <c r="Z31" s="24">
        <v>258.85475973335787</v>
      </c>
      <c r="AA31" s="24">
        <v>2.1538584153810802</v>
      </c>
      <c r="AB31" s="25">
        <v>0.00806688545086547</v>
      </c>
      <c r="AC31" s="87">
        <v>285</v>
      </c>
      <c r="AD31" s="23">
        <v>0.9994237512532544</v>
      </c>
      <c r="AE31" s="24">
        <v>263.85195586720647</v>
      </c>
      <c r="AF31" s="24">
        <v>-14.835769107177498</v>
      </c>
      <c r="AG31" s="25">
        <v>-0.0520553302006228</v>
      </c>
      <c r="AH31" s="87">
        <v>254</v>
      </c>
      <c r="AI31" s="23">
        <v>0.9994237512532544</v>
      </c>
      <c r="AJ31" s="24">
        <v>261.853077413667</v>
      </c>
      <c r="AK31" s="24">
        <v>-4.853632818326616</v>
      </c>
      <c r="AL31" s="25">
        <v>-0.019108790623333136</v>
      </c>
      <c r="AM31" s="87">
        <v>263</v>
      </c>
      <c r="AN31" s="23">
        <v>0.9994237512532544</v>
      </c>
      <c r="AO31" s="24">
        <v>249.85980669243034</v>
      </c>
      <c r="AP31" s="24">
        <v>17.151553420394066</v>
      </c>
      <c r="AQ31" s="25">
        <v>0.06521503201670747</v>
      </c>
      <c r="AR31" s="87">
        <v>270</v>
      </c>
      <c r="AS31" s="23">
        <v>0.9994237512532544</v>
      </c>
      <c r="AT31" s="24">
        <v>276.8446658152128</v>
      </c>
      <c r="AU31" s="24">
        <v>-7.844412838378673</v>
      </c>
      <c r="AV31" s="25">
        <v>-0.029053380882883974</v>
      </c>
      <c r="AW31" s="87">
        <v>263</v>
      </c>
      <c r="AX31" s="23">
        <v>0.9994237512532544</v>
      </c>
      <c r="AY31" s="24">
        <v>221.87550834287816</v>
      </c>
      <c r="AZ31" s="24">
        <v>-0.848446579605934</v>
      </c>
      <c r="BA31" s="25">
        <v>-0.0032260326220757943</v>
      </c>
      <c r="BB31" s="94">
        <v>217</v>
      </c>
      <c r="BC31" s="43">
        <v>-0.0044639555271325185</v>
      </c>
      <c r="BD31" s="17"/>
      <c r="BE31" s="17"/>
      <c r="BF31" s="17"/>
    </row>
    <row r="32" spans="1:58" ht="13.5" outlineLevel="1">
      <c r="A32" s="17"/>
      <c r="B32" s="53" t="s">
        <v>287</v>
      </c>
      <c r="C32" s="53" t="s">
        <v>288</v>
      </c>
      <c r="D32" s="87">
        <v>360</v>
      </c>
      <c r="E32" s="23">
        <v>0.9994133030334573</v>
      </c>
      <c r="F32" s="24">
        <v>314.81848164477515</v>
      </c>
      <c r="G32" s="24">
        <v>-8.788789092044624</v>
      </c>
      <c r="H32" s="25">
        <v>-0.02441330303345729</v>
      </c>
      <c r="I32" s="87">
        <v>317</v>
      </c>
      <c r="J32" s="23">
        <v>0.9994133030334573</v>
      </c>
      <c r="K32" s="24">
        <v>294.83000661971005</v>
      </c>
      <c r="L32" s="24">
        <v>-19.814017061605966</v>
      </c>
      <c r="M32" s="25">
        <v>-0.06250478568329958</v>
      </c>
      <c r="N32" s="87">
        <v>303</v>
      </c>
      <c r="O32" s="23">
        <v>0.9994133030334573</v>
      </c>
      <c r="P32" s="24">
        <v>305.8236678834959</v>
      </c>
      <c r="Q32" s="24">
        <v>-3.8222308191375873</v>
      </c>
      <c r="R32" s="25">
        <v>-0.012614623165470585</v>
      </c>
      <c r="S32" s="87">
        <v>296</v>
      </c>
      <c r="T32" s="23">
        <v>0.9994133030334573</v>
      </c>
      <c r="U32" s="24">
        <v>291.8317353659503</v>
      </c>
      <c r="V32" s="24">
        <v>-6.826337697903341</v>
      </c>
      <c r="W32" s="25">
        <v>-0.023061951682105883</v>
      </c>
      <c r="X32" s="87">
        <v>312</v>
      </c>
      <c r="Y32" s="23">
        <v>0.9994133030334573</v>
      </c>
      <c r="Z32" s="24">
        <v>266.8461415846189</v>
      </c>
      <c r="AA32" s="24">
        <v>-12.816950546438704</v>
      </c>
      <c r="AB32" s="25">
        <v>-0.04107996970012405</v>
      </c>
      <c r="AC32" s="87">
        <v>269</v>
      </c>
      <c r="AD32" s="23">
        <v>0.9994133030334573</v>
      </c>
      <c r="AE32" s="24">
        <v>284.8357691071775</v>
      </c>
      <c r="AF32" s="24">
        <v>-10.842178516000047</v>
      </c>
      <c r="AG32" s="25">
        <v>-0.040305496342007606</v>
      </c>
      <c r="AH32" s="87">
        <v>270</v>
      </c>
      <c r="AI32" s="23">
        <v>0.9994133030334573</v>
      </c>
      <c r="AJ32" s="24">
        <v>253.85363281832662</v>
      </c>
      <c r="AK32" s="24">
        <v>7.158408180966546</v>
      </c>
      <c r="AL32" s="25">
        <v>0.02651262289246869</v>
      </c>
      <c r="AM32" s="87">
        <v>249</v>
      </c>
      <c r="AN32" s="23">
        <v>0.9994133030334573</v>
      </c>
      <c r="AO32" s="24">
        <v>262.84844657960593</v>
      </c>
      <c r="AP32" s="24">
        <v>10.146087544669115</v>
      </c>
      <c r="AQ32" s="25">
        <v>0.04074733953682375</v>
      </c>
      <c r="AR32" s="87">
        <v>280</v>
      </c>
      <c r="AS32" s="23">
        <v>0.9994133030334573</v>
      </c>
      <c r="AT32" s="24">
        <v>269.8444128383787</v>
      </c>
      <c r="AU32" s="24">
        <v>-1.8357248493680345</v>
      </c>
      <c r="AV32" s="25">
        <v>-0.0065561601763144085</v>
      </c>
      <c r="AW32" s="87">
        <v>262</v>
      </c>
      <c r="AX32" s="23">
        <v>0.9994133030334573</v>
      </c>
      <c r="AY32" s="24">
        <v>262.84844657960593</v>
      </c>
      <c r="AZ32" s="24">
        <v>2.1537146052341996</v>
      </c>
      <c r="BA32" s="25">
        <v>0.008220284752802289</v>
      </c>
      <c r="BB32" s="94">
        <v>262</v>
      </c>
      <c r="BC32" s="43">
        <v>-0.008864265152306844</v>
      </c>
      <c r="BD32" s="17"/>
      <c r="BE32" s="17"/>
      <c r="BF32" s="17"/>
    </row>
    <row r="33" spans="1:58" ht="13.5" outlineLevel="1">
      <c r="A33" s="17"/>
      <c r="B33" s="53" t="s">
        <v>289</v>
      </c>
      <c r="C33" s="53" t="s">
        <v>290</v>
      </c>
      <c r="D33" s="87">
        <v>369</v>
      </c>
      <c r="E33" s="23">
        <v>0.9993927157580442</v>
      </c>
      <c r="F33" s="24">
        <v>359.7887890920446</v>
      </c>
      <c r="G33" s="24">
        <v>-9.775912114718324</v>
      </c>
      <c r="H33" s="25">
        <v>-0.026492986760754265</v>
      </c>
      <c r="I33" s="87">
        <v>351</v>
      </c>
      <c r="J33" s="23">
        <v>0.9993927157580442</v>
      </c>
      <c r="K33" s="24">
        <v>316.81401706160597</v>
      </c>
      <c r="L33" s="24">
        <v>-4.786843231073533</v>
      </c>
      <c r="M33" s="25">
        <v>-0.013637730003058499</v>
      </c>
      <c r="N33" s="87">
        <v>297</v>
      </c>
      <c r="O33" s="23">
        <v>0.9993927157580442</v>
      </c>
      <c r="P33" s="24">
        <v>302.8222308191376</v>
      </c>
      <c r="Q33" s="24">
        <v>10.18036341986084</v>
      </c>
      <c r="R33" s="25">
        <v>0.03427731791198936</v>
      </c>
      <c r="S33" s="87">
        <v>299</v>
      </c>
      <c r="T33" s="23">
        <v>0.9993927157580442</v>
      </c>
      <c r="U33" s="24">
        <v>295.82633769790334</v>
      </c>
      <c r="V33" s="24">
        <v>-6.81842201165523</v>
      </c>
      <c r="W33" s="25">
        <v>-0.02280408699550244</v>
      </c>
      <c r="X33" s="87">
        <v>289</v>
      </c>
      <c r="Y33" s="23">
        <v>0.9993927157580442</v>
      </c>
      <c r="Z33" s="24">
        <v>311.8169505464387</v>
      </c>
      <c r="AA33" s="24">
        <v>14.175505145925229</v>
      </c>
      <c r="AB33" s="25">
        <v>0.04905019081635027</v>
      </c>
      <c r="AC33" s="87">
        <v>299</v>
      </c>
      <c r="AD33" s="23">
        <v>0.9993927157580442</v>
      </c>
      <c r="AE33" s="24">
        <v>268.84217851600005</v>
      </c>
      <c r="AF33" s="24">
        <v>-4.81842201165523</v>
      </c>
      <c r="AG33" s="25">
        <v>-0.0161151237848001</v>
      </c>
      <c r="AH33" s="87">
        <v>258</v>
      </c>
      <c r="AI33" s="23">
        <v>0.9993927157580442</v>
      </c>
      <c r="AJ33" s="24">
        <v>269.84159181903345</v>
      </c>
      <c r="AK33" s="24">
        <v>7.156679334424609</v>
      </c>
      <c r="AL33" s="25">
        <v>0.027739067187692285</v>
      </c>
      <c r="AM33" s="87">
        <v>277</v>
      </c>
      <c r="AN33" s="23">
        <v>0.9993927157580442</v>
      </c>
      <c r="AO33" s="24">
        <v>248.85391245533089</v>
      </c>
      <c r="AP33" s="24">
        <v>16.168217735021756</v>
      </c>
      <c r="AQ33" s="25">
        <v>0.05836901709394136</v>
      </c>
      <c r="AR33" s="87">
        <v>259</v>
      </c>
      <c r="AS33" s="23">
        <v>0.9993927157580442</v>
      </c>
      <c r="AT33" s="24">
        <v>279.83572484936803</v>
      </c>
      <c r="AU33" s="24">
        <v>-9.842713381333454</v>
      </c>
      <c r="AV33" s="25">
        <v>-0.038002754368082835</v>
      </c>
      <c r="AW33" s="87">
        <v>278</v>
      </c>
      <c r="AX33" s="23">
        <v>0.9993927157580442</v>
      </c>
      <c r="AY33" s="24">
        <v>261.8462853947658</v>
      </c>
      <c r="AZ33" s="24">
        <v>1.1688250192636929</v>
      </c>
      <c r="BA33" s="25">
        <v>0.004204406544114003</v>
      </c>
      <c r="BB33" s="94">
        <v>264</v>
      </c>
      <c r="BC33" s="43">
        <v>0.0037926517276301638</v>
      </c>
      <c r="BD33" s="17"/>
      <c r="BE33" s="17"/>
      <c r="BF33" s="17"/>
    </row>
    <row r="34" spans="1:58" ht="13.5" outlineLevel="1">
      <c r="A34" s="17"/>
      <c r="B34" s="56" t="s">
        <v>291</v>
      </c>
      <c r="C34" s="56" t="s">
        <v>292</v>
      </c>
      <c r="D34" s="90">
        <v>387</v>
      </c>
      <c r="E34" s="32">
        <v>0.9992559269976076</v>
      </c>
      <c r="F34" s="33">
        <v>368.7759121147183</v>
      </c>
      <c r="G34" s="33">
        <v>-2.712043748074109</v>
      </c>
      <c r="H34" s="34">
        <v>-0.0070078649821036405</v>
      </c>
      <c r="I34" s="90">
        <v>359</v>
      </c>
      <c r="J34" s="32">
        <v>0.9992559269976076</v>
      </c>
      <c r="K34" s="33">
        <v>350.78684323107353</v>
      </c>
      <c r="L34" s="33">
        <v>11.267122207858904</v>
      </c>
      <c r="M34" s="34">
        <v>0.03138474152606937</v>
      </c>
      <c r="N34" s="90">
        <v>346</v>
      </c>
      <c r="O34" s="32">
        <v>0.9992559269976076</v>
      </c>
      <c r="P34" s="33">
        <v>296.81963658013916</v>
      </c>
      <c r="Q34" s="33">
        <v>-6.742550741172238</v>
      </c>
      <c r="R34" s="34">
        <v>-0.019487140870439994</v>
      </c>
      <c r="S34" s="90">
        <v>307</v>
      </c>
      <c r="T34" s="32">
        <v>0.9992559269976076</v>
      </c>
      <c r="U34" s="33">
        <v>298.81842201165523</v>
      </c>
      <c r="V34" s="33">
        <v>9.22843041173445</v>
      </c>
      <c r="W34" s="34">
        <v>0.030060033914444464</v>
      </c>
      <c r="X34" s="90">
        <v>292</v>
      </c>
      <c r="Y34" s="32">
        <v>0.9992559269976076</v>
      </c>
      <c r="Z34" s="33">
        <v>288.82449485407477</v>
      </c>
      <c r="AA34" s="33">
        <v>23.217269316698605</v>
      </c>
      <c r="AB34" s="34">
        <v>0.07951119629006372</v>
      </c>
      <c r="AC34" s="90">
        <v>303</v>
      </c>
      <c r="AD34" s="32">
        <v>0.9992559269976076</v>
      </c>
      <c r="AE34" s="33">
        <v>298.81842201165523</v>
      </c>
      <c r="AF34" s="33">
        <v>0.22545411972492957</v>
      </c>
      <c r="AG34" s="34">
        <v>0.0007440730023925068</v>
      </c>
      <c r="AH34" s="90">
        <v>294</v>
      </c>
      <c r="AI34" s="32">
        <v>0.9992559269976076</v>
      </c>
      <c r="AJ34" s="33">
        <v>257.8433206655754</v>
      </c>
      <c r="AK34" s="33">
        <v>3.2187574627033655</v>
      </c>
      <c r="AL34" s="34">
        <v>0.01094815463504546</v>
      </c>
      <c r="AM34" s="90">
        <v>265</v>
      </c>
      <c r="AN34" s="32">
        <v>0.9992559269976076</v>
      </c>
      <c r="AO34" s="33">
        <v>276.83178226497824</v>
      </c>
      <c r="AP34" s="33">
        <v>11.19717934563397</v>
      </c>
      <c r="AQ34" s="34">
        <v>0.04225350696465649</v>
      </c>
      <c r="AR34" s="90">
        <v>293</v>
      </c>
      <c r="AS34" s="32">
        <v>0.9992559269976076</v>
      </c>
      <c r="AT34" s="33">
        <v>258.84271338133345</v>
      </c>
      <c r="AU34" s="33">
        <v>-4.781986610299043</v>
      </c>
      <c r="AV34" s="34">
        <v>-0.01632077341398991</v>
      </c>
      <c r="AW34" s="90">
        <v>249</v>
      </c>
      <c r="AX34" s="32">
        <v>0.9992559269976076</v>
      </c>
      <c r="AY34" s="33">
        <v>277.8311749807363</v>
      </c>
      <c r="AZ34" s="33">
        <v>7.185274177595716</v>
      </c>
      <c r="BA34" s="34">
        <v>0.02885652280158922</v>
      </c>
      <c r="BB34" s="97">
        <v>279</v>
      </c>
      <c r="BC34" s="46">
        <v>0.008921402457902438</v>
      </c>
      <c r="BD34" s="17"/>
      <c r="BE34" s="17"/>
      <c r="BF34" s="17"/>
    </row>
    <row r="35" spans="1:58" ht="13.5" outlineLevel="1">
      <c r="A35" s="17"/>
      <c r="B35" s="52" t="s">
        <v>112</v>
      </c>
      <c r="C35" s="52" t="s">
        <v>293</v>
      </c>
      <c r="D35" s="86">
        <v>347</v>
      </c>
      <c r="E35" s="20">
        <v>0.9993311458005717</v>
      </c>
      <c r="F35" s="21">
        <v>386.7120437480741</v>
      </c>
      <c r="G35" s="21">
        <v>4.2320924072016055</v>
      </c>
      <c r="H35" s="22">
        <v>0.01219623172104209</v>
      </c>
      <c r="I35" s="86">
        <v>384</v>
      </c>
      <c r="J35" s="20">
        <v>0.9993311458005717</v>
      </c>
      <c r="K35" s="21">
        <v>358.7328777921411</v>
      </c>
      <c r="L35" s="21">
        <v>4.256840012580483</v>
      </c>
      <c r="M35" s="22">
        <v>0.011085520866095008</v>
      </c>
      <c r="N35" s="86">
        <v>370</v>
      </c>
      <c r="O35" s="20">
        <v>0.9993311458005717</v>
      </c>
      <c r="P35" s="21">
        <v>345.74255074117224</v>
      </c>
      <c r="Q35" s="21">
        <v>-15.752523946211511</v>
      </c>
      <c r="R35" s="22">
        <v>-0.04257438904381489</v>
      </c>
      <c r="S35" s="86">
        <v>339</v>
      </c>
      <c r="T35" s="20">
        <v>0.9993311458005717</v>
      </c>
      <c r="U35" s="21">
        <v>306.77156958826555</v>
      </c>
      <c r="V35" s="21">
        <v>4.226741573606205</v>
      </c>
      <c r="W35" s="22">
        <v>0.012468264228926858</v>
      </c>
      <c r="X35" s="86">
        <v>316</v>
      </c>
      <c r="Y35" s="20">
        <v>0.9993311458005717</v>
      </c>
      <c r="Z35" s="21">
        <v>291.7827306833014</v>
      </c>
      <c r="AA35" s="21">
        <v>11.211357927019321</v>
      </c>
      <c r="AB35" s="22">
        <v>0.035478980781706713</v>
      </c>
      <c r="AC35" s="86">
        <v>315</v>
      </c>
      <c r="AD35" s="20">
        <v>0.9993311458005717</v>
      </c>
      <c r="AE35" s="21">
        <v>302.77454588027507</v>
      </c>
      <c r="AF35" s="21">
        <v>5.210689072819889</v>
      </c>
      <c r="AG35" s="22">
        <v>0.016541870072444093</v>
      </c>
      <c r="AH35" s="86">
        <v>303</v>
      </c>
      <c r="AI35" s="20">
        <v>0.9993311458005717</v>
      </c>
      <c r="AJ35" s="21">
        <v>293.78124253729663</v>
      </c>
      <c r="AK35" s="21">
        <v>6.20266282242676</v>
      </c>
      <c r="AL35" s="22">
        <v>0.02047083439744805</v>
      </c>
      <c r="AM35" s="86">
        <v>297</v>
      </c>
      <c r="AN35" s="20">
        <v>0.9993311458005717</v>
      </c>
      <c r="AO35" s="21">
        <v>264.80282065436603</v>
      </c>
      <c r="AP35" s="21">
        <v>-4.801350302769777</v>
      </c>
      <c r="AQ35" s="22">
        <v>-0.016166162635588472</v>
      </c>
      <c r="AR35" s="86">
        <v>276</v>
      </c>
      <c r="AS35" s="20">
        <v>0.9993311458005717</v>
      </c>
      <c r="AT35" s="21">
        <v>292.78198661029904</v>
      </c>
      <c r="AU35" s="21">
        <v>-3.8153962409577957</v>
      </c>
      <c r="AV35" s="22">
        <v>-0.01382389942376013</v>
      </c>
      <c r="AW35" s="86">
        <v>288</v>
      </c>
      <c r="AX35" s="20">
        <v>0.9993311458005717</v>
      </c>
      <c r="AY35" s="21">
        <v>248.81472582240428</v>
      </c>
      <c r="AZ35" s="21">
        <v>-15.807369990564666</v>
      </c>
      <c r="BA35" s="22">
        <v>-0.05488670135612731</v>
      </c>
      <c r="BB35" s="93">
        <v>256</v>
      </c>
      <c r="BC35" s="42">
        <v>-0.008394586925282695</v>
      </c>
      <c r="BD35" s="17"/>
      <c r="BE35" s="17"/>
      <c r="BF35" s="17"/>
    </row>
    <row r="36" spans="1:58" ht="13.5" outlineLevel="1">
      <c r="A36" s="17"/>
      <c r="B36" s="53" t="s">
        <v>294</v>
      </c>
      <c r="C36" s="53" t="s">
        <v>295</v>
      </c>
      <c r="D36" s="87">
        <v>373</v>
      </c>
      <c r="E36" s="23">
        <v>0.9993053505943474</v>
      </c>
      <c r="F36" s="24">
        <v>346.7679075927984</v>
      </c>
      <c r="G36" s="24">
        <v>-1.740895771691612</v>
      </c>
      <c r="H36" s="25">
        <v>-0.004667280889253652</v>
      </c>
      <c r="I36" s="87">
        <v>351</v>
      </c>
      <c r="J36" s="23">
        <v>0.9993053505943474</v>
      </c>
      <c r="K36" s="24">
        <v>383.7431599874195</v>
      </c>
      <c r="L36" s="24">
        <v>0.24382194138405566</v>
      </c>
      <c r="M36" s="25">
        <v>0.0006946494056525802</v>
      </c>
      <c r="N36" s="87">
        <v>388</v>
      </c>
      <c r="O36" s="23">
        <v>0.9993053505943474</v>
      </c>
      <c r="P36" s="24">
        <v>369.7525239462115</v>
      </c>
      <c r="Q36" s="24">
        <v>-11.73047603060678</v>
      </c>
      <c r="R36" s="25">
        <v>-0.030233185645893765</v>
      </c>
      <c r="S36" s="87">
        <v>354</v>
      </c>
      <c r="T36" s="23">
        <v>0.9993053505943474</v>
      </c>
      <c r="U36" s="24">
        <v>338.7732584263938</v>
      </c>
      <c r="V36" s="24">
        <v>7.245905889601033</v>
      </c>
      <c r="W36" s="25">
        <v>0.020468660705087665</v>
      </c>
      <c r="X36" s="87">
        <v>343</v>
      </c>
      <c r="Y36" s="23">
        <v>0.9993053505943474</v>
      </c>
      <c r="Z36" s="24">
        <v>315.7886420729807</v>
      </c>
      <c r="AA36" s="24">
        <v>8.238264746138839</v>
      </c>
      <c r="AB36" s="25">
        <v>0.024018264566002444</v>
      </c>
      <c r="AC36" s="87">
        <v>327</v>
      </c>
      <c r="AD36" s="23">
        <v>0.9993053505943474</v>
      </c>
      <c r="AE36" s="24">
        <v>314.7893109271801</v>
      </c>
      <c r="AF36" s="24">
        <v>10.227150355648405</v>
      </c>
      <c r="AG36" s="25">
        <v>0.031275689161004296</v>
      </c>
      <c r="AH36" s="87">
        <v>320</v>
      </c>
      <c r="AI36" s="23">
        <v>0.9993053505943474</v>
      </c>
      <c r="AJ36" s="24">
        <v>302.79733717757324</v>
      </c>
      <c r="AK36" s="24">
        <v>-11.77771219019121</v>
      </c>
      <c r="AL36" s="25">
        <v>-0.03680535059434753</v>
      </c>
      <c r="AM36" s="87">
        <v>309</v>
      </c>
      <c r="AN36" s="23">
        <v>0.9993053505943474</v>
      </c>
      <c r="AO36" s="24">
        <v>296.8013503027698</v>
      </c>
      <c r="AP36" s="24">
        <v>-5.785353333653347</v>
      </c>
      <c r="AQ36" s="25">
        <v>-0.01872282632250274</v>
      </c>
      <c r="AR36" s="87">
        <v>292</v>
      </c>
      <c r="AS36" s="23">
        <v>0.9993053505943474</v>
      </c>
      <c r="AT36" s="24">
        <v>275.8153962409578</v>
      </c>
      <c r="AU36" s="24">
        <v>-10.79716237354944</v>
      </c>
      <c r="AV36" s="25">
        <v>-0.036976583471059726</v>
      </c>
      <c r="AW36" s="87">
        <v>272</v>
      </c>
      <c r="AX36" s="23">
        <v>0.9993053505943474</v>
      </c>
      <c r="AY36" s="24">
        <v>287.80736999056467</v>
      </c>
      <c r="AZ36" s="24">
        <v>1.1889446383374889</v>
      </c>
      <c r="BA36" s="25">
        <v>0.004371119993887827</v>
      </c>
      <c r="BB36" s="94">
        <v>272</v>
      </c>
      <c r="BC36" s="43">
        <v>-0.01138297104531409</v>
      </c>
      <c r="BD36" s="17"/>
      <c r="BE36" s="17"/>
      <c r="BF36" s="17"/>
    </row>
    <row r="37" spans="1:58" ht="13.5" outlineLevel="1">
      <c r="A37" s="17"/>
      <c r="B37" s="53" t="s">
        <v>296</v>
      </c>
      <c r="C37" s="53" t="s">
        <v>297</v>
      </c>
      <c r="D37" s="87">
        <v>393</v>
      </c>
      <c r="E37" s="23">
        <v>0.9992744137530201</v>
      </c>
      <c r="F37" s="24">
        <v>372.7408957716916</v>
      </c>
      <c r="G37" s="24">
        <v>-10.7148446049369</v>
      </c>
      <c r="H37" s="25">
        <v>-0.027264235635971756</v>
      </c>
      <c r="I37" s="87">
        <v>371</v>
      </c>
      <c r="J37" s="23">
        <v>0.9992744137530201</v>
      </c>
      <c r="K37" s="24">
        <v>350.75617805861594</v>
      </c>
      <c r="L37" s="24">
        <v>6.269192497629547</v>
      </c>
      <c r="M37" s="25">
        <v>0.016898092985524384</v>
      </c>
      <c r="N37" s="87">
        <v>351</v>
      </c>
      <c r="O37" s="23">
        <v>0.9992744137530201</v>
      </c>
      <c r="P37" s="24">
        <v>387.7304760306068</v>
      </c>
      <c r="Q37" s="24">
        <v>-3.7453192273100626</v>
      </c>
      <c r="R37" s="25">
        <v>-0.010670425149031517</v>
      </c>
      <c r="S37" s="87">
        <v>376</v>
      </c>
      <c r="T37" s="23">
        <v>0.9992744137530201</v>
      </c>
      <c r="U37" s="24">
        <v>353.75409411039897</v>
      </c>
      <c r="V37" s="24">
        <v>23.272820428864463</v>
      </c>
      <c r="W37" s="25">
        <v>0.0618957990129374</v>
      </c>
      <c r="X37" s="87">
        <v>361</v>
      </c>
      <c r="Y37" s="23">
        <v>0.9992744137530201</v>
      </c>
      <c r="Z37" s="24">
        <v>342.76173525386116</v>
      </c>
      <c r="AA37" s="24">
        <v>-3.7380633648402295</v>
      </c>
      <c r="AB37" s="25">
        <v>-0.010354746162992326</v>
      </c>
      <c r="AC37" s="87">
        <v>351</v>
      </c>
      <c r="AD37" s="23">
        <v>0.9992744137530201</v>
      </c>
      <c r="AE37" s="24">
        <v>326.7728496443516</v>
      </c>
      <c r="AF37" s="24">
        <v>-5.745319227310063</v>
      </c>
      <c r="AG37" s="25">
        <v>-0.016368430847037214</v>
      </c>
      <c r="AH37" s="87">
        <v>337</v>
      </c>
      <c r="AI37" s="23">
        <v>0.9992744137530201</v>
      </c>
      <c r="AJ37" s="24">
        <v>319.7777121901912</v>
      </c>
      <c r="AK37" s="24">
        <v>-1.7554774347677835</v>
      </c>
      <c r="AL37" s="25">
        <v>-0.005209131853910337</v>
      </c>
      <c r="AM37" s="87">
        <v>308</v>
      </c>
      <c r="AN37" s="23">
        <v>0.9992744137530201</v>
      </c>
      <c r="AO37" s="24">
        <v>308.78535333365335</v>
      </c>
      <c r="AP37" s="24">
        <v>-4.776519435930197</v>
      </c>
      <c r="AQ37" s="25">
        <v>-0.015508179986786354</v>
      </c>
      <c r="AR37" s="87">
        <v>303</v>
      </c>
      <c r="AS37" s="23">
        <v>0.9992744137530201</v>
      </c>
      <c r="AT37" s="24">
        <v>291.79716237354944</v>
      </c>
      <c r="AU37" s="24">
        <v>26.219852632834943</v>
      </c>
      <c r="AV37" s="25">
        <v>0.08653416710506581</v>
      </c>
      <c r="AW37" s="87">
        <v>281</v>
      </c>
      <c r="AX37" s="23">
        <v>0.9992744137530201</v>
      </c>
      <c r="AY37" s="24">
        <v>271.8110553616625</v>
      </c>
      <c r="AZ37" s="24">
        <v>5.20388973540139</v>
      </c>
      <c r="BA37" s="25">
        <v>0.018519180553029858</v>
      </c>
      <c r="BB37" s="94">
        <v>273</v>
      </c>
      <c r="BC37" s="43">
        <v>0.005866379646360359</v>
      </c>
      <c r="BD37" s="17"/>
      <c r="BE37" s="17"/>
      <c r="BF37" s="17"/>
    </row>
    <row r="38" spans="1:58" ht="13.5" outlineLevel="1">
      <c r="A38" s="17"/>
      <c r="B38" s="53" t="s">
        <v>298</v>
      </c>
      <c r="C38" s="53" t="s">
        <v>299</v>
      </c>
      <c r="D38" s="87">
        <v>348</v>
      </c>
      <c r="E38" s="23">
        <v>0.9992332547249179</v>
      </c>
      <c r="F38" s="24">
        <v>392.7148446049369</v>
      </c>
      <c r="G38" s="24">
        <v>-0.7331726442714057</v>
      </c>
      <c r="H38" s="25">
        <v>-0.002106817943308637</v>
      </c>
      <c r="I38" s="87">
        <v>382</v>
      </c>
      <c r="J38" s="23">
        <v>0.9992332547249179</v>
      </c>
      <c r="K38" s="24">
        <v>370.73080750237045</v>
      </c>
      <c r="L38" s="24">
        <v>-9.707103304918633</v>
      </c>
      <c r="M38" s="25">
        <v>-0.025411265196122076</v>
      </c>
      <c r="N38" s="87">
        <v>377</v>
      </c>
      <c r="O38" s="23">
        <v>0.9992332547249179</v>
      </c>
      <c r="P38" s="24">
        <v>350.74531922731006</v>
      </c>
      <c r="Q38" s="24">
        <v>-3.7109370312940086</v>
      </c>
      <c r="R38" s="25">
        <v>-0.009843334300514612</v>
      </c>
      <c r="S38" s="87">
        <v>347</v>
      </c>
      <c r="T38" s="23">
        <v>0.9992332547249179</v>
      </c>
      <c r="U38" s="24">
        <v>375.72717957113554</v>
      </c>
      <c r="V38" s="24">
        <v>10.266060610453508</v>
      </c>
      <c r="W38" s="25">
        <v>0.029585189079116735</v>
      </c>
      <c r="X38" s="87">
        <v>399</v>
      </c>
      <c r="Y38" s="23">
        <v>0.9992332547249179</v>
      </c>
      <c r="Z38" s="24">
        <v>360.73806336484023</v>
      </c>
      <c r="AA38" s="24">
        <v>-15.694068635242218</v>
      </c>
      <c r="AB38" s="25">
        <v>-0.039333505351484256</v>
      </c>
      <c r="AC38" s="87">
        <v>357</v>
      </c>
      <c r="AD38" s="23">
        <v>0.9992332547249179</v>
      </c>
      <c r="AE38" s="24">
        <v>350.74531922731006</v>
      </c>
      <c r="AF38" s="24">
        <v>-2.7262719367956834</v>
      </c>
      <c r="AG38" s="25">
        <v>-0.007636616069455695</v>
      </c>
      <c r="AH38" s="87">
        <v>345</v>
      </c>
      <c r="AI38" s="23">
        <v>0.9992332547249179</v>
      </c>
      <c r="AJ38" s="24">
        <v>336.7554774347678</v>
      </c>
      <c r="AK38" s="24">
        <v>-3.7354728800966654</v>
      </c>
      <c r="AL38" s="25">
        <v>-0.010827457623468595</v>
      </c>
      <c r="AM38" s="87">
        <v>335</v>
      </c>
      <c r="AN38" s="23">
        <v>0.9992332547249179</v>
      </c>
      <c r="AO38" s="24">
        <v>307.7765194359302</v>
      </c>
      <c r="AP38" s="24">
        <v>-11.743140332847474</v>
      </c>
      <c r="AQ38" s="25">
        <v>-0.03505415024730589</v>
      </c>
      <c r="AR38" s="87">
        <v>303</v>
      </c>
      <c r="AS38" s="23">
        <v>0.9992332547249179</v>
      </c>
      <c r="AT38" s="24">
        <v>302.78014736716506</v>
      </c>
      <c r="AU38" s="24">
        <v>-7.767676181650131</v>
      </c>
      <c r="AV38" s="25">
        <v>-0.02563589498894433</v>
      </c>
      <c r="AW38" s="87">
        <v>329</v>
      </c>
      <c r="AX38" s="23">
        <v>0.9992332547249179</v>
      </c>
      <c r="AY38" s="24">
        <v>280.7961102645986</v>
      </c>
      <c r="AZ38" s="24">
        <v>-2.747740804497994</v>
      </c>
      <c r="BA38" s="25">
        <v>-0.008351795758352565</v>
      </c>
      <c r="BB38" s="94">
        <v>286</v>
      </c>
      <c r="BC38" s="43">
        <v>-0.015608416515934052</v>
      </c>
      <c r="BD38" s="17"/>
      <c r="BE38" s="17"/>
      <c r="BF38" s="17"/>
    </row>
    <row r="39" spans="1:58" ht="13.5" outlineLevel="1">
      <c r="A39" s="17"/>
      <c r="B39" s="54" t="s">
        <v>300</v>
      </c>
      <c r="C39" s="54" t="s">
        <v>301</v>
      </c>
      <c r="D39" s="88">
        <v>341</v>
      </c>
      <c r="E39" s="26">
        <v>0.999141960354885</v>
      </c>
      <c r="F39" s="27">
        <v>347.7331726442714</v>
      </c>
      <c r="G39" s="27">
        <v>0.2925915189842385</v>
      </c>
      <c r="H39" s="28">
        <v>0.000858039645115069</v>
      </c>
      <c r="I39" s="88">
        <v>347</v>
      </c>
      <c r="J39" s="26">
        <v>0.999141960354885</v>
      </c>
      <c r="K39" s="27">
        <v>381.70710330491863</v>
      </c>
      <c r="L39" s="27">
        <v>16.297739756854924</v>
      </c>
      <c r="M39" s="28">
        <v>0.046967549731570385</v>
      </c>
      <c r="N39" s="88">
        <v>372</v>
      </c>
      <c r="O39" s="26">
        <v>0.999141960354885</v>
      </c>
      <c r="P39" s="27">
        <v>376.710937031294</v>
      </c>
      <c r="Q39" s="27">
        <v>-3.680809252017241</v>
      </c>
      <c r="R39" s="28">
        <v>-0.009894648526928066</v>
      </c>
      <c r="S39" s="88">
        <v>373</v>
      </c>
      <c r="T39" s="26">
        <v>0.999141960354885</v>
      </c>
      <c r="U39" s="27">
        <v>346.7339393895465</v>
      </c>
      <c r="V39" s="27">
        <v>13.320048787627911</v>
      </c>
      <c r="W39" s="28">
        <v>0.035710586562005125</v>
      </c>
      <c r="X39" s="88">
        <v>357</v>
      </c>
      <c r="Y39" s="26">
        <v>0.999141960354885</v>
      </c>
      <c r="Z39" s="27">
        <v>398.6940686352422</v>
      </c>
      <c r="AA39" s="27">
        <v>-3.6936798466939536</v>
      </c>
      <c r="AB39" s="28">
        <v>-0.01034644214760211</v>
      </c>
      <c r="AC39" s="88">
        <v>383</v>
      </c>
      <c r="AD39" s="26">
        <v>0.999141960354885</v>
      </c>
      <c r="AE39" s="27">
        <v>356.7262719367957</v>
      </c>
      <c r="AF39" s="27">
        <v>-4.671370815920966</v>
      </c>
      <c r="AG39" s="28">
        <v>-0.012196790642091294</v>
      </c>
      <c r="AH39" s="88">
        <v>354</v>
      </c>
      <c r="AI39" s="26">
        <v>0.999141960354885</v>
      </c>
      <c r="AJ39" s="27">
        <v>344.73547288009667</v>
      </c>
      <c r="AK39" s="27">
        <v>4.303746034370704</v>
      </c>
      <c r="AL39" s="28">
        <v>0.012157474673363571</v>
      </c>
      <c r="AM39" s="88">
        <v>341</v>
      </c>
      <c r="AN39" s="26">
        <v>0.999141960354885</v>
      </c>
      <c r="AO39" s="27">
        <v>334.7431403328475</v>
      </c>
      <c r="AP39" s="27">
        <v>14.292591518984239</v>
      </c>
      <c r="AQ39" s="28">
        <v>0.04191375812018838</v>
      </c>
      <c r="AR39" s="88">
        <v>323</v>
      </c>
      <c r="AS39" s="26">
        <v>0.999141960354885</v>
      </c>
      <c r="AT39" s="27">
        <v>302.76767618165013</v>
      </c>
      <c r="AU39" s="27">
        <v>17.277146805372126</v>
      </c>
      <c r="AV39" s="28">
        <v>0.053489618592483364</v>
      </c>
      <c r="AW39" s="88">
        <v>295</v>
      </c>
      <c r="AX39" s="26">
        <v>0.999141960354885</v>
      </c>
      <c r="AY39" s="27">
        <v>328.747740804498</v>
      </c>
      <c r="AZ39" s="27">
        <v>0.25312169530894835</v>
      </c>
      <c r="BA39" s="28">
        <v>0.0008580396451150791</v>
      </c>
      <c r="BB39" s="95">
        <v>326</v>
      </c>
      <c r="BC39" s="44">
        <v>0.016769130154852062</v>
      </c>
      <c r="BD39" s="17"/>
      <c r="BE39" s="17"/>
      <c r="BF39" s="17"/>
    </row>
    <row r="40" spans="1:58" ht="13.5" outlineLevel="1">
      <c r="A40" s="17"/>
      <c r="B40" s="55" t="s">
        <v>111</v>
      </c>
      <c r="C40" s="55" t="s">
        <v>302</v>
      </c>
      <c r="D40" s="89">
        <v>259</v>
      </c>
      <c r="E40" s="29">
        <v>0.9991506657341889</v>
      </c>
      <c r="F40" s="30">
        <v>340.70740848101576</v>
      </c>
      <c r="G40" s="30">
        <v>14.219977574845075</v>
      </c>
      <c r="H40" s="31">
        <v>0.05490338831986515</v>
      </c>
      <c r="I40" s="89">
        <v>341</v>
      </c>
      <c r="J40" s="29">
        <v>0.9991506657341889</v>
      </c>
      <c r="K40" s="30">
        <v>346.7022602431451</v>
      </c>
      <c r="L40" s="30">
        <v>3.2896229846415963</v>
      </c>
      <c r="M40" s="31">
        <v>0.009646988224755414</v>
      </c>
      <c r="N40" s="89">
        <v>363</v>
      </c>
      <c r="O40" s="29">
        <v>0.9991506657341889</v>
      </c>
      <c r="P40" s="30">
        <v>371.68080925201724</v>
      </c>
      <c r="Q40" s="30">
        <v>-5.691691661510561</v>
      </c>
      <c r="R40" s="31">
        <v>-0.015679591354023584</v>
      </c>
      <c r="S40" s="89">
        <v>368</v>
      </c>
      <c r="T40" s="29">
        <v>0.9991506657341889</v>
      </c>
      <c r="U40" s="30">
        <v>372.6799512123721</v>
      </c>
      <c r="V40" s="30">
        <v>25.31255500981848</v>
      </c>
      <c r="W40" s="31">
        <v>0.06878411687450674</v>
      </c>
      <c r="X40" s="89">
        <v>386</v>
      </c>
      <c r="Y40" s="29">
        <v>0.9991506657341889</v>
      </c>
      <c r="Z40" s="30">
        <v>356.69367984669395</v>
      </c>
      <c r="AA40" s="30">
        <v>-12.672156973396909</v>
      </c>
      <c r="AB40" s="31">
        <v>-0.03282942221087282</v>
      </c>
      <c r="AC40" s="89">
        <v>353</v>
      </c>
      <c r="AD40" s="29">
        <v>0.9991506657341889</v>
      </c>
      <c r="AE40" s="30">
        <v>382.67137081592097</v>
      </c>
      <c r="AF40" s="30">
        <v>26.299814995831355</v>
      </c>
      <c r="AG40" s="31">
        <v>0.0745037252006554</v>
      </c>
      <c r="AH40" s="89">
        <v>378</v>
      </c>
      <c r="AI40" s="29">
        <v>0.9991506657341889</v>
      </c>
      <c r="AJ40" s="30">
        <v>353.6962539656293</v>
      </c>
      <c r="AK40" s="30">
        <v>12.321048352476623</v>
      </c>
      <c r="AL40" s="31">
        <v>0.032595366011842916</v>
      </c>
      <c r="AM40" s="89">
        <v>358</v>
      </c>
      <c r="AN40" s="29">
        <v>0.9991506657341889</v>
      </c>
      <c r="AO40" s="30">
        <v>340.70740848101576</v>
      </c>
      <c r="AP40" s="30">
        <v>0.30406166716039706</v>
      </c>
      <c r="AQ40" s="31">
        <v>0.0008493342658111649</v>
      </c>
      <c r="AR40" s="89">
        <v>355</v>
      </c>
      <c r="AS40" s="29">
        <v>0.9991506657341889</v>
      </c>
      <c r="AT40" s="30">
        <v>322.7228531946279</v>
      </c>
      <c r="AU40" s="30">
        <v>-2.6984863356370283</v>
      </c>
      <c r="AV40" s="31">
        <v>-0.007601369959540925</v>
      </c>
      <c r="AW40" s="89">
        <v>340</v>
      </c>
      <c r="AX40" s="29">
        <v>0.9991506657341889</v>
      </c>
      <c r="AY40" s="30">
        <v>294.74687830469105</v>
      </c>
      <c r="AZ40" s="30">
        <v>-5.711226349624212</v>
      </c>
      <c r="BA40" s="31">
        <v>-0.01679772455771827</v>
      </c>
      <c r="BB40" s="96">
        <v>295</v>
      </c>
      <c r="BC40" s="45">
        <v>0.016552514518955907</v>
      </c>
      <c r="BD40" s="17"/>
      <c r="BE40" s="17"/>
      <c r="BF40" s="17"/>
    </row>
    <row r="41" spans="1:58" ht="13.5" outlineLevel="1">
      <c r="A41" s="17"/>
      <c r="B41" s="53" t="s">
        <v>303</v>
      </c>
      <c r="C41" s="53" t="s">
        <v>304</v>
      </c>
      <c r="D41" s="87">
        <v>315</v>
      </c>
      <c r="E41" s="23">
        <v>0.9990888629785123</v>
      </c>
      <c r="F41" s="24">
        <v>258.7800224251549</v>
      </c>
      <c r="G41" s="24">
        <v>6.287008161768654</v>
      </c>
      <c r="H41" s="25">
        <v>0.019958756069106836</v>
      </c>
      <c r="I41" s="87">
        <v>273</v>
      </c>
      <c r="J41" s="23">
        <v>0.9990888629785123</v>
      </c>
      <c r="K41" s="24">
        <v>340.7103770153584</v>
      </c>
      <c r="L41" s="24">
        <v>-7.751259593133852</v>
      </c>
      <c r="M41" s="25">
        <v>-0.028392892282541583</v>
      </c>
      <c r="N41" s="87">
        <v>344</v>
      </c>
      <c r="O41" s="23">
        <v>0.9990888629785123</v>
      </c>
      <c r="P41" s="24">
        <v>362.69169166151056</v>
      </c>
      <c r="Q41" s="24">
        <v>17.313431135391795</v>
      </c>
      <c r="R41" s="25">
        <v>0.050329741672650564</v>
      </c>
      <c r="S41" s="87">
        <v>357</v>
      </c>
      <c r="T41" s="23">
        <v>0.9990888629785123</v>
      </c>
      <c r="U41" s="24">
        <v>367.6874449901815</v>
      </c>
      <c r="V41" s="24">
        <v>26.325275916671103</v>
      </c>
      <c r="W41" s="25">
        <v>0.07374026867414875</v>
      </c>
      <c r="X41" s="87">
        <v>393</v>
      </c>
      <c r="Y41" s="23">
        <v>0.9990888629785123</v>
      </c>
      <c r="Z41" s="24">
        <v>385.6721569733969</v>
      </c>
      <c r="AA41" s="24">
        <v>-7.6419231505553284</v>
      </c>
      <c r="AB41" s="25">
        <v>-0.0194450970752044</v>
      </c>
      <c r="AC41" s="87">
        <v>373</v>
      </c>
      <c r="AD41" s="23">
        <v>0.9990888629785123</v>
      </c>
      <c r="AE41" s="24">
        <v>352.70018500416865</v>
      </c>
      <c r="AF41" s="24">
        <v>-3.6601458909850635</v>
      </c>
      <c r="AG41" s="25">
        <v>-0.009812723568324567</v>
      </c>
      <c r="AH41" s="87">
        <v>379</v>
      </c>
      <c r="AI41" s="23">
        <v>0.9990888629785123</v>
      </c>
      <c r="AJ41" s="24">
        <v>377.6789516475234</v>
      </c>
      <c r="AK41" s="24">
        <v>-2.6546790688561828</v>
      </c>
      <c r="AL41" s="25">
        <v>-0.007004430260834255</v>
      </c>
      <c r="AM41" s="87">
        <v>390</v>
      </c>
      <c r="AN41" s="23">
        <v>0.9990888629785123</v>
      </c>
      <c r="AO41" s="24">
        <v>357.6959383328396</v>
      </c>
      <c r="AP41" s="24">
        <v>-0.6446565616197972</v>
      </c>
      <c r="AQ41" s="25">
        <v>-0.0016529655426148647</v>
      </c>
      <c r="AR41" s="87">
        <v>358</v>
      </c>
      <c r="AS41" s="23">
        <v>0.9990888629785123</v>
      </c>
      <c r="AT41" s="24">
        <v>354.698486335637</v>
      </c>
      <c r="AU41" s="24">
        <v>-7.673812946307407</v>
      </c>
      <c r="AV41" s="25">
        <v>-0.02143523169359611</v>
      </c>
      <c r="AW41" s="87">
        <v>352</v>
      </c>
      <c r="AX41" s="23">
        <v>0.9990888629785123</v>
      </c>
      <c r="AY41" s="24">
        <v>339.7112263496242</v>
      </c>
      <c r="AZ41" s="24">
        <v>-1.679279768436345</v>
      </c>
      <c r="BA41" s="25">
        <v>-0.0047706811603305255</v>
      </c>
      <c r="BB41" s="94">
        <v>334</v>
      </c>
      <c r="BC41" s="43">
        <v>-0.0003475533458105625</v>
      </c>
      <c r="BD41" s="17"/>
      <c r="BE41" s="17"/>
      <c r="BF41" s="17"/>
    </row>
    <row r="42" spans="1:58" ht="13.5" outlineLevel="1">
      <c r="A42" s="17"/>
      <c r="B42" s="53" t="s">
        <v>305</v>
      </c>
      <c r="C42" s="53" t="s">
        <v>306</v>
      </c>
      <c r="D42" s="87">
        <v>315</v>
      </c>
      <c r="E42" s="23">
        <v>0.9990217944935811</v>
      </c>
      <c r="F42" s="24">
        <v>314.71299183823135</v>
      </c>
      <c r="G42" s="24">
        <v>8.308134734521957</v>
      </c>
      <c r="H42" s="25">
        <v>0.026375030903244306</v>
      </c>
      <c r="I42" s="87">
        <v>321</v>
      </c>
      <c r="J42" s="23">
        <v>0.9990217944935811</v>
      </c>
      <c r="K42" s="24">
        <v>272.75125959313385</v>
      </c>
      <c r="L42" s="24">
        <v>1.3140039675604953</v>
      </c>
      <c r="M42" s="25">
        <v>0.004093470303926777</v>
      </c>
      <c r="N42" s="87">
        <v>265</v>
      </c>
      <c r="O42" s="23">
        <v>0.9990217944935811</v>
      </c>
      <c r="P42" s="24">
        <v>343.6865688646082</v>
      </c>
      <c r="Q42" s="24">
        <v>-1.7407755407990066</v>
      </c>
      <c r="R42" s="25">
        <v>-0.006568964304901912</v>
      </c>
      <c r="S42" s="87">
        <v>361</v>
      </c>
      <c r="T42" s="23">
        <v>0.9990217944935811</v>
      </c>
      <c r="U42" s="24">
        <v>356.6747240833289</v>
      </c>
      <c r="V42" s="24">
        <v>27.35313218781721</v>
      </c>
      <c r="W42" s="25">
        <v>0.07577044927373189</v>
      </c>
      <c r="X42" s="87">
        <v>383</v>
      </c>
      <c r="Y42" s="23">
        <v>0.9990217944935811</v>
      </c>
      <c r="Z42" s="24">
        <v>392.64192315055533</v>
      </c>
      <c r="AA42" s="24">
        <v>9.374652708958422</v>
      </c>
      <c r="AB42" s="25">
        <v>0.024476900023390136</v>
      </c>
      <c r="AC42" s="87">
        <v>385</v>
      </c>
      <c r="AD42" s="23">
        <v>0.9990217944935811</v>
      </c>
      <c r="AE42" s="24">
        <v>372.66014589098506</v>
      </c>
      <c r="AF42" s="24">
        <v>9.376609119971306</v>
      </c>
      <c r="AG42" s="25">
        <v>0.024354828883042353</v>
      </c>
      <c r="AH42" s="87">
        <v>369</v>
      </c>
      <c r="AI42" s="23">
        <v>0.9990217944935811</v>
      </c>
      <c r="AJ42" s="24">
        <v>378.6546790688562</v>
      </c>
      <c r="AK42" s="24">
        <v>-3.639042168131425</v>
      </c>
      <c r="AL42" s="25">
        <v>-0.009861902894665108</v>
      </c>
      <c r="AM42" s="87">
        <v>376</v>
      </c>
      <c r="AN42" s="23">
        <v>0.9990217944935811</v>
      </c>
      <c r="AO42" s="24">
        <v>389.6446565616198</v>
      </c>
      <c r="AP42" s="24">
        <v>-2.6321947295865016</v>
      </c>
      <c r="AQ42" s="25">
        <v>-0.00700051789783644</v>
      </c>
      <c r="AR42" s="87">
        <v>389</v>
      </c>
      <c r="AS42" s="23">
        <v>0.9990217944935811</v>
      </c>
      <c r="AT42" s="24">
        <v>357.6738129463074</v>
      </c>
      <c r="AU42" s="24">
        <v>0.3805219419969603</v>
      </c>
      <c r="AV42" s="25">
        <v>0.0009782055064189211</v>
      </c>
      <c r="AW42" s="87">
        <v>350</v>
      </c>
      <c r="AX42" s="23">
        <v>0.9990217944935811</v>
      </c>
      <c r="AY42" s="24">
        <v>351.67927976843634</v>
      </c>
      <c r="AZ42" s="24">
        <v>-4.6576280727533685</v>
      </c>
      <c r="BA42" s="25">
        <v>-0.01330750877929534</v>
      </c>
      <c r="BB42" s="94">
        <v>350</v>
      </c>
      <c r="BC42" s="43">
        <v>0.0023828302149916953</v>
      </c>
      <c r="BD42" s="17"/>
      <c r="BE42" s="17"/>
      <c r="BF42" s="17"/>
    </row>
    <row r="43" spans="1:58" ht="13.5" outlineLevel="1">
      <c r="A43" s="17"/>
      <c r="B43" s="53" t="s">
        <v>307</v>
      </c>
      <c r="C43" s="53" t="s">
        <v>308</v>
      </c>
      <c r="D43" s="87">
        <v>266</v>
      </c>
      <c r="E43" s="23">
        <v>0.9989341500598137</v>
      </c>
      <c r="F43" s="24">
        <v>314.69186526547804</v>
      </c>
      <c r="G43" s="24">
        <v>24.28351608408957</v>
      </c>
      <c r="H43" s="25">
        <v>0.09129141384996078</v>
      </c>
      <c r="I43" s="87">
        <v>323</v>
      </c>
      <c r="J43" s="23">
        <v>0.9989341500598137</v>
      </c>
      <c r="K43" s="24">
        <v>320.6859960324395</v>
      </c>
      <c r="L43" s="24">
        <v>3.344269530680208</v>
      </c>
      <c r="M43" s="25">
        <v>0.01035377563678083</v>
      </c>
      <c r="N43" s="87">
        <v>322</v>
      </c>
      <c r="O43" s="23">
        <v>0.9989341500598137</v>
      </c>
      <c r="P43" s="24">
        <v>264.740775540799</v>
      </c>
      <c r="Q43" s="24">
        <v>9.343203680739975</v>
      </c>
      <c r="R43" s="25">
        <v>0.02901616049919247</v>
      </c>
      <c r="S43" s="87">
        <v>263</v>
      </c>
      <c r="T43" s="23">
        <v>0.9989341500598137</v>
      </c>
      <c r="U43" s="24">
        <v>360.6468678121828</v>
      </c>
      <c r="V43" s="24">
        <v>18.280318534268986</v>
      </c>
      <c r="W43" s="25">
        <v>0.06950691457896953</v>
      </c>
      <c r="X43" s="87">
        <v>388</v>
      </c>
      <c r="Y43" s="23">
        <v>0.9989341500598137</v>
      </c>
      <c r="Z43" s="24">
        <v>382.6253472910416</v>
      </c>
      <c r="AA43" s="24">
        <v>4.413549776792308</v>
      </c>
      <c r="AB43" s="25">
        <v>0.011375128290701825</v>
      </c>
      <c r="AC43" s="87">
        <v>392</v>
      </c>
      <c r="AD43" s="23">
        <v>0.9989341500598137</v>
      </c>
      <c r="AE43" s="24">
        <v>384.6233908800287</v>
      </c>
      <c r="AF43" s="24">
        <v>9.417813176553068</v>
      </c>
      <c r="AG43" s="25">
        <v>0.024025033613655787</v>
      </c>
      <c r="AH43" s="87">
        <v>394</v>
      </c>
      <c r="AI43" s="23">
        <v>0.9989341500598137</v>
      </c>
      <c r="AJ43" s="24">
        <v>368.6390421681314</v>
      </c>
      <c r="AK43" s="24">
        <v>-4.580055123566581</v>
      </c>
      <c r="AL43" s="25">
        <v>-0.011624505389762896</v>
      </c>
      <c r="AM43" s="87">
        <v>365</v>
      </c>
      <c r="AN43" s="23">
        <v>0.9989341500598137</v>
      </c>
      <c r="AO43" s="24">
        <v>375.6321947295865</v>
      </c>
      <c r="AP43" s="24">
        <v>6.389035228167984</v>
      </c>
      <c r="AQ43" s="25">
        <v>0.01750420610456982</v>
      </c>
      <c r="AR43" s="87">
        <v>373</v>
      </c>
      <c r="AS43" s="23">
        <v>0.9989341500598137</v>
      </c>
      <c r="AT43" s="24">
        <v>388.61947805800304</v>
      </c>
      <c r="AU43" s="24">
        <v>3.397562027689503</v>
      </c>
      <c r="AV43" s="25">
        <v>0.009108745382545583</v>
      </c>
      <c r="AW43" s="87">
        <v>389</v>
      </c>
      <c r="AX43" s="23">
        <v>0.9989341500598137</v>
      </c>
      <c r="AY43" s="24">
        <v>349.65762807275337</v>
      </c>
      <c r="AZ43" s="24">
        <v>5.414615626732484</v>
      </c>
      <c r="BA43" s="25">
        <v>0.01391932037720433</v>
      </c>
      <c r="BB43" s="94">
        <v>345</v>
      </c>
      <c r="BC43" s="43">
        <v>0.02294926875926834</v>
      </c>
      <c r="BD43" s="17"/>
      <c r="BE43" s="17"/>
      <c r="BF43" s="17"/>
    </row>
    <row r="44" spans="1:58" ht="13.5" outlineLevel="1">
      <c r="A44" s="17"/>
      <c r="B44" s="56" t="s">
        <v>309</v>
      </c>
      <c r="C44" s="56" t="s">
        <v>310</v>
      </c>
      <c r="D44" s="90">
        <v>309</v>
      </c>
      <c r="E44" s="32">
        <v>0.9987805183759231</v>
      </c>
      <c r="F44" s="33">
        <v>265.71648391591043</v>
      </c>
      <c r="G44" s="33">
        <v>-7.623180178160226</v>
      </c>
      <c r="H44" s="34">
        <v>-0.024670486013463513</v>
      </c>
      <c r="I44" s="90">
        <v>290</v>
      </c>
      <c r="J44" s="32">
        <v>0.9987805183759231</v>
      </c>
      <c r="K44" s="33">
        <v>322.6557304693198</v>
      </c>
      <c r="L44" s="33">
        <v>-9.646350329017707</v>
      </c>
      <c r="M44" s="34">
        <v>-0.03326327699661279</v>
      </c>
      <c r="N44" s="90">
        <v>326</v>
      </c>
      <c r="O44" s="32">
        <v>0.9987805183759231</v>
      </c>
      <c r="P44" s="33">
        <v>321.65679631926</v>
      </c>
      <c r="Q44" s="33">
        <v>-2.602448990550897</v>
      </c>
      <c r="R44" s="34">
        <v>-0.007982972363653059</v>
      </c>
      <c r="S44" s="90">
        <v>331</v>
      </c>
      <c r="T44" s="32">
        <v>0.9987805183759231</v>
      </c>
      <c r="U44" s="33">
        <v>262.719681465731</v>
      </c>
      <c r="V44" s="33">
        <v>15.403648417569457</v>
      </c>
      <c r="W44" s="34">
        <v>0.046536702167883554</v>
      </c>
      <c r="X44" s="90">
        <v>281</v>
      </c>
      <c r="Y44" s="32">
        <v>0.9987805183759231</v>
      </c>
      <c r="Z44" s="33">
        <v>387.5864502232077</v>
      </c>
      <c r="AA44" s="33">
        <v>-12.657325663634367</v>
      </c>
      <c r="AB44" s="34">
        <v>-0.045043863571652555</v>
      </c>
      <c r="AC44" s="90">
        <v>392</v>
      </c>
      <c r="AD44" s="32">
        <v>0.9987805183759231</v>
      </c>
      <c r="AE44" s="33">
        <v>391.58218682344693</v>
      </c>
      <c r="AF44" s="33">
        <v>-1.5219632033618495</v>
      </c>
      <c r="AG44" s="34">
        <v>-0.0038825591922496162</v>
      </c>
      <c r="AH44" s="90">
        <v>401</v>
      </c>
      <c r="AI44" s="32">
        <v>0.9987805183759231</v>
      </c>
      <c r="AJ44" s="33">
        <v>393.5800551235666</v>
      </c>
      <c r="AK44" s="33">
        <v>-16.510987868745133</v>
      </c>
      <c r="AL44" s="34">
        <v>-0.04117453333851654</v>
      </c>
      <c r="AM44" s="90">
        <v>389</v>
      </c>
      <c r="AN44" s="32">
        <v>0.9987805183759231</v>
      </c>
      <c r="AO44" s="33">
        <v>364.610964771832</v>
      </c>
      <c r="AP44" s="33">
        <v>7.4743783517659494</v>
      </c>
      <c r="AQ44" s="34">
        <v>0.019214340235902183</v>
      </c>
      <c r="AR44" s="90">
        <v>371</v>
      </c>
      <c r="AS44" s="32">
        <v>0.9987805183759231</v>
      </c>
      <c r="AT44" s="33">
        <v>372.6024379723105</v>
      </c>
      <c r="AU44" s="33">
        <v>4.452427682532516</v>
      </c>
      <c r="AV44" s="34">
        <v>0.012001152783106511</v>
      </c>
      <c r="AW44" s="90">
        <v>376</v>
      </c>
      <c r="AX44" s="32">
        <v>0.9987805183759231</v>
      </c>
      <c r="AY44" s="33">
        <v>388.5853843732675</v>
      </c>
      <c r="AZ44" s="33">
        <v>-7.541474909347073</v>
      </c>
      <c r="BA44" s="34">
        <v>-0.020057114120603917</v>
      </c>
      <c r="BB44" s="97">
        <v>394</v>
      </c>
      <c r="BC44" s="46">
        <v>-0.01247693112576134</v>
      </c>
      <c r="BD44" s="17"/>
      <c r="BE44" s="17"/>
      <c r="BF44" s="17"/>
    </row>
    <row r="45" spans="1:58" ht="13.5" outlineLevel="1">
      <c r="A45" s="17"/>
      <c r="B45" s="52" t="s">
        <v>110</v>
      </c>
      <c r="C45" s="52" t="s">
        <v>311</v>
      </c>
      <c r="D45" s="86">
        <v>235</v>
      </c>
      <c r="E45" s="20">
        <v>0.9987171037960223</v>
      </c>
      <c r="F45" s="21">
        <v>308.6231801781602</v>
      </c>
      <c r="G45" s="21">
        <v>7.301480607934764</v>
      </c>
      <c r="H45" s="22">
        <v>0.031070130246530908</v>
      </c>
      <c r="I45" s="86">
        <v>301</v>
      </c>
      <c r="J45" s="20">
        <v>0.9987171037960223</v>
      </c>
      <c r="K45" s="21">
        <v>289.6463503290177</v>
      </c>
      <c r="L45" s="21">
        <v>6.386151757397272</v>
      </c>
      <c r="M45" s="22">
        <v>0.021216451021253396</v>
      </c>
      <c r="N45" s="86">
        <v>280</v>
      </c>
      <c r="O45" s="20">
        <v>0.9987171037960223</v>
      </c>
      <c r="P45" s="21">
        <v>325.6024489905509</v>
      </c>
      <c r="Q45" s="21">
        <v>2.359210937113744</v>
      </c>
      <c r="R45" s="22">
        <v>0.0084257533468348</v>
      </c>
      <c r="S45" s="86">
        <v>323</v>
      </c>
      <c r="T45" s="20">
        <v>0.9987171037960223</v>
      </c>
      <c r="U45" s="21">
        <v>330.59635158243054</v>
      </c>
      <c r="V45" s="21">
        <v>11.414375473884775</v>
      </c>
      <c r="W45" s="22">
        <v>0.035338623758157196</v>
      </c>
      <c r="X45" s="86">
        <v>346</v>
      </c>
      <c r="Y45" s="20">
        <v>0.9987171037960223</v>
      </c>
      <c r="Z45" s="21">
        <v>280.65732566363437</v>
      </c>
      <c r="AA45" s="21">
        <v>9.44388208657631</v>
      </c>
      <c r="AB45" s="22">
        <v>0.02729445689761939</v>
      </c>
      <c r="AC45" s="86">
        <v>268</v>
      </c>
      <c r="AD45" s="20">
        <v>0.9987171037960223</v>
      </c>
      <c r="AE45" s="21">
        <v>391.52196320336185</v>
      </c>
      <c r="AF45" s="21">
        <v>0.3438161826660462</v>
      </c>
      <c r="AG45" s="22">
        <v>0.0012828962039777843</v>
      </c>
      <c r="AH45" s="86">
        <v>390</v>
      </c>
      <c r="AI45" s="20">
        <v>0.9987171037960223</v>
      </c>
      <c r="AJ45" s="21">
        <v>400.51098786874513</v>
      </c>
      <c r="AK45" s="21">
        <v>-1.4996704804486853</v>
      </c>
      <c r="AL45" s="22">
        <v>-0.003845308924227398</v>
      </c>
      <c r="AM45" s="86">
        <v>384</v>
      </c>
      <c r="AN45" s="20">
        <v>0.9987171037960223</v>
      </c>
      <c r="AO45" s="21">
        <v>388.52562164823405</v>
      </c>
      <c r="AP45" s="21">
        <v>3.4926321423274658</v>
      </c>
      <c r="AQ45" s="22">
        <v>0.009095396203977776</v>
      </c>
      <c r="AR45" s="86">
        <v>396</v>
      </c>
      <c r="AS45" s="20">
        <v>0.9987171037960223</v>
      </c>
      <c r="AT45" s="21">
        <v>370.5475723174675</v>
      </c>
      <c r="AU45" s="21">
        <v>-9.491973103224836</v>
      </c>
      <c r="AV45" s="22">
        <v>-0.023969629048547568</v>
      </c>
      <c r="AW45" s="86">
        <v>375</v>
      </c>
      <c r="AX45" s="20">
        <v>0.9987171037960223</v>
      </c>
      <c r="AY45" s="21">
        <v>375.5414749093471</v>
      </c>
      <c r="AZ45" s="21">
        <v>-2.5189139235083644</v>
      </c>
      <c r="BA45" s="22">
        <v>-0.006717103796022305</v>
      </c>
      <c r="BB45" s="93">
        <v>368</v>
      </c>
      <c r="BC45" s="42">
        <v>0.004569823156722173</v>
      </c>
      <c r="BD45" s="17"/>
      <c r="BE45" s="17"/>
      <c r="BF45" s="17"/>
    </row>
    <row r="46" spans="1:58" ht="13.5" outlineLevel="1">
      <c r="A46" s="17"/>
      <c r="B46" s="53" t="s">
        <v>312</v>
      </c>
      <c r="C46" s="53" t="s">
        <v>313</v>
      </c>
      <c r="D46" s="87">
        <v>233</v>
      </c>
      <c r="E46" s="23">
        <v>0.9985721667264802</v>
      </c>
      <c r="F46" s="24">
        <v>234.69851939206524</v>
      </c>
      <c r="G46" s="24">
        <v>8.332685152730107</v>
      </c>
      <c r="H46" s="25">
        <v>0.03576259722201763</v>
      </c>
      <c r="I46" s="87">
        <v>242</v>
      </c>
      <c r="J46" s="23">
        <v>0.9985721667264802</v>
      </c>
      <c r="K46" s="24">
        <v>300.6138482426027</v>
      </c>
      <c r="L46" s="24">
        <v>10.345535652191785</v>
      </c>
      <c r="M46" s="25">
        <v>0.04275014732310655</v>
      </c>
      <c r="N46" s="87">
        <v>307</v>
      </c>
      <c r="O46" s="23">
        <v>0.9985721667264802</v>
      </c>
      <c r="P46" s="24">
        <v>279.64078906288626</v>
      </c>
      <c r="Q46" s="24">
        <v>2.4383448149706055</v>
      </c>
      <c r="R46" s="25">
        <v>0.007942491253975914</v>
      </c>
      <c r="S46" s="87">
        <v>282</v>
      </c>
      <c r="T46" s="23">
        <v>0.9985721667264802</v>
      </c>
      <c r="U46" s="24">
        <v>322.5856245261152</v>
      </c>
      <c r="V46" s="24">
        <v>3.402648983132565</v>
      </c>
      <c r="W46" s="25">
        <v>0.012066131145860158</v>
      </c>
      <c r="X46" s="87">
        <v>334</v>
      </c>
      <c r="Y46" s="23">
        <v>0.9985721667264802</v>
      </c>
      <c r="Z46" s="24">
        <v>345.5561179134237</v>
      </c>
      <c r="AA46" s="24">
        <v>4.47689631335561</v>
      </c>
      <c r="AB46" s="25">
        <v>0.013403881177711408</v>
      </c>
      <c r="AC46" s="87">
        <v>355</v>
      </c>
      <c r="AD46" s="23">
        <v>0.9985721667264802</v>
      </c>
      <c r="AE46" s="24">
        <v>267.65618381733395</v>
      </c>
      <c r="AF46" s="24">
        <v>-18.493119187900447</v>
      </c>
      <c r="AG46" s="25">
        <v>-0.052093293487043515</v>
      </c>
      <c r="AH46" s="87">
        <v>268</v>
      </c>
      <c r="AI46" s="23">
        <v>0.9985721667264802</v>
      </c>
      <c r="AJ46" s="24">
        <v>389.4996704804487</v>
      </c>
      <c r="AK46" s="24">
        <v>-0.6173406826966925</v>
      </c>
      <c r="AL46" s="25">
        <v>-0.0023035100100622856</v>
      </c>
      <c r="AM46" s="87">
        <v>388</v>
      </c>
      <c r="AN46" s="23">
        <v>0.9985721667264802</v>
      </c>
      <c r="AO46" s="24">
        <v>383.50736785767253</v>
      </c>
      <c r="AP46" s="24">
        <v>-4.4460006898743245</v>
      </c>
      <c r="AQ46" s="25">
        <v>-0.011458764664624548</v>
      </c>
      <c r="AR46" s="87">
        <v>387</v>
      </c>
      <c r="AS46" s="23">
        <v>0.9985721667264802</v>
      </c>
      <c r="AT46" s="24">
        <v>395.49197310322484</v>
      </c>
      <c r="AU46" s="24">
        <v>0.5525714768521652</v>
      </c>
      <c r="AV46" s="25">
        <v>0.0014278332735198067</v>
      </c>
      <c r="AW46" s="87">
        <v>386</v>
      </c>
      <c r="AX46" s="23">
        <v>0.9985721667264802</v>
      </c>
      <c r="AY46" s="24">
        <v>374.51891392350836</v>
      </c>
      <c r="AZ46" s="24">
        <v>-3.448856356421345</v>
      </c>
      <c r="BA46" s="25">
        <v>-0.008934861026998303</v>
      </c>
      <c r="BB46" s="94">
        <v>372</v>
      </c>
      <c r="BC46" s="43">
        <v>0.0016365799854864067</v>
      </c>
      <c r="BD46" s="17"/>
      <c r="BE46" s="17"/>
      <c r="BF46" s="17"/>
    </row>
    <row r="47" spans="1:58" ht="13.5" outlineLevel="1">
      <c r="A47" s="17"/>
      <c r="B47" s="53" t="s">
        <v>314</v>
      </c>
      <c r="C47" s="53" t="s">
        <v>315</v>
      </c>
      <c r="D47" s="87">
        <v>249</v>
      </c>
      <c r="E47" s="23">
        <v>0.9984214807936181</v>
      </c>
      <c r="F47" s="24">
        <v>232.6673148472699</v>
      </c>
      <c r="G47" s="24">
        <v>2.393051282389081</v>
      </c>
      <c r="H47" s="25">
        <v>0.009610647720438075</v>
      </c>
      <c r="I47" s="87">
        <v>241</v>
      </c>
      <c r="J47" s="23">
        <v>0.9984214807936181</v>
      </c>
      <c r="K47" s="24">
        <v>241.65446434780822</v>
      </c>
      <c r="L47" s="24">
        <v>14.380423128738016</v>
      </c>
      <c r="M47" s="25">
        <v>0.05966980551343575</v>
      </c>
      <c r="N47" s="87">
        <v>252</v>
      </c>
      <c r="O47" s="23">
        <v>0.9984214807936181</v>
      </c>
      <c r="P47" s="24">
        <v>306.5616551850294</v>
      </c>
      <c r="Q47" s="24">
        <v>0.39778684000822295</v>
      </c>
      <c r="R47" s="25">
        <v>0.0015785192063818372</v>
      </c>
      <c r="S47" s="87">
        <v>309</v>
      </c>
      <c r="T47" s="23">
        <v>0.9984214807936181</v>
      </c>
      <c r="U47" s="24">
        <v>281.59735101686744</v>
      </c>
      <c r="V47" s="24">
        <v>4.48776243477198</v>
      </c>
      <c r="W47" s="25">
        <v>0.01452350302515204</v>
      </c>
      <c r="X47" s="87">
        <v>285</v>
      </c>
      <c r="Y47" s="23">
        <v>0.9984214807936181</v>
      </c>
      <c r="Z47" s="24">
        <v>333.5231036866444</v>
      </c>
      <c r="AA47" s="24">
        <v>-3.550122026181157</v>
      </c>
      <c r="AB47" s="25">
        <v>-0.012456568512916339</v>
      </c>
      <c r="AC47" s="87">
        <v>338</v>
      </c>
      <c r="AD47" s="23">
        <v>0.9984214807936181</v>
      </c>
      <c r="AE47" s="24">
        <v>354.49311918790045</v>
      </c>
      <c r="AF47" s="24">
        <v>1.5335394917570397</v>
      </c>
      <c r="AG47" s="25">
        <v>0.004537099088038579</v>
      </c>
      <c r="AH47" s="87">
        <v>336</v>
      </c>
      <c r="AI47" s="23">
        <v>0.9984214807936181</v>
      </c>
      <c r="AJ47" s="24">
        <v>267.6173406826967</v>
      </c>
      <c r="AK47" s="24">
        <v>-5.469617546655684</v>
      </c>
      <c r="AL47" s="25">
        <v>-0.016278623650760965</v>
      </c>
      <c r="AM47" s="87">
        <v>267</v>
      </c>
      <c r="AN47" s="23">
        <v>0.9984214807936181</v>
      </c>
      <c r="AO47" s="24">
        <v>387.4460006898743</v>
      </c>
      <c r="AP47" s="24">
        <v>-5.578535371896066</v>
      </c>
      <c r="AQ47" s="25">
        <v>-0.020893390905977777</v>
      </c>
      <c r="AR47" s="87">
        <v>383</v>
      </c>
      <c r="AS47" s="23">
        <v>0.9984214807936181</v>
      </c>
      <c r="AT47" s="24">
        <v>386.44742852314783</v>
      </c>
      <c r="AU47" s="24">
        <v>13.604572856044229</v>
      </c>
      <c r="AV47" s="25">
        <v>0.03552107795311809</v>
      </c>
      <c r="AW47" s="87">
        <v>387</v>
      </c>
      <c r="AX47" s="23">
        <v>0.9984214807936181</v>
      </c>
      <c r="AY47" s="24">
        <v>385.44885635642135</v>
      </c>
      <c r="AZ47" s="24">
        <v>0.6108869328697892</v>
      </c>
      <c r="BA47" s="25">
        <v>0.0015785192063818843</v>
      </c>
      <c r="BB47" s="94">
        <v>382</v>
      </c>
      <c r="BC47" s="43">
        <v>0.009415456766381936</v>
      </c>
      <c r="BD47" s="17"/>
      <c r="BE47" s="17"/>
      <c r="BF47" s="17"/>
    </row>
    <row r="48" spans="1:58" ht="13.5" outlineLevel="1">
      <c r="A48" s="17"/>
      <c r="B48" s="53" t="s">
        <v>316</v>
      </c>
      <c r="C48" s="53" t="s">
        <v>317</v>
      </c>
      <c r="D48" s="87">
        <v>241</v>
      </c>
      <c r="E48" s="23">
        <v>0.9982444294594555</v>
      </c>
      <c r="F48" s="24">
        <v>248.60694871761092</v>
      </c>
      <c r="G48" s="24">
        <v>3.423092500271224</v>
      </c>
      <c r="H48" s="25">
        <v>0.014203703320627486</v>
      </c>
      <c r="I48" s="87">
        <v>251</v>
      </c>
      <c r="J48" s="23">
        <v>0.9982444294594555</v>
      </c>
      <c r="K48" s="24">
        <v>240.61957687126198</v>
      </c>
      <c r="L48" s="24">
        <v>6.440648205676666</v>
      </c>
      <c r="M48" s="25">
        <v>0.02565995301066401</v>
      </c>
      <c r="N48" s="87">
        <v>255</v>
      </c>
      <c r="O48" s="23">
        <v>0.9982444294594555</v>
      </c>
      <c r="P48" s="24">
        <v>251.60221315999178</v>
      </c>
      <c r="Q48" s="24">
        <v>3.447670487838849</v>
      </c>
      <c r="R48" s="25">
        <v>0.013520276422897447</v>
      </c>
      <c r="S48" s="87">
        <v>252</v>
      </c>
      <c r="T48" s="23">
        <v>0.9982444294594555</v>
      </c>
      <c r="U48" s="24">
        <v>308.512237565228</v>
      </c>
      <c r="V48" s="24">
        <v>14.442403776217219</v>
      </c>
      <c r="W48" s="25">
        <v>0.057311126096100076</v>
      </c>
      <c r="X48" s="87">
        <v>313</v>
      </c>
      <c r="Y48" s="23">
        <v>0.9982444294594555</v>
      </c>
      <c r="Z48" s="24">
        <v>284.55012202618116</v>
      </c>
      <c r="AA48" s="24">
        <v>0.5494935791904254</v>
      </c>
      <c r="AB48" s="25">
        <v>0.0017555705405444902</v>
      </c>
      <c r="AC48" s="87">
        <v>281</v>
      </c>
      <c r="AD48" s="23">
        <v>0.9982444294594555</v>
      </c>
      <c r="AE48" s="24">
        <v>337.46646050824296</v>
      </c>
      <c r="AF48" s="24">
        <v>-3.5066846781069785</v>
      </c>
      <c r="AG48" s="25">
        <v>-0.012479304904295297</v>
      </c>
      <c r="AH48" s="87">
        <v>339</v>
      </c>
      <c r="AI48" s="23">
        <v>0.9982444294594555</v>
      </c>
      <c r="AJ48" s="24">
        <v>335.4696175466557</v>
      </c>
      <c r="AK48" s="24">
        <v>7.5951384132446265</v>
      </c>
      <c r="AL48" s="25">
        <v>0.02240453809216704</v>
      </c>
      <c r="AM48" s="87">
        <v>330</v>
      </c>
      <c r="AN48" s="23">
        <v>0.9982444294594555</v>
      </c>
      <c r="AO48" s="24">
        <v>266.57853537189607</v>
      </c>
      <c r="AP48" s="24">
        <v>-2.42066172162032</v>
      </c>
      <c r="AQ48" s="25">
        <v>-0.007335338550364606</v>
      </c>
      <c r="AR48" s="87">
        <v>261</v>
      </c>
      <c r="AS48" s="23">
        <v>0.9982444294594555</v>
      </c>
      <c r="AT48" s="24">
        <v>382.39542714395577</v>
      </c>
      <c r="AU48" s="24">
        <v>-2.541796088917863</v>
      </c>
      <c r="AV48" s="25">
        <v>-0.009738682333018632</v>
      </c>
      <c r="AW48" s="87">
        <v>396</v>
      </c>
      <c r="AX48" s="23">
        <v>0.9982444294594555</v>
      </c>
      <c r="AY48" s="24">
        <v>386.3891130671302</v>
      </c>
      <c r="AZ48" s="24">
        <v>3.6952059340556502</v>
      </c>
      <c r="BA48" s="25">
        <v>0.009331328116302147</v>
      </c>
      <c r="BB48" s="94">
        <v>387</v>
      </c>
      <c r="BC48" s="43">
        <v>0.006945809146872449</v>
      </c>
      <c r="BD48" s="17"/>
      <c r="BE48" s="17"/>
      <c r="BF48" s="17"/>
    </row>
    <row r="49" spans="1:58" ht="13.5" outlineLevel="1">
      <c r="A49" s="17"/>
      <c r="B49" s="54" t="s">
        <v>318</v>
      </c>
      <c r="C49" s="54" t="s">
        <v>319</v>
      </c>
      <c r="D49" s="88">
        <v>204</v>
      </c>
      <c r="E49" s="26">
        <v>0.9981012690719553</v>
      </c>
      <c r="F49" s="27">
        <v>240.57690749972878</v>
      </c>
      <c r="G49" s="27">
        <v>-3.612658890678887</v>
      </c>
      <c r="H49" s="28">
        <v>-0.017709112209210228</v>
      </c>
      <c r="I49" s="88">
        <v>244</v>
      </c>
      <c r="J49" s="26">
        <v>0.9981012690719553</v>
      </c>
      <c r="K49" s="27">
        <v>250.55935179432333</v>
      </c>
      <c r="L49" s="27">
        <v>-1.5367096535570965</v>
      </c>
      <c r="M49" s="28">
        <v>-0.006297990383430724</v>
      </c>
      <c r="N49" s="88">
        <v>257</v>
      </c>
      <c r="O49" s="26">
        <v>0.9981012690719553</v>
      </c>
      <c r="P49" s="27">
        <v>254.55232951216115</v>
      </c>
      <c r="Q49" s="27">
        <v>1.4879738485074654</v>
      </c>
      <c r="R49" s="28">
        <v>0.0057897815117022</v>
      </c>
      <c r="S49" s="88">
        <v>258</v>
      </c>
      <c r="T49" s="26">
        <v>0.9981012690719553</v>
      </c>
      <c r="U49" s="27">
        <v>251.55759622378278</v>
      </c>
      <c r="V49" s="27">
        <v>1.4898725794355414</v>
      </c>
      <c r="W49" s="28">
        <v>0.005774699920292796</v>
      </c>
      <c r="X49" s="88">
        <v>266</v>
      </c>
      <c r="Y49" s="26">
        <v>0.9981012690719553</v>
      </c>
      <c r="Z49" s="27">
        <v>312.4505064208096</v>
      </c>
      <c r="AA49" s="27">
        <v>-4.494937573140135</v>
      </c>
      <c r="AB49" s="28">
        <v>-0.016898261553158402</v>
      </c>
      <c r="AC49" s="88">
        <v>313</v>
      </c>
      <c r="AD49" s="26">
        <v>0.9981012690719553</v>
      </c>
      <c r="AE49" s="27">
        <v>280.506684678107</v>
      </c>
      <c r="AF49" s="27">
        <v>-1.4056972195219828</v>
      </c>
      <c r="AG49" s="28">
        <v>-0.004491045429782693</v>
      </c>
      <c r="AH49" s="88">
        <v>277</v>
      </c>
      <c r="AI49" s="26">
        <v>0.9981012690719553</v>
      </c>
      <c r="AJ49" s="27">
        <v>338.4048615867554</v>
      </c>
      <c r="AK49" s="27">
        <v>4.5259484670683605</v>
      </c>
      <c r="AL49" s="28">
        <v>0.016339164141041012</v>
      </c>
      <c r="AM49" s="88">
        <v>346</v>
      </c>
      <c r="AN49" s="26">
        <v>0.9981012690719553</v>
      </c>
      <c r="AO49" s="27">
        <v>329.4206617216203</v>
      </c>
      <c r="AP49" s="27">
        <v>-2.343039098896554</v>
      </c>
      <c r="AQ49" s="28">
        <v>-0.006771789303169231</v>
      </c>
      <c r="AR49" s="88">
        <v>327</v>
      </c>
      <c r="AS49" s="26">
        <v>0.9981012690719553</v>
      </c>
      <c r="AT49" s="27">
        <v>260.54179608891786</v>
      </c>
      <c r="AU49" s="27">
        <v>5.620885013470627</v>
      </c>
      <c r="AV49" s="28">
        <v>0.01718925080572057</v>
      </c>
      <c r="AW49" s="88">
        <v>258</v>
      </c>
      <c r="AX49" s="26">
        <v>0.9981012690719553</v>
      </c>
      <c r="AY49" s="27">
        <v>395.30479406594435</v>
      </c>
      <c r="AZ49" s="27">
        <v>3.4898725794355414</v>
      </c>
      <c r="BA49" s="28">
        <v>0.01352663790478892</v>
      </c>
      <c r="BB49" s="95">
        <v>399</v>
      </c>
      <c r="BC49" s="44">
        <v>0.002196862129707478</v>
      </c>
      <c r="BD49" s="17"/>
      <c r="BE49" s="17"/>
      <c r="BF49" s="17"/>
    </row>
    <row r="50" spans="1:58" ht="13.5" outlineLevel="1">
      <c r="A50" s="17"/>
      <c r="B50" s="55" t="s">
        <v>109</v>
      </c>
      <c r="C50" s="55" t="s">
        <v>320</v>
      </c>
      <c r="D50" s="89">
        <v>223</v>
      </c>
      <c r="E50" s="29">
        <v>0.9978256362801372</v>
      </c>
      <c r="F50" s="30">
        <v>203.6126588906789</v>
      </c>
      <c r="G50" s="30">
        <v>-4.515116890470608</v>
      </c>
      <c r="H50" s="31">
        <v>-0.020247160943814388</v>
      </c>
      <c r="I50" s="89">
        <v>200</v>
      </c>
      <c r="J50" s="29">
        <v>0.9978256362801372</v>
      </c>
      <c r="K50" s="30">
        <v>243.5367096535571</v>
      </c>
      <c r="L50" s="30">
        <v>8.434872743972562</v>
      </c>
      <c r="M50" s="31">
        <v>0.04217436371986281</v>
      </c>
      <c r="N50" s="89">
        <v>242</v>
      </c>
      <c r="O50" s="29">
        <v>0.9978256362801372</v>
      </c>
      <c r="P50" s="30">
        <v>256.51202615149253</v>
      </c>
      <c r="Q50" s="30">
        <v>12.526196020206783</v>
      </c>
      <c r="R50" s="31">
        <v>0.05176114057936687</v>
      </c>
      <c r="S50" s="89">
        <v>258</v>
      </c>
      <c r="T50" s="29">
        <v>0.9978256362801372</v>
      </c>
      <c r="U50" s="30">
        <v>257.51012742056446</v>
      </c>
      <c r="V50" s="30">
        <v>13.560985839724594</v>
      </c>
      <c r="W50" s="31">
        <v>0.05256196061908758</v>
      </c>
      <c r="X50" s="89">
        <v>259</v>
      </c>
      <c r="Y50" s="29">
        <v>0.9978256362801372</v>
      </c>
      <c r="Z50" s="30">
        <v>265.49493757314013</v>
      </c>
      <c r="AA50" s="30">
        <v>-0.43683979655554595</v>
      </c>
      <c r="AB50" s="31">
        <v>-0.0016866401411411041</v>
      </c>
      <c r="AC50" s="89">
        <v>261</v>
      </c>
      <c r="AD50" s="29">
        <v>0.9978256362801372</v>
      </c>
      <c r="AE50" s="30">
        <v>312.405697219522</v>
      </c>
      <c r="AF50" s="30">
        <v>-0.4324910691158266</v>
      </c>
      <c r="AG50" s="31">
        <v>-0.0016570539046583395</v>
      </c>
      <c r="AH50" s="89">
        <v>311</v>
      </c>
      <c r="AI50" s="29">
        <v>0.9978256362801372</v>
      </c>
      <c r="AJ50" s="30">
        <v>276.47405153293164</v>
      </c>
      <c r="AK50" s="30">
        <v>8.676227116877328</v>
      </c>
      <c r="AL50" s="31">
        <v>0.027897836388673082</v>
      </c>
      <c r="AM50" s="89">
        <v>281</v>
      </c>
      <c r="AN50" s="29">
        <v>0.9978256362801372</v>
      </c>
      <c r="AO50" s="30">
        <v>345.34303909889655</v>
      </c>
      <c r="AP50" s="30">
        <v>7.610996205281424</v>
      </c>
      <c r="AQ50" s="31">
        <v>0.02708539574833247</v>
      </c>
      <c r="AR50" s="89">
        <v>343</v>
      </c>
      <c r="AS50" s="29">
        <v>0.9978256362801372</v>
      </c>
      <c r="AT50" s="30">
        <v>326.3791149865294</v>
      </c>
      <c r="AU50" s="30">
        <v>-7.254193244087048</v>
      </c>
      <c r="AV50" s="31">
        <v>-0.021149251440487023</v>
      </c>
      <c r="AW50" s="89">
        <v>332</v>
      </c>
      <c r="AX50" s="29">
        <v>0.9978256362801372</v>
      </c>
      <c r="AY50" s="30">
        <v>257.51012742056446</v>
      </c>
      <c r="AZ50" s="30">
        <v>-0.2781112450055616</v>
      </c>
      <c r="BA50" s="31">
        <v>-0.0008376844729083181</v>
      </c>
      <c r="BB50" s="96">
        <v>261</v>
      </c>
      <c r="BC50" s="45">
        <v>0.013128448209295896</v>
      </c>
      <c r="BD50" s="17"/>
      <c r="BE50" s="17"/>
      <c r="BF50" s="17"/>
    </row>
    <row r="51" spans="1:58" ht="13.5" outlineLevel="1">
      <c r="A51" s="17"/>
      <c r="B51" s="53" t="s">
        <v>321</v>
      </c>
      <c r="C51" s="53" t="s">
        <v>322</v>
      </c>
      <c r="D51" s="87">
        <v>213</v>
      </c>
      <c r="E51" s="23">
        <v>0.9975781565885113</v>
      </c>
      <c r="F51" s="24">
        <v>222.5151168904706</v>
      </c>
      <c r="G51" s="24">
        <v>7.51585264664709</v>
      </c>
      <c r="H51" s="25">
        <v>0.0352856931767469</v>
      </c>
      <c r="I51" s="87">
        <v>218</v>
      </c>
      <c r="J51" s="23">
        <v>0.9975781565885113</v>
      </c>
      <c r="K51" s="24">
        <v>199.56512725602744</v>
      </c>
      <c r="L51" s="24">
        <v>0.5279618637045189</v>
      </c>
      <c r="M51" s="25">
        <v>0.0024218434114886187</v>
      </c>
      <c r="N51" s="87">
        <v>208</v>
      </c>
      <c r="O51" s="23">
        <v>0.9975781565885113</v>
      </c>
      <c r="P51" s="24">
        <v>241.47380397979322</v>
      </c>
      <c r="Q51" s="24">
        <v>5.503743429589633</v>
      </c>
      <c r="R51" s="25">
        <v>0.02646030494995016</v>
      </c>
      <c r="S51" s="87">
        <v>254</v>
      </c>
      <c r="T51" s="23">
        <v>0.9975781565885113</v>
      </c>
      <c r="U51" s="24">
        <v>257.4390141602754</v>
      </c>
      <c r="V51" s="24">
        <v>10.61514822651813</v>
      </c>
      <c r="W51" s="25">
        <v>0.041791922151646184</v>
      </c>
      <c r="X51" s="87">
        <v>271</v>
      </c>
      <c r="Y51" s="23">
        <v>0.9975781565885113</v>
      </c>
      <c r="Z51" s="24">
        <v>258.43683979655555</v>
      </c>
      <c r="AA51" s="24">
        <v>-4.34368043548659</v>
      </c>
      <c r="AB51" s="25">
        <v>-0.016028341090356422</v>
      </c>
      <c r="AC51" s="87">
        <v>258</v>
      </c>
      <c r="AD51" s="23">
        <v>0.9975781565885113</v>
      </c>
      <c r="AE51" s="24">
        <v>260.4324910691158</v>
      </c>
      <c r="AF51" s="24">
        <v>5.62483560016409</v>
      </c>
      <c r="AG51" s="25">
        <v>0.02180168837272903</v>
      </c>
      <c r="AH51" s="87">
        <v>260</v>
      </c>
      <c r="AI51" s="23">
        <v>0.9975781565885113</v>
      </c>
      <c r="AJ51" s="24">
        <v>310.3237728831227</v>
      </c>
      <c r="AK51" s="24">
        <v>5.629679286987027</v>
      </c>
      <c r="AL51" s="25">
        <v>0.021652612642257797</v>
      </c>
      <c r="AM51" s="87">
        <v>319</v>
      </c>
      <c r="AN51" s="23">
        <v>0.9975781565885113</v>
      </c>
      <c r="AO51" s="24">
        <v>280.3890037947186</v>
      </c>
      <c r="AP51" s="24">
        <v>2.7725680482648727</v>
      </c>
      <c r="AQ51" s="25">
        <v>0.008691435887977658</v>
      </c>
      <c r="AR51" s="87">
        <v>288</v>
      </c>
      <c r="AS51" s="23">
        <v>0.9975781565885113</v>
      </c>
      <c r="AT51" s="24">
        <v>342.25419324408705</v>
      </c>
      <c r="AU51" s="24">
        <v>9.697490902508719</v>
      </c>
      <c r="AV51" s="25">
        <v>0.03367184341148861</v>
      </c>
      <c r="AW51" s="87">
        <v>335</v>
      </c>
      <c r="AX51" s="23">
        <v>0.9975781565885113</v>
      </c>
      <c r="AY51" s="24">
        <v>331.27811124500556</v>
      </c>
      <c r="AZ51" s="24">
        <v>0.8113175428487125</v>
      </c>
      <c r="BA51" s="25">
        <v>0.002421843411488694</v>
      </c>
      <c r="BB51" s="94">
        <v>331</v>
      </c>
      <c r="BC51" s="43">
        <v>0.019050908158015932</v>
      </c>
      <c r="BD51" s="17"/>
      <c r="BE51" s="17"/>
      <c r="BF51" s="17"/>
    </row>
    <row r="52" spans="1:58" ht="13.5" outlineLevel="1">
      <c r="A52" s="17"/>
      <c r="B52" s="53" t="s">
        <v>323</v>
      </c>
      <c r="C52" s="53" t="s">
        <v>324</v>
      </c>
      <c r="D52" s="87">
        <v>247</v>
      </c>
      <c r="E52" s="23">
        <v>0.9973237690717304</v>
      </c>
      <c r="F52" s="24">
        <v>212.4841473533529</v>
      </c>
      <c r="G52" s="24">
        <v>2.661029039282596</v>
      </c>
      <c r="H52" s="25">
        <v>0.010773396920172453</v>
      </c>
      <c r="I52" s="87">
        <v>220</v>
      </c>
      <c r="J52" s="23">
        <v>0.9973237690717304</v>
      </c>
      <c r="K52" s="24">
        <v>217.47203813629548</v>
      </c>
      <c r="L52" s="24">
        <v>0.5887708042193083</v>
      </c>
      <c r="M52" s="25">
        <v>0.002676230928269583</v>
      </c>
      <c r="N52" s="87">
        <v>218</v>
      </c>
      <c r="O52" s="23">
        <v>0.9973237690717304</v>
      </c>
      <c r="P52" s="24">
        <v>207.49625657041037</v>
      </c>
      <c r="Q52" s="24">
        <v>2.5834183423627906</v>
      </c>
      <c r="R52" s="25">
        <v>0.011850542854875187</v>
      </c>
      <c r="S52" s="87">
        <v>213</v>
      </c>
      <c r="T52" s="23">
        <v>0.9973237690717304</v>
      </c>
      <c r="U52" s="24">
        <v>253.38485177348187</v>
      </c>
      <c r="V52" s="24">
        <v>1.5700371877214252</v>
      </c>
      <c r="W52" s="25">
        <v>0.0073710666090207756</v>
      </c>
      <c r="X52" s="87">
        <v>264</v>
      </c>
      <c r="Y52" s="23">
        <v>0.9973237690717304</v>
      </c>
      <c r="Z52" s="24">
        <v>270.3436804354866</v>
      </c>
      <c r="AA52" s="24">
        <v>-3.2934750349368187</v>
      </c>
      <c r="AB52" s="25">
        <v>-0.012475284223245526</v>
      </c>
      <c r="AC52" s="87">
        <v>266</v>
      </c>
      <c r="AD52" s="23">
        <v>0.9973237690717304</v>
      </c>
      <c r="AE52" s="24">
        <v>257.3751643998359</v>
      </c>
      <c r="AF52" s="24">
        <v>-0.28812257308027256</v>
      </c>
      <c r="AG52" s="25">
        <v>-0.0010831675679709495</v>
      </c>
      <c r="AH52" s="87">
        <v>263</v>
      </c>
      <c r="AI52" s="23">
        <v>0.9973237690717304</v>
      </c>
      <c r="AJ52" s="24">
        <v>259.370320713013</v>
      </c>
      <c r="AK52" s="24">
        <v>-6.296151265865092</v>
      </c>
      <c r="AL52" s="25">
        <v>-0.023939738653479436</v>
      </c>
      <c r="AM52" s="87">
        <v>265</v>
      </c>
      <c r="AN52" s="23">
        <v>0.9973237690717304</v>
      </c>
      <c r="AO52" s="24">
        <v>318.2274319517351</v>
      </c>
      <c r="AP52" s="24">
        <v>3.7092011959914544</v>
      </c>
      <c r="AQ52" s="25">
        <v>0.013996985645250771</v>
      </c>
      <c r="AR52" s="87">
        <v>321</v>
      </c>
      <c r="AS52" s="23">
        <v>0.9973237690717304</v>
      </c>
      <c r="AT52" s="24">
        <v>287.3025090974913</v>
      </c>
      <c r="AU52" s="24">
        <v>7.859070127974576</v>
      </c>
      <c r="AV52" s="25">
        <v>0.024483084510824225</v>
      </c>
      <c r="AW52" s="87">
        <v>297</v>
      </c>
      <c r="AX52" s="23">
        <v>0.9973237690717304</v>
      </c>
      <c r="AY52" s="24">
        <v>334.1886824571513</v>
      </c>
      <c r="AZ52" s="24">
        <v>-2.205159414303921</v>
      </c>
      <c r="BA52" s="25">
        <v>-0.007424779172740475</v>
      </c>
      <c r="BB52" s="94">
        <v>335</v>
      </c>
      <c r="BC52" s="43">
        <v>0.003916569433150169</v>
      </c>
      <c r="BD52" s="17"/>
      <c r="BE52" s="17"/>
      <c r="BF52" s="17"/>
    </row>
    <row r="53" spans="1:58" ht="13.5" outlineLevel="1">
      <c r="A53" s="17"/>
      <c r="B53" s="53" t="s">
        <v>325</v>
      </c>
      <c r="C53" s="53" t="s">
        <v>326</v>
      </c>
      <c r="D53" s="87">
        <v>227</v>
      </c>
      <c r="E53" s="23">
        <v>0.9970258843373452</v>
      </c>
      <c r="F53" s="24">
        <v>246.3389709607174</v>
      </c>
      <c r="G53" s="24">
        <v>4.675124255422645</v>
      </c>
      <c r="H53" s="25">
        <v>0.020595261037104164</v>
      </c>
      <c r="I53" s="87">
        <v>249</v>
      </c>
      <c r="J53" s="23">
        <v>0.9970258843373452</v>
      </c>
      <c r="K53" s="24">
        <v>219.4112291957807</v>
      </c>
      <c r="L53" s="24">
        <v>0.740554800001064</v>
      </c>
      <c r="M53" s="25">
        <v>0.0029741156626548757</v>
      </c>
      <c r="N53" s="87">
        <v>220</v>
      </c>
      <c r="O53" s="23">
        <v>0.9970258843373452</v>
      </c>
      <c r="P53" s="24">
        <v>217.4165816576372</v>
      </c>
      <c r="Q53" s="24">
        <v>2.654305445784047</v>
      </c>
      <c r="R53" s="25">
        <v>0.012065024753563849</v>
      </c>
      <c r="S53" s="87">
        <v>220</v>
      </c>
      <c r="T53" s="23">
        <v>0.9970258843373452</v>
      </c>
      <c r="U53" s="24">
        <v>212.42996281227857</v>
      </c>
      <c r="V53" s="24">
        <v>3.654305445784047</v>
      </c>
      <c r="W53" s="25">
        <v>0.016610479299018394</v>
      </c>
      <c r="X53" s="87">
        <v>214</v>
      </c>
      <c r="Y53" s="23">
        <v>0.9970258843373452</v>
      </c>
      <c r="Z53" s="24">
        <v>263.2934750349368</v>
      </c>
      <c r="AA53" s="24">
        <v>10.63646075180813</v>
      </c>
      <c r="AB53" s="25">
        <v>0.04970308762527163</v>
      </c>
      <c r="AC53" s="87">
        <v>260</v>
      </c>
      <c r="AD53" s="23">
        <v>0.9970258843373452</v>
      </c>
      <c r="AE53" s="24">
        <v>265.2881225730803</v>
      </c>
      <c r="AF53" s="24">
        <v>4.773270072290245</v>
      </c>
      <c r="AG53" s="25">
        <v>0.018358731047270174</v>
      </c>
      <c r="AH53" s="87">
        <v>265</v>
      </c>
      <c r="AI53" s="23">
        <v>0.9970258843373452</v>
      </c>
      <c r="AJ53" s="24">
        <v>262.2961512658651</v>
      </c>
      <c r="AK53" s="24">
        <v>-2.211859349396491</v>
      </c>
      <c r="AL53" s="25">
        <v>-0.008346639054326381</v>
      </c>
      <c r="AM53" s="87">
        <v>256</v>
      </c>
      <c r="AN53" s="23">
        <v>0.9970258843373452</v>
      </c>
      <c r="AO53" s="24">
        <v>264.29079880400855</v>
      </c>
      <c r="AP53" s="24">
        <v>-0.23862639036036626</v>
      </c>
      <c r="AQ53" s="25">
        <v>-0.0009321343373451807</v>
      </c>
      <c r="AR53" s="87">
        <v>268</v>
      </c>
      <c r="AS53" s="23">
        <v>0.9970258843373452</v>
      </c>
      <c r="AT53" s="24">
        <v>320.1409298720254</v>
      </c>
      <c r="AU53" s="24">
        <v>3.7970629975914676</v>
      </c>
      <c r="AV53" s="25">
        <v>0.014168145513400999</v>
      </c>
      <c r="AW53" s="87">
        <v>328</v>
      </c>
      <c r="AX53" s="23">
        <v>0.9970258843373452</v>
      </c>
      <c r="AY53" s="24">
        <v>296.2051594143039</v>
      </c>
      <c r="AZ53" s="24">
        <v>-3.0244900626491926</v>
      </c>
      <c r="BA53" s="25">
        <v>-0.009221006288564612</v>
      </c>
      <c r="BB53" s="94">
        <v>294</v>
      </c>
      <c r="BC53" s="43">
        <v>0.006207687291719736</v>
      </c>
      <c r="BD53" s="17"/>
      <c r="BE53" s="17"/>
      <c r="BF53" s="17"/>
    </row>
    <row r="54" spans="1:58" ht="13.5" outlineLevel="1">
      <c r="A54" s="17"/>
      <c r="B54" s="56" t="s">
        <v>327</v>
      </c>
      <c r="C54" s="56" t="s">
        <v>328</v>
      </c>
      <c r="D54" s="90">
        <v>263</v>
      </c>
      <c r="E54" s="32">
        <v>0.9968178081158632</v>
      </c>
      <c r="F54" s="33">
        <v>226.32487574457735</v>
      </c>
      <c r="G54" s="33">
        <v>0.8369164655279633</v>
      </c>
      <c r="H54" s="34">
        <v>0.0031821918841367426</v>
      </c>
      <c r="I54" s="90">
        <v>231</v>
      </c>
      <c r="J54" s="32">
        <v>0.9968178081158632</v>
      </c>
      <c r="K54" s="33">
        <v>248.25944519999894</v>
      </c>
      <c r="L54" s="33">
        <v>4.7350863252356135</v>
      </c>
      <c r="M54" s="34">
        <v>0.02049820920015417</v>
      </c>
      <c r="N54" s="90">
        <v>249</v>
      </c>
      <c r="O54" s="32">
        <v>0.9968178081158632</v>
      </c>
      <c r="P54" s="33">
        <v>219.34569455421595</v>
      </c>
      <c r="Q54" s="33">
        <v>-2.2076342208499398</v>
      </c>
      <c r="R54" s="34">
        <v>-0.008866000886947549</v>
      </c>
      <c r="S54" s="90">
        <v>222</v>
      </c>
      <c r="T54" s="32">
        <v>0.9968178081158632</v>
      </c>
      <c r="U54" s="33">
        <v>219.34569455421595</v>
      </c>
      <c r="V54" s="33">
        <v>-0.29355340172162414</v>
      </c>
      <c r="W54" s="34">
        <v>-0.0013223126203676762</v>
      </c>
      <c r="X54" s="90">
        <v>223</v>
      </c>
      <c r="Y54" s="32">
        <v>0.9968178081158632</v>
      </c>
      <c r="Z54" s="33">
        <v>213.36353924819187</v>
      </c>
      <c r="AA54" s="33">
        <v>3.7096287901624976</v>
      </c>
      <c r="AB54" s="34">
        <v>0.01663510668234304</v>
      </c>
      <c r="AC54" s="90">
        <v>224</v>
      </c>
      <c r="AD54" s="32">
        <v>0.9968178081158632</v>
      </c>
      <c r="AE54" s="33">
        <v>259.22672992770975</v>
      </c>
      <c r="AF54" s="33">
        <v>6.712810982046648</v>
      </c>
      <c r="AG54" s="34">
        <v>0.029967906169851104</v>
      </c>
      <c r="AH54" s="90">
        <v>264</v>
      </c>
      <c r="AI54" s="32">
        <v>0.9968178081158632</v>
      </c>
      <c r="AJ54" s="33">
        <v>264.2118593493965</v>
      </c>
      <c r="AK54" s="33">
        <v>-4.159901342587887</v>
      </c>
      <c r="AL54" s="34">
        <v>-0.015757202055257147</v>
      </c>
      <c r="AM54" s="90">
        <v>262</v>
      </c>
      <c r="AN54" s="32">
        <v>0.9968178081158632</v>
      </c>
      <c r="AO54" s="33">
        <v>255.23862639036037</v>
      </c>
      <c r="AP54" s="33">
        <v>0.83373427364387</v>
      </c>
      <c r="AQ54" s="34">
        <v>0.0031821918841369082</v>
      </c>
      <c r="AR54" s="90">
        <v>255</v>
      </c>
      <c r="AS54" s="32">
        <v>0.9968178081158632</v>
      </c>
      <c r="AT54" s="33">
        <v>267.20293700240853</v>
      </c>
      <c r="AU54" s="33">
        <v>0.8114589304548758</v>
      </c>
      <c r="AV54" s="34">
        <v>0.003182191884136768</v>
      </c>
      <c r="AW54" s="90">
        <v>271</v>
      </c>
      <c r="AX54" s="32">
        <v>0.9968178081158632</v>
      </c>
      <c r="AY54" s="33">
        <v>327.0244900626492</v>
      </c>
      <c r="AZ54" s="33">
        <v>1.8623740006010507</v>
      </c>
      <c r="BA54" s="34">
        <v>0.006872228784505722</v>
      </c>
      <c r="BB54" s="97">
        <v>324</v>
      </c>
      <c r="BC54" s="46">
        <v>0.00528271460808959</v>
      </c>
      <c r="BD54" s="17"/>
      <c r="BE54" s="17"/>
      <c r="BF54" s="17"/>
    </row>
    <row r="55" spans="1:58" ht="13.5" outlineLevel="1">
      <c r="A55" s="17"/>
      <c r="B55" s="52" t="s">
        <v>108</v>
      </c>
      <c r="C55" s="52" t="s">
        <v>329</v>
      </c>
      <c r="D55" s="86">
        <v>260</v>
      </c>
      <c r="E55" s="20">
        <v>0.9963803614620872</v>
      </c>
      <c r="F55" s="21">
        <v>262.16308353447204</v>
      </c>
      <c r="G55" s="21">
        <v>6.94110601985733</v>
      </c>
      <c r="H55" s="22">
        <v>0.026696561614835884</v>
      </c>
      <c r="I55" s="86">
        <v>263</v>
      </c>
      <c r="J55" s="20">
        <v>0.9963803614620872</v>
      </c>
      <c r="K55" s="21">
        <v>230.2649136747644</v>
      </c>
      <c r="L55" s="21">
        <v>5.951964935471096</v>
      </c>
      <c r="M55" s="22">
        <v>0.022631045382019377</v>
      </c>
      <c r="N55" s="86">
        <v>235</v>
      </c>
      <c r="O55" s="20">
        <v>0.9963803614620872</v>
      </c>
      <c r="P55" s="21">
        <v>248.20763422084994</v>
      </c>
      <c r="Q55" s="21">
        <v>5.850615056409509</v>
      </c>
      <c r="R55" s="22">
        <v>0.024896234282593657</v>
      </c>
      <c r="S55" s="86">
        <v>246</v>
      </c>
      <c r="T55" s="20">
        <v>0.9963803614620872</v>
      </c>
      <c r="U55" s="21">
        <v>221.29355340172162</v>
      </c>
      <c r="V55" s="21">
        <v>-0.10956891967344973</v>
      </c>
      <c r="W55" s="22">
        <v>-0.0004454021124936981</v>
      </c>
      <c r="X55" s="86">
        <v>221</v>
      </c>
      <c r="Y55" s="20">
        <v>0.9963803614620872</v>
      </c>
      <c r="Z55" s="21">
        <v>222.2903712098375</v>
      </c>
      <c r="AA55" s="21">
        <v>2.79994011687873</v>
      </c>
      <c r="AB55" s="22">
        <v>0.012669412293568915</v>
      </c>
      <c r="AC55" s="86">
        <v>226</v>
      </c>
      <c r="AD55" s="20">
        <v>0.9963803614620872</v>
      </c>
      <c r="AE55" s="21">
        <v>223.28718901795335</v>
      </c>
      <c r="AF55" s="21">
        <v>-2.181961690431706</v>
      </c>
      <c r="AG55" s="22">
        <v>-0.009654697745273035</v>
      </c>
      <c r="AH55" s="86">
        <v>230</v>
      </c>
      <c r="AI55" s="20">
        <v>0.9963803614620872</v>
      </c>
      <c r="AJ55" s="21">
        <v>263.1599013425879</v>
      </c>
      <c r="AK55" s="21">
        <v>1.8325168637199454</v>
      </c>
      <c r="AL55" s="22">
        <v>0.007967464624869327</v>
      </c>
      <c r="AM55" s="86">
        <v>259</v>
      </c>
      <c r="AN55" s="20">
        <v>0.9963803614620872</v>
      </c>
      <c r="AO55" s="21">
        <v>261.16626572635613</v>
      </c>
      <c r="AP55" s="21">
        <v>-3.062513618680555</v>
      </c>
      <c r="AQ55" s="22">
        <v>-0.011824376906102529</v>
      </c>
      <c r="AR55" s="86">
        <v>262</v>
      </c>
      <c r="AS55" s="20">
        <v>0.9963803614620872</v>
      </c>
      <c r="AT55" s="21">
        <v>254.18854106954512</v>
      </c>
      <c r="AU55" s="21">
        <v>0.9483452969331552</v>
      </c>
      <c r="AV55" s="22">
        <v>0.003619638537912806</v>
      </c>
      <c r="AW55" s="86">
        <v>255</v>
      </c>
      <c r="AX55" s="20">
        <v>0.9963803614620872</v>
      </c>
      <c r="AY55" s="21">
        <v>270.13762599939895</v>
      </c>
      <c r="AZ55" s="21">
        <v>-2.0769921728322345</v>
      </c>
      <c r="BA55" s="22">
        <v>-0.008145067344440135</v>
      </c>
      <c r="BB55" s="93">
        <v>272</v>
      </c>
      <c r="BC55" s="42">
        <v>0.007023350305801921</v>
      </c>
      <c r="BD55" s="17"/>
      <c r="BE55" s="17"/>
      <c r="BF55" s="17"/>
    </row>
    <row r="56" spans="1:58" ht="13.5" outlineLevel="1">
      <c r="A56" s="17"/>
      <c r="B56" s="53" t="s">
        <v>330</v>
      </c>
      <c r="C56" s="53" t="s">
        <v>331</v>
      </c>
      <c r="D56" s="87">
        <v>302</v>
      </c>
      <c r="E56" s="23">
        <v>0.996015945906565</v>
      </c>
      <c r="F56" s="24">
        <v>259.05889398014267</v>
      </c>
      <c r="G56" s="24">
        <v>1.2031843362173618</v>
      </c>
      <c r="H56" s="25">
        <v>0.003984054093434972</v>
      </c>
      <c r="I56" s="87">
        <v>266</v>
      </c>
      <c r="J56" s="23">
        <v>0.996015945906565</v>
      </c>
      <c r="K56" s="24">
        <v>262.0480350645289</v>
      </c>
      <c r="L56" s="24">
        <v>8.059758388853709</v>
      </c>
      <c r="M56" s="25">
        <v>0.030299843567119206</v>
      </c>
      <c r="N56" s="87">
        <v>268</v>
      </c>
      <c r="O56" s="23">
        <v>0.996015945906565</v>
      </c>
      <c r="P56" s="24">
        <v>234.1493849435905</v>
      </c>
      <c r="Q56" s="24">
        <v>2.06772649704061</v>
      </c>
      <c r="R56" s="25">
        <v>0.007715397377017201</v>
      </c>
      <c r="S56" s="87">
        <v>240</v>
      </c>
      <c r="T56" s="23">
        <v>0.996015945906565</v>
      </c>
      <c r="U56" s="24">
        <v>245.10956891967345</v>
      </c>
      <c r="V56" s="24">
        <v>-0.043827017575580385</v>
      </c>
      <c r="W56" s="25">
        <v>-0.00018261257323158494</v>
      </c>
      <c r="X56" s="87">
        <v>245</v>
      </c>
      <c r="Y56" s="23">
        <v>0.996015945906565</v>
      </c>
      <c r="Z56" s="24">
        <v>220.20005988312127</v>
      </c>
      <c r="AA56" s="24">
        <v>2.9760932528915873</v>
      </c>
      <c r="AB56" s="25">
        <v>0.0121473193995575</v>
      </c>
      <c r="AC56" s="87">
        <v>223</v>
      </c>
      <c r="AD56" s="23">
        <v>0.996015945906565</v>
      </c>
      <c r="AE56" s="24">
        <v>225.1819616904317</v>
      </c>
      <c r="AF56" s="24">
        <v>1.8884440628360153</v>
      </c>
      <c r="AG56" s="25">
        <v>0.008468359026170472</v>
      </c>
      <c r="AH56" s="87">
        <v>223</v>
      </c>
      <c r="AI56" s="23">
        <v>0.996015945906565</v>
      </c>
      <c r="AJ56" s="24">
        <v>229.16748313628005</v>
      </c>
      <c r="AK56" s="24">
        <v>5.888444062836015</v>
      </c>
      <c r="AL56" s="25">
        <v>0.026405578757112178</v>
      </c>
      <c r="AM56" s="87">
        <v>231</v>
      </c>
      <c r="AN56" s="23">
        <v>0.996015945906565</v>
      </c>
      <c r="AO56" s="24">
        <v>258.06251361868055</v>
      </c>
      <c r="AP56" s="24">
        <v>4.920316495583506</v>
      </c>
      <c r="AQ56" s="25">
        <v>0.02130007140945241</v>
      </c>
      <c r="AR56" s="87">
        <v>255</v>
      </c>
      <c r="AS56" s="23">
        <v>0.996015945906565</v>
      </c>
      <c r="AT56" s="24">
        <v>261.05165470306684</v>
      </c>
      <c r="AU56" s="24">
        <v>-0.9840662061740488</v>
      </c>
      <c r="AV56" s="25">
        <v>-0.0038590831614668582</v>
      </c>
      <c r="AW56" s="87">
        <v>262</v>
      </c>
      <c r="AX56" s="23">
        <v>0.996015945906565</v>
      </c>
      <c r="AY56" s="24">
        <v>254.07699217283223</v>
      </c>
      <c r="AZ56" s="24">
        <v>-2.9561778275200368</v>
      </c>
      <c r="BA56" s="25">
        <v>-0.01128312147908411</v>
      </c>
      <c r="BB56" s="94">
        <v>252</v>
      </c>
      <c r="BC56" s="43">
        <v>0.010378887448719433</v>
      </c>
      <c r="BD56" s="17"/>
      <c r="BE56" s="17"/>
      <c r="BF56" s="17"/>
    </row>
    <row r="57" spans="1:58" ht="13.5" outlineLevel="1">
      <c r="A57" s="17"/>
      <c r="B57" s="53" t="s">
        <v>332</v>
      </c>
      <c r="C57" s="53" t="s">
        <v>333</v>
      </c>
      <c r="D57" s="87">
        <v>322</v>
      </c>
      <c r="E57" s="23">
        <v>0.9956105081825029</v>
      </c>
      <c r="F57" s="24">
        <v>300.79681566378264</v>
      </c>
      <c r="G57" s="24">
        <v>9.41341636523407</v>
      </c>
      <c r="H57" s="25">
        <v>0.029234212314391522</v>
      </c>
      <c r="I57" s="87">
        <v>302</v>
      </c>
      <c r="J57" s="23">
        <v>0.9956105081825029</v>
      </c>
      <c r="K57" s="24">
        <v>264.9402416111463</v>
      </c>
      <c r="L57" s="24">
        <v>-6.674373471115871</v>
      </c>
      <c r="M57" s="25">
        <v>-0.022100574407668445</v>
      </c>
      <c r="N57" s="87">
        <v>273</v>
      </c>
      <c r="O57" s="23">
        <v>0.9956105081825029</v>
      </c>
      <c r="P57" s="24">
        <v>266.9322735029594</v>
      </c>
      <c r="Q57" s="24">
        <v>4.1983312661766945</v>
      </c>
      <c r="R57" s="25">
        <v>0.015378502806508038</v>
      </c>
      <c r="S57" s="87">
        <v>269</v>
      </c>
      <c r="T57" s="23">
        <v>0.9956105081825029</v>
      </c>
      <c r="U57" s="24">
        <v>239.04382701757558</v>
      </c>
      <c r="V57" s="24">
        <v>4.180773298906729</v>
      </c>
      <c r="W57" s="25">
        <v>0.015541908174374458</v>
      </c>
      <c r="X57" s="87">
        <v>239</v>
      </c>
      <c r="Y57" s="23">
        <v>0.9956105081825029</v>
      </c>
      <c r="Z57" s="24">
        <v>244.0239067471084</v>
      </c>
      <c r="AA57" s="24">
        <v>-0.9509114556181828</v>
      </c>
      <c r="AB57" s="25">
        <v>-0.00397870901932294</v>
      </c>
      <c r="AC57" s="87">
        <v>247</v>
      </c>
      <c r="AD57" s="23">
        <v>0.9956105081825029</v>
      </c>
      <c r="AE57" s="24">
        <v>222.11155593716398</v>
      </c>
      <c r="AF57" s="24">
        <v>-2.915795521078195</v>
      </c>
      <c r="AG57" s="25">
        <v>-0.011804840166308481</v>
      </c>
      <c r="AH57" s="87">
        <v>224</v>
      </c>
      <c r="AI57" s="23">
        <v>0.9956105081825029</v>
      </c>
      <c r="AJ57" s="24">
        <v>222.11155593716398</v>
      </c>
      <c r="AK57" s="24">
        <v>1.9832461671193755</v>
      </c>
      <c r="AL57" s="25">
        <v>0.008853777531782927</v>
      </c>
      <c r="AM57" s="87">
        <v>228</v>
      </c>
      <c r="AN57" s="23">
        <v>0.9956105081825029</v>
      </c>
      <c r="AO57" s="24">
        <v>230.0796835044165</v>
      </c>
      <c r="AP57" s="24">
        <v>-5.999195865610659</v>
      </c>
      <c r="AQ57" s="25">
        <v>-0.026312262568467804</v>
      </c>
      <c r="AR57" s="87">
        <v>235</v>
      </c>
      <c r="AS57" s="23">
        <v>0.9956105081825029</v>
      </c>
      <c r="AT57" s="24">
        <v>253.98406620617405</v>
      </c>
      <c r="AU57" s="24">
        <v>3.0315305771118233</v>
      </c>
      <c r="AV57" s="25">
        <v>0.012900130115369461</v>
      </c>
      <c r="AW57" s="87">
        <v>253</v>
      </c>
      <c r="AX57" s="23">
        <v>0.9956105081825029</v>
      </c>
      <c r="AY57" s="24">
        <v>260.95617782752004</v>
      </c>
      <c r="AZ57" s="24">
        <v>-0.8894585701732183</v>
      </c>
      <c r="BA57" s="25">
        <v>-0.0035156465224237877</v>
      </c>
      <c r="BB57" s="94">
        <v>258</v>
      </c>
      <c r="BC57" s="43">
        <v>0.0003291623878979286</v>
      </c>
      <c r="BD57" s="17"/>
      <c r="BE57" s="17"/>
      <c r="BF57" s="17"/>
    </row>
    <row r="58" spans="1:58" ht="13.5" outlineLevel="1">
      <c r="A58" s="17"/>
      <c r="B58" s="53" t="s">
        <v>334</v>
      </c>
      <c r="C58" s="53" t="s">
        <v>335</v>
      </c>
      <c r="D58" s="87">
        <v>356</v>
      </c>
      <c r="E58" s="23">
        <v>0.9951893553822799</v>
      </c>
      <c r="F58" s="24">
        <v>320.58658363476593</v>
      </c>
      <c r="G58" s="24">
        <v>2.7125894839083458</v>
      </c>
      <c r="H58" s="25">
        <v>0.007619633381765016</v>
      </c>
      <c r="I58" s="87">
        <v>330</v>
      </c>
      <c r="J58" s="23">
        <v>0.9951893553822799</v>
      </c>
      <c r="K58" s="24">
        <v>300.67437347111587</v>
      </c>
      <c r="L58" s="24">
        <v>5.587512723847624</v>
      </c>
      <c r="M58" s="25">
        <v>0.016931856738932195</v>
      </c>
      <c r="N58" s="87">
        <v>294</v>
      </c>
      <c r="O58" s="23">
        <v>0.9951893553822799</v>
      </c>
      <c r="P58" s="24">
        <v>271.8016687338233</v>
      </c>
      <c r="Q58" s="24">
        <v>-1.5856704823902987</v>
      </c>
      <c r="R58" s="25">
        <v>-0.005393437014932989</v>
      </c>
      <c r="S58" s="87">
        <v>276</v>
      </c>
      <c r="T58" s="23">
        <v>0.9951893553822799</v>
      </c>
      <c r="U58" s="24">
        <v>267.81922670109327</v>
      </c>
      <c r="V58" s="24">
        <v>4.32773791449074</v>
      </c>
      <c r="W58" s="25">
        <v>0.015680209835111376</v>
      </c>
      <c r="X58" s="87">
        <v>272</v>
      </c>
      <c r="Y58" s="23">
        <v>0.9951893553822799</v>
      </c>
      <c r="Z58" s="24">
        <v>237.95091145561818</v>
      </c>
      <c r="AA58" s="24">
        <v>2.3084953360198597</v>
      </c>
      <c r="AB58" s="25">
        <v>0.008487115205955367</v>
      </c>
      <c r="AC58" s="87">
        <v>237</v>
      </c>
      <c r="AD58" s="23">
        <v>0.9951893553822799</v>
      </c>
      <c r="AE58" s="24">
        <v>245.9157955210782</v>
      </c>
      <c r="AF58" s="24">
        <v>1.1401227743996571</v>
      </c>
      <c r="AG58" s="25">
        <v>0.004810644617720072</v>
      </c>
      <c r="AH58" s="87">
        <v>243</v>
      </c>
      <c r="AI58" s="23">
        <v>0.9951893553822799</v>
      </c>
      <c r="AJ58" s="24">
        <v>223.01675383288062</v>
      </c>
      <c r="AK58" s="24">
        <v>0.16898664210597758</v>
      </c>
      <c r="AL58" s="25">
        <v>0.0006954182802715127</v>
      </c>
      <c r="AM58" s="87">
        <v>225</v>
      </c>
      <c r="AN58" s="23">
        <v>0.9951893553822799</v>
      </c>
      <c r="AO58" s="24">
        <v>226.99919586561066</v>
      </c>
      <c r="AP58" s="24">
        <v>-1.9176049610129837</v>
      </c>
      <c r="AQ58" s="25">
        <v>-0.008522688715613262</v>
      </c>
      <c r="AR58" s="87">
        <v>221</v>
      </c>
      <c r="AS58" s="23">
        <v>0.9951893553822799</v>
      </c>
      <c r="AT58" s="24">
        <v>233.96846942288818</v>
      </c>
      <c r="AU58" s="24">
        <v>2.063152460516136</v>
      </c>
      <c r="AV58" s="25">
        <v>0.009335531495548126</v>
      </c>
      <c r="AW58" s="87">
        <v>237</v>
      </c>
      <c r="AX58" s="23">
        <v>0.9951893553822799</v>
      </c>
      <c r="AY58" s="24">
        <v>251.88945857017322</v>
      </c>
      <c r="AZ58" s="24">
        <v>-2.859877225600343</v>
      </c>
      <c r="BA58" s="25">
        <v>-0.012066992513081616</v>
      </c>
      <c r="BB58" s="94">
        <v>251</v>
      </c>
      <c r="BC58" s="43">
        <v>0.0016762457838261316</v>
      </c>
      <c r="BD58" s="17"/>
      <c r="BE58" s="17"/>
      <c r="BF58" s="17"/>
    </row>
    <row r="59" spans="1:58" ht="13.5" outlineLevel="1">
      <c r="A59" s="17"/>
      <c r="B59" s="54" t="s">
        <v>336</v>
      </c>
      <c r="C59" s="54" t="s">
        <v>337</v>
      </c>
      <c r="D59" s="88">
        <v>379</v>
      </c>
      <c r="E59" s="26">
        <v>0.9949438131029791</v>
      </c>
      <c r="F59" s="27">
        <v>354.28741051609165</v>
      </c>
      <c r="G59" s="27">
        <v>-7.083705166029063</v>
      </c>
      <c r="H59" s="28">
        <v>-0.018690514949944757</v>
      </c>
      <c r="I59" s="88">
        <v>357</v>
      </c>
      <c r="J59" s="26">
        <v>0.9949438131029791</v>
      </c>
      <c r="K59" s="27">
        <v>328.4124872761524</v>
      </c>
      <c r="L59" s="27">
        <v>14.805058722236481</v>
      </c>
      <c r="M59" s="28">
        <v>0.04147075272335149</v>
      </c>
      <c r="N59" s="88">
        <v>334</v>
      </c>
      <c r="O59" s="26">
        <v>0.9949438131029791</v>
      </c>
      <c r="P59" s="27">
        <v>292.5856704823903</v>
      </c>
      <c r="Q59" s="27">
        <v>11.688766423604989</v>
      </c>
      <c r="R59" s="28">
        <v>0.03499630665749997</v>
      </c>
      <c r="S59" s="88">
        <v>291</v>
      </c>
      <c r="T59" s="26">
        <v>0.9949438131029791</v>
      </c>
      <c r="U59" s="27">
        <v>274.67226208550926</v>
      </c>
      <c r="V59" s="27">
        <v>8.471350387033112</v>
      </c>
      <c r="W59" s="28">
        <v>0.02911116971489042</v>
      </c>
      <c r="X59" s="88">
        <v>279</v>
      </c>
      <c r="Y59" s="26">
        <v>0.9949438131029791</v>
      </c>
      <c r="Z59" s="27">
        <v>270.69150466398014</v>
      </c>
      <c r="AA59" s="27">
        <v>0.410676144268848</v>
      </c>
      <c r="AB59" s="28">
        <v>0.001471957506339957</v>
      </c>
      <c r="AC59" s="88">
        <v>273</v>
      </c>
      <c r="AD59" s="26">
        <v>0.9949438131029791</v>
      </c>
      <c r="AE59" s="27">
        <v>235.85987722560034</v>
      </c>
      <c r="AF59" s="27">
        <v>-12.619660977113313</v>
      </c>
      <c r="AG59" s="28">
        <v>-0.04622586438503045</v>
      </c>
      <c r="AH59" s="88">
        <v>237</v>
      </c>
      <c r="AI59" s="26">
        <v>0.9949438131029791</v>
      </c>
      <c r="AJ59" s="27">
        <v>241.83101335789402</v>
      </c>
      <c r="AK59" s="27">
        <v>2.198316294593951</v>
      </c>
      <c r="AL59" s="28">
        <v>0.009275596179721313</v>
      </c>
      <c r="AM59" s="88">
        <v>242</v>
      </c>
      <c r="AN59" s="26">
        <v>0.9949438131029791</v>
      </c>
      <c r="AO59" s="27">
        <v>223.91760496101298</v>
      </c>
      <c r="AP59" s="27">
        <v>2.2235972290790755</v>
      </c>
      <c r="AQ59" s="28">
        <v>0.009188418301979652</v>
      </c>
      <c r="AR59" s="88">
        <v>222</v>
      </c>
      <c r="AS59" s="26">
        <v>0.9949438131029791</v>
      </c>
      <c r="AT59" s="27">
        <v>219.93684753948386</v>
      </c>
      <c r="AU59" s="27">
        <v>0.12247349113863493</v>
      </c>
      <c r="AV59" s="28">
        <v>0.0005516823925163735</v>
      </c>
      <c r="AW59" s="88">
        <v>222</v>
      </c>
      <c r="AX59" s="26">
        <v>0.9949438131029791</v>
      </c>
      <c r="AY59" s="27">
        <v>235.85987722560034</v>
      </c>
      <c r="AZ59" s="27">
        <v>0.12247349113863493</v>
      </c>
      <c r="BA59" s="28">
        <v>0.0005516823925163735</v>
      </c>
      <c r="BB59" s="95">
        <v>233</v>
      </c>
      <c r="BC59" s="44">
        <v>0.0038897574140762453</v>
      </c>
      <c r="BD59" s="17"/>
      <c r="BE59" s="17"/>
      <c r="BF59" s="17"/>
    </row>
    <row r="60" spans="1:58" ht="13.5" outlineLevel="1">
      <c r="A60" s="17"/>
      <c r="B60" s="55" t="s">
        <v>107</v>
      </c>
      <c r="C60" s="55" t="s">
        <v>338</v>
      </c>
      <c r="D60" s="89">
        <v>242</v>
      </c>
      <c r="E60" s="29">
        <v>0.9942218862950307</v>
      </c>
      <c r="F60" s="30">
        <v>377.08370516602906</v>
      </c>
      <c r="G60" s="30">
        <v>-0.6016964833974328</v>
      </c>
      <c r="H60" s="31">
        <v>-0.0024863491049480694</v>
      </c>
      <c r="I60" s="89">
        <v>370</v>
      </c>
      <c r="J60" s="29">
        <v>0.9942218862950307</v>
      </c>
      <c r="K60" s="30">
        <v>355.1949412777635</v>
      </c>
      <c r="L60" s="30">
        <v>3.1379020708386065</v>
      </c>
      <c r="M60" s="31">
        <v>0.008480816407671909</v>
      </c>
      <c r="N60" s="89">
        <v>370</v>
      </c>
      <c r="O60" s="29">
        <v>0.9942218862950307</v>
      </c>
      <c r="P60" s="30">
        <v>332.311233576395</v>
      </c>
      <c r="Q60" s="30">
        <v>11.137902070838607</v>
      </c>
      <c r="R60" s="31">
        <v>0.03010243802929353</v>
      </c>
      <c r="S60" s="89">
        <v>344</v>
      </c>
      <c r="T60" s="29">
        <v>0.9942218862950307</v>
      </c>
      <c r="U60" s="30">
        <v>289.5286496129669</v>
      </c>
      <c r="V60" s="30">
        <v>8.987671114509453</v>
      </c>
      <c r="W60" s="31">
        <v>0.026126950914271665</v>
      </c>
      <c r="X60" s="89">
        <v>298</v>
      </c>
      <c r="Y60" s="29">
        <v>0.9942218862950307</v>
      </c>
      <c r="Z60" s="30">
        <v>277.58932385573115</v>
      </c>
      <c r="AA60" s="30">
        <v>-2.278122115919132</v>
      </c>
      <c r="AB60" s="31">
        <v>-0.0076447050869769525</v>
      </c>
      <c r="AC60" s="89">
        <v>278</v>
      </c>
      <c r="AD60" s="29">
        <v>0.9942218862950307</v>
      </c>
      <c r="AE60" s="30">
        <v>271.6196609771133</v>
      </c>
      <c r="AF60" s="30">
        <v>-8.393684390018564</v>
      </c>
      <c r="AG60" s="31">
        <v>-0.030193109316613537</v>
      </c>
      <c r="AH60" s="89">
        <v>259</v>
      </c>
      <c r="AI60" s="29">
        <v>0.9942218862950307</v>
      </c>
      <c r="AJ60" s="30">
        <v>235.80168370540605</v>
      </c>
      <c r="AK60" s="30">
        <v>-0.503468550412947</v>
      </c>
      <c r="AL60" s="31">
        <v>-0.0019438940170384055</v>
      </c>
      <c r="AM60" s="89">
        <v>238</v>
      </c>
      <c r="AN60" s="29">
        <v>0.9942218862950307</v>
      </c>
      <c r="AO60" s="30">
        <v>240.77640277092092</v>
      </c>
      <c r="AP60" s="30">
        <v>4.375191061782687</v>
      </c>
      <c r="AQ60" s="31">
        <v>0.018383155721775995</v>
      </c>
      <c r="AR60" s="89">
        <v>243</v>
      </c>
      <c r="AS60" s="29">
        <v>0.9942218862950307</v>
      </c>
      <c r="AT60" s="30">
        <v>220.87752650886137</v>
      </c>
      <c r="AU60" s="30">
        <v>-1.5959183696924697</v>
      </c>
      <c r="AV60" s="31">
        <v>-0.006567565307376419</v>
      </c>
      <c r="AW60" s="89">
        <v>221</v>
      </c>
      <c r="AX60" s="29">
        <v>0.9942218862950307</v>
      </c>
      <c r="AY60" s="30">
        <v>220.87752650886137</v>
      </c>
      <c r="AZ60" s="30">
        <v>-2.723036871201799</v>
      </c>
      <c r="BA60" s="31">
        <v>-0.012321433806342983</v>
      </c>
      <c r="BB60" s="96">
        <v>221</v>
      </c>
      <c r="BC60" s="45">
        <v>0.0004317573258027527</v>
      </c>
      <c r="BD60" s="17"/>
      <c r="BE60" s="17"/>
      <c r="BF60" s="17"/>
    </row>
    <row r="61" spans="1:58" ht="13.5" outlineLevel="1">
      <c r="A61" s="17"/>
      <c r="B61" s="53" t="s">
        <v>339</v>
      </c>
      <c r="C61" s="53" t="s">
        <v>340</v>
      </c>
      <c r="D61" s="87">
        <v>201</v>
      </c>
      <c r="E61" s="23">
        <v>0.9936941038263549</v>
      </c>
      <c r="F61" s="24">
        <v>240.60169648339743</v>
      </c>
      <c r="G61" s="24">
        <v>-0.7325148690973435</v>
      </c>
      <c r="H61" s="25">
        <v>-0.0036443525825738485</v>
      </c>
      <c r="I61" s="87">
        <v>240</v>
      </c>
      <c r="J61" s="23">
        <v>0.9936941038263549</v>
      </c>
      <c r="K61" s="24">
        <v>367.8620979291614</v>
      </c>
      <c r="L61" s="24">
        <v>-2.4865849183251783</v>
      </c>
      <c r="M61" s="25">
        <v>-0.010360770493021577</v>
      </c>
      <c r="N61" s="87">
        <v>371</v>
      </c>
      <c r="O61" s="23">
        <v>0.9936941038263549</v>
      </c>
      <c r="P61" s="24">
        <v>367.8620979291614</v>
      </c>
      <c r="Q61" s="24">
        <v>9.339487480422349</v>
      </c>
      <c r="R61" s="25">
        <v>0.02517382070194703</v>
      </c>
      <c r="S61" s="87">
        <v>379</v>
      </c>
      <c r="T61" s="23">
        <v>0.9936941038263549</v>
      </c>
      <c r="U61" s="24">
        <v>342.01232888549055</v>
      </c>
      <c r="V61" s="24">
        <v>2.3899346498114937</v>
      </c>
      <c r="W61" s="25">
        <v>0.006305896173645102</v>
      </c>
      <c r="X61" s="87">
        <v>351</v>
      </c>
      <c r="Y61" s="23">
        <v>0.9936941038263549</v>
      </c>
      <c r="Z61" s="24">
        <v>296.27812211591913</v>
      </c>
      <c r="AA61" s="24">
        <v>-2.7866304430505693</v>
      </c>
      <c r="AB61" s="25">
        <v>-0.007939118071369143</v>
      </c>
      <c r="AC61" s="87">
        <v>294</v>
      </c>
      <c r="AD61" s="23">
        <v>0.9936941038263549</v>
      </c>
      <c r="AE61" s="24">
        <v>276.39368439001856</v>
      </c>
      <c r="AF61" s="24">
        <v>1.8539334750516332</v>
      </c>
      <c r="AG61" s="25">
        <v>0.006305896173645011</v>
      </c>
      <c r="AH61" s="87">
        <v>268</v>
      </c>
      <c r="AI61" s="23">
        <v>0.9936941038263549</v>
      </c>
      <c r="AJ61" s="24">
        <v>257.50346855041295</v>
      </c>
      <c r="AK61" s="24">
        <v>5.689980174536856</v>
      </c>
      <c r="AL61" s="25">
        <v>0.021231269307973345</v>
      </c>
      <c r="AM61" s="87">
        <v>257</v>
      </c>
      <c r="AN61" s="23">
        <v>0.9936941038263549</v>
      </c>
      <c r="AO61" s="24">
        <v>236.6248089382173</v>
      </c>
      <c r="AP61" s="24">
        <v>2.6206153166267825</v>
      </c>
      <c r="AQ61" s="25">
        <v>0.010196946757302655</v>
      </c>
      <c r="AR61" s="87">
        <v>241</v>
      </c>
      <c r="AS61" s="23">
        <v>0.9936941038263549</v>
      </c>
      <c r="AT61" s="24">
        <v>241.59591836969247</v>
      </c>
      <c r="AU61" s="24">
        <v>0.5197209778484648</v>
      </c>
      <c r="AV61" s="25">
        <v>0.0021565185802840865</v>
      </c>
      <c r="AW61" s="87">
        <v>240</v>
      </c>
      <c r="AX61" s="23">
        <v>0.9936941038263549</v>
      </c>
      <c r="AY61" s="24">
        <v>219.7230368712018</v>
      </c>
      <c r="AZ61" s="24">
        <v>0.5134150816748217</v>
      </c>
      <c r="BA61" s="25">
        <v>0.002139229506978424</v>
      </c>
      <c r="BB61" s="94">
        <v>217</v>
      </c>
      <c r="BC61" s="43">
        <v>0.006649819744066891</v>
      </c>
      <c r="BD61" s="17"/>
      <c r="BE61" s="17"/>
      <c r="BF61" s="17"/>
    </row>
    <row r="62" spans="1:58" ht="13.5" outlineLevel="1">
      <c r="A62" s="17"/>
      <c r="B62" s="53" t="s">
        <v>341</v>
      </c>
      <c r="C62" s="53" t="s">
        <v>342</v>
      </c>
      <c r="D62" s="87">
        <v>260</v>
      </c>
      <c r="E62" s="23">
        <v>0.9931189318264114</v>
      </c>
      <c r="F62" s="24">
        <v>199.73251486909734</v>
      </c>
      <c r="G62" s="24">
        <v>-6.2109222748669595</v>
      </c>
      <c r="H62" s="25">
        <v>-0.02388816259564215</v>
      </c>
      <c r="I62" s="87">
        <v>199</v>
      </c>
      <c r="J62" s="23">
        <v>0.9931189318264114</v>
      </c>
      <c r="K62" s="24">
        <v>238.48658491832518</v>
      </c>
      <c r="L62" s="24">
        <v>5.369332566544131</v>
      </c>
      <c r="M62" s="25">
        <v>0.02698157068615141</v>
      </c>
      <c r="N62" s="87">
        <v>236</v>
      </c>
      <c r="O62" s="23">
        <v>0.9931189318264114</v>
      </c>
      <c r="P62" s="24">
        <v>368.66051251957765</v>
      </c>
      <c r="Q62" s="24">
        <v>4.62393208896691</v>
      </c>
      <c r="R62" s="25">
        <v>0.019592932580368264</v>
      </c>
      <c r="S62" s="87">
        <v>378</v>
      </c>
      <c r="T62" s="23">
        <v>0.9931189318264114</v>
      </c>
      <c r="U62" s="24">
        <v>376.6100653501885</v>
      </c>
      <c r="V62" s="24">
        <v>2.601043769616467</v>
      </c>
      <c r="W62" s="25">
        <v>0.006881068173588537</v>
      </c>
      <c r="X62" s="87">
        <v>379</v>
      </c>
      <c r="Y62" s="23">
        <v>0.9931189318264114</v>
      </c>
      <c r="Z62" s="24">
        <v>348.78663044305057</v>
      </c>
      <c r="AA62" s="24">
        <v>3.6079248377900512</v>
      </c>
      <c r="AB62" s="25">
        <v>0.009519590601029158</v>
      </c>
      <c r="AC62" s="87">
        <v>346</v>
      </c>
      <c r="AD62" s="23">
        <v>0.9931189318264114</v>
      </c>
      <c r="AE62" s="24">
        <v>292.14606652494837</v>
      </c>
      <c r="AF62" s="24">
        <v>3.3808495880616647</v>
      </c>
      <c r="AG62" s="25">
        <v>0.009771241583993251</v>
      </c>
      <c r="AH62" s="87">
        <v>294</v>
      </c>
      <c r="AI62" s="23">
        <v>0.9931189318264114</v>
      </c>
      <c r="AJ62" s="24">
        <v>266.31001982546314</v>
      </c>
      <c r="AK62" s="24">
        <v>3.023034043035068</v>
      </c>
      <c r="AL62" s="25">
        <v>0.010282428717806354</v>
      </c>
      <c r="AM62" s="87">
        <v>272</v>
      </c>
      <c r="AN62" s="23">
        <v>0.9931189318264114</v>
      </c>
      <c r="AO62" s="24">
        <v>255.37938468337322</v>
      </c>
      <c r="AP62" s="24">
        <v>1.8716505432161057</v>
      </c>
      <c r="AQ62" s="25">
        <v>0.006881068173588624</v>
      </c>
      <c r="AR62" s="87">
        <v>258</v>
      </c>
      <c r="AS62" s="23">
        <v>0.9931189318264114</v>
      </c>
      <c r="AT62" s="24">
        <v>239.48027902215154</v>
      </c>
      <c r="AU62" s="24">
        <v>-4.2246844112141275</v>
      </c>
      <c r="AV62" s="25">
        <v>-0.01637474577989972</v>
      </c>
      <c r="AW62" s="87">
        <v>240</v>
      </c>
      <c r="AX62" s="23">
        <v>0.9931189318264114</v>
      </c>
      <c r="AY62" s="24">
        <v>238.48658491832518</v>
      </c>
      <c r="AZ62" s="24">
        <v>1.6514563616612463</v>
      </c>
      <c r="BA62" s="25">
        <v>0.006881068173588526</v>
      </c>
      <c r="BB62" s="94">
        <v>239</v>
      </c>
      <c r="BC62" s="43">
        <v>0.00501592519249432</v>
      </c>
      <c r="BD62" s="17"/>
      <c r="BE62" s="17"/>
      <c r="BF62" s="17"/>
    </row>
    <row r="63" spans="1:58" ht="13.5" outlineLevel="1">
      <c r="A63" s="17"/>
      <c r="B63" s="53" t="s">
        <v>343</v>
      </c>
      <c r="C63" s="53" t="s">
        <v>344</v>
      </c>
      <c r="D63" s="87">
        <v>297</v>
      </c>
      <c r="E63" s="23">
        <v>0.9925214970234815</v>
      </c>
      <c r="F63" s="24">
        <v>258.21092227486696</v>
      </c>
      <c r="G63" s="24">
        <v>-1.7788846159739933</v>
      </c>
      <c r="H63" s="25">
        <v>-0.005989510491494927</v>
      </c>
      <c r="I63" s="87">
        <v>252</v>
      </c>
      <c r="J63" s="23">
        <v>0.9925214970234815</v>
      </c>
      <c r="K63" s="24">
        <v>197.63066743345587</v>
      </c>
      <c r="L63" s="24">
        <v>8.884582750082672</v>
      </c>
      <c r="M63" s="25">
        <v>0.035256280754296314</v>
      </c>
      <c r="N63" s="87">
        <v>203</v>
      </c>
      <c r="O63" s="23">
        <v>0.9925214970234815</v>
      </c>
      <c r="P63" s="24">
        <v>234.3760679110331</v>
      </c>
      <c r="Q63" s="24">
        <v>-4.481863895766736</v>
      </c>
      <c r="R63" s="25">
        <v>-0.022078147269786876</v>
      </c>
      <c r="S63" s="87">
        <v>239</v>
      </c>
      <c r="T63" s="23">
        <v>0.9925214970234815</v>
      </c>
      <c r="U63" s="24">
        <v>375.39895623038353</v>
      </c>
      <c r="V63" s="24">
        <v>-0.21263778861208493</v>
      </c>
      <c r="W63" s="25">
        <v>-0.0008896978603016106</v>
      </c>
      <c r="X63" s="87">
        <v>378</v>
      </c>
      <c r="Y63" s="23">
        <v>0.9925214970234815</v>
      </c>
      <c r="Z63" s="24">
        <v>376.39207516220995</v>
      </c>
      <c r="AA63" s="24">
        <v>-1.173125874876007</v>
      </c>
      <c r="AB63" s="25">
        <v>-0.003103507605492082</v>
      </c>
      <c r="AC63" s="87">
        <v>380</v>
      </c>
      <c r="AD63" s="23">
        <v>0.9925214970234815</v>
      </c>
      <c r="AE63" s="24">
        <v>343.61915041193834</v>
      </c>
      <c r="AF63" s="24">
        <v>-3.158168868922985</v>
      </c>
      <c r="AG63" s="25">
        <v>-0.008310970707692066</v>
      </c>
      <c r="AH63" s="87">
        <v>347</v>
      </c>
      <c r="AI63" s="23">
        <v>0.9925214970234815</v>
      </c>
      <c r="AJ63" s="24">
        <v>291.97696595696493</v>
      </c>
      <c r="AK63" s="24">
        <v>2.5950405328519537</v>
      </c>
      <c r="AL63" s="25">
        <v>0.007478502976518598</v>
      </c>
      <c r="AM63" s="87">
        <v>295</v>
      </c>
      <c r="AN63" s="23">
        <v>0.9925214970234815</v>
      </c>
      <c r="AO63" s="24">
        <v>270.1283494567839</v>
      </c>
      <c r="AP63" s="24">
        <v>4.206158378072985</v>
      </c>
      <c r="AQ63" s="25">
        <v>0.014258163993467745</v>
      </c>
      <c r="AR63" s="87">
        <v>272</v>
      </c>
      <c r="AS63" s="23">
        <v>0.9925214970234815</v>
      </c>
      <c r="AT63" s="24">
        <v>256.2246844112141</v>
      </c>
      <c r="AU63" s="24">
        <v>4.034152809613033</v>
      </c>
      <c r="AV63" s="25">
        <v>0.014831444152989093</v>
      </c>
      <c r="AW63" s="87">
        <v>252</v>
      </c>
      <c r="AX63" s="23">
        <v>0.9925214970234815</v>
      </c>
      <c r="AY63" s="24">
        <v>238.34854363833875</v>
      </c>
      <c r="AZ63" s="24">
        <v>6.8845827500826715</v>
      </c>
      <c r="BA63" s="25">
        <v>0.027319772817788378</v>
      </c>
      <c r="BB63" s="94">
        <v>240</v>
      </c>
      <c r="BC63" s="43">
        <v>0.007845692028260782</v>
      </c>
      <c r="BD63" s="17"/>
      <c r="BE63" s="17"/>
      <c r="BF63" s="17"/>
    </row>
    <row r="64" spans="1:58" ht="13.5" outlineLevel="1">
      <c r="A64" s="17"/>
      <c r="B64" s="56" t="s">
        <v>345</v>
      </c>
      <c r="C64" s="56" t="s">
        <v>346</v>
      </c>
      <c r="D64" s="90">
        <v>294</v>
      </c>
      <c r="E64" s="32">
        <v>0.9926211215549269</v>
      </c>
      <c r="F64" s="33">
        <v>294.778884615974</v>
      </c>
      <c r="G64" s="33">
        <v>5.169390262851493</v>
      </c>
      <c r="H64" s="34">
        <v>0.017582960077726167</v>
      </c>
      <c r="I64" s="90">
        <v>293</v>
      </c>
      <c r="J64" s="32">
        <v>0.9926211215549269</v>
      </c>
      <c r="K64" s="33">
        <v>250.11541724991733</v>
      </c>
      <c r="L64" s="33">
        <v>-0.8379886155935878</v>
      </c>
      <c r="M64" s="34">
        <v>-0.0028600294047562724</v>
      </c>
      <c r="N64" s="90">
        <v>259</v>
      </c>
      <c r="O64" s="32">
        <v>0.9926211215549269</v>
      </c>
      <c r="P64" s="33">
        <v>201.48186389576674</v>
      </c>
      <c r="Q64" s="33">
        <v>1.9111295172739347</v>
      </c>
      <c r="R64" s="34">
        <v>0.007378878445073107</v>
      </c>
      <c r="S64" s="90">
        <v>197</v>
      </c>
      <c r="T64" s="32">
        <v>0.9926211215549269</v>
      </c>
      <c r="U64" s="33">
        <v>237.21263778861208</v>
      </c>
      <c r="V64" s="33">
        <v>6.45363905367941</v>
      </c>
      <c r="W64" s="34">
        <v>0.03275958910497163</v>
      </c>
      <c r="X64" s="90">
        <v>237</v>
      </c>
      <c r="Y64" s="32">
        <v>0.9926211215549269</v>
      </c>
      <c r="Z64" s="33">
        <v>375.173125874876</v>
      </c>
      <c r="AA64" s="33">
        <v>2.748794191482318</v>
      </c>
      <c r="AB64" s="34">
        <v>0.011598287727773495</v>
      </c>
      <c r="AC64" s="90">
        <v>374</v>
      </c>
      <c r="AD64" s="32">
        <v>0.9926211215549269</v>
      </c>
      <c r="AE64" s="33">
        <v>377.158168868923</v>
      </c>
      <c r="AF64" s="33">
        <v>-1.2402994615426337</v>
      </c>
      <c r="AG64" s="34">
        <v>-0.0033163087207022292</v>
      </c>
      <c r="AH64" s="90">
        <v>374</v>
      </c>
      <c r="AI64" s="32">
        <v>0.9926211215549269</v>
      </c>
      <c r="AJ64" s="33">
        <v>344.40495946714805</v>
      </c>
      <c r="AK64" s="33">
        <v>7.759700538457366</v>
      </c>
      <c r="AL64" s="34">
        <v>0.020747862402292424</v>
      </c>
      <c r="AM64" s="90">
        <v>347</v>
      </c>
      <c r="AN64" s="32">
        <v>0.9926211215549269</v>
      </c>
      <c r="AO64" s="33">
        <v>292.793841621927</v>
      </c>
      <c r="AP64" s="33">
        <v>-9.4395291795596</v>
      </c>
      <c r="AQ64" s="34">
        <v>-0.0272032541197683</v>
      </c>
      <c r="AR64" s="90">
        <v>297</v>
      </c>
      <c r="AS64" s="32">
        <v>0.9926211215549269</v>
      </c>
      <c r="AT64" s="33">
        <v>269.96584719038697</v>
      </c>
      <c r="AU64" s="33">
        <v>-0.8084731018132629</v>
      </c>
      <c r="AV64" s="34">
        <v>-0.002722131655936912</v>
      </c>
      <c r="AW64" s="90">
        <v>274</v>
      </c>
      <c r="AX64" s="32">
        <v>0.9926211215549269</v>
      </c>
      <c r="AY64" s="33">
        <v>250.11541724991733</v>
      </c>
      <c r="AZ64" s="33">
        <v>-3.9781873060499606</v>
      </c>
      <c r="BA64" s="34">
        <v>-0.014518931773904965</v>
      </c>
      <c r="BB64" s="97">
        <v>257</v>
      </c>
      <c r="BC64" s="46">
        <v>-0.0006138693437471225</v>
      </c>
      <c r="BD64" s="17"/>
      <c r="BE64" s="17"/>
      <c r="BF64" s="17"/>
    </row>
    <row r="65" spans="1:58" ht="13.5" outlineLevel="1">
      <c r="A65" s="17"/>
      <c r="B65" s="52" t="s">
        <v>106</v>
      </c>
      <c r="C65" s="52" t="s">
        <v>347</v>
      </c>
      <c r="D65" s="86">
        <v>310</v>
      </c>
      <c r="E65" s="20">
        <v>0.9911258268560581</v>
      </c>
      <c r="F65" s="21">
        <v>291.8306097371485</v>
      </c>
      <c r="G65" s="21">
        <v>-3.249006325377991</v>
      </c>
      <c r="H65" s="22">
        <v>-0.010480665565735455</v>
      </c>
      <c r="I65" s="86">
        <v>297</v>
      </c>
      <c r="J65" s="20">
        <v>0.9911258268560581</v>
      </c>
      <c r="K65" s="21">
        <v>290.8379886155936</v>
      </c>
      <c r="L65" s="21">
        <v>-0.3643705762492573</v>
      </c>
      <c r="M65" s="22">
        <v>-0.0012268369570682064</v>
      </c>
      <c r="N65" s="86">
        <v>290</v>
      </c>
      <c r="O65" s="20">
        <v>0.9911258268560581</v>
      </c>
      <c r="P65" s="21">
        <v>257.08887048272607</v>
      </c>
      <c r="Q65" s="21">
        <v>-2.426489788256845</v>
      </c>
      <c r="R65" s="22">
        <v>-0.008367206166402913</v>
      </c>
      <c r="S65" s="86">
        <v>259</v>
      </c>
      <c r="T65" s="20">
        <v>0.9911258268560581</v>
      </c>
      <c r="U65" s="21">
        <v>195.5463609463206</v>
      </c>
      <c r="V65" s="21">
        <v>5.298410844280966</v>
      </c>
      <c r="W65" s="22">
        <v>0.020457184726953535</v>
      </c>
      <c r="X65" s="86">
        <v>202</v>
      </c>
      <c r="Y65" s="20">
        <v>0.9911258268560581</v>
      </c>
      <c r="Z65" s="21">
        <v>235.25120580851768</v>
      </c>
      <c r="AA65" s="21">
        <v>2.7925829750762716</v>
      </c>
      <c r="AB65" s="22">
        <v>0.013824668193446889</v>
      </c>
      <c r="AC65" s="86">
        <v>238</v>
      </c>
      <c r="AD65" s="20">
        <v>0.9911258268560581</v>
      </c>
      <c r="AE65" s="21">
        <v>371.24029946154263</v>
      </c>
      <c r="AF65" s="21">
        <v>2.1120532082581747</v>
      </c>
      <c r="AG65" s="22">
        <v>0.00887417314394191</v>
      </c>
      <c r="AH65" s="86">
        <v>370</v>
      </c>
      <c r="AI65" s="20">
        <v>0.9911258268560581</v>
      </c>
      <c r="AJ65" s="21">
        <v>371.24029946154263</v>
      </c>
      <c r="AK65" s="21">
        <v>-6.716555936741486</v>
      </c>
      <c r="AL65" s="22">
        <v>-0.018152853883085098</v>
      </c>
      <c r="AM65" s="86">
        <v>379</v>
      </c>
      <c r="AN65" s="20">
        <v>0.9911258268560581</v>
      </c>
      <c r="AO65" s="21">
        <v>344.4395291795596</v>
      </c>
      <c r="AP65" s="21">
        <v>2.363311621553976</v>
      </c>
      <c r="AQ65" s="22">
        <v>0.006235650716501256</v>
      </c>
      <c r="AR65" s="86">
        <v>335</v>
      </c>
      <c r="AS65" s="20">
        <v>0.9911258268560581</v>
      </c>
      <c r="AT65" s="21">
        <v>294.80847310181326</v>
      </c>
      <c r="AU65" s="21">
        <v>-0.027151996779480214</v>
      </c>
      <c r="AV65" s="22">
        <v>-8.105073665516482E-05</v>
      </c>
      <c r="AW65" s="86">
        <v>294</v>
      </c>
      <c r="AX65" s="20">
        <v>0.9911258268560581</v>
      </c>
      <c r="AY65" s="21">
        <v>271.97818730604996</v>
      </c>
      <c r="AZ65" s="21">
        <v>2.6090069043189033</v>
      </c>
      <c r="BA65" s="22">
        <v>0.008874173143941847</v>
      </c>
      <c r="BB65" s="93">
        <v>268</v>
      </c>
      <c r="BC65" s="42">
        <v>-0.0017905770380702278</v>
      </c>
      <c r="BD65" s="17"/>
      <c r="BE65" s="17"/>
      <c r="BF65" s="17"/>
    </row>
    <row r="66" spans="1:58" ht="13.5" outlineLevel="1">
      <c r="A66" s="17"/>
      <c r="B66" s="53" t="s">
        <v>348</v>
      </c>
      <c r="C66" s="53" t="s">
        <v>349</v>
      </c>
      <c r="D66" s="87">
        <v>239</v>
      </c>
      <c r="E66" s="23">
        <v>0.9903208603061904</v>
      </c>
      <c r="F66" s="24">
        <v>307.249006325378</v>
      </c>
      <c r="G66" s="24">
        <v>-2.686685613179492</v>
      </c>
      <c r="H66" s="25">
        <v>-0.011241362398240551</v>
      </c>
      <c r="I66" s="87">
        <v>304</v>
      </c>
      <c r="J66" s="23">
        <v>0.9903208603061904</v>
      </c>
      <c r="K66" s="24">
        <v>294.36437057624926</v>
      </c>
      <c r="L66" s="24">
        <v>8.94245846691814</v>
      </c>
      <c r="M66" s="25">
        <v>0.02941598179907283</v>
      </c>
      <c r="N66" s="87">
        <v>294</v>
      </c>
      <c r="O66" s="23">
        <v>0.9903208603061904</v>
      </c>
      <c r="P66" s="24">
        <v>287.42648978825684</v>
      </c>
      <c r="Q66" s="24">
        <v>0.8456670699800384</v>
      </c>
      <c r="R66" s="25">
        <v>0.00287641860537428</v>
      </c>
      <c r="S66" s="87">
        <v>285</v>
      </c>
      <c r="T66" s="23">
        <v>0.9903208603061904</v>
      </c>
      <c r="U66" s="24">
        <v>256.70158915571903</v>
      </c>
      <c r="V66" s="24">
        <v>5.758554812735724</v>
      </c>
      <c r="W66" s="25">
        <v>0.020205455483283244</v>
      </c>
      <c r="X66" s="87">
        <v>262</v>
      </c>
      <c r="Y66" s="23">
        <v>0.9903208603061904</v>
      </c>
      <c r="Z66" s="24">
        <v>200.20741702492373</v>
      </c>
      <c r="AA66" s="24">
        <v>-1.464065400221898</v>
      </c>
      <c r="AB66" s="25">
        <v>-0.005588035878709535</v>
      </c>
      <c r="AC66" s="87">
        <v>203</v>
      </c>
      <c r="AD66" s="23">
        <v>0.9903208603061904</v>
      </c>
      <c r="AE66" s="24">
        <v>235.88794679174183</v>
      </c>
      <c r="AF66" s="24">
        <v>-0.035134642156634754</v>
      </c>
      <c r="AG66" s="25">
        <v>-0.00017307705495879188</v>
      </c>
      <c r="AH66" s="87">
        <v>238</v>
      </c>
      <c r="AI66" s="23">
        <v>0.9903208603061904</v>
      </c>
      <c r="AJ66" s="24">
        <v>366.7165559367415</v>
      </c>
      <c r="AK66" s="24">
        <v>1.3036352471266923</v>
      </c>
      <c r="AL66" s="25">
        <v>0.005477459021540724</v>
      </c>
      <c r="AM66" s="87">
        <v>360</v>
      </c>
      <c r="AN66" s="23">
        <v>0.9903208603061904</v>
      </c>
      <c r="AO66" s="24">
        <v>375.636688378446</v>
      </c>
      <c r="AP66" s="24">
        <v>-13.515509710228514</v>
      </c>
      <c r="AQ66" s="25">
        <v>-0.03754308252841254</v>
      </c>
      <c r="AR66" s="87">
        <v>378</v>
      </c>
      <c r="AS66" s="23">
        <v>0.9903208603061904</v>
      </c>
      <c r="AT66" s="24">
        <v>332.0271519967795</v>
      </c>
      <c r="AU66" s="24">
        <v>5.6587148042600575</v>
      </c>
      <c r="AV66" s="25">
        <v>0.014970144984814967</v>
      </c>
      <c r="AW66" s="87">
        <v>332</v>
      </c>
      <c r="AX66" s="23">
        <v>0.9903208603061904</v>
      </c>
      <c r="AY66" s="24">
        <v>291.3909930956811</v>
      </c>
      <c r="AZ66" s="24">
        <v>-2.786525621655187</v>
      </c>
      <c r="BA66" s="25">
        <v>-0.008393149462816829</v>
      </c>
      <c r="BB66" s="94">
        <v>294</v>
      </c>
      <c r="BC66" s="43">
        <v>-0.0005763333792032387</v>
      </c>
      <c r="BD66" s="17"/>
      <c r="BE66" s="17"/>
      <c r="BF66" s="17"/>
    </row>
    <row r="67" spans="1:58" ht="13.5" outlineLevel="1">
      <c r="A67" s="17"/>
      <c r="B67" s="53" t="s">
        <v>350</v>
      </c>
      <c r="C67" s="53" t="s">
        <v>351</v>
      </c>
      <c r="D67" s="87">
        <v>270</v>
      </c>
      <c r="E67" s="23">
        <v>0.989408748560247</v>
      </c>
      <c r="F67" s="24">
        <v>236.6866856131795</v>
      </c>
      <c r="G67" s="24">
        <v>5.859637888733346</v>
      </c>
      <c r="H67" s="25">
        <v>0.021702362550864242</v>
      </c>
      <c r="I67" s="87">
        <v>234</v>
      </c>
      <c r="J67" s="23">
        <v>0.989408748560247</v>
      </c>
      <c r="K67" s="24">
        <v>301.05754153308186</v>
      </c>
      <c r="L67" s="24">
        <v>2.478352836902218</v>
      </c>
      <c r="M67" s="25">
        <v>0.010591251439753068</v>
      </c>
      <c r="N67" s="87">
        <v>310</v>
      </c>
      <c r="O67" s="23">
        <v>0.989408748560247</v>
      </c>
      <c r="P67" s="24">
        <v>291.15433293001996</v>
      </c>
      <c r="Q67" s="24">
        <v>-1.716712053676531</v>
      </c>
      <c r="R67" s="25">
        <v>-0.00553778081831139</v>
      </c>
      <c r="S67" s="87">
        <v>292</v>
      </c>
      <c r="T67" s="23">
        <v>0.989408748560247</v>
      </c>
      <c r="U67" s="24">
        <v>282.2414451872643</v>
      </c>
      <c r="V67" s="24">
        <v>-1.907354579592095</v>
      </c>
      <c r="W67" s="25">
        <v>-0.006532036231479777</v>
      </c>
      <c r="X67" s="87">
        <v>288</v>
      </c>
      <c r="Y67" s="23">
        <v>0.989408748560247</v>
      </c>
      <c r="Z67" s="24">
        <v>259.4640654002219</v>
      </c>
      <c r="AA67" s="24">
        <v>5.050280414648853</v>
      </c>
      <c r="AB67" s="25">
        <v>0.017535695884197407</v>
      </c>
      <c r="AC67" s="87">
        <v>258</v>
      </c>
      <c r="AD67" s="23">
        <v>0.989408748560247</v>
      </c>
      <c r="AE67" s="24">
        <v>201.03513464215663</v>
      </c>
      <c r="AF67" s="24">
        <v>2.7325428714562747</v>
      </c>
      <c r="AG67" s="25">
        <v>0.010591251439753003</v>
      </c>
      <c r="AH67" s="87">
        <v>201</v>
      </c>
      <c r="AI67" s="23">
        <v>0.989408748560247</v>
      </c>
      <c r="AJ67" s="24">
        <v>235.6963647528733</v>
      </c>
      <c r="AK67" s="24">
        <v>-0.8711584606096494</v>
      </c>
      <c r="AL67" s="25">
        <v>-0.00433412169457537</v>
      </c>
      <c r="AM67" s="87">
        <v>237</v>
      </c>
      <c r="AN67" s="23">
        <v>0.989408748560247</v>
      </c>
      <c r="AO67" s="24">
        <v>356.5155097102285</v>
      </c>
      <c r="AP67" s="24">
        <v>0.5101265912214785</v>
      </c>
      <c r="AQ67" s="25">
        <v>0.00215243287435223</v>
      </c>
      <c r="AR67" s="87">
        <v>343</v>
      </c>
      <c r="AS67" s="23">
        <v>0.989408748560247</v>
      </c>
      <c r="AT67" s="24">
        <v>374.34128519573994</v>
      </c>
      <c r="AU67" s="24">
        <v>-1.3672007561647206</v>
      </c>
      <c r="AV67" s="25">
        <v>-0.003986008035465657</v>
      </c>
      <c r="AW67" s="87">
        <v>380</v>
      </c>
      <c r="AX67" s="23">
        <v>0.989408748560247</v>
      </c>
      <c r="AY67" s="24">
        <v>328.7865256216552</v>
      </c>
      <c r="AZ67" s="24">
        <v>-6.975324452893858</v>
      </c>
      <c r="BA67" s="25">
        <v>-0.018356116981299627</v>
      </c>
      <c r="BB67" s="94">
        <v>326</v>
      </c>
      <c r="BC67" s="43">
        <v>0.0016029088468838119</v>
      </c>
      <c r="BD67" s="17"/>
      <c r="BE67" s="17"/>
      <c r="BF67" s="17"/>
    </row>
    <row r="68" spans="1:58" ht="13.5" outlineLevel="1">
      <c r="A68" s="17"/>
      <c r="B68" s="53" t="s">
        <v>352</v>
      </c>
      <c r="C68" s="53" t="s">
        <v>353</v>
      </c>
      <c r="D68" s="87">
        <v>247</v>
      </c>
      <c r="E68" s="23">
        <v>0.9883890665108184</v>
      </c>
      <c r="F68" s="24">
        <v>267.14036211126665</v>
      </c>
      <c r="G68" s="24">
        <v>-4.1320994281721255</v>
      </c>
      <c r="H68" s="25">
        <v>-0.01672914748247824</v>
      </c>
      <c r="I68" s="87">
        <v>273</v>
      </c>
      <c r="J68" s="23">
        <v>0.9883890665108184</v>
      </c>
      <c r="K68" s="24">
        <v>231.52164716309778</v>
      </c>
      <c r="L68" s="24">
        <v>2.1697848425465622</v>
      </c>
      <c r="M68" s="25">
        <v>0.007947929826177884</v>
      </c>
      <c r="N68" s="87">
        <v>234</v>
      </c>
      <c r="O68" s="23">
        <v>0.9883890665108184</v>
      </c>
      <c r="P68" s="24">
        <v>306.71671205367653</v>
      </c>
      <c r="Q68" s="24">
        <v>-4.283041563531498</v>
      </c>
      <c r="R68" s="25">
        <v>-0.018303596425348283</v>
      </c>
      <c r="S68" s="87">
        <v>305</v>
      </c>
      <c r="T68" s="23">
        <v>0.9883890665108184</v>
      </c>
      <c r="U68" s="24">
        <v>288.9073545795921</v>
      </c>
      <c r="V68" s="24">
        <v>6.541334714200389</v>
      </c>
      <c r="W68" s="25">
        <v>0.021446999062952093</v>
      </c>
      <c r="X68" s="87">
        <v>287</v>
      </c>
      <c r="Y68" s="23">
        <v>0.9883890665108184</v>
      </c>
      <c r="Z68" s="24">
        <v>284.94971958535115</v>
      </c>
      <c r="AA68" s="24">
        <v>-3.6676620886048568</v>
      </c>
      <c r="AB68" s="25">
        <v>-0.01277931041325734</v>
      </c>
      <c r="AC68" s="87">
        <v>290</v>
      </c>
      <c r="AD68" s="23">
        <v>0.9883890665108184</v>
      </c>
      <c r="AE68" s="24">
        <v>255.26745712854373</v>
      </c>
      <c r="AF68" s="24">
        <v>-0.6328292881373159</v>
      </c>
      <c r="AG68" s="25">
        <v>-0.002182169959094193</v>
      </c>
      <c r="AH68" s="87">
        <v>258</v>
      </c>
      <c r="AI68" s="23">
        <v>0.9883890665108184</v>
      </c>
      <c r="AJ68" s="24">
        <v>198.87115846060965</v>
      </c>
      <c r="AK68" s="24">
        <v>-2.0043791597911422</v>
      </c>
      <c r="AL68" s="25">
        <v>-0.007768911472058691</v>
      </c>
      <c r="AM68" s="87">
        <v>198</v>
      </c>
      <c r="AN68" s="23">
        <v>0.9883890665108184</v>
      </c>
      <c r="AO68" s="24">
        <v>234.48987340877852</v>
      </c>
      <c r="AP68" s="24">
        <v>3.2989648308579547</v>
      </c>
      <c r="AQ68" s="25">
        <v>0.01666143853968664</v>
      </c>
      <c r="AR68" s="87">
        <v>235</v>
      </c>
      <c r="AS68" s="23">
        <v>0.9883890665108184</v>
      </c>
      <c r="AT68" s="24">
        <v>339.3672007561647</v>
      </c>
      <c r="AU68" s="24">
        <v>-2.2714306300423175</v>
      </c>
      <c r="AV68" s="25">
        <v>-0.009665662255499223</v>
      </c>
      <c r="AW68" s="87">
        <v>338</v>
      </c>
      <c r="AX68" s="23">
        <v>0.9883890665108184</v>
      </c>
      <c r="AY68" s="24">
        <v>375.97532445289386</v>
      </c>
      <c r="AZ68" s="24">
        <v>-5.075504480656605</v>
      </c>
      <c r="BA68" s="25">
        <v>-0.0150162854457296</v>
      </c>
      <c r="BB68" s="94">
        <v>369</v>
      </c>
      <c r="BC68" s="43">
        <v>-0.0056320505842929625</v>
      </c>
      <c r="BD68" s="17"/>
      <c r="BE68" s="17"/>
      <c r="BF68" s="17"/>
    </row>
    <row r="69" spans="1:58" ht="13.5" outlineLevel="1">
      <c r="A69" s="17"/>
      <c r="B69" s="54" t="s">
        <v>354</v>
      </c>
      <c r="C69" s="54" t="s">
        <v>355</v>
      </c>
      <c r="D69" s="88">
        <v>299</v>
      </c>
      <c r="E69" s="26">
        <v>0.9889742619412567</v>
      </c>
      <c r="F69" s="27">
        <v>244.13209942817213</v>
      </c>
      <c r="G69" s="27">
        <v>4.296695679564266</v>
      </c>
      <c r="H69" s="28">
        <v>0.014370219664094535</v>
      </c>
      <c r="I69" s="88">
        <v>240</v>
      </c>
      <c r="J69" s="26">
        <v>0.9889742619412567</v>
      </c>
      <c r="K69" s="27">
        <v>269.83021515745344</v>
      </c>
      <c r="L69" s="27">
        <v>-1.3538228659016056</v>
      </c>
      <c r="M69" s="28">
        <v>-0.0056409286079233565</v>
      </c>
      <c r="N69" s="88">
        <v>272</v>
      </c>
      <c r="O69" s="26">
        <v>0.9889742619412567</v>
      </c>
      <c r="P69" s="27">
        <v>231.2830415635315</v>
      </c>
      <c r="Q69" s="27">
        <v>-5.000999248021799</v>
      </c>
      <c r="R69" s="28">
        <v>-0.018386026647138967</v>
      </c>
      <c r="S69" s="88">
        <v>227</v>
      </c>
      <c r="T69" s="26">
        <v>0.9889742619412567</v>
      </c>
      <c r="U69" s="27">
        <v>301.4586652857996</v>
      </c>
      <c r="V69" s="27">
        <v>2.502842539334722</v>
      </c>
      <c r="W69" s="28">
        <v>0.01102573805874327</v>
      </c>
      <c r="X69" s="88">
        <v>308</v>
      </c>
      <c r="Y69" s="26">
        <v>0.9889742619412567</v>
      </c>
      <c r="Z69" s="27">
        <v>283.66766208860486</v>
      </c>
      <c r="AA69" s="27">
        <v>-2.6040726779070837</v>
      </c>
      <c r="AB69" s="28">
        <v>-0.008454781421776246</v>
      </c>
      <c r="AC69" s="88">
        <v>280</v>
      </c>
      <c r="AD69" s="26">
        <v>0.9889742619412567</v>
      </c>
      <c r="AE69" s="27">
        <v>286.6328292881373</v>
      </c>
      <c r="AF69" s="27">
        <v>2.0872066564481315</v>
      </c>
      <c r="AG69" s="28">
        <v>0.0074543094873147555</v>
      </c>
      <c r="AH69" s="88">
        <v>286</v>
      </c>
      <c r="AI69" s="26">
        <v>0.9889742619412567</v>
      </c>
      <c r="AJ69" s="27">
        <v>255.00437915979114</v>
      </c>
      <c r="AK69" s="27">
        <v>-4.846638915199435</v>
      </c>
      <c r="AL69" s="28">
        <v>-0.016946289913284736</v>
      </c>
      <c r="AM69" s="88">
        <v>253</v>
      </c>
      <c r="AN69" s="26">
        <v>0.9889742619412567</v>
      </c>
      <c r="AO69" s="27">
        <v>195.70103516914205</v>
      </c>
      <c r="AP69" s="27">
        <v>-1.2104882711379332</v>
      </c>
      <c r="AQ69" s="28">
        <v>-0.004784538621098551</v>
      </c>
      <c r="AR69" s="88">
        <v>199</v>
      </c>
      <c r="AS69" s="26">
        <v>0.9889742619412567</v>
      </c>
      <c r="AT69" s="27">
        <v>232.27143063004232</v>
      </c>
      <c r="AU69" s="27">
        <v>-2.805878126310091</v>
      </c>
      <c r="AV69" s="28">
        <v>-0.014099890081960257</v>
      </c>
      <c r="AW69" s="88">
        <v>230</v>
      </c>
      <c r="AX69" s="26">
        <v>0.9889742619412567</v>
      </c>
      <c r="AY69" s="27">
        <v>334.0755044806566</v>
      </c>
      <c r="AZ69" s="27">
        <v>-1.4640802464890328</v>
      </c>
      <c r="BA69" s="28">
        <v>-0.006365566289082751</v>
      </c>
      <c r="BB69" s="95">
        <v>329</v>
      </c>
      <c r="BC69" s="44">
        <v>-0.005549838876134916</v>
      </c>
      <c r="BD69" s="17"/>
      <c r="BE69" s="17"/>
      <c r="BF69" s="17"/>
    </row>
    <row r="70" spans="1:58" ht="13.5" outlineLevel="1">
      <c r="A70" s="17"/>
      <c r="B70" s="55" t="s">
        <v>105</v>
      </c>
      <c r="C70" s="55" t="s">
        <v>356</v>
      </c>
      <c r="D70" s="89">
        <v>245</v>
      </c>
      <c r="E70" s="29">
        <v>0.986008709282338</v>
      </c>
      <c r="F70" s="30">
        <v>295.70330432043573</v>
      </c>
      <c r="G70" s="30">
        <v>-3.572133774172812</v>
      </c>
      <c r="H70" s="31">
        <v>-0.01458013785376658</v>
      </c>
      <c r="I70" s="89">
        <v>300</v>
      </c>
      <c r="J70" s="29">
        <v>0.986008709282338</v>
      </c>
      <c r="K70" s="30">
        <v>237.3538228659016</v>
      </c>
      <c r="L70" s="30">
        <v>5.1973872152985905</v>
      </c>
      <c r="M70" s="31">
        <v>0.017324624050995302</v>
      </c>
      <c r="N70" s="89">
        <v>236</v>
      </c>
      <c r="O70" s="29">
        <v>0.986008709282338</v>
      </c>
      <c r="P70" s="30">
        <v>269.0009992480218</v>
      </c>
      <c r="Q70" s="30">
        <v>7.301944609368235</v>
      </c>
      <c r="R70" s="31">
        <v>0.030940443260034894</v>
      </c>
      <c r="S70" s="89">
        <v>264</v>
      </c>
      <c r="T70" s="29">
        <v>0.986008709282338</v>
      </c>
      <c r="U70" s="30">
        <v>224.49715746066528</v>
      </c>
      <c r="V70" s="30">
        <v>-1.3062992505372222</v>
      </c>
      <c r="W70" s="31">
        <v>-0.0049481032217319025</v>
      </c>
      <c r="X70" s="89">
        <v>227</v>
      </c>
      <c r="Y70" s="29">
        <v>0.986008709282338</v>
      </c>
      <c r="Z70" s="30">
        <v>304.6040726779071</v>
      </c>
      <c r="AA70" s="30">
        <v>2.1760229929092816</v>
      </c>
      <c r="AB70" s="31">
        <v>0.009586004374049698</v>
      </c>
      <c r="AC70" s="89">
        <v>302</v>
      </c>
      <c r="AD70" s="29">
        <v>0.986008709282338</v>
      </c>
      <c r="AE70" s="30">
        <v>276.91279334355187</v>
      </c>
      <c r="AF70" s="30">
        <v>-0.7746302032660424</v>
      </c>
      <c r="AG70" s="31">
        <v>-0.0025650006730663657</v>
      </c>
      <c r="AH70" s="89">
        <v>279</v>
      </c>
      <c r="AI70" s="29">
        <v>0.986008709282338</v>
      </c>
      <c r="AJ70" s="30">
        <v>282.84663891519943</v>
      </c>
      <c r="AK70" s="30">
        <v>-2.0964298897723097</v>
      </c>
      <c r="AL70" s="31">
        <v>-0.007514085626424049</v>
      </c>
      <c r="AM70" s="89">
        <v>278</v>
      </c>
      <c r="AN70" s="29">
        <v>0.986008709282338</v>
      </c>
      <c r="AO70" s="30">
        <v>250.21048827113793</v>
      </c>
      <c r="AP70" s="30">
        <v>2.8895788195100636</v>
      </c>
      <c r="AQ70" s="31">
        <v>0.010394168415503826</v>
      </c>
      <c r="AR70" s="89">
        <v>249</v>
      </c>
      <c r="AS70" s="29">
        <v>0.986008709282338</v>
      </c>
      <c r="AT70" s="30">
        <v>196.8058781263101</v>
      </c>
      <c r="AU70" s="30">
        <v>-0.5161686113021631</v>
      </c>
      <c r="AV70" s="31">
        <v>-0.0020729663104504543</v>
      </c>
      <c r="AW70" s="89">
        <v>194</v>
      </c>
      <c r="AX70" s="29">
        <v>0.986008709282338</v>
      </c>
      <c r="AY70" s="30">
        <v>227.46408024648903</v>
      </c>
      <c r="AZ70" s="30">
        <v>0.7143103992264344</v>
      </c>
      <c r="BA70" s="31">
        <v>0.003682012367146569</v>
      </c>
      <c r="BB70" s="96">
        <v>226</v>
      </c>
      <c r="BC70" s="45">
        <v>0.004451132203746644</v>
      </c>
      <c r="BD70" s="17"/>
      <c r="BE70" s="17"/>
      <c r="BF70" s="17"/>
    </row>
    <row r="71" spans="1:58" ht="13.5" outlineLevel="1">
      <c r="A71" s="17"/>
      <c r="B71" s="53" t="s">
        <v>357</v>
      </c>
      <c r="C71" s="53" t="s">
        <v>358</v>
      </c>
      <c r="D71" s="87">
        <v>271</v>
      </c>
      <c r="E71" s="23">
        <v>0.9846423060921167</v>
      </c>
      <c r="F71" s="24">
        <v>241.5721337741728</v>
      </c>
      <c r="G71" s="24">
        <v>-1.8380649509635987</v>
      </c>
      <c r="H71" s="25">
        <v>-0.0067825274943306224</v>
      </c>
      <c r="I71" s="87">
        <v>238</v>
      </c>
      <c r="J71" s="23">
        <v>0.9846423060921167</v>
      </c>
      <c r="K71" s="24">
        <v>295.8026127847014</v>
      </c>
      <c r="L71" s="24">
        <v>9.655131150076244</v>
      </c>
      <c r="M71" s="25">
        <v>0.040567777941496824</v>
      </c>
      <c r="N71" s="87">
        <v>301</v>
      </c>
      <c r="O71" s="23">
        <v>0.9846423060921167</v>
      </c>
      <c r="P71" s="24">
        <v>232.69805539063177</v>
      </c>
      <c r="Q71" s="24">
        <v>2.6226658662728823</v>
      </c>
      <c r="R71" s="25">
        <v>0.00871317563545808</v>
      </c>
      <c r="S71" s="87">
        <v>240</v>
      </c>
      <c r="T71" s="23">
        <v>0.9846423060921167</v>
      </c>
      <c r="U71" s="24">
        <v>260.3062992505372</v>
      </c>
      <c r="V71" s="24">
        <v>1.6858465378919902</v>
      </c>
      <c r="W71" s="25">
        <v>0.007024360574549959</v>
      </c>
      <c r="X71" s="87">
        <v>259</v>
      </c>
      <c r="Y71" s="23">
        <v>0.9846423060921167</v>
      </c>
      <c r="Z71" s="24">
        <v>223.82397700709072</v>
      </c>
      <c r="AA71" s="24">
        <v>-2.0223572778582195</v>
      </c>
      <c r="AB71" s="25">
        <v>-0.007808329258139844</v>
      </c>
      <c r="AC71" s="87">
        <v>226</v>
      </c>
      <c r="AD71" s="23">
        <v>0.9846423060921167</v>
      </c>
      <c r="AE71" s="24">
        <v>297.77463020326604</v>
      </c>
      <c r="AF71" s="24">
        <v>7.470838823181623</v>
      </c>
      <c r="AG71" s="25">
        <v>0.033056808952131075</v>
      </c>
      <c r="AH71" s="87">
        <v>297</v>
      </c>
      <c r="AI71" s="23">
        <v>0.9846423060921167</v>
      </c>
      <c r="AJ71" s="24">
        <v>275.0964298897723</v>
      </c>
      <c r="AK71" s="24">
        <v>3.5612350906413326</v>
      </c>
      <c r="AL71" s="25">
        <v>0.011990690540879907</v>
      </c>
      <c r="AM71" s="87">
        <v>273</v>
      </c>
      <c r="AN71" s="23">
        <v>0.9846423060921167</v>
      </c>
      <c r="AO71" s="24">
        <v>274.11042118048994</v>
      </c>
      <c r="AP71" s="24">
        <v>4.192650436852148</v>
      </c>
      <c r="AQ71" s="25">
        <v>0.015357693907883324</v>
      </c>
      <c r="AR71" s="87">
        <v>277</v>
      </c>
      <c r="AS71" s="23">
        <v>0.9846423060921167</v>
      </c>
      <c r="AT71" s="24">
        <v>245.51616861130216</v>
      </c>
      <c r="AU71" s="24">
        <v>2.2540812124836975</v>
      </c>
      <c r="AV71" s="25">
        <v>0.00813747730138519</v>
      </c>
      <c r="AW71" s="87">
        <v>245</v>
      </c>
      <c r="AX71" s="23">
        <v>0.9846423060921167</v>
      </c>
      <c r="AY71" s="24">
        <v>191.28568960077357</v>
      </c>
      <c r="AZ71" s="24">
        <v>1.7626350074314132</v>
      </c>
      <c r="BA71" s="25">
        <v>0.00719442860176087</v>
      </c>
      <c r="BB71" s="94">
        <v>192</v>
      </c>
      <c r="BC71" s="43">
        <v>0.014779440673333082</v>
      </c>
      <c r="BD71" s="17"/>
      <c r="BE71" s="17"/>
      <c r="BF71" s="17"/>
    </row>
    <row r="72" spans="1:58" ht="13.5" outlineLevel="1">
      <c r="A72" s="17"/>
      <c r="B72" s="53" t="s">
        <v>359</v>
      </c>
      <c r="C72" s="53" t="s">
        <v>360</v>
      </c>
      <c r="D72" s="87">
        <v>226</v>
      </c>
      <c r="E72" s="23">
        <v>0.9831444776449281</v>
      </c>
      <c r="F72" s="24">
        <v>266.8380649509636</v>
      </c>
      <c r="G72" s="24">
        <v>0.8093480522462642</v>
      </c>
      <c r="H72" s="25">
        <v>0.0035811860718861247</v>
      </c>
      <c r="I72" s="87">
        <v>265</v>
      </c>
      <c r="J72" s="23">
        <v>0.9831444776449281</v>
      </c>
      <c r="K72" s="24">
        <v>234.34486884992376</v>
      </c>
      <c r="L72" s="24">
        <v>3.4667134240940527</v>
      </c>
      <c r="M72" s="25">
        <v>0.01308193744941152</v>
      </c>
      <c r="N72" s="87">
        <v>244</v>
      </c>
      <c r="O72" s="23">
        <v>0.9831444776449281</v>
      </c>
      <c r="P72" s="24">
        <v>296.3773341337271</v>
      </c>
      <c r="Q72" s="24">
        <v>1.1127474546375424</v>
      </c>
      <c r="R72" s="25">
        <v>0.0045604403878587805</v>
      </c>
      <c r="S72" s="87">
        <v>299</v>
      </c>
      <c r="T72" s="23">
        <v>0.9831444776449281</v>
      </c>
      <c r="U72" s="24">
        <v>236.314153462108</v>
      </c>
      <c r="V72" s="24">
        <v>0.039801184166492476</v>
      </c>
      <c r="W72" s="25">
        <v>0.00013311432831602835</v>
      </c>
      <c r="X72" s="87">
        <v>238</v>
      </c>
      <c r="Y72" s="23">
        <v>0.9831444776449281</v>
      </c>
      <c r="Z72" s="24">
        <v>255.02235727785822</v>
      </c>
      <c r="AA72" s="24">
        <v>-4.988385679492893</v>
      </c>
      <c r="AB72" s="25">
        <v>-0.02095960369534829</v>
      </c>
      <c r="AC72" s="87">
        <v>253</v>
      </c>
      <c r="AD72" s="23">
        <v>0.9831444776449281</v>
      </c>
      <c r="AE72" s="24">
        <v>222.52916117681838</v>
      </c>
      <c r="AF72" s="24">
        <v>-0.73555284416679</v>
      </c>
      <c r="AG72" s="25">
        <v>-0.0029073234947303954</v>
      </c>
      <c r="AH72" s="87">
        <v>230</v>
      </c>
      <c r="AI72" s="23">
        <v>0.9831444776449281</v>
      </c>
      <c r="AJ72" s="24">
        <v>292.43876490935867</v>
      </c>
      <c r="AK72" s="24">
        <v>-0.12322985833344546</v>
      </c>
      <c r="AL72" s="25">
        <v>-0.0005357819927541107</v>
      </c>
      <c r="AM72" s="87">
        <v>296</v>
      </c>
      <c r="AN72" s="23">
        <v>0.9831444776449281</v>
      </c>
      <c r="AO72" s="24">
        <v>268.80734956314785</v>
      </c>
      <c r="AP72" s="24">
        <v>4.989234617101317</v>
      </c>
      <c r="AQ72" s="25">
        <v>0.016855522355072018</v>
      </c>
      <c r="AR72" s="87">
        <v>273</v>
      </c>
      <c r="AS72" s="23">
        <v>0.9831444776449281</v>
      </c>
      <c r="AT72" s="24">
        <v>272.7459187875163</v>
      </c>
      <c r="AU72" s="24">
        <v>-1.3984423970653665</v>
      </c>
      <c r="AV72" s="25">
        <v>-0.0051224996229500604</v>
      </c>
      <c r="AW72" s="87">
        <v>275</v>
      </c>
      <c r="AX72" s="23">
        <v>0.9831444776449281</v>
      </c>
      <c r="AY72" s="24">
        <v>241.2373649925686</v>
      </c>
      <c r="AZ72" s="24">
        <v>0.6352686476448071</v>
      </c>
      <c r="BA72" s="25">
        <v>0.00231006780961748</v>
      </c>
      <c r="BB72" s="94">
        <v>243</v>
      </c>
      <c r="BC72" s="43">
        <v>0.00397794362042642</v>
      </c>
      <c r="BD72" s="17"/>
      <c r="BE72" s="17"/>
      <c r="BF72" s="17"/>
    </row>
    <row r="73" spans="1:58" ht="13.5" outlineLevel="1">
      <c r="A73" s="17"/>
      <c r="B73" s="53" t="s">
        <v>361</v>
      </c>
      <c r="C73" s="53" t="s">
        <v>362</v>
      </c>
      <c r="D73" s="87">
        <v>264</v>
      </c>
      <c r="E73" s="23">
        <v>0.9814897565706799</v>
      </c>
      <c r="F73" s="24">
        <v>222.19065194775374</v>
      </c>
      <c r="G73" s="24">
        <v>2.8867042653404837</v>
      </c>
      <c r="H73" s="25">
        <v>0.010934485853562438</v>
      </c>
      <c r="I73" s="87">
        <v>223</v>
      </c>
      <c r="J73" s="23">
        <v>0.9814897565706799</v>
      </c>
      <c r="K73" s="24">
        <v>260.53328657590595</v>
      </c>
      <c r="L73" s="24">
        <v>4.127784284738368</v>
      </c>
      <c r="M73" s="25">
        <v>0.018510243429320037</v>
      </c>
      <c r="N73" s="87">
        <v>264</v>
      </c>
      <c r="O73" s="23">
        <v>0.9814897565706799</v>
      </c>
      <c r="P73" s="24">
        <v>239.88725254536246</v>
      </c>
      <c r="Q73" s="24">
        <v>0.8867042653404837</v>
      </c>
      <c r="R73" s="25">
        <v>0.0033587282778048625</v>
      </c>
      <c r="S73" s="87">
        <v>241</v>
      </c>
      <c r="T73" s="23">
        <v>0.9814897565706799</v>
      </c>
      <c r="U73" s="24">
        <v>293.9601988158335</v>
      </c>
      <c r="V73" s="24">
        <v>0.46096866646612966</v>
      </c>
      <c r="W73" s="25">
        <v>0.0019127330558760566</v>
      </c>
      <c r="X73" s="87">
        <v>294</v>
      </c>
      <c r="Y73" s="23">
        <v>0.9814897565706799</v>
      </c>
      <c r="Z73" s="24">
        <v>233.9883856794929</v>
      </c>
      <c r="AA73" s="24">
        <v>2.442011568220096</v>
      </c>
      <c r="AB73" s="25">
        <v>0.008306161796666992</v>
      </c>
      <c r="AC73" s="87">
        <v>229</v>
      </c>
      <c r="AD73" s="23">
        <v>0.9814897565706799</v>
      </c>
      <c r="AE73" s="24">
        <v>248.7355528441668</v>
      </c>
      <c r="AF73" s="24">
        <v>-0.7611542546856924</v>
      </c>
      <c r="AG73" s="25">
        <v>-0.0033238177060510585</v>
      </c>
      <c r="AH73" s="87">
        <v>248</v>
      </c>
      <c r="AI73" s="23">
        <v>0.9814897565706799</v>
      </c>
      <c r="AJ73" s="24">
        <v>226.12322985833345</v>
      </c>
      <c r="AK73" s="24">
        <v>-1.4094596295286124</v>
      </c>
      <c r="AL73" s="25">
        <v>-0.005683304957776663</v>
      </c>
      <c r="AM73" s="87">
        <v>226</v>
      </c>
      <c r="AN73" s="23">
        <v>0.9814897565706799</v>
      </c>
      <c r="AO73" s="24">
        <v>291.0107653828987</v>
      </c>
      <c r="AP73" s="24">
        <v>1.1833150150263236</v>
      </c>
      <c r="AQ73" s="25">
        <v>0.005235907146134176</v>
      </c>
      <c r="AR73" s="87">
        <v>296</v>
      </c>
      <c r="AS73" s="23">
        <v>0.9814897565706799</v>
      </c>
      <c r="AT73" s="24">
        <v>268.39844239706537</v>
      </c>
      <c r="AU73" s="24">
        <v>-0.5209679449212672</v>
      </c>
      <c r="AV73" s="25">
        <v>-0.001760026840950227</v>
      </c>
      <c r="AW73" s="87">
        <v>267</v>
      </c>
      <c r="AX73" s="23">
        <v>0.9814897565706799</v>
      </c>
      <c r="AY73" s="24">
        <v>270.3647313523552</v>
      </c>
      <c r="AZ73" s="24">
        <v>3.9422349956284393</v>
      </c>
      <c r="BA73" s="25">
        <v>0.014764925077260072</v>
      </c>
      <c r="BB73" s="94">
        <v>271</v>
      </c>
      <c r="BC73" s="43">
        <v>0.0052546425349129545</v>
      </c>
      <c r="BD73" s="17"/>
      <c r="BE73" s="17"/>
      <c r="BF73" s="17"/>
    </row>
    <row r="74" spans="1:58" ht="13.5" outlineLevel="1">
      <c r="A74" s="17"/>
      <c r="B74" s="56" t="s">
        <v>363</v>
      </c>
      <c r="C74" s="56" t="s">
        <v>364</v>
      </c>
      <c r="D74" s="90">
        <v>229</v>
      </c>
      <c r="E74" s="32">
        <v>0.9819250726030768</v>
      </c>
      <c r="F74" s="33">
        <v>259.1132957346595</v>
      </c>
      <c r="G74" s="33">
        <v>3.1391583738954125</v>
      </c>
      <c r="H74" s="34">
        <v>0.013708115169848963</v>
      </c>
      <c r="I74" s="90">
        <v>262</v>
      </c>
      <c r="J74" s="32">
        <v>0.9819250726030768</v>
      </c>
      <c r="K74" s="33">
        <v>218.87221571526163</v>
      </c>
      <c r="L74" s="33">
        <v>-0.26436902200612167</v>
      </c>
      <c r="M74" s="34">
        <v>-0.0010090420687256553</v>
      </c>
      <c r="N74" s="90">
        <v>223</v>
      </c>
      <c r="O74" s="32">
        <v>0.9819250726030768</v>
      </c>
      <c r="P74" s="33">
        <v>259.1132957346595</v>
      </c>
      <c r="Q74" s="33">
        <v>-0.9692911904861319</v>
      </c>
      <c r="R74" s="34">
        <v>-0.004346597266753955</v>
      </c>
      <c r="S74" s="90">
        <v>260</v>
      </c>
      <c r="T74" s="32">
        <v>0.9819250726030768</v>
      </c>
      <c r="U74" s="33">
        <v>236.53903133353387</v>
      </c>
      <c r="V74" s="33">
        <v>8.69948112320003</v>
      </c>
      <c r="W74" s="34">
        <v>0.03345954278153858</v>
      </c>
      <c r="X74" s="90">
        <v>237</v>
      </c>
      <c r="Y74" s="32">
        <v>0.9819250726030768</v>
      </c>
      <c r="Z74" s="33">
        <v>288.5579884317799</v>
      </c>
      <c r="AA74" s="33">
        <v>-1.716242206929195</v>
      </c>
      <c r="AB74" s="34">
        <v>-0.007241528299279303</v>
      </c>
      <c r="AC74" s="90">
        <v>291</v>
      </c>
      <c r="AD74" s="32">
        <v>0.9819250726030768</v>
      </c>
      <c r="AE74" s="33">
        <v>224.7611542546857</v>
      </c>
      <c r="AF74" s="33">
        <v>5.2598038725046194</v>
      </c>
      <c r="AG74" s="34">
        <v>0.01807492739692309</v>
      </c>
      <c r="AH74" s="90">
        <v>224</v>
      </c>
      <c r="AI74" s="32">
        <v>0.9819250726030768</v>
      </c>
      <c r="AJ74" s="33">
        <v>243.4094596295286</v>
      </c>
      <c r="AK74" s="33">
        <v>4.048783736910792</v>
      </c>
      <c r="AL74" s="34">
        <v>0.01807492739692318</v>
      </c>
      <c r="AM74" s="90">
        <v>242</v>
      </c>
      <c r="AN74" s="32">
        <v>0.9819250726030768</v>
      </c>
      <c r="AO74" s="33">
        <v>221.81668498497368</v>
      </c>
      <c r="AP74" s="33">
        <v>-1.625867569944603</v>
      </c>
      <c r="AQ74" s="34">
        <v>-0.006718461032828938</v>
      </c>
      <c r="AR74" s="90">
        <v>223</v>
      </c>
      <c r="AS74" s="32">
        <v>0.9819250726030768</v>
      </c>
      <c r="AT74" s="33">
        <v>290.52096794492127</v>
      </c>
      <c r="AU74" s="33">
        <v>6.030708809513868</v>
      </c>
      <c r="AV74" s="34">
        <v>0.027043537262394026</v>
      </c>
      <c r="AW74" s="90">
        <v>290</v>
      </c>
      <c r="AX74" s="32">
        <v>0.9819250726030768</v>
      </c>
      <c r="AY74" s="33">
        <v>262.05776500437156</v>
      </c>
      <c r="AZ74" s="33">
        <v>4.241728945107695</v>
      </c>
      <c r="BA74" s="34">
        <v>0.014626651534854122</v>
      </c>
      <c r="BB74" s="97">
        <v>266</v>
      </c>
      <c r="BC74" s="46">
        <v>0.009931757299079354</v>
      </c>
      <c r="BD74" s="17"/>
      <c r="BE74" s="17"/>
      <c r="BF74" s="17"/>
    </row>
    <row r="75" spans="1:58" ht="13.5" outlineLevel="1">
      <c r="A75" s="17"/>
      <c r="B75" s="52" t="s">
        <v>104</v>
      </c>
      <c r="C75" s="52" t="s">
        <v>365</v>
      </c>
      <c r="D75" s="86">
        <v>207</v>
      </c>
      <c r="E75" s="20">
        <v>0.9776229628928388</v>
      </c>
      <c r="F75" s="21">
        <v>224.8608416261046</v>
      </c>
      <c r="G75" s="21">
        <v>-0.3679533188176265</v>
      </c>
      <c r="H75" s="22">
        <v>-0.0017775522648194517</v>
      </c>
      <c r="I75" s="86">
        <v>228</v>
      </c>
      <c r="J75" s="20">
        <v>0.9776229628928388</v>
      </c>
      <c r="K75" s="21">
        <v>257.2643690220061</v>
      </c>
      <c r="L75" s="21">
        <v>0.10196446043275387</v>
      </c>
      <c r="M75" s="22">
        <v>0.0004472125457576924</v>
      </c>
      <c r="N75" s="86">
        <v>257</v>
      </c>
      <c r="O75" s="20">
        <v>0.9776229628928388</v>
      </c>
      <c r="P75" s="21">
        <v>218.96929119048613</v>
      </c>
      <c r="Q75" s="21">
        <v>0.7508985365404328</v>
      </c>
      <c r="R75" s="22">
        <v>0.0029217841888732796</v>
      </c>
      <c r="S75" s="86">
        <v>218</v>
      </c>
      <c r="T75" s="20">
        <v>0.9776229628928388</v>
      </c>
      <c r="U75" s="21">
        <v>255.30051887679997</v>
      </c>
      <c r="V75" s="21">
        <v>3.8781940893611306</v>
      </c>
      <c r="W75" s="22">
        <v>0.017789881143858398</v>
      </c>
      <c r="X75" s="86">
        <v>264</v>
      </c>
      <c r="Y75" s="20">
        <v>0.9776229628928388</v>
      </c>
      <c r="Z75" s="21">
        <v>232.7162422069292</v>
      </c>
      <c r="AA75" s="21">
        <v>-0.09246220370943092</v>
      </c>
      <c r="AB75" s="22">
        <v>-0.0003502356201114808</v>
      </c>
      <c r="AC75" s="86">
        <v>231</v>
      </c>
      <c r="AD75" s="20">
        <v>0.9776229628928388</v>
      </c>
      <c r="AE75" s="21">
        <v>285.7401961274954</v>
      </c>
      <c r="AF75" s="21">
        <v>0.16909557175424084</v>
      </c>
      <c r="AG75" s="22">
        <v>0.0007320154621395707</v>
      </c>
      <c r="AH75" s="86">
        <v>291</v>
      </c>
      <c r="AI75" s="20">
        <v>0.9776229628928388</v>
      </c>
      <c r="AJ75" s="21">
        <v>219.9512162630892</v>
      </c>
      <c r="AK75" s="21">
        <v>4.511717798183895</v>
      </c>
      <c r="AL75" s="22">
        <v>0.015504184873484175</v>
      </c>
      <c r="AM75" s="86">
        <v>224</v>
      </c>
      <c r="AN75" s="20">
        <v>0.9776229628928388</v>
      </c>
      <c r="AO75" s="21">
        <v>237.6258675699446</v>
      </c>
      <c r="AP75" s="21">
        <v>-0.9875436879958954</v>
      </c>
      <c r="AQ75" s="22">
        <v>-0.004408677178553104</v>
      </c>
      <c r="AR75" s="86">
        <v>236</v>
      </c>
      <c r="AS75" s="20">
        <v>0.9776229628928388</v>
      </c>
      <c r="AT75" s="21">
        <v>218.96929119048613</v>
      </c>
      <c r="AU75" s="21">
        <v>-2.7190192427099475</v>
      </c>
      <c r="AV75" s="22">
        <v>-0.011521267977584524</v>
      </c>
      <c r="AW75" s="86">
        <v>225</v>
      </c>
      <c r="AX75" s="20">
        <v>0.9776229628928388</v>
      </c>
      <c r="AY75" s="21">
        <v>284.7582710548923</v>
      </c>
      <c r="AZ75" s="21">
        <v>1.034833349111267</v>
      </c>
      <c r="BA75" s="22">
        <v>0.004599259329383408</v>
      </c>
      <c r="BB75" s="93">
        <v>289</v>
      </c>
      <c r="BC75" s="42">
        <v>0.0008121198723351305</v>
      </c>
      <c r="BD75" s="17"/>
      <c r="BE75" s="17"/>
      <c r="BF75" s="17"/>
    </row>
    <row r="76" spans="1:58" ht="13.5" outlineLevel="1">
      <c r="A76" s="17"/>
      <c r="B76" s="53" t="s">
        <v>366</v>
      </c>
      <c r="C76" s="53" t="s">
        <v>367</v>
      </c>
      <c r="D76" s="87">
        <v>239</v>
      </c>
      <c r="E76" s="23">
        <v>0.9753467157924691</v>
      </c>
      <c r="F76" s="24">
        <v>202.36795331881763</v>
      </c>
      <c r="G76" s="24">
        <v>-2.1078650744001095</v>
      </c>
      <c r="H76" s="25">
        <v>-0.008819519139749411</v>
      </c>
      <c r="I76" s="87">
        <v>202</v>
      </c>
      <c r="J76" s="23">
        <v>0.9753467157924691</v>
      </c>
      <c r="K76" s="24">
        <v>222.89803553956725</v>
      </c>
      <c r="L76" s="24">
        <v>-1.0200365900787745</v>
      </c>
      <c r="M76" s="25">
        <v>-0.005049686089498883</v>
      </c>
      <c r="N76" s="87">
        <v>223</v>
      </c>
      <c r="O76" s="23">
        <v>0.9753467157924691</v>
      </c>
      <c r="P76" s="24">
        <v>251.24910146345957</v>
      </c>
      <c r="Q76" s="24">
        <v>0.4976823782793929</v>
      </c>
      <c r="R76" s="25">
        <v>0.0022317595438537795</v>
      </c>
      <c r="S76" s="87">
        <v>252</v>
      </c>
      <c r="T76" s="23">
        <v>0.9753467157924691</v>
      </c>
      <c r="U76" s="24">
        <v>213.12180591063887</v>
      </c>
      <c r="V76" s="24">
        <v>5.212627620297781</v>
      </c>
      <c r="W76" s="25">
        <v>0.020685030239276907</v>
      </c>
      <c r="X76" s="87">
        <v>217</v>
      </c>
      <c r="Y76" s="23">
        <v>0.9753467157924691</v>
      </c>
      <c r="Z76" s="24">
        <v>258.09246220370943</v>
      </c>
      <c r="AA76" s="24">
        <v>5.349762673034206</v>
      </c>
      <c r="AB76" s="25">
        <v>0.024653284207530903</v>
      </c>
      <c r="AC76" s="87">
        <v>258</v>
      </c>
      <c r="AD76" s="23">
        <v>0.9753467157924691</v>
      </c>
      <c r="AE76" s="24">
        <v>225.83090442824576</v>
      </c>
      <c r="AF76" s="24">
        <v>-3.639452674457033</v>
      </c>
      <c r="AG76" s="25">
        <v>-0.014106405714949739</v>
      </c>
      <c r="AH76" s="87">
        <v>226</v>
      </c>
      <c r="AI76" s="23">
        <v>0.9753467157924691</v>
      </c>
      <c r="AJ76" s="24">
        <v>284.4882822018161</v>
      </c>
      <c r="AK76" s="24">
        <v>-4.428357769098028</v>
      </c>
      <c r="AL76" s="25">
        <v>-0.01959450340308862</v>
      </c>
      <c r="AM76" s="87">
        <v>289</v>
      </c>
      <c r="AN76" s="23">
        <v>0.9753467157924691</v>
      </c>
      <c r="AO76" s="24">
        <v>218.9875436879959</v>
      </c>
      <c r="AP76" s="24">
        <v>-0.8752008640235545</v>
      </c>
      <c r="AQ76" s="25">
        <v>-0.0030283766921230257</v>
      </c>
      <c r="AR76" s="87">
        <v>218</v>
      </c>
      <c r="AS76" s="23">
        <v>0.9753467157924691</v>
      </c>
      <c r="AT76" s="24">
        <v>230.71901924270995</v>
      </c>
      <c r="AU76" s="24">
        <v>2.374415957241723</v>
      </c>
      <c r="AV76" s="25">
        <v>0.010891816317622583</v>
      </c>
      <c r="AW76" s="87">
        <v>228</v>
      </c>
      <c r="AX76" s="23">
        <v>0.9753467157924691</v>
      </c>
      <c r="AY76" s="24">
        <v>219.96516665088873</v>
      </c>
      <c r="AZ76" s="24">
        <v>3.620948799317034</v>
      </c>
      <c r="BA76" s="25">
        <v>0.015881354382969448</v>
      </c>
      <c r="BB76" s="94">
        <v>221</v>
      </c>
      <c r="BC76" s="43">
        <v>-0.0026991950993704838</v>
      </c>
      <c r="BD76" s="17"/>
      <c r="BE76" s="17"/>
      <c r="BF76" s="17"/>
    </row>
    <row r="77" spans="1:58" ht="13.5" outlineLevel="1">
      <c r="A77" s="17"/>
      <c r="B77" s="53" t="s">
        <v>368</v>
      </c>
      <c r="C77" s="53" t="s">
        <v>369</v>
      </c>
      <c r="D77" s="87">
        <v>209</v>
      </c>
      <c r="E77" s="23">
        <v>0.972816279313323</v>
      </c>
      <c r="F77" s="24">
        <v>233.1078650744001</v>
      </c>
      <c r="G77" s="24">
        <v>-1.318602376484506</v>
      </c>
      <c r="H77" s="25">
        <v>-0.0063091022798301725</v>
      </c>
      <c r="I77" s="87">
        <v>231</v>
      </c>
      <c r="J77" s="23">
        <v>0.972816279313323</v>
      </c>
      <c r="K77" s="24">
        <v>197.02003659007877</v>
      </c>
      <c r="L77" s="24">
        <v>2.279439478622379</v>
      </c>
      <c r="M77" s="25">
        <v>0.009867703370659649</v>
      </c>
      <c r="N77" s="87">
        <v>196</v>
      </c>
      <c r="O77" s="23">
        <v>0.972816279313323</v>
      </c>
      <c r="P77" s="24">
        <v>217.5023176217206</v>
      </c>
      <c r="Q77" s="24">
        <v>2.328009254588693</v>
      </c>
      <c r="R77" s="25">
        <v>0.011877598237697413</v>
      </c>
      <c r="S77" s="87">
        <v>218</v>
      </c>
      <c r="T77" s="23">
        <v>0.972816279313323</v>
      </c>
      <c r="U77" s="24">
        <v>245.78737237970222</v>
      </c>
      <c r="V77" s="24">
        <v>1.9260511096955781</v>
      </c>
      <c r="W77" s="25">
        <v>0.008835096833465955</v>
      </c>
      <c r="X77" s="87">
        <v>251</v>
      </c>
      <c r="Y77" s="23">
        <v>0.972816279313323</v>
      </c>
      <c r="Z77" s="24">
        <v>211.6502373269658</v>
      </c>
      <c r="AA77" s="24">
        <v>-0.17688610764409418</v>
      </c>
      <c r="AB77" s="25">
        <v>-0.0007047255284625266</v>
      </c>
      <c r="AC77" s="87">
        <v>217</v>
      </c>
      <c r="AD77" s="23">
        <v>0.972816279313323</v>
      </c>
      <c r="AE77" s="24">
        <v>251.63945267445703</v>
      </c>
      <c r="AF77" s="24">
        <v>-0.10113261099110105</v>
      </c>
      <c r="AG77" s="25">
        <v>-0.00046604889857650253</v>
      </c>
      <c r="AH77" s="87">
        <v>248</v>
      </c>
      <c r="AI77" s="23">
        <v>0.972816279313323</v>
      </c>
      <c r="AJ77" s="24">
        <v>220.42835776909803</v>
      </c>
      <c r="AK77" s="24">
        <v>2.7415627302958967</v>
      </c>
      <c r="AL77" s="25">
        <v>0.011054688428612488</v>
      </c>
      <c r="AM77" s="87">
        <v>216</v>
      </c>
      <c r="AN77" s="23">
        <v>0.972816279313323</v>
      </c>
      <c r="AO77" s="24">
        <v>281.87520086402355</v>
      </c>
      <c r="AP77" s="24">
        <v>5.87168366832222</v>
      </c>
      <c r="AQ77" s="25">
        <v>0.027183720686676942</v>
      </c>
      <c r="AR77" s="87">
        <v>281</v>
      </c>
      <c r="AS77" s="23">
        <v>0.972816279313323</v>
      </c>
      <c r="AT77" s="24">
        <v>212.62558404275828</v>
      </c>
      <c r="AU77" s="24">
        <v>-2.361374487043747</v>
      </c>
      <c r="AV77" s="25">
        <v>-0.008403467925422587</v>
      </c>
      <c r="AW77" s="87">
        <v>215</v>
      </c>
      <c r="AX77" s="23">
        <v>0.972816279313323</v>
      </c>
      <c r="AY77" s="24">
        <v>222.37905120068297</v>
      </c>
      <c r="AZ77" s="24">
        <v>0.8444999476355406</v>
      </c>
      <c r="BA77" s="25">
        <v>0.003927906733188561</v>
      </c>
      <c r="BB77" s="94">
        <v>226</v>
      </c>
      <c r="BC77" s="43">
        <v>0.006091624794125724</v>
      </c>
      <c r="BD77" s="17"/>
      <c r="BE77" s="17"/>
      <c r="BF77" s="17"/>
    </row>
    <row r="78" spans="1:58" ht="13.5" outlineLevel="1">
      <c r="A78" s="17"/>
      <c r="B78" s="53" t="s">
        <v>370</v>
      </c>
      <c r="C78" s="53" t="s">
        <v>371</v>
      </c>
      <c r="D78" s="87">
        <v>170</v>
      </c>
      <c r="E78" s="23">
        <v>0.9699814608584238</v>
      </c>
      <c r="F78" s="24">
        <v>203.3186023764845</v>
      </c>
      <c r="G78" s="24">
        <v>-2.8968483459320566</v>
      </c>
      <c r="H78" s="25">
        <v>-0.017040284387835627</v>
      </c>
      <c r="I78" s="87">
        <v>202</v>
      </c>
      <c r="J78" s="23">
        <v>0.9699814608584238</v>
      </c>
      <c r="K78" s="24">
        <v>224.72056052137762</v>
      </c>
      <c r="L78" s="24">
        <v>0.06374490659837306</v>
      </c>
      <c r="M78" s="25">
        <v>0.0003155688445464013</v>
      </c>
      <c r="N78" s="87">
        <v>227</v>
      </c>
      <c r="O78" s="23">
        <v>0.9699814608584238</v>
      </c>
      <c r="P78" s="24">
        <v>190.6719907454113</v>
      </c>
      <c r="Q78" s="24">
        <v>2.814208385137789</v>
      </c>
      <c r="R78" s="25">
        <v>0.012397393767126823</v>
      </c>
      <c r="S78" s="87">
        <v>193</v>
      </c>
      <c r="T78" s="23">
        <v>0.9699814608584238</v>
      </c>
      <c r="U78" s="24">
        <v>212.07394889030442</v>
      </c>
      <c r="V78" s="24">
        <v>1.7935780543242004</v>
      </c>
      <c r="W78" s="25">
        <v>0.009293150540539898</v>
      </c>
      <c r="X78" s="87">
        <v>214</v>
      </c>
      <c r="Y78" s="23">
        <v>0.9699814608584238</v>
      </c>
      <c r="Z78" s="24">
        <v>244.1768861076441</v>
      </c>
      <c r="AA78" s="24">
        <v>1.4239673762972984</v>
      </c>
      <c r="AB78" s="25">
        <v>0.00665405316026775</v>
      </c>
      <c r="AC78" s="87">
        <v>244</v>
      </c>
      <c r="AD78" s="23">
        <v>0.9699814608584238</v>
      </c>
      <c r="AE78" s="24">
        <v>211.1011326109911</v>
      </c>
      <c r="AF78" s="24">
        <v>-5.675476449455431</v>
      </c>
      <c r="AG78" s="25">
        <v>-0.023260149383014062</v>
      </c>
      <c r="AH78" s="87">
        <v>211</v>
      </c>
      <c r="AI78" s="23">
        <v>0.9699814608584238</v>
      </c>
      <c r="AJ78" s="24">
        <v>241.2584372697041</v>
      </c>
      <c r="AK78" s="24">
        <v>3.333911758872574</v>
      </c>
      <c r="AL78" s="25">
        <v>0.015800529662903195</v>
      </c>
      <c r="AM78" s="87">
        <v>244</v>
      </c>
      <c r="AN78" s="23">
        <v>0.9699814608584238</v>
      </c>
      <c r="AO78" s="24">
        <v>210.12831633167778</v>
      </c>
      <c r="AP78" s="24">
        <v>0.32452355054456916</v>
      </c>
      <c r="AQ78" s="25">
        <v>0.0013300145514121688</v>
      </c>
      <c r="AR78" s="87">
        <v>216</v>
      </c>
      <c r="AS78" s="23">
        <v>0.9699814608584238</v>
      </c>
      <c r="AT78" s="24">
        <v>273.36137448704375</v>
      </c>
      <c r="AU78" s="24">
        <v>0.4840044545804574</v>
      </c>
      <c r="AV78" s="25">
        <v>0.0022407613637984137</v>
      </c>
      <c r="AW78" s="87">
        <v>271</v>
      </c>
      <c r="AX78" s="23">
        <v>0.9699814608584238</v>
      </c>
      <c r="AY78" s="24">
        <v>209.15550005236446</v>
      </c>
      <c r="AZ78" s="24">
        <v>1.135024107367144</v>
      </c>
      <c r="BA78" s="25">
        <v>0.004188280838993152</v>
      </c>
      <c r="BB78" s="94">
        <v>210</v>
      </c>
      <c r="BC78" s="43">
        <v>-0.0005034855927586921</v>
      </c>
      <c r="BD78" s="17"/>
      <c r="BE78" s="17"/>
      <c r="BF78" s="17"/>
    </row>
    <row r="79" spans="1:58" ht="13.5" outlineLevel="1">
      <c r="A79" s="17"/>
      <c r="B79" s="54" t="s">
        <v>372</v>
      </c>
      <c r="C79" s="54" t="s">
        <v>373</v>
      </c>
      <c r="D79" s="88">
        <v>168</v>
      </c>
      <c r="E79" s="26">
        <v>0.969859741014933</v>
      </c>
      <c r="F79" s="27">
        <v>164.89684834593206</v>
      </c>
      <c r="G79" s="27">
        <v>-0.9364364905087541</v>
      </c>
      <c r="H79" s="28">
        <v>-0.005574026729218774</v>
      </c>
      <c r="I79" s="88">
        <v>162</v>
      </c>
      <c r="J79" s="26">
        <v>0.969859741014933</v>
      </c>
      <c r="K79" s="27">
        <v>195.93625509340163</v>
      </c>
      <c r="L79" s="27">
        <v>-1.1172780444191517</v>
      </c>
      <c r="M79" s="28">
        <v>-0.0068967780519700725</v>
      </c>
      <c r="N79" s="88">
        <v>196</v>
      </c>
      <c r="O79" s="26">
        <v>0.969859741014933</v>
      </c>
      <c r="P79" s="27">
        <v>220.1857916148622</v>
      </c>
      <c r="Q79" s="27">
        <v>-6.09250923892688</v>
      </c>
      <c r="R79" s="28">
        <v>-0.03108423081085143</v>
      </c>
      <c r="S79" s="88">
        <v>223</v>
      </c>
      <c r="T79" s="26">
        <v>0.969859741014933</v>
      </c>
      <c r="U79" s="27">
        <v>187.2064219456758</v>
      </c>
      <c r="V79" s="27">
        <v>0.7212777536699377</v>
      </c>
      <c r="W79" s="28">
        <v>0.0032344293886544294</v>
      </c>
      <c r="X79" s="88">
        <v>189</v>
      </c>
      <c r="Y79" s="26">
        <v>0.969859741014933</v>
      </c>
      <c r="Z79" s="27">
        <v>207.5760326237027</v>
      </c>
      <c r="AA79" s="27">
        <v>2.696508948177666</v>
      </c>
      <c r="AB79" s="28">
        <v>0.014267243112051142</v>
      </c>
      <c r="AC79" s="88">
        <v>209</v>
      </c>
      <c r="AD79" s="26">
        <v>0.969859741014933</v>
      </c>
      <c r="AE79" s="27">
        <v>236.67547644945543</v>
      </c>
      <c r="AF79" s="27">
        <v>-3.7006858721209994</v>
      </c>
      <c r="AG79" s="28">
        <v>-0.01770663096708612</v>
      </c>
      <c r="AH79" s="88">
        <v>231</v>
      </c>
      <c r="AI79" s="26">
        <v>0.969859741014933</v>
      </c>
      <c r="AJ79" s="27">
        <v>204.66608824112743</v>
      </c>
      <c r="AK79" s="27">
        <v>-3.0376001744495227</v>
      </c>
      <c r="AL79" s="28">
        <v>-0.013149784304976288</v>
      </c>
      <c r="AM79" s="88">
        <v>208</v>
      </c>
      <c r="AN79" s="26">
        <v>0.969859741014933</v>
      </c>
      <c r="AO79" s="27">
        <v>236.67547644945543</v>
      </c>
      <c r="AP79" s="27">
        <v>4.269173868893944</v>
      </c>
      <c r="AQ79" s="28">
        <v>0.020524874369682422</v>
      </c>
      <c r="AR79" s="88">
        <v>237</v>
      </c>
      <c r="AS79" s="26">
        <v>0.969859741014933</v>
      </c>
      <c r="AT79" s="27">
        <v>209.51599554541954</v>
      </c>
      <c r="AU79" s="27">
        <v>1.143241379460875</v>
      </c>
      <c r="AV79" s="28">
        <v>0.004823803288864451</v>
      </c>
      <c r="AW79" s="88">
        <v>210</v>
      </c>
      <c r="AX79" s="26">
        <v>0.969859741014933</v>
      </c>
      <c r="AY79" s="27">
        <v>262.86497589263286</v>
      </c>
      <c r="AZ79" s="27">
        <v>2.3294543868640574</v>
      </c>
      <c r="BA79" s="28">
        <v>0.011092639937447892</v>
      </c>
      <c r="BB79" s="95">
        <v>264</v>
      </c>
      <c r="BC79" s="44">
        <v>-0.00474626665851349</v>
      </c>
      <c r="BD79" s="17"/>
      <c r="BE79" s="17"/>
      <c r="BF79" s="17"/>
    </row>
    <row r="80" spans="1:58" ht="13.5" outlineLevel="1">
      <c r="A80" s="17"/>
      <c r="B80" s="55" t="s">
        <v>103</v>
      </c>
      <c r="C80" s="55" t="s">
        <v>374</v>
      </c>
      <c r="D80" s="89">
        <v>166</v>
      </c>
      <c r="E80" s="29">
        <v>0.9632288018033912</v>
      </c>
      <c r="F80" s="30">
        <v>162.93643649050875</v>
      </c>
      <c r="G80" s="30">
        <v>3.1040189006370724</v>
      </c>
      <c r="H80" s="31">
        <v>0.018698909039982364</v>
      </c>
      <c r="I80" s="89">
        <v>162</v>
      </c>
      <c r="J80" s="29">
        <v>0.9632288018033912</v>
      </c>
      <c r="K80" s="30">
        <v>157.11727804441915</v>
      </c>
      <c r="L80" s="30">
        <v>0.9569341078506284</v>
      </c>
      <c r="M80" s="31">
        <v>0.00590700066574462</v>
      </c>
      <c r="N80" s="89">
        <v>156</v>
      </c>
      <c r="O80" s="29">
        <v>0.9632288018033912</v>
      </c>
      <c r="P80" s="30">
        <v>190.09250923892688</v>
      </c>
      <c r="Q80" s="30">
        <v>0.7363069186709765</v>
      </c>
      <c r="R80" s="31">
        <v>0.0047199161453267725</v>
      </c>
      <c r="S80" s="89">
        <v>184</v>
      </c>
      <c r="T80" s="29">
        <v>0.9632288018033912</v>
      </c>
      <c r="U80" s="30">
        <v>216.27872224633006</v>
      </c>
      <c r="V80" s="30">
        <v>4.765900468176028</v>
      </c>
      <c r="W80" s="31">
        <v>0.025901632979217545</v>
      </c>
      <c r="X80" s="89">
        <v>217</v>
      </c>
      <c r="Y80" s="29">
        <v>0.9632288018033912</v>
      </c>
      <c r="Z80" s="30">
        <v>183.30349105182233</v>
      </c>
      <c r="AA80" s="30">
        <v>2.979350008664113</v>
      </c>
      <c r="AB80" s="31">
        <v>0.013729723542230936</v>
      </c>
      <c r="AC80" s="89">
        <v>186</v>
      </c>
      <c r="AD80" s="29">
        <v>0.9632288018033912</v>
      </c>
      <c r="AE80" s="30">
        <v>202.700685872121</v>
      </c>
      <c r="AF80" s="30">
        <v>2.839442864569236</v>
      </c>
      <c r="AG80" s="31">
        <v>0.015265821852522773</v>
      </c>
      <c r="AH80" s="89">
        <v>199</v>
      </c>
      <c r="AI80" s="29">
        <v>0.9632288018033912</v>
      </c>
      <c r="AJ80" s="30">
        <v>224.03760017444952</v>
      </c>
      <c r="AK80" s="30">
        <v>0.3174684411251576</v>
      </c>
      <c r="AL80" s="31">
        <v>0.0015953187996239075</v>
      </c>
      <c r="AM80" s="89">
        <v>221</v>
      </c>
      <c r="AN80" s="29">
        <v>0.9632288018033912</v>
      </c>
      <c r="AO80" s="30">
        <v>201.73082613110606</v>
      </c>
      <c r="AP80" s="30">
        <v>4.126434801450529</v>
      </c>
      <c r="AQ80" s="31">
        <v>0.018671650685296512</v>
      </c>
      <c r="AR80" s="89">
        <v>206</v>
      </c>
      <c r="AS80" s="29">
        <v>0.9632288018033912</v>
      </c>
      <c r="AT80" s="30">
        <v>229.85675862053913</v>
      </c>
      <c r="AU80" s="30">
        <v>0.5748668285013991</v>
      </c>
      <c r="AV80" s="31">
        <v>0.002790615672336889</v>
      </c>
      <c r="AW80" s="89">
        <v>231</v>
      </c>
      <c r="AX80" s="29">
        <v>0.9632288018033912</v>
      </c>
      <c r="AY80" s="30">
        <v>203.67054561313594</v>
      </c>
      <c r="AZ80" s="30">
        <v>-1.5058532165833753</v>
      </c>
      <c r="BA80" s="31">
        <v>-0.006518845093434525</v>
      </c>
      <c r="BB80" s="96">
        <v>206</v>
      </c>
      <c r="BC80" s="45">
        <v>0.007641298470924914</v>
      </c>
      <c r="BD80" s="17"/>
      <c r="BE80" s="17"/>
      <c r="BF80" s="17"/>
    </row>
    <row r="81" spans="1:58" ht="13.5" outlineLevel="1">
      <c r="A81" s="17"/>
      <c r="B81" s="53" t="s">
        <v>375</v>
      </c>
      <c r="C81" s="53" t="s">
        <v>376</v>
      </c>
      <c r="D81" s="87">
        <v>161</v>
      </c>
      <c r="E81" s="23">
        <v>0.959198480154613</v>
      </c>
      <c r="F81" s="24">
        <v>159.89598109936293</v>
      </c>
      <c r="G81" s="24">
        <v>4.569044695107323</v>
      </c>
      <c r="H81" s="25">
        <v>0.02837915959693989</v>
      </c>
      <c r="I81" s="87">
        <v>163</v>
      </c>
      <c r="J81" s="23">
        <v>0.959198480154613</v>
      </c>
      <c r="K81" s="24">
        <v>156.04306589214937</v>
      </c>
      <c r="L81" s="24">
        <v>-4.349352265201901</v>
      </c>
      <c r="M81" s="25">
        <v>-0.026683142731300007</v>
      </c>
      <c r="N81" s="87">
        <v>157</v>
      </c>
      <c r="O81" s="23">
        <v>0.959198480154613</v>
      </c>
      <c r="P81" s="24">
        <v>150.26369308132902</v>
      </c>
      <c r="Q81" s="24">
        <v>6.40583861572577</v>
      </c>
      <c r="R81" s="25">
        <v>0.04080151984538707</v>
      </c>
      <c r="S81" s="87">
        <v>151</v>
      </c>
      <c r="T81" s="23">
        <v>0.959198480154613</v>
      </c>
      <c r="U81" s="24">
        <v>177.23409953182397</v>
      </c>
      <c r="V81" s="24">
        <v>4.161029496653441</v>
      </c>
      <c r="W81" s="25">
        <v>0.027556486732804246</v>
      </c>
      <c r="X81" s="87">
        <v>182</v>
      </c>
      <c r="Y81" s="23">
        <v>0.959198480154613</v>
      </c>
      <c r="Z81" s="24">
        <v>209.0206499913359</v>
      </c>
      <c r="AA81" s="24">
        <v>2.4258766118604456</v>
      </c>
      <c r="AB81" s="25">
        <v>0.013328992372859592</v>
      </c>
      <c r="AC81" s="87">
        <v>212</v>
      </c>
      <c r="AD81" s="23">
        <v>0.959198480154613</v>
      </c>
      <c r="AE81" s="24">
        <v>179.16055713543076</v>
      </c>
      <c r="AF81" s="24">
        <v>5.649922207222062</v>
      </c>
      <c r="AG81" s="25">
        <v>0.02665057644916067</v>
      </c>
      <c r="AH81" s="87">
        <v>182</v>
      </c>
      <c r="AI81" s="23">
        <v>0.959198480154613</v>
      </c>
      <c r="AJ81" s="24">
        <v>191.68253155887484</v>
      </c>
      <c r="AK81" s="24">
        <v>0.42587661186044556</v>
      </c>
      <c r="AL81" s="25">
        <v>0.002339981383848602</v>
      </c>
      <c r="AM81" s="87">
        <v>192</v>
      </c>
      <c r="AN81" s="23">
        <v>0.959198480154613</v>
      </c>
      <c r="AO81" s="24">
        <v>212.87356519854947</v>
      </c>
      <c r="AP81" s="24">
        <v>-3.1661081896857013</v>
      </c>
      <c r="AQ81" s="25">
        <v>-0.016490146821279694</v>
      </c>
      <c r="AR81" s="87">
        <v>217</v>
      </c>
      <c r="AS81" s="23">
        <v>0.959198480154613</v>
      </c>
      <c r="AT81" s="24">
        <v>198.4251331714986</v>
      </c>
      <c r="AU81" s="24">
        <v>-0.14607019355099737</v>
      </c>
      <c r="AV81" s="25">
        <v>-0.0006731345324930755</v>
      </c>
      <c r="AW81" s="87">
        <v>199</v>
      </c>
      <c r="AX81" s="23">
        <v>0.959198480154613</v>
      </c>
      <c r="AY81" s="24">
        <v>222.50585321658338</v>
      </c>
      <c r="AZ81" s="24">
        <v>7.119502449232016</v>
      </c>
      <c r="BA81" s="25">
        <v>0.03577639421724631</v>
      </c>
      <c r="BB81" s="94">
        <v>221</v>
      </c>
      <c r="BC81" s="43">
        <v>0.01126265092593872</v>
      </c>
      <c r="BD81" s="17"/>
      <c r="BE81" s="17"/>
      <c r="BF81" s="17"/>
    </row>
    <row r="82" spans="1:58" ht="13.5" outlineLevel="1">
      <c r="A82" s="17"/>
      <c r="B82" s="53" t="s">
        <v>377</v>
      </c>
      <c r="C82" s="53" t="s">
        <v>378</v>
      </c>
      <c r="D82" s="87">
        <v>111</v>
      </c>
      <c r="E82" s="23">
        <v>0.9546948531905439</v>
      </c>
      <c r="F82" s="24">
        <v>154.43095530489268</v>
      </c>
      <c r="G82" s="24">
        <v>-4.971128704150374</v>
      </c>
      <c r="H82" s="25">
        <v>-0.044784943280633996</v>
      </c>
      <c r="I82" s="87">
        <v>159</v>
      </c>
      <c r="J82" s="23">
        <v>0.9546948531905439</v>
      </c>
      <c r="K82" s="24">
        <v>156.3493522652019</v>
      </c>
      <c r="L82" s="24">
        <v>2.203518342703518</v>
      </c>
      <c r="M82" s="25">
        <v>0.013858605928952942</v>
      </c>
      <c r="N82" s="87">
        <v>152</v>
      </c>
      <c r="O82" s="23">
        <v>0.9546948531905439</v>
      </c>
      <c r="P82" s="24">
        <v>150.59416138427423</v>
      </c>
      <c r="Q82" s="24">
        <v>0.8863823150373378</v>
      </c>
      <c r="R82" s="25">
        <v>0.0058314625989298536</v>
      </c>
      <c r="S82" s="87">
        <v>157</v>
      </c>
      <c r="T82" s="23">
        <v>0.9546948531905439</v>
      </c>
      <c r="U82" s="24">
        <v>144.83897050334656</v>
      </c>
      <c r="V82" s="24">
        <v>0.11290804908460927</v>
      </c>
      <c r="W82" s="25">
        <v>0.0007191595483096132</v>
      </c>
      <c r="X82" s="87">
        <v>149</v>
      </c>
      <c r="Y82" s="23">
        <v>0.9546948531905439</v>
      </c>
      <c r="Z82" s="24">
        <v>174.57412338813955</v>
      </c>
      <c r="AA82" s="24">
        <v>2.7504668746089465</v>
      </c>
      <c r="AB82" s="25">
        <v>0.0184595092255634</v>
      </c>
      <c r="AC82" s="87">
        <v>177</v>
      </c>
      <c r="AD82" s="23">
        <v>0.9546948531905439</v>
      </c>
      <c r="AE82" s="24">
        <v>203.35007779277794</v>
      </c>
      <c r="AF82" s="24">
        <v>2.0190109852737237</v>
      </c>
      <c r="AG82" s="25">
        <v>0.011406841724710303</v>
      </c>
      <c r="AH82" s="87">
        <v>209</v>
      </c>
      <c r="AI82" s="23">
        <v>0.9546948531905439</v>
      </c>
      <c r="AJ82" s="24">
        <v>174.57412338813955</v>
      </c>
      <c r="AK82" s="24">
        <v>1.4687756831763181</v>
      </c>
      <c r="AL82" s="25">
        <v>0.007027634847733579</v>
      </c>
      <c r="AM82" s="87">
        <v>175</v>
      </c>
      <c r="AN82" s="23">
        <v>0.9546948531905439</v>
      </c>
      <c r="AO82" s="24">
        <v>184.1661081896857</v>
      </c>
      <c r="AP82" s="24">
        <v>0.9284006916548151</v>
      </c>
      <c r="AQ82" s="25">
        <v>0.0053051468094560865</v>
      </c>
      <c r="AR82" s="87">
        <v>181</v>
      </c>
      <c r="AS82" s="23">
        <v>0.9546948531905439</v>
      </c>
      <c r="AT82" s="24">
        <v>208.146070193551</v>
      </c>
      <c r="AU82" s="24">
        <v>1.200231572511541</v>
      </c>
      <c r="AV82" s="25">
        <v>0.006631113660284757</v>
      </c>
      <c r="AW82" s="87">
        <v>208</v>
      </c>
      <c r="AX82" s="23">
        <v>0.9546948531905439</v>
      </c>
      <c r="AY82" s="24">
        <v>190.88049755076798</v>
      </c>
      <c r="AZ82" s="24">
        <v>-0.5765294636331362</v>
      </c>
      <c r="BA82" s="25">
        <v>-0.002771776267467001</v>
      </c>
      <c r="BB82" s="94">
        <v>198</v>
      </c>
      <c r="BC82" s="43">
        <v>0.0003130107527458154</v>
      </c>
      <c r="BD82" s="17"/>
      <c r="BE82" s="17"/>
      <c r="BF82" s="17"/>
    </row>
    <row r="83" spans="1:58" ht="13.5" outlineLevel="1">
      <c r="A83" s="17"/>
      <c r="B83" s="53" t="s">
        <v>379</v>
      </c>
      <c r="C83" s="53" t="s">
        <v>380</v>
      </c>
      <c r="D83" s="87">
        <v>123</v>
      </c>
      <c r="E83" s="23">
        <v>0.9496892336464244</v>
      </c>
      <c r="F83" s="24">
        <v>105.97112870415037</v>
      </c>
      <c r="G83" s="24">
        <v>0.18822426148979332</v>
      </c>
      <c r="H83" s="25">
        <v>0.0015302785486975066</v>
      </c>
      <c r="I83" s="87">
        <v>101</v>
      </c>
      <c r="J83" s="23">
        <v>0.9496892336464244</v>
      </c>
      <c r="K83" s="24">
        <v>151.79648165729648</v>
      </c>
      <c r="L83" s="24">
        <v>1.081387401711126</v>
      </c>
      <c r="M83" s="25">
        <v>0.010706805957535901</v>
      </c>
      <c r="N83" s="87">
        <v>154</v>
      </c>
      <c r="O83" s="23">
        <v>0.9496892336464244</v>
      </c>
      <c r="P83" s="24">
        <v>145.11361768496266</v>
      </c>
      <c r="Q83" s="24">
        <v>5.747858018450643</v>
      </c>
      <c r="R83" s="25">
        <v>0.037323753366562615</v>
      </c>
      <c r="S83" s="87">
        <v>146</v>
      </c>
      <c r="T83" s="23">
        <v>0.9496892336464244</v>
      </c>
      <c r="U83" s="24">
        <v>149.8870919509154</v>
      </c>
      <c r="V83" s="24">
        <v>9.345371887622036</v>
      </c>
      <c r="W83" s="25">
        <v>0.06400939649056189</v>
      </c>
      <c r="X83" s="87">
        <v>150</v>
      </c>
      <c r="Y83" s="23">
        <v>0.9496892336464244</v>
      </c>
      <c r="Z83" s="24">
        <v>142.24953312539105</v>
      </c>
      <c r="AA83" s="24">
        <v>2.5466149530363396</v>
      </c>
      <c r="AB83" s="25">
        <v>0.016977433020242263</v>
      </c>
      <c r="AC83" s="87">
        <v>145</v>
      </c>
      <c r="AD83" s="23">
        <v>0.9496892336464244</v>
      </c>
      <c r="AE83" s="24">
        <v>168.98098901472628</v>
      </c>
      <c r="AF83" s="24">
        <v>-0.7049388787315536</v>
      </c>
      <c r="AG83" s="25">
        <v>-0.004861647439527956</v>
      </c>
      <c r="AH83" s="87">
        <v>171</v>
      </c>
      <c r="AI83" s="23">
        <v>0.9496892336464244</v>
      </c>
      <c r="AJ83" s="24">
        <v>199.53122431682368</v>
      </c>
      <c r="AK83" s="24">
        <v>3.603141046461417</v>
      </c>
      <c r="AL83" s="25">
        <v>0.021071000271704193</v>
      </c>
      <c r="AM83" s="87">
        <v>201</v>
      </c>
      <c r="AN83" s="23">
        <v>0.9496892336464244</v>
      </c>
      <c r="AO83" s="24">
        <v>167.07159930834518</v>
      </c>
      <c r="AP83" s="24">
        <v>3.1124640370686905</v>
      </c>
      <c r="AQ83" s="25">
        <v>0.015484895706809405</v>
      </c>
      <c r="AR83" s="87">
        <v>168</v>
      </c>
      <c r="AS83" s="23">
        <v>0.9496892336464244</v>
      </c>
      <c r="AT83" s="24">
        <v>172.79976842748846</v>
      </c>
      <c r="AU83" s="24">
        <v>1.4522087474007037</v>
      </c>
      <c r="AV83" s="25">
        <v>0.00864409968690895</v>
      </c>
      <c r="AW83" s="87">
        <v>174</v>
      </c>
      <c r="AX83" s="23">
        <v>0.9496892336464244</v>
      </c>
      <c r="AY83" s="24">
        <v>198.57652946363314</v>
      </c>
      <c r="AZ83" s="24">
        <v>2.7540733455221584</v>
      </c>
      <c r="BA83" s="25">
        <v>0.01582800773288597</v>
      </c>
      <c r="BB83" s="94">
        <v>198</v>
      </c>
      <c r="BC83" s="43">
        <v>0.013215899228947073</v>
      </c>
      <c r="BD83" s="17"/>
      <c r="BE83" s="17"/>
      <c r="BF83" s="17"/>
    </row>
    <row r="84" spans="1:58" ht="13.5" outlineLevel="1">
      <c r="A84" s="17"/>
      <c r="B84" s="56" t="s">
        <v>381</v>
      </c>
      <c r="C84" s="56" t="s">
        <v>382</v>
      </c>
      <c r="D84" s="90">
        <v>91</v>
      </c>
      <c r="E84" s="32">
        <v>0.9483575797638355</v>
      </c>
      <c r="F84" s="33">
        <v>116.8117757385102</v>
      </c>
      <c r="G84" s="33">
        <v>0.6994602414909679</v>
      </c>
      <c r="H84" s="34">
        <v>0.007686376280120526</v>
      </c>
      <c r="I84" s="90">
        <v>117</v>
      </c>
      <c r="J84" s="32">
        <v>0.9483575797638355</v>
      </c>
      <c r="K84" s="33">
        <v>95.91861259828887</v>
      </c>
      <c r="L84" s="33">
        <v>-0.9578368323687556</v>
      </c>
      <c r="M84" s="34">
        <v>-0.008186639592895346</v>
      </c>
      <c r="N84" s="90">
        <v>97</v>
      </c>
      <c r="O84" s="32">
        <v>0.9483575797638355</v>
      </c>
      <c r="P84" s="33">
        <v>146.25214198154936</v>
      </c>
      <c r="Q84" s="33">
        <v>-1.9906852370920376</v>
      </c>
      <c r="R84" s="34">
        <v>-0.020522528217443686</v>
      </c>
      <c r="S84" s="90">
        <v>152</v>
      </c>
      <c r="T84" s="32">
        <v>0.9483575797638355</v>
      </c>
      <c r="U84" s="33">
        <v>138.65462811237796</v>
      </c>
      <c r="V84" s="33">
        <v>-0.15035212410299437</v>
      </c>
      <c r="W84" s="34">
        <v>-0.0009891587112039104</v>
      </c>
      <c r="X84" s="90">
        <v>148</v>
      </c>
      <c r="Y84" s="32">
        <v>0.9483575797638355</v>
      </c>
      <c r="Z84" s="33">
        <v>142.45338504696366</v>
      </c>
      <c r="AA84" s="33">
        <v>-1.356921805047648</v>
      </c>
      <c r="AB84" s="34">
        <v>-0.00916839057464627</v>
      </c>
      <c r="AC84" s="90">
        <v>145</v>
      </c>
      <c r="AD84" s="32">
        <v>0.9483575797638355</v>
      </c>
      <c r="AE84" s="33">
        <v>137.70493887873155</v>
      </c>
      <c r="AF84" s="33">
        <v>-2.511849065756138</v>
      </c>
      <c r="AG84" s="34">
        <v>-0.017323097005214744</v>
      </c>
      <c r="AH84" s="90">
        <v>137</v>
      </c>
      <c r="AI84" s="32">
        <v>0.9483575797638355</v>
      </c>
      <c r="AJ84" s="33">
        <v>162.39685895353858</v>
      </c>
      <c r="AK84" s="33">
        <v>-4.924988427645474</v>
      </c>
      <c r="AL84" s="34">
        <v>-0.03594882063974798</v>
      </c>
      <c r="AM84" s="90">
        <v>166</v>
      </c>
      <c r="AN84" s="32">
        <v>0.9483575797638355</v>
      </c>
      <c r="AO84" s="33">
        <v>190.8875359629313</v>
      </c>
      <c r="AP84" s="33">
        <v>1.572641759203293</v>
      </c>
      <c r="AQ84" s="34">
        <v>0.009473745537369235</v>
      </c>
      <c r="AR84" s="90">
        <v>194</v>
      </c>
      <c r="AS84" s="32">
        <v>0.9483575797638355</v>
      </c>
      <c r="AT84" s="33">
        <v>159.5477912525993</v>
      </c>
      <c r="AU84" s="33">
        <v>0.018629525815924808</v>
      </c>
      <c r="AV84" s="34">
        <v>9.602848358724128E-05</v>
      </c>
      <c r="AW84" s="90">
        <v>161</v>
      </c>
      <c r="AX84" s="32">
        <v>0.9483575797638355</v>
      </c>
      <c r="AY84" s="33">
        <v>165.24592665447784</v>
      </c>
      <c r="AZ84" s="33">
        <v>3.314429658022476</v>
      </c>
      <c r="BA84" s="34">
        <v>0.020586519615046435</v>
      </c>
      <c r="BB84" s="97">
        <v>168</v>
      </c>
      <c r="BC84" s="46">
        <v>-0.00551730194239729</v>
      </c>
      <c r="BD84" s="17"/>
      <c r="BE84" s="17"/>
      <c r="BF84" s="17"/>
    </row>
    <row r="85" spans="1:58" ht="13.5" outlineLevel="1">
      <c r="A85" s="17"/>
      <c r="B85" s="52" t="s">
        <v>102</v>
      </c>
      <c r="C85" s="52" t="s">
        <v>383</v>
      </c>
      <c r="D85" s="86">
        <v>89</v>
      </c>
      <c r="E85" s="20">
        <v>0.9378860609518812</v>
      </c>
      <c r="F85" s="21">
        <v>86.30053975850903</v>
      </c>
      <c r="G85" s="21">
        <v>-1.4718594247174224</v>
      </c>
      <c r="H85" s="22">
        <v>-0.016537746345139576</v>
      </c>
      <c r="I85" s="86">
        <v>87</v>
      </c>
      <c r="J85" s="20">
        <v>0.9378860609518812</v>
      </c>
      <c r="K85" s="21">
        <v>110.95783683236876</v>
      </c>
      <c r="L85" s="21">
        <v>0.4039126971863283</v>
      </c>
      <c r="M85" s="22">
        <v>0.0046426746803026235</v>
      </c>
      <c r="N85" s="86">
        <v>110</v>
      </c>
      <c r="O85" s="20">
        <v>0.9378860609518812</v>
      </c>
      <c r="P85" s="21">
        <v>91.99068523709204</v>
      </c>
      <c r="Q85" s="21">
        <v>4.832533295293061</v>
      </c>
      <c r="R85" s="22">
        <v>0.04393212086630055</v>
      </c>
      <c r="S85" s="86">
        <v>90</v>
      </c>
      <c r="T85" s="20">
        <v>0.9378860609518812</v>
      </c>
      <c r="U85" s="21">
        <v>144.150352124103</v>
      </c>
      <c r="V85" s="21">
        <v>0.5902545143306952</v>
      </c>
      <c r="W85" s="22">
        <v>0.00655838349256328</v>
      </c>
      <c r="X85" s="86">
        <v>144</v>
      </c>
      <c r="Y85" s="20">
        <v>0.9378860609518812</v>
      </c>
      <c r="Z85" s="21">
        <v>140.35692180504765</v>
      </c>
      <c r="AA85" s="21">
        <v>3.944407222929101</v>
      </c>
      <c r="AB85" s="22">
        <v>0.027391716825896535</v>
      </c>
      <c r="AC85" s="86">
        <v>139</v>
      </c>
      <c r="AD85" s="20">
        <v>0.9378860609518812</v>
      </c>
      <c r="AE85" s="21">
        <v>137.51184906575614</v>
      </c>
      <c r="AF85" s="21">
        <v>-2.366162472311487</v>
      </c>
      <c r="AG85" s="22">
        <v>-0.017022751599363214</v>
      </c>
      <c r="AH85" s="86">
        <v>135</v>
      </c>
      <c r="AI85" s="20">
        <v>0.9378860609518812</v>
      </c>
      <c r="AJ85" s="21">
        <v>129.92498842764547</v>
      </c>
      <c r="AK85" s="21">
        <v>-0.6146182285039572</v>
      </c>
      <c r="AL85" s="22">
        <v>-0.004552727618547831</v>
      </c>
      <c r="AM85" s="86">
        <v>125</v>
      </c>
      <c r="AN85" s="20">
        <v>0.9378860609518812</v>
      </c>
      <c r="AO85" s="21">
        <v>157.4273582407967</v>
      </c>
      <c r="AP85" s="21">
        <v>-3.235757618985147</v>
      </c>
      <c r="AQ85" s="22">
        <v>-0.025886060951881177</v>
      </c>
      <c r="AR85" s="86">
        <v>159</v>
      </c>
      <c r="AS85" s="20">
        <v>0.9378860609518812</v>
      </c>
      <c r="AT85" s="21">
        <v>183.98137047418408</v>
      </c>
      <c r="AU85" s="21">
        <v>-5.123883691349107</v>
      </c>
      <c r="AV85" s="22">
        <v>-0.03222568359339061</v>
      </c>
      <c r="AW85" s="86">
        <v>184</v>
      </c>
      <c r="AX85" s="20">
        <v>0.9378860609518812</v>
      </c>
      <c r="AY85" s="21">
        <v>152.68557034197752</v>
      </c>
      <c r="AZ85" s="21">
        <v>-1.5710352151461393</v>
      </c>
      <c r="BA85" s="22">
        <v>-0.00853823486492467</v>
      </c>
      <c r="BB85" s="93">
        <v>156</v>
      </c>
      <c r="BC85" s="42">
        <v>-0.0070235511783304895</v>
      </c>
      <c r="BD85" s="17"/>
      <c r="BE85" s="17"/>
      <c r="BF85" s="17"/>
    </row>
    <row r="86" spans="1:58" ht="13.5" outlineLevel="1">
      <c r="A86" s="17"/>
      <c r="B86" s="53" t="s">
        <v>384</v>
      </c>
      <c r="C86" s="53" t="s">
        <v>385</v>
      </c>
      <c r="D86" s="87">
        <v>95</v>
      </c>
      <c r="E86" s="23">
        <v>0.9308488821520661</v>
      </c>
      <c r="F86" s="24">
        <v>83.47185942471742</v>
      </c>
      <c r="G86" s="24">
        <v>1.5693561955537234</v>
      </c>
      <c r="H86" s="25">
        <v>0.016519538900565508</v>
      </c>
      <c r="I86" s="87">
        <v>82</v>
      </c>
      <c r="J86" s="23">
        <v>0.9308488821520661</v>
      </c>
      <c r="K86" s="24">
        <v>81.59608730281367</v>
      </c>
      <c r="L86" s="24">
        <v>-0.3296083364694198</v>
      </c>
      <c r="M86" s="25">
        <v>-0.004019613859383168</v>
      </c>
      <c r="N86" s="87">
        <v>82</v>
      </c>
      <c r="O86" s="23">
        <v>0.9308488821520661</v>
      </c>
      <c r="P86" s="24">
        <v>103.16746670470694</v>
      </c>
      <c r="Q86" s="24">
        <v>1.6703916635305802</v>
      </c>
      <c r="R86" s="25">
        <v>0.020370630043055855</v>
      </c>
      <c r="S86" s="87">
        <v>108</v>
      </c>
      <c r="T86" s="23">
        <v>0.9308488821520661</v>
      </c>
      <c r="U86" s="24">
        <v>84.4097454856693</v>
      </c>
      <c r="V86" s="24">
        <v>-7.531679272423133</v>
      </c>
      <c r="W86" s="25">
        <v>-0.06973777104095494</v>
      </c>
      <c r="X86" s="87">
        <v>85</v>
      </c>
      <c r="Y86" s="23">
        <v>0.9308488821520661</v>
      </c>
      <c r="Z86" s="24">
        <v>135.0555927770709</v>
      </c>
      <c r="AA86" s="24">
        <v>5.877845017074378</v>
      </c>
      <c r="AB86" s="25">
        <v>0.06915111784793386</v>
      </c>
      <c r="AC86" s="87">
        <v>139</v>
      </c>
      <c r="AD86" s="23">
        <v>0.9308488821520661</v>
      </c>
      <c r="AE86" s="24">
        <v>130.3661624723115</v>
      </c>
      <c r="AF86" s="24">
        <v>-5.387994619137174</v>
      </c>
      <c r="AG86" s="25">
        <v>-0.038762551216814205</v>
      </c>
      <c r="AH86" s="87">
        <v>128</v>
      </c>
      <c r="AI86" s="23">
        <v>0.9308488821520661</v>
      </c>
      <c r="AJ86" s="24">
        <v>126.61461822850396</v>
      </c>
      <c r="AK86" s="24">
        <v>-2.148656915464457</v>
      </c>
      <c r="AL86" s="25">
        <v>-0.01678638215206607</v>
      </c>
      <c r="AM86" s="87">
        <v>126</v>
      </c>
      <c r="AN86" s="23">
        <v>0.9308488821520661</v>
      </c>
      <c r="AO86" s="24">
        <v>117.23575761898515</v>
      </c>
      <c r="AP86" s="24">
        <v>3.7130408488396682</v>
      </c>
      <c r="AQ86" s="25">
        <v>0.029468578165394194</v>
      </c>
      <c r="AR86" s="87">
        <v>114</v>
      </c>
      <c r="AS86" s="23">
        <v>0.9308488821520661</v>
      </c>
      <c r="AT86" s="24">
        <v>149.1238836913491</v>
      </c>
      <c r="AU86" s="24">
        <v>4.883227434664462</v>
      </c>
      <c r="AV86" s="25">
        <v>0.04283532837424967</v>
      </c>
      <c r="AW86" s="87">
        <v>144</v>
      </c>
      <c r="AX86" s="23">
        <v>0.9308488821520661</v>
      </c>
      <c r="AY86" s="24">
        <v>172.57103521514614</v>
      </c>
      <c r="AZ86" s="24">
        <v>5.957760970102498</v>
      </c>
      <c r="BA86" s="25">
        <v>0.041373340070156236</v>
      </c>
      <c r="BB86" s="94">
        <v>171</v>
      </c>
      <c r="BC86" s="43">
        <v>0.011374858540644753</v>
      </c>
      <c r="BD86" s="17"/>
      <c r="BE86" s="17"/>
      <c r="BF86" s="17"/>
    </row>
    <row r="87" spans="1:58" ht="13.5" outlineLevel="1">
      <c r="A87" s="17"/>
      <c r="B87" s="53" t="s">
        <v>386</v>
      </c>
      <c r="C87" s="53" t="s">
        <v>387</v>
      </c>
      <c r="D87" s="87">
        <v>63</v>
      </c>
      <c r="E87" s="23">
        <v>0.9229224076010094</v>
      </c>
      <c r="F87" s="24">
        <v>88.43064380444628</v>
      </c>
      <c r="G87" s="24">
        <v>-6.144111678863595</v>
      </c>
      <c r="H87" s="25">
        <v>-0.09752558220418404</v>
      </c>
      <c r="I87" s="87">
        <v>90</v>
      </c>
      <c r="J87" s="23">
        <v>0.9229224076010094</v>
      </c>
      <c r="K87" s="24">
        <v>76.32960833646942</v>
      </c>
      <c r="L87" s="24">
        <v>4.93698331590916</v>
      </c>
      <c r="M87" s="25">
        <v>0.05485537017676844</v>
      </c>
      <c r="N87" s="87">
        <v>76</v>
      </c>
      <c r="O87" s="23">
        <v>0.9229224076010094</v>
      </c>
      <c r="P87" s="24">
        <v>76.32960833646942</v>
      </c>
      <c r="Q87" s="24">
        <v>2.857897022323286</v>
      </c>
      <c r="R87" s="25">
        <v>0.037603908188464284</v>
      </c>
      <c r="S87" s="87">
        <v>78</v>
      </c>
      <c r="T87" s="23">
        <v>0.9229224076010094</v>
      </c>
      <c r="U87" s="24">
        <v>100.53167927242313</v>
      </c>
      <c r="V87" s="24">
        <v>5.012052207121272</v>
      </c>
      <c r="W87" s="25">
        <v>0.06425707957847784</v>
      </c>
      <c r="X87" s="87">
        <v>93</v>
      </c>
      <c r="Y87" s="23">
        <v>0.9229224076010094</v>
      </c>
      <c r="Z87" s="24">
        <v>79.12215498292562</v>
      </c>
      <c r="AA87" s="24">
        <v>1.1682160931061247</v>
      </c>
      <c r="AB87" s="25">
        <v>0.012561463366732525</v>
      </c>
      <c r="AC87" s="87">
        <v>85</v>
      </c>
      <c r="AD87" s="23">
        <v>0.9229224076010094</v>
      </c>
      <c r="AE87" s="24">
        <v>129.38799461913717</v>
      </c>
      <c r="AF87" s="24">
        <v>-1.4484046460858053</v>
      </c>
      <c r="AG87" s="25">
        <v>-0.017040054659833003</v>
      </c>
      <c r="AH87" s="87">
        <v>124</v>
      </c>
      <c r="AI87" s="23">
        <v>0.9229224076010094</v>
      </c>
      <c r="AJ87" s="24">
        <v>119.14865691546446</v>
      </c>
      <c r="AK87" s="24">
        <v>2.5576214574748377</v>
      </c>
      <c r="AL87" s="25">
        <v>0.02062597949576482</v>
      </c>
      <c r="AM87" s="87">
        <v>117</v>
      </c>
      <c r="AN87" s="23">
        <v>0.9229224076010094</v>
      </c>
      <c r="AO87" s="24">
        <v>117.28695915116033</v>
      </c>
      <c r="AP87" s="24">
        <v>7.018078310681901</v>
      </c>
      <c r="AQ87" s="25">
        <v>0.05998357530497351</v>
      </c>
      <c r="AR87" s="87">
        <v>121</v>
      </c>
      <c r="AS87" s="23">
        <v>0.9229224076010094</v>
      </c>
      <c r="AT87" s="24">
        <v>106.11677256533554</v>
      </c>
      <c r="AU87" s="24">
        <v>-0.6736113197221414</v>
      </c>
      <c r="AV87" s="25">
        <v>-0.005567035700182987</v>
      </c>
      <c r="AW87" s="87">
        <v>111</v>
      </c>
      <c r="AX87" s="23">
        <v>0.9229224076010094</v>
      </c>
      <c r="AY87" s="24">
        <v>134.0422390298975</v>
      </c>
      <c r="AZ87" s="24">
        <v>3.5556127562879567</v>
      </c>
      <c r="BA87" s="25">
        <v>0.032032547353945555</v>
      </c>
      <c r="BB87" s="94">
        <v>140</v>
      </c>
      <c r="BC87" s="43">
        <v>0.010621088494464572</v>
      </c>
      <c r="BD87" s="17"/>
      <c r="BE87" s="17"/>
      <c r="BF87" s="17"/>
    </row>
    <row r="88" spans="1:58" ht="13.5" outlineLevel="1">
      <c r="A88" s="17"/>
      <c r="B88" s="53" t="s">
        <v>388</v>
      </c>
      <c r="C88" s="53" t="s">
        <v>389</v>
      </c>
      <c r="D88" s="87">
        <v>77</v>
      </c>
      <c r="E88" s="23">
        <v>0.9140650352225272</v>
      </c>
      <c r="F88" s="24">
        <v>58.144111678863595</v>
      </c>
      <c r="G88" s="24">
        <v>-3.3830077121345994</v>
      </c>
      <c r="H88" s="25">
        <v>-0.04393516509265714</v>
      </c>
      <c r="I88" s="87">
        <v>52</v>
      </c>
      <c r="J88" s="23">
        <v>0.9140650352225272</v>
      </c>
      <c r="K88" s="24">
        <v>83.06301668409084</v>
      </c>
      <c r="L88" s="24">
        <v>4.468618168428584</v>
      </c>
      <c r="M88" s="25">
        <v>0.08593496477747277</v>
      </c>
      <c r="N88" s="87">
        <v>88</v>
      </c>
      <c r="O88" s="23">
        <v>0.9140650352225272</v>
      </c>
      <c r="P88" s="24">
        <v>70.14210297767671</v>
      </c>
      <c r="Q88" s="24">
        <v>1.5622769004176007</v>
      </c>
      <c r="R88" s="25">
        <v>0.017753146595654554</v>
      </c>
      <c r="S88" s="87">
        <v>73</v>
      </c>
      <c r="T88" s="23">
        <v>0.9140650352225272</v>
      </c>
      <c r="U88" s="24">
        <v>71.98794779287873</v>
      </c>
      <c r="V88" s="24">
        <v>0.27325242875551226</v>
      </c>
      <c r="W88" s="25">
        <v>0.0037431839555549626</v>
      </c>
      <c r="X88" s="87">
        <v>77</v>
      </c>
      <c r="Y88" s="23">
        <v>0.9140650352225272</v>
      </c>
      <c r="Z88" s="24">
        <v>85.83178390689388</v>
      </c>
      <c r="AA88" s="24">
        <v>2.6169922878654006</v>
      </c>
      <c r="AB88" s="25">
        <v>0.03398691282942079</v>
      </c>
      <c r="AC88" s="87">
        <v>87</v>
      </c>
      <c r="AD88" s="23">
        <v>0.9140650352225272</v>
      </c>
      <c r="AE88" s="24">
        <v>78.4484046460858</v>
      </c>
      <c r="AF88" s="24">
        <v>5.476341935640136</v>
      </c>
      <c r="AG88" s="25">
        <v>0.06294645903034639</v>
      </c>
      <c r="AH88" s="87">
        <v>77</v>
      </c>
      <c r="AI88" s="23">
        <v>0.9140650352225272</v>
      </c>
      <c r="AJ88" s="24">
        <v>114.44237854252516</v>
      </c>
      <c r="AK88" s="24">
        <v>3.6169922878654006</v>
      </c>
      <c r="AL88" s="25">
        <v>0.046973925816433774</v>
      </c>
      <c r="AM88" s="87">
        <v>117</v>
      </c>
      <c r="AN88" s="23">
        <v>0.9140650352225272</v>
      </c>
      <c r="AO88" s="24">
        <v>107.9819216893181</v>
      </c>
      <c r="AP88" s="24">
        <v>2.0543908789643126</v>
      </c>
      <c r="AQ88" s="25">
        <v>0.017558896401404383</v>
      </c>
      <c r="AR88" s="87">
        <v>115</v>
      </c>
      <c r="AS88" s="23">
        <v>0.9140650352225272</v>
      </c>
      <c r="AT88" s="24">
        <v>111.67361131972214</v>
      </c>
      <c r="AU88" s="24">
        <v>4.882520949409368</v>
      </c>
      <c r="AV88" s="25">
        <v>0.04245670390790755</v>
      </c>
      <c r="AW88" s="87">
        <v>111</v>
      </c>
      <c r="AX88" s="23">
        <v>0.9140650352225272</v>
      </c>
      <c r="AY88" s="24">
        <v>102.44438724371204</v>
      </c>
      <c r="AZ88" s="24">
        <v>1.53878109029948</v>
      </c>
      <c r="BA88" s="25">
        <v>0.013862892705400722</v>
      </c>
      <c r="BB88" s="94">
        <v>106</v>
      </c>
      <c r="BC88" s="43">
        <v>0.030443978017745375</v>
      </c>
      <c r="BD88" s="17"/>
      <c r="BE88" s="17"/>
      <c r="BF88" s="17"/>
    </row>
    <row r="89" spans="1:58" ht="13.5" outlineLevel="1">
      <c r="A89" s="17"/>
      <c r="B89" s="54" t="s">
        <v>390</v>
      </c>
      <c r="C89" s="54" t="s">
        <v>391</v>
      </c>
      <c r="D89" s="88">
        <v>60</v>
      </c>
      <c r="E89" s="26">
        <v>0.8996764386248034</v>
      </c>
      <c r="F89" s="27">
        <v>70.3830077121346</v>
      </c>
      <c r="G89" s="27">
        <v>-0.9805863174882035</v>
      </c>
      <c r="H89" s="28">
        <v>-0.016343105291470057</v>
      </c>
      <c r="I89" s="88">
        <v>67</v>
      </c>
      <c r="J89" s="26">
        <v>0.8996764386248034</v>
      </c>
      <c r="K89" s="27">
        <v>47.531381831571416</v>
      </c>
      <c r="L89" s="27">
        <v>2.72167861213817</v>
      </c>
      <c r="M89" s="28">
        <v>0.040622068837883135</v>
      </c>
      <c r="N89" s="88">
        <v>52</v>
      </c>
      <c r="O89" s="26">
        <v>0.8996764386248034</v>
      </c>
      <c r="P89" s="27">
        <v>80.4377230995824</v>
      </c>
      <c r="Q89" s="27">
        <v>0.2168251915102246</v>
      </c>
      <c r="R89" s="28">
        <v>0.004169715221350474</v>
      </c>
      <c r="S89" s="88">
        <v>82</v>
      </c>
      <c r="T89" s="26">
        <v>0.8996764386248034</v>
      </c>
      <c r="U89" s="27">
        <v>66.72674757124449</v>
      </c>
      <c r="V89" s="27">
        <v>-4.773467967233884</v>
      </c>
      <c r="W89" s="28">
        <v>-0.05821302399065712</v>
      </c>
      <c r="X89" s="88">
        <v>67</v>
      </c>
      <c r="Y89" s="26">
        <v>0.8996764386248034</v>
      </c>
      <c r="Z89" s="27">
        <v>70.3830077121346</v>
      </c>
      <c r="AA89" s="27">
        <v>-0.2783213878618298</v>
      </c>
      <c r="AB89" s="28">
        <v>-0.004154050565101938</v>
      </c>
      <c r="AC89" s="88">
        <v>73</v>
      </c>
      <c r="AD89" s="26">
        <v>0.8996764386248034</v>
      </c>
      <c r="AE89" s="27">
        <v>79.52365806435986</v>
      </c>
      <c r="AF89" s="27">
        <v>1.3236199803893527</v>
      </c>
      <c r="AG89" s="28">
        <v>0.018131780553278805</v>
      </c>
      <c r="AH89" s="88">
        <v>85</v>
      </c>
      <c r="AI89" s="26">
        <v>0.8996764386248034</v>
      </c>
      <c r="AJ89" s="27">
        <v>70.3830077121346</v>
      </c>
      <c r="AK89" s="27">
        <v>0.5275027168917177</v>
      </c>
      <c r="AL89" s="28">
        <v>0.006205914316373149</v>
      </c>
      <c r="AM89" s="88">
        <v>74</v>
      </c>
      <c r="AN89" s="26">
        <v>0.8996764386248034</v>
      </c>
      <c r="AO89" s="27">
        <v>106.94560912103569</v>
      </c>
      <c r="AP89" s="27">
        <v>-1.5760564582354561</v>
      </c>
      <c r="AQ89" s="28">
        <v>-0.021298060246425082</v>
      </c>
      <c r="AR89" s="88">
        <v>109</v>
      </c>
      <c r="AS89" s="26">
        <v>0.8996764386248034</v>
      </c>
      <c r="AT89" s="27">
        <v>105.11747905059063</v>
      </c>
      <c r="AU89" s="27">
        <v>3.9352681898964335</v>
      </c>
      <c r="AV89" s="28">
        <v>0.03610337788895811</v>
      </c>
      <c r="AW89" s="88">
        <v>110</v>
      </c>
      <c r="AX89" s="26">
        <v>0.8996764386248034</v>
      </c>
      <c r="AY89" s="27">
        <v>101.46121890970052</v>
      </c>
      <c r="AZ89" s="27">
        <v>7.035591751271625</v>
      </c>
      <c r="BA89" s="28">
        <v>0.06395992501156023</v>
      </c>
      <c r="BB89" s="95">
        <v>103</v>
      </c>
      <c r="BC89" s="44">
        <v>0.016443952036438593</v>
      </c>
      <c r="BD89" s="17"/>
      <c r="BE89" s="17"/>
      <c r="BF89" s="17"/>
    </row>
    <row r="90" spans="1:58" ht="13.5" outlineLevel="1">
      <c r="A90" s="17"/>
      <c r="B90" s="55" t="s">
        <v>101</v>
      </c>
      <c r="C90" s="55" t="s">
        <v>392</v>
      </c>
      <c r="D90" s="89">
        <v>46</v>
      </c>
      <c r="E90" s="29">
        <v>0.8942621942822435</v>
      </c>
      <c r="F90" s="30">
        <v>53.9805863174882</v>
      </c>
      <c r="G90" s="30">
        <v>0.8639390630168009</v>
      </c>
      <c r="H90" s="31">
        <v>0.018781283978626107</v>
      </c>
      <c r="I90" s="89">
        <v>53</v>
      </c>
      <c r="J90" s="29">
        <v>0.8942621942822435</v>
      </c>
      <c r="K90" s="30">
        <v>60.27832138786183</v>
      </c>
      <c r="L90" s="30">
        <v>0.6041037030410905</v>
      </c>
      <c r="M90" s="31">
        <v>0.01139818307624699</v>
      </c>
      <c r="N90" s="89">
        <v>63</v>
      </c>
      <c r="O90" s="29">
        <v>0.8942621942822435</v>
      </c>
      <c r="P90" s="30">
        <v>46.783174808489775</v>
      </c>
      <c r="Q90" s="30">
        <v>1.6614817602186562</v>
      </c>
      <c r="R90" s="31">
        <v>0.026372726352677085</v>
      </c>
      <c r="S90" s="89">
        <v>47</v>
      </c>
      <c r="T90" s="29">
        <v>0.8942621942822435</v>
      </c>
      <c r="U90" s="30">
        <v>73.77346796723388</v>
      </c>
      <c r="V90" s="30">
        <v>4.9696768687345525</v>
      </c>
      <c r="W90" s="31">
        <v>0.10573780571775644</v>
      </c>
      <c r="X90" s="89">
        <v>69</v>
      </c>
      <c r="Y90" s="29">
        <v>0.8942621942822435</v>
      </c>
      <c r="Z90" s="30">
        <v>60.27832138786183</v>
      </c>
      <c r="AA90" s="30">
        <v>3.2959085945251942</v>
      </c>
      <c r="AB90" s="31">
        <v>0.04776679122500282</v>
      </c>
      <c r="AC90" s="89">
        <v>60</v>
      </c>
      <c r="AD90" s="29">
        <v>0.8942621942822435</v>
      </c>
      <c r="AE90" s="30">
        <v>65.67638001961065</v>
      </c>
      <c r="AF90" s="30">
        <v>4.344268343065387</v>
      </c>
      <c r="AG90" s="31">
        <v>0.07240447238442312</v>
      </c>
      <c r="AH90" s="89">
        <v>67</v>
      </c>
      <c r="AI90" s="29">
        <v>0.8942621942822435</v>
      </c>
      <c r="AJ90" s="30">
        <v>76.47249728310828</v>
      </c>
      <c r="AK90" s="30">
        <v>-7.915567016910316</v>
      </c>
      <c r="AL90" s="31">
        <v>-0.1181427912971689</v>
      </c>
      <c r="AM90" s="89">
        <v>77</v>
      </c>
      <c r="AN90" s="29">
        <v>0.8942621942822435</v>
      </c>
      <c r="AO90" s="30">
        <v>66.57605645823546</v>
      </c>
      <c r="AP90" s="30">
        <v>0.14181104026724256</v>
      </c>
      <c r="AQ90" s="31">
        <v>0.0018417018216525009</v>
      </c>
      <c r="AR90" s="89">
        <v>65</v>
      </c>
      <c r="AS90" s="29">
        <v>0.8942621942822435</v>
      </c>
      <c r="AT90" s="30">
        <v>98.06473181010357</v>
      </c>
      <c r="AU90" s="30">
        <v>-0.12704262834582636</v>
      </c>
      <c r="AV90" s="31">
        <v>-0.0019545019745511746</v>
      </c>
      <c r="AW90" s="89">
        <v>102</v>
      </c>
      <c r="AX90" s="29">
        <v>0.8942621942822435</v>
      </c>
      <c r="AY90" s="30">
        <v>98.96440824872838</v>
      </c>
      <c r="AZ90" s="30">
        <v>0.7852561832111604</v>
      </c>
      <c r="BA90" s="31">
        <v>0.0076985900314819646</v>
      </c>
      <c r="BB90" s="96">
        <v>106</v>
      </c>
      <c r="BC90" s="45">
        <v>0.0022999580466734606</v>
      </c>
      <c r="BD90" s="17"/>
      <c r="BE90" s="17"/>
      <c r="BF90" s="17"/>
    </row>
    <row r="91" spans="1:58" ht="13.5" outlineLevel="1">
      <c r="A91" s="17"/>
      <c r="B91" s="53" t="s">
        <v>393</v>
      </c>
      <c r="C91" s="53" t="s">
        <v>394</v>
      </c>
      <c r="D91" s="87">
        <v>42</v>
      </c>
      <c r="E91" s="23">
        <v>0.8836593956851042</v>
      </c>
      <c r="F91" s="24">
        <v>41.1360609369832</v>
      </c>
      <c r="G91" s="24">
        <v>-0.11369461877437459</v>
      </c>
      <c r="H91" s="25">
        <v>-0.0027070147327232044</v>
      </c>
      <c r="I91" s="87">
        <v>42</v>
      </c>
      <c r="J91" s="23">
        <v>0.8836593956851042</v>
      </c>
      <c r="K91" s="24">
        <v>47.39589629695891</v>
      </c>
      <c r="L91" s="24">
        <v>-0.11369461877437459</v>
      </c>
      <c r="M91" s="25">
        <v>-0.0027070147327232044</v>
      </c>
      <c r="N91" s="87">
        <v>48</v>
      </c>
      <c r="O91" s="23">
        <v>0.8836593956851042</v>
      </c>
      <c r="P91" s="24">
        <v>56.338518239781344</v>
      </c>
      <c r="Q91" s="24">
        <v>5.584349007114994</v>
      </c>
      <c r="R91" s="25">
        <v>0.11634060431489572</v>
      </c>
      <c r="S91" s="87">
        <v>58</v>
      </c>
      <c r="T91" s="23">
        <v>0.8836593956851042</v>
      </c>
      <c r="U91" s="24">
        <v>42.03032313126545</v>
      </c>
      <c r="V91" s="24">
        <v>1.7477550502639545</v>
      </c>
      <c r="W91" s="25">
        <v>0.03013370776317163</v>
      </c>
      <c r="X91" s="87">
        <v>47</v>
      </c>
      <c r="Y91" s="23">
        <v>0.8836593956851042</v>
      </c>
      <c r="Z91" s="24">
        <v>61.704091405474806</v>
      </c>
      <c r="AA91" s="24">
        <v>1.468008402800102</v>
      </c>
      <c r="AB91" s="25">
        <v>0.03123422133617238</v>
      </c>
      <c r="AC91" s="87">
        <v>65</v>
      </c>
      <c r="AD91" s="23">
        <v>0.8836593956851042</v>
      </c>
      <c r="AE91" s="24">
        <v>53.65573165693461</v>
      </c>
      <c r="AF91" s="24">
        <v>0.562139280468223</v>
      </c>
      <c r="AG91" s="25">
        <v>0.008648296622588047</v>
      </c>
      <c r="AH91" s="87">
        <v>58</v>
      </c>
      <c r="AI91" s="23">
        <v>0.8836593956851042</v>
      </c>
      <c r="AJ91" s="24">
        <v>59.915567016910316</v>
      </c>
      <c r="AK91" s="24">
        <v>-0.2522449497360455</v>
      </c>
      <c r="AL91" s="25">
        <v>-0.0043490508575180255</v>
      </c>
      <c r="AM91" s="87">
        <v>52</v>
      </c>
      <c r="AN91" s="23">
        <v>0.8836593956851042</v>
      </c>
      <c r="AO91" s="24">
        <v>68.85818895973276</v>
      </c>
      <c r="AP91" s="24">
        <v>2.0497114243745784</v>
      </c>
      <c r="AQ91" s="25">
        <v>0.039417527391818814</v>
      </c>
      <c r="AR91" s="87">
        <v>69</v>
      </c>
      <c r="AS91" s="23">
        <v>0.8836593956851042</v>
      </c>
      <c r="AT91" s="24">
        <v>58.127042628345826</v>
      </c>
      <c r="AU91" s="24">
        <v>-0.9724983022721929</v>
      </c>
      <c r="AV91" s="25">
        <v>-0.014094178293799896</v>
      </c>
      <c r="AW91" s="87">
        <v>58</v>
      </c>
      <c r="AX91" s="23">
        <v>0.8836593956851042</v>
      </c>
      <c r="AY91" s="24">
        <v>91.21474381678884</v>
      </c>
      <c r="AZ91" s="24">
        <v>1.7477550502639545</v>
      </c>
      <c r="BA91" s="25">
        <v>0.03013370776317163</v>
      </c>
      <c r="BB91" s="94">
        <v>92</v>
      </c>
      <c r="BC91" s="43">
        <v>0.021335359684463737</v>
      </c>
      <c r="BD91" s="17"/>
      <c r="BE91" s="17"/>
      <c r="BF91" s="17"/>
    </row>
    <row r="92" spans="1:58" ht="13.5" outlineLevel="1">
      <c r="A92" s="17"/>
      <c r="B92" s="53" t="s">
        <v>395</v>
      </c>
      <c r="C92" s="53" t="s">
        <v>396</v>
      </c>
      <c r="D92" s="87">
        <v>45</v>
      </c>
      <c r="E92" s="23">
        <v>0.8727334926236794</v>
      </c>
      <c r="F92" s="24">
        <v>37.113694618774375</v>
      </c>
      <c r="G92" s="24">
        <v>2.7269928319344245</v>
      </c>
      <c r="H92" s="25">
        <v>0.06059984070965388</v>
      </c>
      <c r="I92" s="87">
        <v>37</v>
      </c>
      <c r="J92" s="23">
        <v>0.8727334926236794</v>
      </c>
      <c r="K92" s="24">
        <v>37.113694618774375</v>
      </c>
      <c r="L92" s="24">
        <v>0.7088607729238632</v>
      </c>
      <c r="M92" s="25">
        <v>0.019158399268212518</v>
      </c>
      <c r="N92" s="87">
        <v>37</v>
      </c>
      <c r="O92" s="23">
        <v>0.8727334926236794</v>
      </c>
      <c r="P92" s="24">
        <v>42.415650992885006</v>
      </c>
      <c r="Q92" s="24">
        <v>-1.2911392270761368</v>
      </c>
      <c r="R92" s="25">
        <v>-0.034895654785841536</v>
      </c>
      <c r="S92" s="87">
        <v>48</v>
      </c>
      <c r="T92" s="23">
        <v>0.8727334926236794</v>
      </c>
      <c r="U92" s="24">
        <v>51.252244949736045</v>
      </c>
      <c r="V92" s="24">
        <v>1.1087923540633895</v>
      </c>
      <c r="W92" s="25">
        <v>0.023099840709653947</v>
      </c>
      <c r="X92" s="87">
        <v>53</v>
      </c>
      <c r="Y92" s="23">
        <v>0.8727334926236794</v>
      </c>
      <c r="Z92" s="24">
        <v>41.5319915971999</v>
      </c>
      <c r="AA92" s="24">
        <v>0.745124890944993</v>
      </c>
      <c r="AB92" s="25">
        <v>0.014058960206509302</v>
      </c>
      <c r="AC92" s="87">
        <v>43</v>
      </c>
      <c r="AD92" s="23">
        <v>0.8727334926236794</v>
      </c>
      <c r="AE92" s="24">
        <v>57.43786071953178</v>
      </c>
      <c r="AF92" s="24">
        <v>-5.527540182818214</v>
      </c>
      <c r="AG92" s="25">
        <v>-0.1285474461120515</v>
      </c>
      <c r="AH92" s="87">
        <v>58</v>
      </c>
      <c r="AI92" s="23">
        <v>0.8727334926236794</v>
      </c>
      <c r="AJ92" s="24">
        <v>51.252244949736045</v>
      </c>
      <c r="AK92" s="24">
        <v>0.38145742782659653</v>
      </c>
      <c r="AL92" s="25">
        <v>0.006576852203906837</v>
      </c>
      <c r="AM92" s="87">
        <v>51</v>
      </c>
      <c r="AN92" s="23">
        <v>0.8727334926236794</v>
      </c>
      <c r="AO92" s="24">
        <v>45.95028857562542</v>
      </c>
      <c r="AP92" s="24">
        <v>-4.5094081238076456</v>
      </c>
      <c r="AQ92" s="25">
        <v>-0.08841976713348325</v>
      </c>
      <c r="AR92" s="87">
        <v>48</v>
      </c>
      <c r="AS92" s="23">
        <v>0.8727334926236794</v>
      </c>
      <c r="AT92" s="24">
        <v>60.97249830227219</v>
      </c>
      <c r="AU92" s="24">
        <v>4.1087923540633895</v>
      </c>
      <c r="AV92" s="25">
        <v>0.08559984070965394</v>
      </c>
      <c r="AW92" s="87">
        <v>60</v>
      </c>
      <c r="AX92" s="23">
        <v>0.8727334926236794</v>
      </c>
      <c r="AY92" s="24">
        <v>51.252244949736045</v>
      </c>
      <c r="AZ92" s="24">
        <v>2.635990442579235</v>
      </c>
      <c r="BA92" s="25">
        <v>0.04393317404298725</v>
      </c>
      <c r="BB92" s="94">
        <v>53</v>
      </c>
      <c r="BC92" s="43">
        <v>-0.004499345137120231</v>
      </c>
      <c r="BD92" s="17"/>
      <c r="BE92" s="17"/>
      <c r="BF92" s="17"/>
    </row>
    <row r="93" spans="1:58" ht="13.5" outlineLevel="1">
      <c r="A93" s="17"/>
      <c r="B93" s="53" t="s">
        <v>397</v>
      </c>
      <c r="C93" s="53" t="s">
        <v>398</v>
      </c>
      <c r="D93" s="87">
        <v>40</v>
      </c>
      <c r="E93" s="23">
        <v>0.8613718997405893</v>
      </c>
      <c r="F93" s="24">
        <v>39.273007168065575</v>
      </c>
      <c r="G93" s="24">
        <v>-0.4548759896235737</v>
      </c>
      <c r="H93" s="25">
        <v>-0.011371899740589341</v>
      </c>
      <c r="I93" s="87">
        <v>42</v>
      </c>
      <c r="J93" s="23">
        <v>0.8613718997405893</v>
      </c>
      <c r="K93" s="24">
        <v>32.29113922707614</v>
      </c>
      <c r="L93" s="24">
        <v>-0.17761978910474596</v>
      </c>
      <c r="M93" s="25">
        <v>-0.004229042597732047</v>
      </c>
      <c r="N93" s="87">
        <v>33</v>
      </c>
      <c r="O93" s="23">
        <v>0.8613718997405893</v>
      </c>
      <c r="P93" s="24">
        <v>32.29113922707614</v>
      </c>
      <c r="Q93" s="24">
        <v>2.574727308560554</v>
      </c>
      <c r="R93" s="25">
        <v>0.07802203965335013</v>
      </c>
      <c r="S93" s="87">
        <v>31</v>
      </c>
      <c r="T93" s="23">
        <v>0.8613718997405893</v>
      </c>
      <c r="U93" s="24">
        <v>41.89120764593661</v>
      </c>
      <c r="V93" s="24">
        <v>1.2974711080417336</v>
      </c>
      <c r="W93" s="25">
        <v>0.04185390671102367</v>
      </c>
      <c r="X93" s="87">
        <v>43</v>
      </c>
      <c r="Y93" s="23">
        <v>0.8613718997405893</v>
      </c>
      <c r="Z93" s="24">
        <v>46.25487510905501</v>
      </c>
      <c r="AA93" s="24">
        <v>-4.038991688845336</v>
      </c>
      <c r="AB93" s="25">
        <v>-0.09393003927547293</v>
      </c>
      <c r="AC93" s="87">
        <v>47</v>
      </c>
      <c r="AD93" s="23">
        <v>0.8613718997405893</v>
      </c>
      <c r="AE93" s="24">
        <v>37.527540182818214</v>
      </c>
      <c r="AF93" s="24">
        <v>1.5155207121923056</v>
      </c>
      <c r="AG93" s="25">
        <v>0.0322451215360065</v>
      </c>
      <c r="AH93" s="87">
        <v>32</v>
      </c>
      <c r="AI93" s="23">
        <v>0.8613718997405893</v>
      </c>
      <c r="AJ93" s="24">
        <v>50.6185425721734</v>
      </c>
      <c r="AK93" s="24">
        <v>3.436099208301144</v>
      </c>
      <c r="AL93" s="25">
        <v>0.10737810025941075</v>
      </c>
      <c r="AM93" s="87">
        <v>51</v>
      </c>
      <c r="AN93" s="23">
        <v>0.8613718997405893</v>
      </c>
      <c r="AO93" s="24">
        <v>44.509408123807646</v>
      </c>
      <c r="AP93" s="24">
        <v>0.07003311322994676</v>
      </c>
      <c r="AQ93" s="25">
        <v>0.0013731982986264072</v>
      </c>
      <c r="AR93" s="87">
        <v>40</v>
      </c>
      <c r="AS93" s="23">
        <v>0.8613718997405893</v>
      </c>
      <c r="AT93" s="24">
        <v>41.89120764593661</v>
      </c>
      <c r="AU93" s="24">
        <v>1.5451240103764263</v>
      </c>
      <c r="AV93" s="25">
        <v>0.03862810025941066</v>
      </c>
      <c r="AW93" s="87">
        <v>46</v>
      </c>
      <c r="AX93" s="23">
        <v>0.8613718997405893</v>
      </c>
      <c r="AY93" s="24">
        <v>52.364009557420765</v>
      </c>
      <c r="AZ93" s="24">
        <v>4.376892611932895</v>
      </c>
      <c r="BA93" s="25">
        <v>0.09514983938984554</v>
      </c>
      <c r="BB93" s="94">
        <v>55</v>
      </c>
      <c r="BC93" s="43">
        <v>0.042149432132291074</v>
      </c>
      <c r="BD93" s="17"/>
      <c r="BE93" s="17"/>
      <c r="BF93" s="17"/>
    </row>
    <row r="94" spans="1:58" ht="13.5" outlineLevel="1">
      <c r="A94" s="17"/>
      <c r="B94" s="56" t="s">
        <v>399</v>
      </c>
      <c r="C94" s="56" t="s">
        <v>400</v>
      </c>
      <c r="D94" s="90">
        <v>26</v>
      </c>
      <c r="E94" s="32">
        <v>0.8494932925146905</v>
      </c>
      <c r="F94" s="33">
        <v>34.454875989623574</v>
      </c>
      <c r="G94" s="33">
        <v>-1.0868256053819536</v>
      </c>
      <c r="H94" s="34">
        <v>-0.04180098482238283</v>
      </c>
      <c r="I94" s="90">
        <v>34</v>
      </c>
      <c r="J94" s="32">
        <v>0.8494932925146905</v>
      </c>
      <c r="K94" s="33">
        <v>36.177619789104746</v>
      </c>
      <c r="L94" s="33">
        <v>0.1172280545005222</v>
      </c>
      <c r="M94" s="34">
        <v>0.003447883955897712</v>
      </c>
      <c r="N94" s="90">
        <v>36</v>
      </c>
      <c r="O94" s="32">
        <v>0.8494932925146905</v>
      </c>
      <c r="P94" s="33">
        <v>28.425272691439446</v>
      </c>
      <c r="Q94" s="33">
        <v>-3.581758530528859</v>
      </c>
      <c r="R94" s="34">
        <v>-0.09949329251469052</v>
      </c>
      <c r="S94" s="90">
        <v>31</v>
      </c>
      <c r="T94" s="32">
        <v>0.8494932925146905</v>
      </c>
      <c r="U94" s="33">
        <v>26.702528891958266</v>
      </c>
      <c r="V94" s="33">
        <v>0.6657079320445938</v>
      </c>
      <c r="W94" s="34">
        <v>0.021474449420793348</v>
      </c>
      <c r="X94" s="90">
        <v>28</v>
      </c>
      <c r="Y94" s="32">
        <v>0.8494932925146905</v>
      </c>
      <c r="Z94" s="33">
        <v>37.038991688845336</v>
      </c>
      <c r="AA94" s="33">
        <v>0.21418780958866535</v>
      </c>
      <c r="AB94" s="34">
        <v>0.00764956462816662</v>
      </c>
      <c r="AC94" s="90">
        <v>33</v>
      </c>
      <c r="AD94" s="32">
        <v>0.8494932925146905</v>
      </c>
      <c r="AE94" s="33">
        <v>40.484479287807694</v>
      </c>
      <c r="AF94" s="33">
        <v>0.9667213470152127</v>
      </c>
      <c r="AG94" s="34">
        <v>0.029294586273188265</v>
      </c>
      <c r="AH94" s="90">
        <v>42</v>
      </c>
      <c r="AI94" s="32">
        <v>0.8494932925146905</v>
      </c>
      <c r="AJ94" s="33">
        <v>27.563900791698856</v>
      </c>
      <c r="AK94" s="33">
        <v>-1.678718285617002</v>
      </c>
      <c r="AL94" s="34">
        <v>-0.039969482990881</v>
      </c>
      <c r="AM94" s="90">
        <v>31</v>
      </c>
      <c r="AN94" s="32">
        <v>0.8494932925146905</v>
      </c>
      <c r="AO94" s="33">
        <v>43.92996688677005</v>
      </c>
      <c r="AP94" s="33">
        <v>-1.3342920679554062</v>
      </c>
      <c r="AQ94" s="34">
        <v>-0.04304167961146472</v>
      </c>
      <c r="AR94" s="90">
        <v>44</v>
      </c>
      <c r="AS94" s="32">
        <v>0.8494932925146905</v>
      </c>
      <c r="AT94" s="33">
        <v>34.454875989623574</v>
      </c>
      <c r="AU94" s="33">
        <v>-3.377704870646383</v>
      </c>
      <c r="AV94" s="34">
        <v>-0.0767660197874178</v>
      </c>
      <c r="AW94" s="90">
        <v>36</v>
      </c>
      <c r="AX94" s="32">
        <v>0.8494932925146905</v>
      </c>
      <c r="AY94" s="33">
        <v>39.623107388067105</v>
      </c>
      <c r="AZ94" s="33">
        <v>-0.5817585305288588</v>
      </c>
      <c r="BA94" s="34">
        <v>-0.01615995918135719</v>
      </c>
      <c r="BB94" s="97">
        <v>44</v>
      </c>
      <c r="BC94" s="46">
        <v>-0.035561118584888515</v>
      </c>
      <c r="BD94" s="17"/>
      <c r="BE94" s="17"/>
      <c r="BF94" s="17"/>
    </row>
    <row r="95" spans="1:58" ht="13.5">
      <c r="A95" s="17"/>
      <c r="B95" s="52" t="s">
        <v>100</v>
      </c>
      <c r="C95" s="52" t="s">
        <v>401</v>
      </c>
      <c r="D95" s="86">
        <v>13</v>
      </c>
      <c r="E95" s="20">
        <v>0.8370315258370216</v>
      </c>
      <c r="F95" s="21">
        <v>22.086825605381954</v>
      </c>
      <c r="G95" s="21">
        <v>-0.8814098358812803</v>
      </c>
      <c r="H95" s="22">
        <v>-0.06780075660625233</v>
      </c>
      <c r="I95" s="86">
        <v>21</v>
      </c>
      <c r="J95" s="20">
        <v>0.8370315258370216</v>
      </c>
      <c r="K95" s="21">
        <v>28.882771945499478</v>
      </c>
      <c r="L95" s="21">
        <v>-2.577662042577451</v>
      </c>
      <c r="M95" s="22">
        <v>-0.12274581155130719</v>
      </c>
      <c r="N95" s="86">
        <v>29</v>
      </c>
      <c r="O95" s="20">
        <v>0.8370315258370216</v>
      </c>
      <c r="P95" s="21">
        <v>30.58175853052886</v>
      </c>
      <c r="Q95" s="21">
        <v>-0.2739142492736235</v>
      </c>
      <c r="R95" s="22">
        <v>-0.009445318940469776</v>
      </c>
      <c r="S95" s="86">
        <v>27</v>
      </c>
      <c r="T95" s="20">
        <v>0.8370315258370216</v>
      </c>
      <c r="U95" s="21">
        <v>26.334292067955406</v>
      </c>
      <c r="V95" s="21">
        <v>1.400148802400416</v>
      </c>
      <c r="W95" s="22">
        <v>0.051857363051867264</v>
      </c>
      <c r="X95" s="86">
        <v>27</v>
      </c>
      <c r="Y95" s="20">
        <v>0.8370315258370216</v>
      </c>
      <c r="Z95" s="21">
        <v>23.785812190411335</v>
      </c>
      <c r="AA95" s="21">
        <v>-1.599851197599584</v>
      </c>
      <c r="AB95" s="22">
        <v>-0.05925374805924385</v>
      </c>
      <c r="AC95" s="86">
        <v>24</v>
      </c>
      <c r="AD95" s="20">
        <v>0.8370315258370216</v>
      </c>
      <c r="AE95" s="21">
        <v>28.033278652984787</v>
      </c>
      <c r="AF95" s="21">
        <v>-1.0887566200885175</v>
      </c>
      <c r="AG95" s="22">
        <v>-0.0453648591703549</v>
      </c>
      <c r="AH95" s="86">
        <v>29</v>
      </c>
      <c r="AI95" s="20">
        <v>0.8370315258370216</v>
      </c>
      <c r="AJ95" s="21">
        <v>35.678718285617</v>
      </c>
      <c r="AK95" s="21">
        <v>-0.2739142492736235</v>
      </c>
      <c r="AL95" s="22">
        <v>-0.009445318940469776</v>
      </c>
      <c r="AM95" s="86">
        <v>34</v>
      </c>
      <c r="AN95" s="20">
        <v>0.8370315258370216</v>
      </c>
      <c r="AO95" s="21">
        <v>26.334292067955406</v>
      </c>
      <c r="AP95" s="21">
        <v>1.540928121541267</v>
      </c>
      <c r="AQ95" s="22">
        <v>0.04532141533944903</v>
      </c>
      <c r="AR95" s="86">
        <v>25</v>
      </c>
      <c r="AS95" s="20">
        <v>0.8370315258370216</v>
      </c>
      <c r="AT95" s="21">
        <v>37.37770487064638</v>
      </c>
      <c r="AU95" s="21">
        <v>1.0742118540744627</v>
      </c>
      <c r="AV95" s="22">
        <v>0.04296847416297851</v>
      </c>
      <c r="AW95" s="86">
        <v>34</v>
      </c>
      <c r="AX95" s="20">
        <v>0.8370315258370216</v>
      </c>
      <c r="AY95" s="21">
        <v>30.58175853052886</v>
      </c>
      <c r="AZ95" s="21">
        <v>-1.459071878458733</v>
      </c>
      <c r="BA95" s="22">
        <v>-0.04291387877819803</v>
      </c>
      <c r="BB95" s="93">
        <v>30</v>
      </c>
      <c r="BC95" s="42">
        <v>-0.026178256810578053</v>
      </c>
      <c r="BD95" s="17"/>
      <c r="BE95" s="17"/>
      <c r="BF95" s="17"/>
    </row>
    <row r="96" spans="1:58" ht="13.5">
      <c r="A96" s="17"/>
      <c r="B96" s="53" t="s">
        <v>402</v>
      </c>
      <c r="C96" s="53" t="s">
        <v>403</v>
      </c>
      <c r="D96" s="87">
        <v>20</v>
      </c>
      <c r="E96" s="23">
        <v>0.8240069124792612</v>
      </c>
      <c r="F96" s="24">
        <v>10.88140983588128</v>
      </c>
      <c r="G96" s="24">
        <v>-0.4801382495852238</v>
      </c>
      <c r="H96" s="25">
        <v>-0.024006912479261188</v>
      </c>
      <c r="I96" s="87">
        <v>10</v>
      </c>
      <c r="J96" s="23">
        <v>0.8240069124792612</v>
      </c>
      <c r="K96" s="24">
        <v>17.57766204257745</v>
      </c>
      <c r="L96" s="24">
        <v>0.7599308752073881</v>
      </c>
      <c r="M96" s="25">
        <v>0.07599308752073881</v>
      </c>
      <c r="N96" s="87">
        <v>15</v>
      </c>
      <c r="O96" s="23">
        <v>0.8240069124792612</v>
      </c>
      <c r="P96" s="24">
        <v>24.273914249273624</v>
      </c>
      <c r="Q96" s="24">
        <v>0.6398963128110822</v>
      </c>
      <c r="R96" s="25">
        <v>0.04265975418740548</v>
      </c>
      <c r="S96" s="87">
        <v>24</v>
      </c>
      <c r="T96" s="23">
        <v>0.8240069124792612</v>
      </c>
      <c r="U96" s="24">
        <v>22.599851197599584</v>
      </c>
      <c r="V96" s="24">
        <v>-0.7761658995022671</v>
      </c>
      <c r="W96" s="25">
        <v>-0.03234024581259446</v>
      </c>
      <c r="X96" s="87">
        <v>24</v>
      </c>
      <c r="Y96" s="23">
        <v>0.8240069124792612</v>
      </c>
      <c r="Z96" s="24">
        <v>22.599851197599584</v>
      </c>
      <c r="AA96" s="24">
        <v>0.2238341004977329</v>
      </c>
      <c r="AB96" s="25">
        <v>0.009326420854072204</v>
      </c>
      <c r="AC96" s="87">
        <v>21</v>
      </c>
      <c r="AD96" s="23">
        <v>0.8240069124792612</v>
      </c>
      <c r="AE96" s="24">
        <v>20.088756620088517</v>
      </c>
      <c r="AF96" s="24">
        <v>0.6958548379355172</v>
      </c>
      <c r="AG96" s="25">
        <v>0.033135944663596054</v>
      </c>
      <c r="AH96" s="87">
        <v>19</v>
      </c>
      <c r="AI96" s="23">
        <v>0.8240069124792612</v>
      </c>
      <c r="AJ96" s="24">
        <v>24.273914249273624</v>
      </c>
      <c r="AK96" s="24">
        <v>-3.656131337105963</v>
      </c>
      <c r="AL96" s="25">
        <v>-0.19242796511084015</v>
      </c>
      <c r="AM96" s="87">
        <v>24</v>
      </c>
      <c r="AN96" s="23">
        <v>0.8240069124792612</v>
      </c>
      <c r="AO96" s="24">
        <v>28.459071878458733</v>
      </c>
      <c r="AP96" s="24">
        <v>1.223834100497733</v>
      </c>
      <c r="AQ96" s="25">
        <v>0.05099308752073887</v>
      </c>
      <c r="AR96" s="87">
        <v>30</v>
      </c>
      <c r="AS96" s="23">
        <v>0.8240069124792612</v>
      </c>
      <c r="AT96" s="24">
        <v>20.925788145925537</v>
      </c>
      <c r="AU96" s="24">
        <v>-3.7202073743778357</v>
      </c>
      <c r="AV96" s="25">
        <v>-0.12400691247926118</v>
      </c>
      <c r="AW96" s="87">
        <v>22</v>
      </c>
      <c r="AX96" s="23">
        <v>0.8240069124792612</v>
      </c>
      <c r="AY96" s="24">
        <v>28.459071878458733</v>
      </c>
      <c r="AZ96" s="24">
        <v>-1.1281520745437454</v>
      </c>
      <c r="BA96" s="25">
        <v>-0.05127963975198843</v>
      </c>
      <c r="BB96" s="94">
        <v>27</v>
      </c>
      <c r="BC96" s="43">
        <v>-0.02361744449110897</v>
      </c>
      <c r="BD96" s="17"/>
      <c r="BE96" s="17"/>
      <c r="BF96" s="17"/>
    </row>
    <row r="97" spans="1:58" ht="13.5">
      <c r="A97" s="17"/>
      <c r="B97" s="53" t="s">
        <v>404</v>
      </c>
      <c r="C97" s="53" t="s">
        <v>405</v>
      </c>
      <c r="D97" s="87">
        <v>20</v>
      </c>
      <c r="E97" s="23">
        <v>0.8104328635977515</v>
      </c>
      <c r="F97" s="24">
        <v>16.480138249585224</v>
      </c>
      <c r="G97" s="24">
        <v>0.7913427280449703</v>
      </c>
      <c r="H97" s="25">
        <v>0.039567136402248515</v>
      </c>
      <c r="I97" s="87">
        <v>16</v>
      </c>
      <c r="J97" s="23">
        <v>0.8104328635977515</v>
      </c>
      <c r="K97" s="24">
        <v>8.240069124792612</v>
      </c>
      <c r="L97" s="24">
        <v>1.0330741824359766</v>
      </c>
      <c r="M97" s="25">
        <v>0.06456713640224854</v>
      </c>
      <c r="N97" s="87">
        <v>9</v>
      </c>
      <c r="O97" s="23">
        <v>0.8104328635977515</v>
      </c>
      <c r="P97" s="24">
        <v>12.360103687188918</v>
      </c>
      <c r="Q97" s="24">
        <v>0.7061042276202372</v>
      </c>
      <c r="R97" s="25">
        <v>0.07845602529113746</v>
      </c>
      <c r="S97" s="87">
        <v>13</v>
      </c>
      <c r="T97" s="23">
        <v>0.8104328635977515</v>
      </c>
      <c r="U97" s="24">
        <v>19.776165899502267</v>
      </c>
      <c r="V97" s="24">
        <v>0.4643727732292309</v>
      </c>
      <c r="W97" s="25">
        <v>0.03572098255609468</v>
      </c>
      <c r="X97" s="87">
        <v>19</v>
      </c>
      <c r="Y97" s="23">
        <v>0.8104328635977515</v>
      </c>
      <c r="Z97" s="24">
        <v>19.776165899502267</v>
      </c>
      <c r="AA97" s="24">
        <v>1.6017755916427223</v>
      </c>
      <c r="AB97" s="25">
        <v>0.0843039785075117</v>
      </c>
      <c r="AC97" s="87">
        <v>20</v>
      </c>
      <c r="AD97" s="23">
        <v>0.8104328635977515</v>
      </c>
      <c r="AE97" s="24">
        <v>17.304145162064483</v>
      </c>
      <c r="AF97" s="24">
        <v>0.7913427280449703</v>
      </c>
      <c r="AG97" s="25">
        <v>0.039567136402248515</v>
      </c>
      <c r="AH97" s="87">
        <v>18</v>
      </c>
      <c r="AI97" s="23">
        <v>0.8104328635977515</v>
      </c>
      <c r="AJ97" s="24">
        <v>15.656131337105963</v>
      </c>
      <c r="AK97" s="24">
        <v>0.41220845524047434</v>
      </c>
      <c r="AL97" s="25">
        <v>0.022900469735581908</v>
      </c>
      <c r="AM97" s="87">
        <v>12</v>
      </c>
      <c r="AN97" s="23">
        <v>0.8104328635977515</v>
      </c>
      <c r="AO97" s="24">
        <v>19.776165899502267</v>
      </c>
      <c r="AP97" s="24">
        <v>0.2748056368269829</v>
      </c>
      <c r="AQ97" s="25">
        <v>0.022900469735581908</v>
      </c>
      <c r="AR97" s="87">
        <v>21</v>
      </c>
      <c r="AS97" s="23">
        <v>0.8104328635977515</v>
      </c>
      <c r="AT97" s="24">
        <v>24.720207374377836</v>
      </c>
      <c r="AU97" s="24">
        <v>-2.01909013555278</v>
      </c>
      <c r="AV97" s="25">
        <v>-0.09614714931203713</v>
      </c>
      <c r="AW97" s="87">
        <v>21</v>
      </c>
      <c r="AX97" s="23">
        <v>0.8104328635977515</v>
      </c>
      <c r="AY97" s="24">
        <v>18.128152074543745</v>
      </c>
      <c r="AZ97" s="24">
        <v>0.9809098644472201</v>
      </c>
      <c r="BA97" s="25">
        <v>0.046709993545105716</v>
      </c>
      <c r="BB97" s="94">
        <v>17</v>
      </c>
      <c r="BC97" s="43">
        <v>0.02731515227526443</v>
      </c>
      <c r="BD97" s="17"/>
      <c r="BE97" s="17"/>
      <c r="BF97" s="17"/>
    </row>
    <row r="98" spans="1:58" ht="13.5">
      <c r="A98" s="17"/>
      <c r="B98" s="53" t="s">
        <v>406</v>
      </c>
      <c r="C98" s="53" t="s">
        <v>407</v>
      </c>
      <c r="D98" s="87">
        <v>14</v>
      </c>
      <c r="E98" s="23">
        <v>0.7965583911479253</v>
      </c>
      <c r="F98" s="24">
        <v>16.20865727195503</v>
      </c>
      <c r="G98" s="24">
        <v>0.8481825239290472</v>
      </c>
      <c r="H98" s="25">
        <v>0.060584465994931946</v>
      </c>
      <c r="I98" s="87">
        <v>17</v>
      </c>
      <c r="J98" s="23">
        <v>0.7965583911479253</v>
      </c>
      <c r="K98" s="24">
        <v>12.966925817564023</v>
      </c>
      <c r="L98" s="24">
        <v>1.4585073504852701</v>
      </c>
      <c r="M98" s="25">
        <v>0.0857945500285453</v>
      </c>
      <c r="N98" s="87">
        <v>14</v>
      </c>
      <c r="O98" s="23">
        <v>0.7965583911479253</v>
      </c>
      <c r="P98" s="24">
        <v>7.293895772379763</v>
      </c>
      <c r="Q98" s="24">
        <v>0.8481825239290472</v>
      </c>
      <c r="R98" s="25">
        <v>0.060584465994931946</v>
      </c>
      <c r="S98" s="87">
        <v>8</v>
      </c>
      <c r="T98" s="23">
        <v>0.7965583911479253</v>
      </c>
      <c r="U98" s="24">
        <v>10.53562722677077</v>
      </c>
      <c r="V98" s="24">
        <v>0.6275328708165979</v>
      </c>
      <c r="W98" s="25">
        <v>0.07844160885207474</v>
      </c>
      <c r="X98" s="87">
        <v>11</v>
      </c>
      <c r="Y98" s="23">
        <v>0.7965583911479253</v>
      </c>
      <c r="Z98" s="24">
        <v>15.398224408357278</v>
      </c>
      <c r="AA98" s="24">
        <v>-1.7621423026271774</v>
      </c>
      <c r="AB98" s="25">
        <v>-0.16019475478428885</v>
      </c>
      <c r="AC98" s="87">
        <v>17</v>
      </c>
      <c r="AD98" s="23">
        <v>0.7965583911479253</v>
      </c>
      <c r="AE98" s="24">
        <v>16.20865727195503</v>
      </c>
      <c r="AF98" s="24">
        <v>-0.5414926495147299</v>
      </c>
      <c r="AG98" s="25">
        <v>-0.03185250879498411</v>
      </c>
      <c r="AH98" s="87">
        <v>17</v>
      </c>
      <c r="AI98" s="23">
        <v>0.7965583911479253</v>
      </c>
      <c r="AJ98" s="24">
        <v>14.587791544759526</v>
      </c>
      <c r="AK98" s="24">
        <v>-3.54149264951473</v>
      </c>
      <c r="AL98" s="25">
        <v>-0.20832309703027824</v>
      </c>
      <c r="AM98" s="87">
        <v>15</v>
      </c>
      <c r="AN98" s="23">
        <v>0.7965583911479253</v>
      </c>
      <c r="AO98" s="24">
        <v>9.725194363173017</v>
      </c>
      <c r="AP98" s="24">
        <v>-0.9483758672188785</v>
      </c>
      <c r="AQ98" s="25">
        <v>-0.0632250578145919</v>
      </c>
      <c r="AR98" s="87">
        <v>10</v>
      </c>
      <c r="AS98" s="23">
        <v>0.7965583911479253</v>
      </c>
      <c r="AT98" s="24">
        <v>17.01909013555278</v>
      </c>
      <c r="AU98" s="24">
        <v>3.0344160885207474</v>
      </c>
      <c r="AV98" s="25">
        <v>0.3034416088520747</v>
      </c>
      <c r="AW98" s="87">
        <v>15</v>
      </c>
      <c r="AX98" s="23">
        <v>0.7965583911479253</v>
      </c>
      <c r="AY98" s="24">
        <v>17.01909013555278</v>
      </c>
      <c r="AZ98" s="24">
        <v>-0.9483758672188785</v>
      </c>
      <c r="BA98" s="25">
        <v>-0.0632250578145919</v>
      </c>
      <c r="BB98" s="94">
        <v>18</v>
      </c>
      <c r="BC98" s="43">
        <v>0.017972421177004722</v>
      </c>
      <c r="BD98" s="17"/>
      <c r="BE98" s="17"/>
      <c r="BF98" s="17"/>
    </row>
    <row r="99" spans="1:58" ht="13.5">
      <c r="A99" s="17"/>
      <c r="B99" s="54" t="s">
        <v>408</v>
      </c>
      <c r="C99" s="54" t="s">
        <v>409</v>
      </c>
      <c r="D99" s="88">
        <v>9</v>
      </c>
      <c r="E99" s="26">
        <v>0.7472626512499773</v>
      </c>
      <c r="F99" s="27">
        <v>11.151817476070953</v>
      </c>
      <c r="G99" s="27">
        <v>-2.4507277224995914</v>
      </c>
      <c r="H99" s="28">
        <v>-0.13615154013886618</v>
      </c>
      <c r="I99" s="88">
        <v>12</v>
      </c>
      <c r="J99" s="26">
        <v>0.7472626512499773</v>
      </c>
      <c r="K99" s="27">
        <v>13.54149264951473</v>
      </c>
      <c r="L99" s="27">
        <v>4.812959021250524</v>
      </c>
      <c r="M99" s="28">
        <v>0.20925908788045758</v>
      </c>
      <c r="N99" s="88">
        <v>15</v>
      </c>
      <c r="O99" s="26">
        <v>0.7472626512499773</v>
      </c>
      <c r="P99" s="27">
        <v>11.151817476070953</v>
      </c>
      <c r="Q99" s="27">
        <v>-0.6487180962491585</v>
      </c>
      <c r="R99" s="28">
        <v>-0.01753292152024753</v>
      </c>
      <c r="S99" s="88">
        <v>12</v>
      </c>
      <c r="T99" s="26">
        <v>0.7472626512499773</v>
      </c>
      <c r="U99" s="27">
        <v>6.372467129183402</v>
      </c>
      <c r="V99" s="27">
        <v>-0.14324339874911374</v>
      </c>
      <c r="W99" s="28">
        <v>-0.0036729076602336854</v>
      </c>
      <c r="X99" s="88">
        <v>7</v>
      </c>
      <c r="Y99" s="26">
        <v>0.7472626512499773</v>
      </c>
      <c r="Z99" s="27">
        <v>8.762142302627177</v>
      </c>
      <c r="AA99" s="27">
        <v>-0.9014554449991827</v>
      </c>
      <c r="AB99" s="28">
        <v>-0.025040429027755075</v>
      </c>
      <c r="AC99" s="88">
        <v>7</v>
      </c>
      <c r="AD99" s="26">
        <v>0.7472626512499773</v>
      </c>
      <c r="AE99" s="27">
        <v>13.54149264951473</v>
      </c>
      <c r="AF99" s="27">
        <v>1.3403325087507518</v>
      </c>
      <c r="AG99" s="28">
        <v>0.04061613662881066</v>
      </c>
      <c r="AH99" s="88">
        <v>13</v>
      </c>
      <c r="AI99" s="26">
        <v>0.7472626512499773</v>
      </c>
      <c r="AJ99" s="27">
        <v>13.54149264951473</v>
      </c>
      <c r="AK99" s="27">
        <v>3.8567566012508863</v>
      </c>
      <c r="AL99" s="28">
        <v>0.09889119490386888</v>
      </c>
      <c r="AM99" s="88">
        <v>10</v>
      </c>
      <c r="AN99" s="26">
        <v>0.7472626512499773</v>
      </c>
      <c r="AO99" s="27">
        <v>11.948375867218878</v>
      </c>
      <c r="AP99" s="27">
        <v>-0.1322940037490241</v>
      </c>
      <c r="AQ99" s="28">
        <v>-0.003076604738349398</v>
      </c>
      <c r="AR99" s="88">
        <v>11</v>
      </c>
      <c r="AS99" s="26">
        <v>0.7472626512499773</v>
      </c>
      <c r="AT99" s="27">
        <v>7.965583911479253</v>
      </c>
      <c r="AU99" s="27">
        <v>3.867705996250976</v>
      </c>
      <c r="AV99" s="28">
        <v>0.0899466510756041</v>
      </c>
      <c r="AW99" s="88">
        <v>11</v>
      </c>
      <c r="AX99" s="26">
        <v>0.7472626512499773</v>
      </c>
      <c r="AY99" s="27">
        <v>11.948375867218878</v>
      </c>
      <c r="AZ99" s="27">
        <v>-6.1213446087489345</v>
      </c>
      <c r="BA99" s="28">
        <v>-0.13024137465423266</v>
      </c>
      <c r="BB99" s="95">
        <v>11</v>
      </c>
      <c r="BC99" s="44">
        <v>0.018963828679630677</v>
      </c>
      <c r="BD99" s="17"/>
      <c r="BE99" s="17"/>
      <c r="BF99" s="17"/>
    </row>
    <row r="100" spans="1:58" ht="13.5">
      <c r="A100" s="17"/>
      <c r="B100" s="57" t="s">
        <v>410</v>
      </c>
      <c r="C100" s="18"/>
      <c r="D100" s="91">
        <v>9</v>
      </c>
      <c r="E100" s="47"/>
      <c r="F100" s="48">
        <v>13.450727722499591</v>
      </c>
      <c r="G100" s="47"/>
      <c r="H100" s="49"/>
      <c r="I100" s="91">
        <v>11</v>
      </c>
      <c r="J100" s="47"/>
      <c r="K100" s="48">
        <v>17.187040978749476</v>
      </c>
      <c r="L100" s="47"/>
      <c r="M100" s="49"/>
      <c r="N100" s="91">
        <v>22</v>
      </c>
      <c r="O100" s="47"/>
      <c r="P100" s="48">
        <v>27.64871809624916</v>
      </c>
      <c r="Q100" s="47"/>
      <c r="R100" s="49"/>
      <c r="S100" s="91">
        <v>27</v>
      </c>
      <c r="T100" s="47"/>
      <c r="U100" s="48">
        <v>29.143243398749114</v>
      </c>
      <c r="V100" s="47"/>
      <c r="W100" s="49"/>
      <c r="X100" s="91">
        <v>29</v>
      </c>
      <c r="Y100" s="47"/>
      <c r="Z100" s="48">
        <v>26.901455444999183</v>
      </c>
      <c r="AA100" s="47"/>
      <c r="AB100" s="49"/>
      <c r="AC100" s="91">
        <v>26</v>
      </c>
      <c r="AD100" s="47"/>
      <c r="AE100" s="48">
        <v>24.659667491249248</v>
      </c>
      <c r="AF100" s="47"/>
      <c r="AG100" s="49"/>
      <c r="AH100" s="91">
        <v>26</v>
      </c>
      <c r="AI100" s="47"/>
      <c r="AJ100" s="48">
        <v>29.143243398749114</v>
      </c>
      <c r="AK100" s="47"/>
      <c r="AL100" s="49"/>
      <c r="AM100" s="91">
        <v>33</v>
      </c>
      <c r="AN100" s="47"/>
      <c r="AO100" s="48">
        <v>32.132294003749024</v>
      </c>
      <c r="AP100" s="47"/>
      <c r="AQ100" s="49"/>
      <c r="AR100" s="91">
        <v>32</v>
      </c>
      <c r="AS100" s="47"/>
      <c r="AT100" s="48">
        <v>32.132294003749024</v>
      </c>
      <c r="AU100" s="47"/>
      <c r="AV100" s="49"/>
      <c r="AW100" s="91">
        <v>36</v>
      </c>
      <c r="AX100" s="47"/>
      <c r="AY100" s="48">
        <v>35.121344608748934</v>
      </c>
      <c r="AZ100" s="47"/>
      <c r="BA100" s="49"/>
      <c r="BB100" s="98">
        <v>29</v>
      </c>
      <c r="BC100" s="50"/>
      <c r="BD100" s="17"/>
      <c r="BE100" s="17"/>
      <c r="BF100" s="17"/>
    </row>
    <row r="102" spans="2:55" ht="13.5">
      <c r="B102" s="3" t="s">
        <v>121</v>
      </c>
      <c r="C102" s="4"/>
      <c r="D102" s="136" t="s">
        <v>510</v>
      </c>
      <c r="E102" s="137"/>
      <c r="F102" s="137"/>
      <c r="G102" s="137"/>
      <c r="H102" s="138"/>
      <c r="I102" s="136" t="s">
        <v>511</v>
      </c>
      <c r="J102" s="137"/>
      <c r="K102" s="137"/>
      <c r="L102" s="137"/>
      <c r="M102" s="138"/>
      <c r="N102" s="136" t="s">
        <v>512</v>
      </c>
      <c r="O102" s="137"/>
      <c r="P102" s="137"/>
      <c r="Q102" s="137"/>
      <c r="R102" s="138"/>
      <c r="S102" s="136" t="s">
        <v>513</v>
      </c>
      <c r="T102" s="137"/>
      <c r="U102" s="137"/>
      <c r="V102" s="137"/>
      <c r="W102" s="138"/>
      <c r="X102" s="136" t="s">
        <v>514</v>
      </c>
      <c r="Y102" s="137"/>
      <c r="Z102" s="137"/>
      <c r="AA102" s="137"/>
      <c r="AB102" s="138"/>
      <c r="AC102" s="136" t="s">
        <v>515</v>
      </c>
      <c r="AD102" s="137"/>
      <c r="AE102" s="137"/>
      <c r="AF102" s="137"/>
      <c r="AG102" s="138"/>
      <c r="AH102" s="136" t="s">
        <v>516</v>
      </c>
      <c r="AI102" s="137"/>
      <c r="AJ102" s="137"/>
      <c r="AK102" s="137"/>
      <c r="AL102" s="138"/>
      <c r="AM102" s="136" t="s">
        <v>517</v>
      </c>
      <c r="AN102" s="137"/>
      <c r="AO102" s="137"/>
      <c r="AP102" s="137"/>
      <c r="AQ102" s="138"/>
      <c r="AR102" s="135" t="s">
        <v>518</v>
      </c>
      <c r="AS102" s="135"/>
      <c r="AT102" s="135"/>
      <c r="AU102" s="135"/>
      <c r="AV102" s="135"/>
      <c r="AW102" s="135" t="s">
        <v>519</v>
      </c>
      <c r="AX102" s="135"/>
      <c r="AY102" s="135"/>
      <c r="AZ102" s="135"/>
      <c r="BA102" s="135"/>
      <c r="BB102" s="100" t="s">
        <v>509</v>
      </c>
      <c r="BC102" s="100"/>
    </row>
    <row r="103" spans="2:55" s="2" customFormat="1" ht="41.25" customHeight="1" thickBot="1">
      <c r="B103" s="58" t="s">
        <v>412</v>
      </c>
      <c r="C103" s="58" t="s">
        <v>413</v>
      </c>
      <c r="D103" s="59" t="s">
        <v>415</v>
      </c>
      <c r="E103" s="60" t="s">
        <v>416</v>
      </c>
      <c r="F103" s="60" t="s">
        <v>417</v>
      </c>
      <c r="G103" s="61" t="s">
        <v>418</v>
      </c>
      <c r="H103" s="62" t="s">
        <v>419</v>
      </c>
      <c r="I103" s="59" t="s">
        <v>415</v>
      </c>
      <c r="J103" s="60" t="s">
        <v>416</v>
      </c>
      <c r="K103" s="60" t="s">
        <v>417</v>
      </c>
      <c r="L103" s="61" t="s">
        <v>418</v>
      </c>
      <c r="M103" s="62" t="s">
        <v>419</v>
      </c>
      <c r="N103" s="59" t="s">
        <v>415</v>
      </c>
      <c r="O103" s="60" t="s">
        <v>416</v>
      </c>
      <c r="P103" s="60" t="s">
        <v>417</v>
      </c>
      <c r="Q103" s="61" t="s">
        <v>418</v>
      </c>
      <c r="R103" s="62" t="s">
        <v>419</v>
      </c>
      <c r="S103" s="59" t="s">
        <v>415</v>
      </c>
      <c r="T103" s="60" t="s">
        <v>416</v>
      </c>
      <c r="U103" s="60" t="s">
        <v>417</v>
      </c>
      <c r="V103" s="61" t="s">
        <v>418</v>
      </c>
      <c r="W103" s="62" t="s">
        <v>419</v>
      </c>
      <c r="X103" s="59" t="s">
        <v>415</v>
      </c>
      <c r="Y103" s="60" t="s">
        <v>416</v>
      </c>
      <c r="Z103" s="60" t="s">
        <v>417</v>
      </c>
      <c r="AA103" s="61" t="s">
        <v>418</v>
      </c>
      <c r="AB103" s="62" t="s">
        <v>419</v>
      </c>
      <c r="AC103" s="59" t="s">
        <v>415</v>
      </c>
      <c r="AD103" s="60" t="s">
        <v>416</v>
      </c>
      <c r="AE103" s="60" t="s">
        <v>417</v>
      </c>
      <c r="AF103" s="61" t="s">
        <v>418</v>
      </c>
      <c r="AG103" s="62" t="s">
        <v>419</v>
      </c>
      <c r="AH103" s="59" t="s">
        <v>415</v>
      </c>
      <c r="AI103" s="60" t="s">
        <v>416</v>
      </c>
      <c r="AJ103" s="60" t="s">
        <v>417</v>
      </c>
      <c r="AK103" s="61" t="s">
        <v>418</v>
      </c>
      <c r="AL103" s="62" t="s">
        <v>419</v>
      </c>
      <c r="AM103" s="59" t="s">
        <v>415</v>
      </c>
      <c r="AN103" s="60" t="s">
        <v>416</v>
      </c>
      <c r="AO103" s="60" t="s">
        <v>417</v>
      </c>
      <c r="AP103" s="61" t="s">
        <v>418</v>
      </c>
      <c r="AQ103" s="62" t="s">
        <v>419</v>
      </c>
      <c r="AR103" s="59" t="s">
        <v>415</v>
      </c>
      <c r="AS103" s="60" t="s">
        <v>416</v>
      </c>
      <c r="AT103" s="60" t="s">
        <v>417</v>
      </c>
      <c r="AU103" s="61" t="s">
        <v>418</v>
      </c>
      <c r="AV103" s="62" t="s">
        <v>419</v>
      </c>
      <c r="AW103" s="59" t="s">
        <v>415</v>
      </c>
      <c r="AX103" s="60" t="s">
        <v>416</v>
      </c>
      <c r="AY103" s="60" t="s">
        <v>417</v>
      </c>
      <c r="AZ103" s="61" t="s">
        <v>418</v>
      </c>
      <c r="BA103" s="62" t="s">
        <v>419</v>
      </c>
      <c r="BB103" s="40" t="s">
        <v>236</v>
      </c>
      <c r="BC103" s="40" t="s">
        <v>523</v>
      </c>
    </row>
    <row r="104" spans="2:55" s="2" customFormat="1" ht="14.25" thickTop="1">
      <c r="B104" s="63" t="s">
        <v>414</v>
      </c>
      <c r="C104" s="64"/>
      <c r="D104" s="65">
        <v>19971</v>
      </c>
      <c r="E104" s="66"/>
      <c r="F104" s="67">
        <v>19966.120496528005</v>
      </c>
      <c r="G104" s="68">
        <v>208.87950347199057</v>
      </c>
      <c r="H104" s="69"/>
      <c r="I104" s="65">
        <v>20175</v>
      </c>
      <c r="J104" s="66"/>
      <c r="K104" s="67">
        <v>20156.245273157954</v>
      </c>
      <c r="L104" s="68">
        <v>233.7547268420575</v>
      </c>
      <c r="M104" s="69"/>
      <c r="N104" s="65">
        <v>20390</v>
      </c>
      <c r="O104" s="66"/>
      <c r="P104" s="67">
        <v>20382.32560258225</v>
      </c>
      <c r="Q104" s="68">
        <v>237.67439741775277</v>
      </c>
      <c r="R104" s="69"/>
      <c r="S104" s="65">
        <v>20620</v>
      </c>
      <c r="T104" s="66"/>
      <c r="U104" s="67">
        <v>20609.157438207658</v>
      </c>
      <c r="V104" s="68">
        <v>640.842561792347</v>
      </c>
      <c r="W104" s="69"/>
      <c r="X104" s="65">
        <v>21250</v>
      </c>
      <c r="Y104" s="66"/>
      <c r="Z104" s="67">
        <v>21259.062911917004</v>
      </c>
      <c r="AA104" s="68">
        <v>120.93708808298467</v>
      </c>
      <c r="AB104" s="69"/>
      <c r="AC104" s="65">
        <v>21380</v>
      </c>
      <c r="AD104" s="66"/>
      <c r="AE104" s="67">
        <v>21353.00415285167</v>
      </c>
      <c r="AF104" s="68">
        <v>149.99584714833267</v>
      </c>
      <c r="AG104" s="69"/>
      <c r="AH104" s="65">
        <v>21503</v>
      </c>
      <c r="AI104" s="66"/>
      <c r="AJ104" s="67">
        <v>21465.513929912115</v>
      </c>
      <c r="AK104" s="68">
        <v>182.4860700878788</v>
      </c>
      <c r="AL104" s="69"/>
      <c r="AM104" s="65">
        <v>21648</v>
      </c>
      <c r="AN104" s="66"/>
      <c r="AO104" s="67">
        <v>21620.507077105016</v>
      </c>
      <c r="AP104" s="68">
        <v>178.49292289498152</v>
      </c>
      <c r="AQ104" s="69"/>
      <c r="AR104" s="65">
        <v>21799</v>
      </c>
      <c r="AS104" s="66"/>
      <c r="AT104" s="67">
        <v>21762.05727248759</v>
      </c>
      <c r="AU104" s="68">
        <v>136.9427275124147</v>
      </c>
      <c r="AV104" s="69"/>
      <c r="AW104" s="65">
        <v>21899</v>
      </c>
      <c r="AX104" s="66"/>
      <c r="AY104" s="67">
        <v>21835.51580566969</v>
      </c>
      <c r="AZ104" s="68">
        <v>-7.515805669692547</v>
      </c>
      <c r="BA104" s="69"/>
      <c r="BB104" s="70"/>
      <c r="BC104" s="70"/>
    </row>
    <row r="105" spans="1:58" s="2" customFormat="1" ht="13.5" customHeight="1">
      <c r="A105" s="19"/>
      <c r="B105" s="51" t="s">
        <v>237</v>
      </c>
      <c r="C105" s="57" t="s">
        <v>238</v>
      </c>
      <c r="D105" s="85">
        <v>137.76866792811873</v>
      </c>
      <c r="E105" s="36">
        <v>0.9977022195547784</v>
      </c>
      <c r="F105" s="37"/>
      <c r="G105" s="38">
        <v>-5.452105776989271</v>
      </c>
      <c r="H105" s="39">
        <v>-0.039574352129425575</v>
      </c>
      <c r="I105" s="85">
        <v>129.5064721895845</v>
      </c>
      <c r="J105" s="36">
        <v>0.9977022195547784</v>
      </c>
      <c r="K105" s="37"/>
      <c r="L105" s="38">
        <v>20.791105249742344</v>
      </c>
      <c r="M105" s="39">
        <v>0.16054105171906966</v>
      </c>
      <c r="N105" s="85">
        <v>147.10277951253516</v>
      </c>
      <c r="O105" s="36">
        <v>0.9977022195547784</v>
      </c>
      <c r="P105" s="37"/>
      <c r="Q105" s="38">
        <v>2.2352303776664826</v>
      </c>
      <c r="R105" s="39">
        <v>0.015195024764817652</v>
      </c>
      <c r="S105" s="85">
        <v>151.16650075202378</v>
      </c>
      <c r="T105" s="36">
        <v>0.9977022195547784</v>
      </c>
      <c r="U105" s="37"/>
      <c r="V105" s="38">
        <v>23.180846677376792</v>
      </c>
      <c r="W105" s="39">
        <v>0.1533464528321858</v>
      </c>
      <c r="X105" s="85">
        <v>179.96666761198838</v>
      </c>
      <c r="Y105" s="36">
        <v>0.9977022195547784</v>
      </c>
      <c r="Z105" s="37"/>
      <c r="AA105" s="38">
        <v>-15.553143722357873</v>
      </c>
      <c r="AB105" s="39">
        <v>-0.08642235769954218</v>
      </c>
      <c r="AC105" s="85">
        <v>152.6514015594742</v>
      </c>
      <c r="AD105" s="36">
        <v>0.9977022195547784</v>
      </c>
      <c r="AE105" s="37"/>
      <c r="AF105" s="38">
        <v>16.699357845964812</v>
      </c>
      <c r="AG105" s="39">
        <v>0.1093953784594543</v>
      </c>
      <c r="AH105" s="85">
        <v>151.079739979705</v>
      </c>
      <c r="AI105" s="36">
        <v>0.9977022195547784</v>
      </c>
      <c r="AJ105" s="37"/>
      <c r="AK105" s="38">
        <v>2.267408092489518</v>
      </c>
      <c r="AL105" s="39">
        <v>0.015008022205982784</v>
      </c>
      <c r="AM105" s="85">
        <v>168.3141111202992</v>
      </c>
      <c r="AN105" s="36">
        <v>0.9977022195547784</v>
      </c>
      <c r="AO105" s="37"/>
      <c r="AP105" s="38">
        <v>2.0726377528878572</v>
      </c>
      <c r="AQ105" s="39">
        <v>0.012314105686637766</v>
      </c>
      <c r="AR105" s="85">
        <v>168.83193377105357</v>
      </c>
      <c r="AS105" s="36">
        <v>0.9977022195547784</v>
      </c>
      <c r="AT105" s="37"/>
      <c r="AU105" s="38">
        <v>2.556004944894511</v>
      </c>
      <c r="AV105" s="39">
        <v>0.015139345311063071</v>
      </c>
      <c r="AW105" s="85">
        <v>149.7997521930468</v>
      </c>
      <c r="AX105" s="36">
        <v>0.9977022195547784</v>
      </c>
      <c r="AY105" s="37"/>
      <c r="AZ105" s="38">
        <v>12.544454748241407</v>
      </c>
      <c r="BA105" s="39">
        <v>0.08374149198908808</v>
      </c>
      <c r="BB105" s="92"/>
      <c r="BC105" s="41">
        <v>0.04647000850083597</v>
      </c>
      <c r="BD105" s="19"/>
      <c r="BE105" s="19"/>
      <c r="BF105" s="19"/>
    </row>
    <row r="106" spans="1:58" ht="13.5" customHeight="1">
      <c r="A106" s="17"/>
      <c r="B106" s="52" t="s">
        <v>118</v>
      </c>
      <c r="C106" s="52" t="s">
        <v>239</v>
      </c>
      <c r="D106" s="86">
        <v>131</v>
      </c>
      <c r="E106" s="20">
        <v>0.9992382363056055</v>
      </c>
      <c r="F106" s="21">
        <v>137.45210577698927</v>
      </c>
      <c r="G106" s="21">
        <v>-0.9002089560343052</v>
      </c>
      <c r="H106" s="22">
        <v>-0.006871824091864925</v>
      </c>
      <c r="I106" s="86">
        <v>132</v>
      </c>
      <c r="J106" s="20">
        <v>0.9992382363056055</v>
      </c>
      <c r="K106" s="21">
        <v>129.20889475025766</v>
      </c>
      <c r="L106" s="21">
        <v>18.10055280766008</v>
      </c>
      <c r="M106" s="22">
        <v>0.1371254000580309</v>
      </c>
      <c r="N106" s="86">
        <v>150</v>
      </c>
      <c r="O106" s="20">
        <v>0.9992382363056055</v>
      </c>
      <c r="P106" s="21">
        <v>146.76476962233352</v>
      </c>
      <c r="Q106" s="21">
        <v>-3.8857354458408224</v>
      </c>
      <c r="R106" s="22">
        <v>-0.02590490297227215</v>
      </c>
      <c r="S106" s="86">
        <v>149</v>
      </c>
      <c r="T106" s="20">
        <v>0.9992382363056055</v>
      </c>
      <c r="U106" s="21">
        <v>150.8191533226232</v>
      </c>
      <c r="V106" s="21">
        <v>16.113502790464793</v>
      </c>
      <c r="W106" s="22">
        <v>0.10814431402996505</v>
      </c>
      <c r="X106" s="86">
        <v>174</v>
      </c>
      <c r="Y106" s="20">
        <v>0.9992382363056055</v>
      </c>
      <c r="Z106" s="21">
        <v>179.55314372235787</v>
      </c>
      <c r="AA106" s="21">
        <v>2.1325468828246414</v>
      </c>
      <c r="AB106" s="22">
        <v>0.01225601656795771</v>
      </c>
      <c r="AC106" s="86">
        <v>164</v>
      </c>
      <c r="AD106" s="20">
        <v>0.9992382363056055</v>
      </c>
      <c r="AE106" s="21">
        <v>152.3006421540352</v>
      </c>
      <c r="AF106" s="21">
        <v>-5.875070754119292</v>
      </c>
      <c r="AG106" s="22">
        <v>-0.03582360215926398</v>
      </c>
      <c r="AH106" s="86">
        <v>169</v>
      </c>
      <c r="AI106" s="20">
        <v>0.9992382363056055</v>
      </c>
      <c r="AJ106" s="21">
        <v>150.73259190751048</v>
      </c>
      <c r="AK106" s="21">
        <v>4.12873806435266</v>
      </c>
      <c r="AL106" s="22">
        <v>0.024430402747648877</v>
      </c>
      <c r="AM106" s="86">
        <v>153</v>
      </c>
      <c r="AN106" s="20">
        <v>0.9992382363056055</v>
      </c>
      <c r="AO106" s="21">
        <v>167.92736224711214</v>
      </c>
      <c r="AP106" s="21">
        <v>11.11654984524236</v>
      </c>
      <c r="AQ106" s="22">
        <v>0.07265718853099581</v>
      </c>
      <c r="AR106" s="86">
        <v>170</v>
      </c>
      <c r="AS106" s="20">
        <v>0.9992382363056055</v>
      </c>
      <c r="AT106" s="21">
        <v>168.4439950551055</v>
      </c>
      <c r="AU106" s="21">
        <v>0.1294998280470736</v>
      </c>
      <c r="AV106" s="22">
        <v>0.0007617636943945506</v>
      </c>
      <c r="AW106" s="86">
        <v>171</v>
      </c>
      <c r="AX106" s="20">
        <v>0.9992382363056055</v>
      </c>
      <c r="AY106" s="21">
        <v>149.4555452517586</v>
      </c>
      <c r="AZ106" s="21">
        <v>-1.8697384082585415</v>
      </c>
      <c r="BA106" s="22">
        <v>-0.010934142738354044</v>
      </c>
      <c r="BB106" s="93">
        <v>162</v>
      </c>
      <c r="BC106" s="42">
        <v>0.019430035383664376</v>
      </c>
      <c r="BD106" s="17"/>
      <c r="BE106" s="17"/>
      <c r="BF106" s="17"/>
    </row>
    <row r="107" spans="1:58" ht="13.5">
      <c r="A107" s="17"/>
      <c r="B107" s="53" t="s">
        <v>240</v>
      </c>
      <c r="C107" s="53" t="s">
        <v>241</v>
      </c>
      <c r="D107" s="87">
        <v>152</v>
      </c>
      <c r="E107" s="23">
        <v>0.9997241463058681</v>
      </c>
      <c r="F107" s="24">
        <v>130.9002089560343</v>
      </c>
      <c r="G107" s="24">
        <v>6.041929761508044</v>
      </c>
      <c r="H107" s="25">
        <v>0.03974953790465818</v>
      </c>
      <c r="I107" s="87">
        <v>130</v>
      </c>
      <c r="J107" s="23">
        <v>0.9997241463058681</v>
      </c>
      <c r="K107" s="24">
        <v>131.89944719233992</v>
      </c>
      <c r="L107" s="24">
        <v>8.035860980237146</v>
      </c>
      <c r="M107" s="25">
        <v>0.06181431523259343</v>
      </c>
      <c r="N107" s="87">
        <v>150</v>
      </c>
      <c r="O107" s="23">
        <v>0.9997241463058681</v>
      </c>
      <c r="P107" s="24">
        <v>149.88573544584082</v>
      </c>
      <c r="Q107" s="24">
        <v>6.041378054119775</v>
      </c>
      <c r="R107" s="25">
        <v>0.040275853694131836</v>
      </c>
      <c r="S107" s="87">
        <v>146</v>
      </c>
      <c r="T107" s="23">
        <v>0.9997241463058681</v>
      </c>
      <c r="U107" s="24">
        <v>148.8864972095352</v>
      </c>
      <c r="V107" s="24">
        <v>14.040274639343238</v>
      </c>
      <c r="W107" s="25">
        <v>0.09616626465303588</v>
      </c>
      <c r="X107" s="87">
        <v>165</v>
      </c>
      <c r="Y107" s="23">
        <v>0.9997241463058681</v>
      </c>
      <c r="Z107" s="24">
        <v>173.86745311717536</v>
      </c>
      <c r="AA107" s="24">
        <v>-8.954484140468253</v>
      </c>
      <c r="AB107" s="25">
        <v>-0.05426960085132274</v>
      </c>
      <c r="AC107" s="87">
        <v>176</v>
      </c>
      <c r="AD107" s="23">
        <v>0.9997241463058681</v>
      </c>
      <c r="AE107" s="24">
        <v>163.8750707541193</v>
      </c>
      <c r="AF107" s="24">
        <v>-4.95144974983279</v>
      </c>
      <c r="AG107" s="25">
        <v>-0.02813323721495903</v>
      </c>
      <c r="AH107" s="87">
        <v>158</v>
      </c>
      <c r="AI107" s="23">
        <v>0.9997241463058681</v>
      </c>
      <c r="AJ107" s="24">
        <v>168.87126193564734</v>
      </c>
      <c r="AK107" s="24">
        <v>11.043584883672821</v>
      </c>
      <c r="AL107" s="25">
        <v>0.06989610685868874</v>
      </c>
      <c r="AM107" s="87">
        <v>173</v>
      </c>
      <c r="AN107" s="23">
        <v>0.9997241463058681</v>
      </c>
      <c r="AO107" s="24">
        <v>152.88345015475764</v>
      </c>
      <c r="AP107" s="24">
        <v>-13.952277310915179</v>
      </c>
      <c r="AQ107" s="25">
        <v>-0.08064900179719757</v>
      </c>
      <c r="AR107" s="87">
        <v>164</v>
      </c>
      <c r="AS107" s="23">
        <v>0.9997241463058681</v>
      </c>
      <c r="AT107" s="24">
        <v>169.87050017195293</v>
      </c>
      <c r="AU107" s="24">
        <v>7.045240005837627</v>
      </c>
      <c r="AV107" s="25">
        <v>0.042958780523400165</v>
      </c>
      <c r="AW107" s="87">
        <v>170</v>
      </c>
      <c r="AX107" s="23">
        <v>0.9997241463058681</v>
      </c>
      <c r="AY107" s="24">
        <v>170.86973840825854</v>
      </c>
      <c r="AZ107" s="24">
        <v>-2.9531048719975956</v>
      </c>
      <c r="BA107" s="25">
        <v>-0.017371205129397622</v>
      </c>
      <c r="BB107" s="94">
        <v>169</v>
      </c>
      <c r="BC107" s="43">
        <v>0.016067643758989766</v>
      </c>
      <c r="BD107" s="17"/>
      <c r="BE107" s="17"/>
      <c r="BF107" s="17"/>
    </row>
    <row r="108" spans="1:58" ht="13.5">
      <c r="A108" s="17"/>
      <c r="B108" s="53" t="s">
        <v>242</v>
      </c>
      <c r="C108" s="53" t="s">
        <v>243</v>
      </c>
      <c r="D108" s="87">
        <v>118</v>
      </c>
      <c r="E108" s="23">
        <v>0.9998043401713358</v>
      </c>
      <c r="F108" s="24">
        <v>151.95807023849196</v>
      </c>
      <c r="G108" s="24">
        <v>8.023087859782379</v>
      </c>
      <c r="H108" s="25">
        <v>0.06799226999815576</v>
      </c>
      <c r="I108" s="87">
        <v>158</v>
      </c>
      <c r="J108" s="23">
        <v>0.9998043401713358</v>
      </c>
      <c r="K108" s="24">
        <v>129.96413901976285</v>
      </c>
      <c r="L108" s="24">
        <v>0.030914252928937458</v>
      </c>
      <c r="M108" s="25">
        <v>0.00019565982866416113</v>
      </c>
      <c r="N108" s="87">
        <v>138</v>
      </c>
      <c r="O108" s="23">
        <v>0.9998043401713358</v>
      </c>
      <c r="P108" s="24">
        <v>149.95862194588022</v>
      </c>
      <c r="Q108" s="24">
        <v>1.0270010563556582</v>
      </c>
      <c r="R108" s="25">
        <v>0.007442036640258392</v>
      </c>
      <c r="S108" s="87">
        <v>156</v>
      </c>
      <c r="T108" s="23">
        <v>0.9998043401713358</v>
      </c>
      <c r="U108" s="24">
        <v>145.95972536065676</v>
      </c>
      <c r="V108" s="24">
        <v>14.030522933271612</v>
      </c>
      <c r="W108" s="25">
        <v>0.08993924957225392</v>
      </c>
      <c r="X108" s="87">
        <v>160</v>
      </c>
      <c r="Y108" s="23">
        <v>0.9998043401713358</v>
      </c>
      <c r="Z108" s="24">
        <v>164.95448414046825</v>
      </c>
      <c r="AA108" s="24">
        <v>-3.9686944274137375</v>
      </c>
      <c r="AB108" s="25">
        <v>-0.02480434017133586</v>
      </c>
      <c r="AC108" s="87">
        <v>156</v>
      </c>
      <c r="AD108" s="23">
        <v>0.9998043401713358</v>
      </c>
      <c r="AE108" s="24">
        <v>175.9514497498328</v>
      </c>
      <c r="AF108" s="24">
        <v>-8.969477066728388</v>
      </c>
      <c r="AG108" s="25">
        <v>-0.05749664786364351</v>
      </c>
      <c r="AH108" s="87">
        <v>171</v>
      </c>
      <c r="AI108" s="23">
        <v>0.9998043401713358</v>
      </c>
      <c r="AJ108" s="24">
        <v>157.95641511632718</v>
      </c>
      <c r="AK108" s="24">
        <v>10.033457830701593</v>
      </c>
      <c r="AL108" s="25">
        <v>0.05867519199240698</v>
      </c>
      <c r="AM108" s="87">
        <v>169</v>
      </c>
      <c r="AN108" s="23">
        <v>0.9998043401713358</v>
      </c>
      <c r="AO108" s="24">
        <v>172.95227731091518</v>
      </c>
      <c r="AP108" s="24">
        <v>-0.9669334889557604</v>
      </c>
      <c r="AQ108" s="25">
        <v>-0.0057214999346494695</v>
      </c>
      <c r="AR108" s="87">
        <v>159</v>
      </c>
      <c r="AS108" s="23">
        <v>0.9998043401713358</v>
      </c>
      <c r="AT108" s="24">
        <v>163.95475999416237</v>
      </c>
      <c r="AU108" s="24">
        <v>4.031109912757614</v>
      </c>
      <c r="AV108" s="25">
        <v>0.025352892533066756</v>
      </c>
      <c r="AW108" s="87">
        <v>171</v>
      </c>
      <c r="AX108" s="23">
        <v>0.9998043401713358</v>
      </c>
      <c r="AY108" s="24">
        <v>169.9531048719976</v>
      </c>
      <c r="AZ108" s="24">
        <v>-14.966542169298407</v>
      </c>
      <c r="BA108" s="25">
        <v>-0.08752363841694975</v>
      </c>
      <c r="BB108" s="94">
        <v>167</v>
      </c>
      <c r="BC108" s="43">
        <v>0.0011145330971636652</v>
      </c>
      <c r="BD108" s="17"/>
      <c r="BE108" s="17"/>
      <c r="BF108" s="17"/>
    </row>
    <row r="109" spans="1:58" ht="13.5">
      <c r="A109" s="17"/>
      <c r="B109" s="53" t="s">
        <v>244</v>
      </c>
      <c r="C109" s="53" t="s">
        <v>245</v>
      </c>
      <c r="D109" s="87">
        <v>136</v>
      </c>
      <c r="E109" s="23">
        <v>0.9998544809952441</v>
      </c>
      <c r="F109" s="24">
        <v>117.97691214021762</v>
      </c>
      <c r="G109" s="24">
        <v>9.019790584646813</v>
      </c>
      <c r="H109" s="25">
        <v>0.06632198959299128</v>
      </c>
      <c r="I109" s="87">
        <v>126</v>
      </c>
      <c r="J109" s="23">
        <v>0.9998544809952441</v>
      </c>
      <c r="K109" s="24">
        <v>157.96908574707106</v>
      </c>
      <c r="L109" s="24">
        <v>5.018335394599248</v>
      </c>
      <c r="M109" s="25">
        <v>0.039828058687295616</v>
      </c>
      <c r="N109" s="87">
        <v>158</v>
      </c>
      <c r="O109" s="23">
        <v>0.9998544809952441</v>
      </c>
      <c r="P109" s="24">
        <v>137.97299894364434</v>
      </c>
      <c r="Q109" s="24">
        <v>9.022992002751437</v>
      </c>
      <c r="R109" s="25">
        <v>0.05710754432121162</v>
      </c>
      <c r="S109" s="87">
        <v>139</v>
      </c>
      <c r="T109" s="23">
        <v>0.9998544809952441</v>
      </c>
      <c r="U109" s="24">
        <v>155.9694770667284</v>
      </c>
      <c r="V109" s="24">
        <v>18.02022714166108</v>
      </c>
      <c r="W109" s="25">
        <v>0.12964192188245383</v>
      </c>
      <c r="X109" s="87">
        <v>170</v>
      </c>
      <c r="Y109" s="23">
        <v>0.9998544809952441</v>
      </c>
      <c r="Z109" s="24">
        <v>159.96869442741374</v>
      </c>
      <c r="AA109" s="24">
        <v>-3.9752617691914907</v>
      </c>
      <c r="AB109" s="25">
        <v>-0.023383892759949947</v>
      </c>
      <c r="AC109" s="87">
        <v>156</v>
      </c>
      <c r="AD109" s="23">
        <v>0.9998544809952441</v>
      </c>
      <c r="AE109" s="24">
        <v>155.9694770667284</v>
      </c>
      <c r="AF109" s="24">
        <v>2.022700964741915</v>
      </c>
      <c r="AG109" s="25">
        <v>0.012966031825268688</v>
      </c>
      <c r="AH109" s="87">
        <v>147</v>
      </c>
      <c r="AI109" s="23">
        <v>0.9998544809952441</v>
      </c>
      <c r="AJ109" s="24">
        <v>170.9665421692984</v>
      </c>
      <c r="AK109" s="24">
        <v>0.021391293699110747</v>
      </c>
      <c r="AL109" s="25">
        <v>0.00014551900475585542</v>
      </c>
      <c r="AM109" s="87">
        <v>181</v>
      </c>
      <c r="AN109" s="23">
        <v>0.9998544809952441</v>
      </c>
      <c r="AO109" s="24">
        <v>168.96693348895576</v>
      </c>
      <c r="AP109" s="24">
        <v>2.026338939860807</v>
      </c>
      <c r="AQ109" s="25">
        <v>0.011195242761661917</v>
      </c>
      <c r="AR109" s="87">
        <v>168</v>
      </c>
      <c r="AS109" s="23">
        <v>0.9998544809952441</v>
      </c>
      <c r="AT109" s="24">
        <v>158.96889008724239</v>
      </c>
      <c r="AU109" s="24">
        <v>-1.9755528072010122</v>
      </c>
      <c r="AV109" s="25">
        <v>-0.011759242900006026</v>
      </c>
      <c r="AW109" s="87">
        <v>163</v>
      </c>
      <c r="AX109" s="23">
        <v>0.9998544809952441</v>
      </c>
      <c r="AY109" s="24">
        <v>170.9665421692984</v>
      </c>
      <c r="AZ109" s="24">
        <v>0.023719597775198054</v>
      </c>
      <c r="BA109" s="25">
        <v>0.00014551900475581628</v>
      </c>
      <c r="BB109" s="94">
        <v>156</v>
      </c>
      <c r="BC109" s="43">
        <v>0.021993832787241846</v>
      </c>
      <c r="BD109" s="17"/>
      <c r="BE109" s="17"/>
      <c r="BF109" s="17"/>
    </row>
    <row r="110" spans="1:58" ht="13.5">
      <c r="A110" s="17"/>
      <c r="B110" s="54" t="s">
        <v>246</v>
      </c>
      <c r="C110" s="54" t="s">
        <v>247</v>
      </c>
      <c r="D110" s="88">
        <v>157</v>
      </c>
      <c r="E110" s="26">
        <v>0.9999307733125681</v>
      </c>
      <c r="F110" s="27">
        <v>135.9802094153532</v>
      </c>
      <c r="G110" s="27">
        <v>1.0108685899268153</v>
      </c>
      <c r="H110" s="28">
        <v>0.006438653439024301</v>
      </c>
      <c r="I110" s="88">
        <v>145</v>
      </c>
      <c r="J110" s="26">
        <v>0.9999307733125681</v>
      </c>
      <c r="K110" s="27">
        <v>125.98166460540075</v>
      </c>
      <c r="L110" s="27">
        <v>6.010037869677632</v>
      </c>
      <c r="M110" s="28">
        <v>0.04144853703225953</v>
      </c>
      <c r="N110" s="88">
        <v>131</v>
      </c>
      <c r="O110" s="26">
        <v>0.9999307733125681</v>
      </c>
      <c r="P110" s="27">
        <v>157.97700799724856</v>
      </c>
      <c r="Q110" s="27">
        <v>6.009068696053589</v>
      </c>
      <c r="R110" s="28">
        <v>0.04587075340498923</v>
      </c>
      <c r="S110" s="88">
        <v>167</v>
      </c>
      <c r="T110" s="26">
        <v>0.9999307733125681</v>
      </c>
      <c r="U110" s="27">
        <v>138.97977285833892</v>
      </c>
      <c r="V110" s="27">
        <v>6.01156085680114</v>
      </c>
      <c r="W110" s="28">
        <v>0.03599737040000683</v>
      </c>
      <c r="X110" s="88">
        <v>157</v>
      </c>
      <c r="Y110" s="26">
        <v>0.9999307733125681</v>
      </c>
      <c r="Z110" s="27">
        <v>169.9752617691915</v>
      </c>
      <c r="AA110" s="27">
        <v>-2.9891314100731847</v>
      </c>
      <c r="AB110" s="28">
        <v>-0.019039053567345126</v>
      </c>
      <c r="AC110" s="88">
        <v>166</v>
      </c>
      <c r="AD110" s="26">
        <v>0.9999307733125681</v>
      </c>
      <c r="AE110" s="27">
        <v>155.97729903525808</v>
      </c>
      <c r="AF110" s="27">
        <v>-0.98850836988629</v>
      </c>
      <c r="AG110" s="28">
        <v>-0.0059548696981101806</v>
      </c>
      <c r="AH110" s="88">
        <v>158</v>
      </c>
      <c r="AI110" s="26">
        <v>0.9999307733125681</v>
      </c>
      <c r="AJ110" s="27">
        <v>146.9786087063009</v>
      </c>
      <c r="AK110" s="27">
        <v>1.0109378166142449</v>
      </c>
      <c r="AL110" s="28">
        <v>0.006398340611482562</v>
      </c>
      <c r="AM110" s="88">
        <v>147</v>
      </c>
      <c r="AN110" s="26">
        <v>0.9999307733125681</v>
      </c>
      <c r="AO110" s="27">
        <v>180.9736610601392</v>
      </c>
      <c r="AP110" s="27">
        <v>9.010176323052491</v>
      </c>
      <c r="AQ110" s="28">
        <v>0.06129371648335028</v>
      </c>
      <c r="AR110" s="88">
        <v>183</v>
      </c>
      <c r="AS110" s="26">
        <v>0.9999307733125681</v>
      </c>
      <c r="AT110" s="27">
        <v>167.975552807201</v>
      </c>
      <c r="AU110" s="27">
        <v>1.0126684838000415</v>
      </c>
      <c r="AV110" s="28">
        <v>0.005533707561748861</v>
      </c>
      <c r="AW110" s="88">
        <v>166</v>
      </c>
      <c r="AX110" s="26">
        <v>0.9999307733125681</v>
      </c>
      <c r="AY110" s="27">
        <v>162.9762804022248</v>
      </c>
      <c r="AZ110" s="27">
        <v>-4.98850836988629</v>
      </c>
      <c r="BA110" s="28">
        <v>-0.030051255240278855</v>
      </c>
      <c r="BB110" s="95">
        <v>163</v>
      </c>
      <c r="BC110" s="44">
        <v>0.016372197949308217</v>
      </c>
      <c r="BD110" s="17"/>
      <c r="BE110" s="17"/>
      <c r="BF110" s="17"/>
    </row>
    <row r="111" spans="1:58" ht="13.5" outlineLevel="1">
      <c r="A111" s="17"/>
      <c r="B111" s="55" t="s">
        <v>117</v>
      </c>
      <c r="C111" s="55" t="s">
        <v>248</v>
      </c>
      <c r="D111" s="89">
        <v>146</v>
      </c>
      <c r="E111" s="29">
        <v>0.9999046341932932</v>
      </c>
      <c r="F111" s="30">
        <v>156.98913141007318</v>
      </c>
      <c r="G111" s="30">
        <v>3.0139234077792025</v>
      </c>
      <c r="H111" s="31">
        <v>0.02064331101218632</v>
      </c>
      <c r="I111" s="89">
        <v>158</v>
      </c>
      <c r="J111" s="29">
        <v>0.9999046341932932</v>
      </c>
      <c r="K111" s="30">
        <v>144.98996213032237</v>
      </c>
      <c r="L111" s="30">
        <v>1.0150677974596647</v>
      </c>
      <c r="M111" s="31">
        <v>0.006424479730757372</v>
      </c>
      <c r="N111" s="89">
        <v>151</v>
      </c>
      <c r="O111" s="29">
        <v>0.9999046341932932</v>
      </c>
      <c r="P111" s="30">
        <v>130.9909313039464</v>
      </c>
      <c r="Q111" s="30">
        <v>2.014400236812719</v>
      </c>
      <c r="R111" s="31">
        <v>0.01334039891928953</v>
      </c>
      <c r="S111" s="89">
        <v>137</v>
      </c>
      <c r="T111" s="29">
        <v>0.9999046341932932</v>
      </c>
      <c r="U111" s="30">
        <v>166.98843914319886</v>
      </c>
      <c r="V111" s="30">
        <v>17.013065115518827</v>
      </c>
      <c r="W111" s="31">
        <v>0.12418295704758268</v>
      </c>
      <c r="X111" s="89">
        <v>173</v>
      </c>
      <c r="Y111" s="29">
        <v>0.9999046341932932</v>
      </c>
      <c r="Z111" s="30">
        <v>156.98913141007318</v>
      </c>
      <c r="AA111" s="30">
        <v>2.016498284560271</v>
      </c>
      <c r="AB111" s="31">
        <v>0.011656059448325264</v>
      </c>
      <c r="AC111" s="89">
        <v>154</v>
      </c>
      <c r="AD111" s="29">
        <v>0.9999046341932932</v>
      </c>
      <c r="AE111" s="30">
        <v>165.9885083698863</v>
      </c>
      <c r="AF111" s="30">
        <v>-1.9853136657671655</v>
      </c>
      <c r="AG111" s="31">
        <v>-0.012891647180306269</v>
      </c>
      <c r="AH111" s="89">
        <v>165</v>
      </c>
      <c r="AI111" s="29">
        <v>0.9999046341932932</v>
      </c>
      <c r="AJ111" s="30">
        <v>157.98906218338576</v>
      </c>
      <c r="AK111" s="30">
        <v>3.0157353581066104</v>
      </c>
      <c r="AL111" s="31">
        <v>0.01827718398852491</v>
      </c>
      <c r="AM111" s="89">
        <v>159</v>
      </c>
      <c r="AN111" s="29">
        <v>0.9999046341932932</v>
      </c>
      <c r="AO111" s="30">
        <v>146.9898236769475</v>
      </c>
      <c r="AP111" s="30">
        <v>3.0151631632663793</v>
      </c>
      <c r="AQ111" s="31">
        <v>0.018963290335008674</v>
      </c>
      <c r="AR111" s="89">
        <v>156</v>
      </c>
      <c r="AS111" s="29">
        <v>0.9999046341932932</v>
      </c>
      <c r="AT111" s="30">
        <v>182.98733151619996</v>
      </c>
      <c r="AU111" s="30">
        <v>-3.985122934153736</v>
      </c>
      <c r="AV111" s="31">
        <v>-0.02554565983431882</v>
      </c>
      <c r="AW111" s="89">
        <v>184</v>
      </c>
      <c r="AX111" s="29">
        <v>0.9999046341932932</v>
      </c>
      <c r="AY111" s="30">
        <v>165.9885083698863</v>
      </c>
      <c r="AZ111" s="30">
        <v>3.0175473084340467</v>
      </c>
      <c r="BA111" s="31">
        <v>0.016399713632793734</v>
      </c>
      <c r="BB111" s="96">
        <v>161</v>
      </c>
      <c r="BC111" s="45">
        <v>0.00695138382549193</v>
      </c>
      <c r="BD111" s="17"/>
      <c r="BE111" s="17"/>
      <c r="BF111" s="17"/>
    </row>
    <row r="112" spans="1:58" ht="13.5" outlineLevel="1">
      <c r="A112" s="17"/>
      <c r="B112" s="53" t="s">
        <v>249</v>
      </c>
      <c r="C112" s="53" t="s">
        <v>250</v>
      </c>
      <c r="D112" s="87">
        <v>140</v>
      </c>
      <c r="E112" s="23">
        <v>0.9999146640235808</v>
      </c>
      <c r="F112" s="24">
        <v>145.9860765922208</v>
      </c>
      <c r="G112" s="24">
        <v>-3.9880529633012998</v>
      </c>
      <c r="H112" s="25">
        <v>-0.028486092595009282</v>
      </c>
      <c r="I112" s="87">
        <v>149</v>
      </c>
      <c r="J112" s="23">
        <v>0.9999146640235808</v>
      </c>
      <c r="K112" s="24">
        <v>157.98493220254034</v>
      </c>
      <c r="L112" s="24">
        <v>11.012715060486471</v>
      </c>
      <c r="M112" s="25">
        <v>0.07391083933212397</v>
      </c>
      <c r="N112" s="87">
        <v>159</v>
      </c>
      <c r="O112" s="23">
        <v>0.9999146640235808</v>
      </c>
      <c r="P112" s="24">
        <v>150.98559976318728</v>
      </c>
      <c r="Q112" s="24">
        <v>1.0135684202506638</v>
      </c>
      <c r="R112" s="25">
        <v>0.006374644152519898</v>
      </c>
      <c r="S112" s="87">
        <v>153</v>
      </c>
      <c r="T112" s="23">
        <v>0.9999146640235808</v>
      </c>
      <c r="U112" s="24">
        <v>136.98693488448117</v>
      </c>
      <c r="V112" s="24">
        <v>16.01305640439213</v>
      </c>
      <c r="W112" s="25">
        <v>0.10466049937511197</v>
      </c>
      <c r="X112" s="87">
        <v>154</v>
      </c>
      <c r="Y112" s="23">
        <v>0.9999146640235808</v>
      </c>
      <c r="Z112" s="24">
        <v>172.98350171543973</v>
      </c>
      <c r="AA112" s="24">
        <v>-3.986858259631447</v>
      </c>
      <c r="AB112" s="25">
        <v>-0.0258886899976068</v>
      </c>
      <c r="AC112" s="87">
        <v>175</v>
      </c>
      <c r="AD112" s="23">
        <v>0.9999146640235808</v>
      </c>
      <c r="AE112" s="24">
        <v>153.98531366576717</v>
      </c>
      <c r="AF112" s="24">
        <v>4.014933795873361</v>
      </c>
      <c r="AG112" s="25">
        <v>0.022942478833562062</v>
      </c>
      <c r="AH112" s="87">
        <v>152</v>
      </c>
      <c r="AI112" s="23">
        <v>0.9999146640235808</v>
      </c>
      <c r="AJ112" s="24">
        <v>164.9842646418934</v>
      </c>
      <c r="AK112" s="24">
        <v>-0.9870289315842626</v>
      </c>
      <c r="AL112" s="25">
        <v>-0.006493611392001728</v>
      </c>
      <c r="AM112" s="87">
        <v>168</v>
      </c>
      <c r="AN112" s="23">
        <v>0.9999146640235808</v>
      </c>
      <c r="AO112" s="24">
        <v>158.98483683673362</v>
      </c>
      <c r="AP112" s="24">
        <v>3.0143364440384346</v>
      </c>
      <c r="AQ112" s="25">
        <v>0.01794247883356211</v>
      </c>
      <c r="AR112" s="87">
        <v>162</v>
      </c>
      <c r="AS112" s="23">
        <v>0.9999146640235808</v>
      </c>
      <c r="AT112" s="24">
        <v>155.98512293415374</v>
      </c>
      <c r="AU112" s="24">
        <v>0.013824428179930237</v>
      </c>
      <c r="AV112" s="25">
        <v>8.533597641932245E-05</v>
      </c>
      <c r="AW112" s="87">
        <v>152</v>
      </c>
      <c r="AX112" s="23">
        <v>0.9999146640235808</v>
      </c>
      <c r="AY112" s="24">
        <v>183.98245269156595</v>
      </c>
      <c r="AZ112" s="24">
        <v>-0.9870289315842626</v>
      </c>
      <c r="BA112" s="25">
        <v>-0.006493611392001728</v>
      </c>
      <c r="BB112" s="94">
        <v>187</v>
      </c>
      <c r="BC112" s="43">
        <v>0.009972807718646828</v>
      </c>
      <c r="BD112" s="17"/>
      <c r="BE112" s="17"/>
      <c r="BF112" s="17"/>
    </row>
    <row r="113" spans="1:58" ht="13.5" outlineLevel="1">
      <c r="A113" s="17"/>
      <c r="B113" s="53" t="s">
        <v>251</v>
      </c>
      <c r="C113" s="53" t="s">
        <v>252</v>
      </c>
      <c r="D113" s="87">
        <v>134</v>
      </c>
      <c r="E113" s="23">
        <v>0.9999196753843196</v>
      </c>
      <c r="F113" s="24">
        <v>139.9880529633013</v>
      </c>
      <c r="G113" s="24">
        <v>-2.989236501498823</v>
      </c>
      <c r="H113" s="25">
        <v>-0.022307735085812113</v>
      </c>
      <c r="I113" s="87">
        <v>136</v>
      </c>
      <c r="J113" s="23">
        <v>0.9999196753843196</v>
      </c>
      <c r="K113" s="24">
        <v>148.98728493951353</v>
      </c>
      <c r="L113" s="24">
        <v>3.0109241477325384</v>
      </c>
      <c r="M113" s="25">
        <v>0.022139148145092193</v>
      </c>
      <c r="N113" s="87">
        <v>160</v>
      </c>
      <c r="O113" s="23">
        <v>0.9999196753843196</v>
      </c>
      <c r="P113" s="24">
        <v>158.98643157974934</v>
      </c>
      <c r="Q113" s="24">
        <v>1.0128519385088737</v>
      </c>
      <c r="R113" s="25">
        <v>0.006330324615680461</v>
      </c>
      <c r="S113" s="87">
        <v>160</v>
      </c>
      <c r="T113" s="23">
        <v>0.9999196753843196</v>
      </c>
      <c r="U113" s="24">
        <v>152.98694359560787</v>
      </c>
      <c r="V113" s="24">
        <v>5.012851938508874</v>
      </c>
      <c r="W113" s="25">
        <v>0.03133032461568046</v>
      </c>
      <c r="X113" s="87">
        <v>169</v>
      </c>
      <c r="Y113" s="23">
        <v>0.9999196753843196</v>
      </c>
      <c r="Z113" s="24">
        <v>153.98685825963145</v>
      </c>
      <c r="AA113" s="24">
        <v>-7.986425139950001</v>
      </c>
      <c r="AB113" s="25">
        <v>-0.0472569534908284</v>
      </c>
      <c r="AC113" s="87">
        <v>150</v>
      </c>
      <c r="AD113" s="23">
        <v>0.9999196753843196</v>
      </c>
      <c r="AE113" s="24">
        <v>174.98506620412664</v>
      </c>
      <c r="AF113" s="24">
        <v>5.012048692352067</v>
      </c>
      <c r="AG113" s="25">
        <v>0.033413657949013784</v>
      </c>
      <c r="AH113" s="87">
        <v>179</v>
      </c>
      <c r="AI113" s="23">
        <v>0.9999196753843196</v>
      </c>
      <c r="AJ113" s="24">
        <v>151.98702893158426</v>
      </c>
      <c r="AK113" s="24">
        <v>4.014378106206806</v>
      </c>
      <c r="AL113" s="25">
        <v>0.022426693330764278</v>
      </c>
      <c r="AM113" s="87">
        <v>151</v>
      </c>
      <c r="AN113" s="23">
        <v>0.9999196753843196</v>
      </c>
      <c r="AO113" s="24">
        <v>167.98566355596157</v>
      </c>
      <c r="AP113" s="24">
        <v>-1.987870983032252</v>
      </c>
      <c r="AQ113" s="25">
        <v>-0.013164708496902332</v>
      </c>
      <c r="AR113" s="87">
        <v>171</v>
      </c>
      <c r="AS113" s="23">
        <v>0.9999196753843196</v>
      </c>
      <c r="AT113" s="24">
        <v>161.98617557182007</v>
      </c>
      <c r="AU113" s="24">
        <v>9.01373550928136</v>
      </c>
      <c r="AV113" s="25">
        <v>0.05271190356304889</v>
      </c>
      <c r="AW113" s="87">
        <v>162</v>
      </c>
      <c r="AX113" s="23">
        <v>0.9999196753843196</v>
      </c>
      <c r="AY113" s="24">
        <v>151.98702893158426</v>
      </c>
      <c r="AZ113" s="24">
        <v>0.013012587740234949</v>
      </c>
      <c r="BA113" s="25">
        <v>8.032461568046265E-05</v>
      </c>
      <c r="BB113" s="94">
        <v>151</v>
      </c>
      <c r="BC113" s="43">
        <v>0.012703701079570702</v>
      </c>
      <c r="BD113" s="17"/>
      <c r="BE113" s="17"/>
      <c r="BF113" s="17"/>
    </row>
    <row r="114" spans="1:58" ht="13.5" outlineLevel="1">
      <c r="A114" s="17"/>
      <c r="B114" s="53" t="s">
        <v>253</v>
      </c>
      <c r="C114" s="53" t="s">
        <v>254</v>
      </c>
      <c r="D114" s="87">
        <v>129</v>
      </c>
      <c r="E114" s="23">
        <v>0.9999297093442481</v>
      </c>
      <c r="F114" s="24">
        <v>133.98923650149882</v>
      </c>
      <c r="G114" s="24">
        <v>2.0090674945919886</v>
      </c>
      <c r="H114" s="25">
        <v>0.015574166624744097</v>
      </c>
      <c r="I114" s="87">
        <v>131</v>
      </c>
      <c r="J114" s="23">
        <v>0.9999297093442481</v>
      </c>
      <c r="K114" s="24">
        <v>135.98907585226746</v>
      </c>
      <c r="L114" s="24">
        <v>4.009208075903501</v>
      </c>
      <c r="M114" s="25">
        <v>0.030604641800790085</v>
      </c>
      <c r="N114" s="87">
        <v>139</v>
      </c>
      <c r="O114" s="23">
        <v>0.9999297093442481</v>
      </c>
      <c r="P114" s="24">
        <v>159.98714806149113</v>
      </c>
      <c r="Q114" s="24">
        <v>2.009770401149524</v>
      </c>
      <c r="R114" s="25">
        <v>0.014458779864385063</v>
      </c>
      <c r="S114" s="87">
        <v>161</v>
      </c>
      <c r="T114" s="23">
        <v>0.9999297093442481</v>
      </c>
      <c r="U114" s="24">
        <v>159.98714806149113</v>
      </c>
      <c r="V114" s="24">
        <v>2.0113167955760503</v>
      </c>
      <c r="W114" s="25">
        <v>0.01249265090419907</v>
      </c>
      <c r="X114" s="87">
        <v>165</v>
      </c>
      <c r="Y114" s="23">
        <v>0.9999297093442481</v>
      </c>
      <c r="Z114" s="24">
        <v>168.98642513995</v>
      </c>
      <c r="AA114" s="24">
        <v>1.0115979581990757</v>
      </c>
      <c r="AB114" s="25">
        <v>0.006130896716358035</v>
      </c>
      <c r="AC114" s="87">
        <v>161</v>
      </c>
      <c r="AD114" s="23">
        <v>0.9999297093442481</v>
      </c>
      <c r="AE114" s="24">
        <v>149.98795130764793</v>
      </c>
      <c r="AF114" s="24">
        <v>0.011316795576050254</v>
      </c>
      <c r="AG114" s="25">
        <v>7.029065575186492E-05</v>
      </c>
      <c r="AH114" s="87">
        <v>155</v>
      </c>
      <c r="AI114" s="23">
        <v>0.9999297093442481</v>
      </c>
      <c r="AJ114" s="24">
        <v>178.9856218937932</v>
      </c>
      <c r="AK114" s="24">
        <v>1.0108950516415405</v>
      </c>
      <c r="AL114" s="25">
        <v>0.006521903558977681</v>
      </c>
      <c r="AM114" s="87">
        <v>183</v>
      </c>
      <c r="AN114" s="23">
        <v>0.9999297093442481</v>
      </c>
      <c r="AO114" s="24">
        <v>150.98787098303225</v>
      </c>
      <c r="AP114" s="24">
        <v>4.012863190002605</v>
      </c>
      <c r="AQ114" s="25">
        <v>0.0219282141530197</v>
      </c>
      <c r="AR114" s="87">
        <v>149</v>
      </c>
      <c r="AS114" s="23">
        <v>0.9999297093442481</v>
      </c>
      <c r="AT114" s="24">
        <v>170.98626449071864</v>
      </c>
      <c r="AU114" s="24">
        <v>-1.9895266922929693</v>
      </c>
      <c r="AV114" s="25">
        <v>-0.013352528136194424</v>
      </c>
      <c r="AW114" s="87">
        <v>180</v>
      </c>
      <c r="AX114" s="23">
        <v>0.9999297093442481</v>
      </c>
      <c r="AY114" s="24">
        <v>161.98698741225977</v>
      </c>
      <c r="AZ114" s="24">
        <v>-2.98734768196465</v>
      </c>
      <c r="BA114" s="25">
        <v>-0.01659637601091472</v>
      </c>
      <c r="BB114" s="94">
        <v>162</v>
      </c>
      <c r="BC114" s="43">
        <v>0.007401136563819917</v>
      </c>
      <c r="BD114" s="17"/>
      <c r="BE114" s="17"/>
      <c r="BF114" s="17"/>
    </row>
    <row r="115" spans="1:58" ht="13.5" outlineLevel="1">
      <c r="A115" s="17"/>
      <c r="B115" s="56" t="s">
        <v>255</v>
      </c>
      <c r="C115" s="56" t="s">
        <v>256</v>
      </c>
      <c r="D115" s="90">
        <v>146</v>
      </c>
      <c r="E115" s="32">
        <v>0.9999251156334801</v>
      </c>
      <c r="F115" s="33">
        <v>128.990932505408</v>
      </c>
      <c r="G115" s="33">
        <v>1.010933117511911</v>
      </c>
      <c r="H115" s="34">
        <v>0.006924199435013089</v>
      </c>
      <c r="I115" s="90">
        <v>131</v>
      </c>
      <c r="J115" s="32">
        <v>0.9999251156334801</v>
      </c>
      <c r="K115" s="33">
        <v>130.9907919240965</v>
      </c>
      <c r="L115" s="33">
        <v>0.009809852014114995</v>
      </c>
      <c r="M115" s="34">
        <v>7.48843665199618E-05</v>
      </c>
      <c r="N115" s="90">
        <v>135</v>
      </c>
      <c r="O115" s="32">
        <v>0.9999251156334801</v>
      </c>
      <c r="P115" s="33">
        <v>138.99022959885048</v>
      </c>
      <c r="Q115" s="33">
        <v>9.010109389480192</v>
      </c>
      <c r="R115" s="34">
        <v>0.0667415510331866</v>
      </c>
      <c r="S115" s="90">
        <v>141</v>
      </c>
      <c r="T115" s="32">
        <v>0.9999251156334801</v>
      </c>
      <c r="U115" s="33">
        <v>160.98868320442395</v>
      </c>
      <c r="V115" s="33">
        <v>2.0105586956793218</v>
      </c>
      <c r="W115" s="34">
        <v>0.01425928152964058</v>
      </c>
      <c r="X115" s="90">
        <v>163</v>
      </c>
      <c r="Y115" s="32">
        <v>0.9999251156334801</v>
      </c>
      <c r="Z115" s="33">
        <v>164.98840204180092</v>
      </c>
      <c r="AA115" s="33">
        <v>2.0122061517427596</v>
      </c>
      <c r="AB115" s="34">
        <v>0.012344823016826746</v>
      </c>
      <c r="AC115" s="90">
        <v>166</v>
      </c>
      <c r="AD115" s="32">
        <v>0.9999251156334801</v>
      </c>
      <c r="AE115" s="33">
        <v>160.98868320442395</v>
      </c>
      <c r="AF115" s="33">
        <v>6.012430804842296</v>
      </c>
      <c r="AG115" s="34">
        <v>0.03621946267977287</v>
      </c>
      <c r="AH115" s="90">
        <v>161</v>
      </c>
      <c r="AI115" s="32">
        <v>0.9999251156334801</v>
      </c>
      <c r="AJ115" s="33">
        <v>154.98910494835846</v>
      </c>
      <c r="AK115" s="33">
        <v>3.012056383009707</v>
      </c>
      <c r="AL115" s="34">
        <v>0.018708424739190727</v>
      </c>
      <c r="AM115" s="90">
        <v>156</v>
      </c>
      <c r="AN115" s="32">
        <v>0.9999251156334801</v>
      </c>
      <c r="AO115" s="33">
        <v>182.9871368099974</v>
      </c>
      <c r="AP115" s="33">
        <v>9.011681961177118</v>
      </c>
      <c r="AQ115" s="34">
        <v>0.05776719205882768</v>
      </c>
      <c r="AR115" s="90">
        <v>187</v>
      </c>
      <c r="AS115" s="32">
        <v>0.9999251156334801</v>
      </c>
      <c r="AT115" s="33">
        <v>148.98952669229297</v>
      </c>
      <c r="AU115" s="33">
        <v>3.014003376539222</v>
      </c>
      <c r="AV115" s="34">
        <v>0.016117665115183005</v>
      </c>
      <c r="AW115" s="90">
        <v>147</v>
      </c>
      <c r="AX115" s="32">
        <v>0.9999251156334801</v>
      </c>
      <c r="AY115" s="33">
        <v>179.98734768196465</v>
      </c>
      <c r="AZ115" s="33">
        <v>2.011008001878423</v>
      </c>
      <c r="BA115" s="34">
        <v>0.013680326543390634</v>
      </c>
      <c r="BB115" s="97">
        <v>177</v>
      </c>
      <c r="BC115" s="46">
        <v>0.02702921324638557</v>
      </c>
      <c r="BD115" s="17"/>
      <c r="BE115" s="17"/>
      <c r="BF115" s="17"/>
    </row>
    <row r="116" spans="1:58" ht="13.5" outlineLevel="1">
      <c r="A116" s="17"/>
      <c r="B116" s="52" t="s">
        <v>116</v>
      </c>
      <c r="C116" s="52" t="s">
        <v>257</v>
      </c>
      <c r="D116" s="86">
        <v>142</v>
      </c>
      <c r="E116" s="20">
        <v>0.9999246789758975</v>
      </c>
      <c r="F116" s="21">
        <v>145.9890668824881</v>
      </c>
      <c r="G116" s="21">
        <v>4.010695585422553</v>
      </c>
      <c r="H116" s="22">
        <v>0.02824433510860953</v>
      </c>
      <c r="I116" s="86">
        <v>147</v>
      </c>
      <c r="J116" s="20">
        <v>0.9999246789758975</v>
      </c>
      <c r="K116" s="21">
        <v>130.99019014798589</v>
      </c>
      <c r="L116" s="21">
        <v>6.011072190543075</v>
      </c>
      <c r="M116" s="22">
        <v>0.0408916475547148</v>
      </c>
      <c r="N116" s="86">
        <v>131</v>
      </c>
      <c r="O116" s="20">
        <v>0.9999246789758975</v>
      </c>
      <c r="P116" s="21">
        <v>134.9898906105198</v>
      </c>
      <c r="Q116" s="21">
        <v>0.009867054157410848</v>
      </c>
      <c r="R116" s="22">
        <v>7.532102410237288E-05</v>
      </c>
      <c r="S116" s="86">
        <v>144</v>
      </c>
      <c r="T116" s="20">
        <v>0.9999246789758975</v>
      </c>
      <c r="U116" s="21">
        <v>140.98944130432068</v>
      </c>
      <c r="V116" s="21">
        <v>4.010846227470751</v>
      </c>
      <c r="W116" s="22">
        <v>0.02785309880188021</v>
      </c>
      <c r="X116" s="86">
        <v>143</v>
      </c>
      <c r="Y116" s="20">
        <v>0.9999246789758975</v>
      </c>
      <c r="Z116" s="21">
        <v>162.98779384825724</v>
      </c>
      <c r="AA116" s="21">
        <v>-0.9892290935533481</v>
      </c>
      <c r="AB116" s="22">
        <v>-0.006917685968904532</v>
      </c>
      <c r="AC116" s="86">
        <v>165</v>
      </c>
      <c r="AD116" s="20">
        <v>0.9999246789758975</v>
      </c>
      <c r="AE116" s="21">
        <v>165.9875691951577</v>
      </c>
      <c r="AF116" s="21">
        <v>0.012427968976908232</v>
      </c>
      <c r="AG116" s="22">
        <v>7.532102410247413E-05</v>
      </c>
      <c r="AH116" s="86">
        <v>172</v>
      </c>
      <c r="AI116" s="20">
        <v>0.9999246789758975</v>
      </c>
      <c r="AJ116" s="21">
        <v>160.9879436169903</v>
      </c>
      <c r="AK116" s="21">
        <v>-5.9870447838543726</v>
      </c>
      <c r="AL116" s="22">
        <v>-0.03480839990613007</v>
      </c>
      <c r="AM116" s="86">
        <v>164</v>
      </c>
      <c r="AN116" s="20">
        <v>0.9999246789758975</v>
      </c>
      <c r="AO116" s="21">
        <v>155.98831803882288</v>
      </c>
      <c r="AP116" s="21">
        <v>0.012352647952809548</v>
      </c>
      <c r="AQ116" s="22">
        <v>7.532102410249724E-05</v>
      </c>
      <c r="AR116" s="86">
        <v>165</v>
      </c>
      <c r="AS116" s="20">
        <v>0.9999246789758975</v>
      </c>
      <c r="AT116" s="21">
        <v>186.98599662346078</v>
      </c>
      <c r="AU116" s="21">
        <v>5.012427968976908</v>
      </c>
      <c r="AV116" s="22">
        <v>0.030378351327132777</v>
      </c>
      <c r="AW116" s="86">
        <v>190</v>
      </c>
      <c r="AX116" s="20">
        <v>0.9999246789758975</v>
      </c>
      <c r="AY116" s="21">
        <v>146.98899199812158</v>
      </c>
      <c r="AZ116" s="21">
        <v>3.0143109945794606</v>
      </c>
      <c r="BA116" s="22">
        <v>0.01586479470831295</v>
      </c>
      <c r="BB116" s="93">
        <v>149</v>
      </c>
      <c r="BC116" s="42">
        <v>0.010099586483118416</v>
      </c>
      <c r="BD116" s="17"/>
      <c r="BE116" s="17"/>
      <c r="BF116" s="17"/>
    </row>
    <row r="117" spans="1:58" ht="13.5" outlineLevel="1">
      <c r="A117" s="17"/>
      <c r="B117" s="53" t="s">
        <v>258</v>
      </c>
      <c r="C117" s="53" t="s">
        <v>259</v>
      </c>
      <c r="D117" s="87">
        <v>121</v>
      </c>
      <c r="E117" s="23">
        <v>0.9999146300897248</v>
      </c>
      <c r="F117" s="24">
        <v>141.98930441457745</v>
      </c>
      <c r="G117" s="24">
        <v>7.010329759143303</v>
      </c>
      <c r="H117" s="25">
        <v>0.05793660957969672</v>
      </c>
      <c r="I117" s="87">
        <v>146</v>
      </c>
      <c r="J117" s="23">
        <v>0.9999146300897248</v>
      </c>
      <c r="K117" s="24">
        <v>146.98892780945692</v>
      </c>
      <c r="L117" s="24">
        <v>-1.9875359930998115</v>
      </c>
      <c r="M117" s="25">
        <v>-0.013613260226711037</v>
      </c>
      <c r="N117" s="87">
        <v>153</v>
      </c>
      <c r="O117" s="23">
        <v>0.9999146300897248</v>
      </c>
      <c r="P117" s="24">
        <v>130.9901329458426</v>
      </c>
      <c r="Q117" s="24">
        <v>-1.9869384037278905</v>
      </c>
      <c r="R117" s="25">
        <v>-0.012986525514561377</v>
      </c>
      <c r="S117" s="87">
        <v>131</v>
      </c>
      <c r="T117" s="23">
        <v>0.9999146300897248</v>
      </c>
      <c r="U117" s="24">
        <v>143.98915377252925</v>
      </c>
      <c r="V117" s="24">
        <v>7.011183458246052</v>
      </c>
      <c r="W117" s="25">
        <v>0.053520484414092</v>
      </c>
      <c r="X117" s="87">
        <v>148</v>
      </c>
      <c r="Y117" s="23">
        <v>0.9999146300897248</v>
      </c>
      <c r="Z117" s="24">
        <v>142.98922909355335</v>
      </c>
      <c r="AA117" s="24">
        <v>2.012634746720721</v>
      </c>
      <c r="AB117" s="25">
        <v>0.013598883423788656</v>
      </c>
      <c r="AC117" s="87">
        <v>142</v>
      </c>
      <c r="AD117" s="23">
        <v>0.9999146300897248</v>
      </c>
      <c r="AE117" s="24">
        <v>164.9875720310231</v>
      </c>
      <c r="AF117" s="24">
        <v>-2.9878774727409336</v>
      </c>
      <c r="AG117" s="25">
        <v>-0.021041390653105167</v>
      </c>
      <c r="AH117" s="87">
        <v>165</v>
      </c>
      <c r="AI117" s="23">
        <v>0.9999146300897248</v>
      </c>
      <c r="AJ117" s="24">
        <v>171.98704478385437</v>
      </c>
      <c r="AK117" s="24">
        <v>1.0140860351954188</v>
      </c>
      <c r="AL117" s="25">
        <v>0.006145975970881326</v>
      </c>
      <c r="AM117" s="87">
        <v>166</v>
      </c>
      <c r="AN117" s="23">
        <v>0.9999146300897248</v>
      </c>
      <c r="AO117" s="24">
        <v>163.9876473520472</v>
      </c>
      <c r="AP117" s="24">
        <v>7.014171405105685</v>
      </c>
      <c r="AQ117" s="25">
        <v>0.042254044609070396</v>
      </c>
      <c r="AR117" s="87">
        <v>164</v>
      </c>
      <c r="AS117" s="23">
        <v>0.9999146300897248</v>
      </c>
      <c r="AT117" s="24">
        <v>164.9875720310231</v>
      </c>
      <c r="AU117" s="24">
        <v>7.014000665285124</v>
      </c>
      <c r="AV117" s="25">
        <v>0.04276829673954344</v>
      </c>
      <c r="AW117" s="87">
        <v>170</v>
      </c>
      <c r="AX117" s="23">
        <v>0.9999146300897248</v>
      </c>
      <c r="AY117" s="24">
        <v>189.98568900542054</v>
      </c>
      <c r="AZ117" s="24">
        <v>-2.985487115253221</v>
      </c>
      <c r="BA117" s="25">
        <v>-0.017561688913254242</v>
      </c>
      <c r="BB117" s="94">
        <v>193</v>
      </c>
      <c r="BC117" s="43">
        <v>0.010487757698945006</v>
      </c>
      <c r="BD117" s="17"/>
      <c r="BE117" s="17"/>
      <c r="BF117" s="17"/>
    </row>
    <row r="118" spans="1:58" ht="13.5" outlineLevel="1">
      <c r="A118" s="17"/>
      <c r="B118" s="53" t="s">
        <v>260</v>
      </c>
      <c r="C118" s="53" t="s">
        <v>261</v>
      </c>
      <c r="D118" s="87">
        <v>146</v>
      </c>
      <c r="E118" s="23">
        <v>0.9999146257509898</v>
      </c>
      <c r="F118" s="24">
        <v>120.9896702408567</v>
      </c>
      <c r="G118" s="24">
        <v>8.012464640355489</v>
      </c>
      <c r="H118" s="25">
        <v>0.0548798947969554</v>
      </c>
      <c r="I118" s="87">
        <v>128</v>
      </c>
      <c r="J118" s="23">
        <v>0.9999146257509898</v>
      </c>
      <c r="K118" s="24">
        <v>145.9875359930998</v>
      </c>
      <c r="L118" s="24">
        <v>4.010927903873309</v>
      </c>
      <c r="M118" s="25">
        <v>0.03133537424901023</v>
      </c>
      <c r="N118" s="87">
        <v>144</v>
      </c>
      <c r="O118" s="23">
        <v>0.9999146257509898</v>
      </c>
      <c r="P118" s="24">
        <v>152.9869384037279</v>
      </c>
      <c r="Q118" s="24">
        <v>1.0122938918574675</v>
      </c>
      <c r="R118" s="25">
        <v>0.007029818693454636</v>
      </c>
      <c r="S118" s="87">
        <v>151</v>
      </c>
      <c r="T118" s="23">
        <v>0.9999146257509898</v>
      </c>
      <c r="U118" s="24">
        <v>130.98881654175395</v>
      </c>
      <c r="V118" s="24">
        <v>5.012891511600543</v>
      </c>
      <c r="W118" s="25">
        <v>0.03319795703046717</v>
      </c>
      <c r="X118" s="87">
        <v>138</v>
      </c>
      <c r="Y118" s="23">
        <v>0.9999146257509898</v>
      </c>
      <c r="Z118" s="24">
        <v>147.98736525327928</v>
      </c>
      <c r="AA118" s="24">
        <v>-2.988218353636597</v>
      </c>
      <c r="AB118" s="25">
        <v>-0.021653756185772442</v>
      </c>
      <c r="AC118" s="87">
        <v>150</v>
      </c>
      <c r="AD118" s="23">
        <v>0.9999146257509898</v>
      </c>
      <c r="AE118" s="24">
        <v>141.98787747274093</v>
      </c>
      <c r="AF118" s="24">
        <v>1.0128061373515322</v>
      </c>
      <c r="AG118" s="25">
        <v>0.0067520409156768815</v>
      </c>
      <c r="AH118" s="87">
        <v>139</v>
      </c>
      <c r="AI118" s="23">
        <v>0.9999146257509898</v>
      </c>
      <c r="AJ118" s="24">
        <v>164.98591396480458</v>
      </c>
      <c r="AK118" s="24">
        <v>0.011867020612413626</v>
      </c>
      <c r="AL118" s="25">
        <v>8.537424901016997E-05</v>
      </c>
      <c r="AM118" s="87">
        <v>166</v>
      </c>
      <c r="AN118" s="23">
        <v>0.9999146257509898</v>
      </c>
      <c r="AO118" s="24">
        <v>165.98582859489431</v>
      </c>
      <c r="AP118" s="24">
        <v>-3.9858278746642952</v>
      </c>
      <c r="AQ118" s="25">
        <v>-0.024011011293158406</v>
      </c>
      <c r="AR118" s="87">
        <v>173</v>
      </c>
      <c r="AS118" s="23">
        <v>0.9999146257509898</v>
      </c>
      <c r="AT118" s="24">
        <v>163.98599933471488</v>
      </c>
      <c r="AU118" s="24">
        <v>4.01476974507878</v>
      </c>
      <c r="AV118" s="25">
        <v>0.023206761532247284</v>
      </c>
      <c r="AW118" s="87">
        <v>171</v>
      </c>
      <c r="AX118" s="23">
        <v>0.9999146257509898</v>
      </c>
      <c r="AY118" s="24">
        <v>169.98548711525322</v>
      </c>
      <c r="AZ118" s="24">
        <v>-0.9854010034192413</v>
      </c>
      <c r="BA118" s="25">
        <v>-0.005762578967363984</v>
      </c>
      <c r="BB118" s="94">
        <v>167</v>
      </c>
      <c r="BC118" s="43">
        <v>0.011689459271979027</v>
      </c>
      <c r="BD118" s="17"/>
      <c r="BE118" s="17"/>
      <c r="BF118" s="17"/>
    </row>
    <row r="119" spans="1:58" ht="13.5" outlineLevel="1">
      <c r="A119" s="17"/>
      <c r="B119" s="53" t="s">
        <v>262</v>
      </c>
      <c r="C119" s="53" t="s">
        <v>263</v>
      </c>
      <c r="D119" s="87">
        <v>158</v>
      </c>
      <c r="E119" s="23">
        <v>0.9998995530005206</v>
      </c>
      <c r="F119" s="24">
        <v>145.9875353596445</v>
      </c>
      <c r="G119" s="24">
        <v>1.0158706259177563</v>
      </c>
      <c r="H119" s="25">
        <v>0.006429560923530103</v>
      </c>
      <c r="I119" s="87">
        <v>154</v>
      </c>
      <c r="J119" s="23">
        <v>0.9998995530005206</v>
      </c>
      <c r="K119" s="24">
        <v>127.98907209612669</v>
      </c>
      <c r="L119" s="24">
        <v>-3.9845311620801738</v>
      </c>
      <c r="M119" s="25">
        <v>-0.025873578974546584</v>
      </c>
      <c r="N119" s="87">
        <v>132</v>
      </c>
      <c r="O119" s="23">
        <v>0.9998995530005206</v>
      </c>
      <c r="P119" s="24">
        <v>143.98770610814253</v>
      </c>
      <c r="Q119" s="24">
        <v>-0.9867409960687041</v>
      </c>
      <c r="R119" s="25">
        <v>-0.0074753105762780615</v>
      </c>
      <c r="S119" s="87">
        <v>145</v>
      </c>
      <c r="T119" s="23">
        <v>0.9998995530005206</v>
      </c>
      <c r="U119" s="24">
        <v>150.98710848839946</v>
      </c>
      <c r="V119" s="24">
        <v>9.014564814924512</v>
      </c>
      <c r="W119" s="25">
        <v>0.06216941251672077</v>
      </c>
      <c r="X119" s="87">
        <v>156</v>
      </c>
      <c r="Y119" s="23">
        <v>0.9998995530005206</v>
      </c>
      <c r="Z119" s="24">
        <v>137.9882183536366</v>
      </c>
      <c r="AA119" s="24">
        <v>5.015669731918791</v>
      </c>
      <c r="AB119" s="25">
        <v>0.03215172905076148</v>
      </c>
      <c r="AC119" s="87">
        <v>135</v>
      </c>
      <c r="AD119" s="23">
        <v>0.9998995530005206</v>
      </c>
      <c r="AE119" s="24">
        <v>149.98719386264847</v>
      </c>
      <c r="AF119" s="24">
        <v>2.013560344929715</v>
      </c>
      <c r="AG119" s="25">
        <v>0.014915261814294185</v>
      </c>
      <c r="AH119" s="87">
        <v>151</v>
      </c>
      <c r="AI119" s="23">
        <v>0.9998995530005206</v>
      </c>
      <c r="AJ119" s="24">
        <v>138.9881329793876</v>
      </c>
      <c r="AK119" s="24">
        <v>6.015167496921379</v>
      </c>
      <c r="AL119" s="25">
        <v>0.039835546337227676</v>
      </c>
      <c r="AM119" s="87">
        <v>139</v>
      </c>
      <c r="AN119" s="23">
        <v>0.9998995530005206</v>
      </c>
      <c r="AO119" s="24">
        <v>165.9858278746643</v>
      </c>
      <c r="AP119" s="24">
        <v>0.013962132927645143</v>
      </c>
      <c r="AQ119" s="25">
        <v>0.00010044699947946147</v>
      </c>
      <c r="AR119" s="87">
        <v>162</v>
      </c>
      <c r="AS119" s="23">
        <v>0.9998995530005206</v>
      </c>
      <c r="AT119" s="24">
        <v>172.98523025492122</v>
      </c>
      <c r="AU119" s="24">
        <v>1.016272413915658</v>
      </c>
      <c r="AV119" s="25">
        <v>0.0062732865056522105</v>
      </c>
      <c r="AW119" s="87">
        <v>177</v>
      </c>
      <c r="AX119" s="23">
        <v>0.9998995530005206</v>
      </c>
      <c r="AY119" s="24">
        <v>170.98540100341924</v>
      </c>
      <c r="AZ119" s="24">
        <v>2.0177791189078675</v>
      </c>
      <c r="BA119" s="25">
        <v>0.011399882027728065</v>
      </c>
      <c r="BB119" s="94">
        <v>170</v>
      </c>
      <c r="BC119" s="43">
        <v>0.005700636882135882</v>
      </c>
      <c r="BD119" s="17"/>
      <c r="BE119" s="17"/>
      <c r="BF119" s="17"/>
    </row>
    <row r="120" spans="1:58" ht="13.5" outlineLevel="1">
      <c r="A120" s="17"/>
      <c r="B120" s="54" t="s">
        <v>264</v>
      </c>
      <c r="C120" s="54" t="s">
        <v>265</v>
      </c>
      <c r="D120" s="88">
        <v>158</v>
      </c>
      <c r="E120" s="26">
        <v>0.9998841047700004</v>
      </c>
      <c r="F120" s="27">
        <v>157.98412937408224</v>
      </c>
      <c r="G120" s="27">
        <v>2.0183114463399363</v>
      </c>
      <c r="H120" s="28">
        <v>0.012774123078100863</v>
      </c>
      <c r="I120" s="88">
        <v>159</v>
      </c>
      <c r="J120" s="26">
        <v>0.9998841047700004</v>
      </c>
      <c r="K120" s="27">
        <v>153.98453116208017</v>
      </c>
      <c r="L120" s="27">
        <v>4.018427341569918</v>
      </c>
      <c r="M120" s="28">
        <v>0.025273127934402</v>
      </c>
      <c r="N120" s="88">
        <v>150</v>
      </c>
      <c r="O120" s="26">
        <v>0.9998841047700004</v>
      </c>
      <c r="P120" s="27">
        <v>131.9867409960687</v>
      </c>
      <c r="Q120" s="27">
        <v>8.01738428449994</v>
      </c>
      <c r="R120" s="28">
        <v>0.05344922856333293</v>
      </c>
      <c r="S120" s="88">
        <v>131</v>
      </c>
      <c r="T120" s="26">
        <v>0.9998841047700004</v>
      </c>
      <c r="U120" s="27">
        <v>144.9854351850755</v>
      </c>
      <c r="V120" s="27">
        <v>1.0151822751299449</v>
      </c>
      <c r="W120" s="28">
        <v>0.007749483016259121</v>
      </c>
      <c r="X120" s="88">
        <v>154</v>
      </c>
      <c r="Y120" s="26">
        <v>0.9998841047700004</v>
      </c>
      <c r="Z120" s="27">
        <v>155.9843302680812</v>
      </c>
      <c r="AA120" s="27">
        <v>0.017847865419923892</v>
      </c>
      <c r="AB120" s="28">
        <v>0.0001158952299995058</v>
      </c>
      <c r="AC120" s="88">
        <v>161</v>
      </c>
      <c r="AD120" s="26">
        <v>0.9998841047700004</v>
      </c>
      <c r="AE120" s="27">
        <v>134.98643965507028</v>
      </c>
      <c r="AF120" s="27">
        <v>-1.9813408679700615</v>
      </c>
      <c r="AG120" s="28">
        <v>-0.012306465018447586</v>
      </c>
      <c r="AH120" s="88">
        <v>137</v>
      </c>
      <c r="AI120" s="26">
        <v>0.9998841047700004</v>
      </c>
      <c r="AJ120" s="27">
        <v>150.98483250307862</v>
      </c>
      <c r="AK120" s="27">
        <v>-0.9841223534900507</v>
      </c>
      <c r="AL120" s="28">
        <v>-0.007183374842993071</v>
      </c>
      <c r="AM120" s="88">
        <v>157</v>
      </c>
      <c r="AN120" s="26">
        <v>0.9998841047700004</v>
      </c>
      <c r="AO120" s="27">
        <v>138.98603786707235</v>
      </c>
      <c r="AP120" s="27">
        <v>0.0181955511099261</v>
      </c>
      <c r="AQ120" s="28">
        <v>0.0001158952299995293</v>
      </c>
      <c r="AR120" s="88">
        <v>139</v>
      </c>
      <c r="AS120" s="26">
        <v>0.9998841047700004</v>
      </c>
      <c r="AT120" s="27">
        <v>161.98372758608434</v>
      </c>
      <c r="AU120" s="27">
        <v>-1.9838905630300587</v>
      </c>
      <c r="AV120" s="28">
        <v>-0.014272593978633516</v>
      </c>
      <c r="AW120" s="88">
        <v>163</v>
      </c>
      <c r="AX120" s="26">
        <v>0.9998841047700004</v>
      </c>
      <c r="AY120" s="27">
        <v>176.98222088109213</v>
      </c>
      <c r="AZ120" s="27">
        <v>2.0188909224899305</v>
      </c>
      <c r="BA120" s="28">
        <v>0.012385833880306322</v>
      </c>
      <c r="BB120" s="95">
        <v>179</v>
      </c>
      <c r="BC120" s="44">
        <v>0.008779471855758432</v>
      </c>
      <c r="BD120" s="17"/>
      <c r="BE120" s="17"/>
      <c r="BF120" s="17"/>
    </row>
    <row r="121" spans="1:58" ht="13.5" outlineLevel="1">
      <c r="A121" s="17"/>
      <c r="B121" s="55" t="s">
        <v>115</v>
      </c>
      <c r="C121" s="55" t="s">
        <v>266</v>
      </c>
      <c r="D121" s="89">
        <v>157</v>
      </c>
      <c r="E121" s="29">
        <v>0.9998844674341376</v>
      </c>
      <c r="F121" s="30">
        <v>157.98168855366006</v>
      </c>
      <c r="G121" s="30">
        <v>5.018138612840403</v>
      </c>
      <c r="H121" s="31">
        <v>0.031962666323824225</v>
      </c>
      <c r="I121" s="89">
        <v>160</v>
      </c>
      <c r="J121" s="29">
        <v>0.9998844674341376</v>
      </c>
      <c r="K121" s="30">
        <v>158.98157265843008</v>
      </c>
      <c r="L121" s="30">
        <v>6.018485210537989</v>
      </c>
      <c r="M121" s="31">
        <v>0.03761553256586243</v>
      </c>
      <c r="N121" s="89">
        <v>163</v>
      </c>
      <c r="O121" s="29">
        <v>0.9998844674341376</v>
      </c>
      <c r="P121" s="30">
        <v>149.98261571550006</v>
      </c>
      <c r="Q121" s="30">
        <v>-0.981168191764425</v>
      </c>
      <c r="R121" s="31">
        <v>-0.006019436759290951</v>
      </c>
      <c r="S121" s="89">
        <v>158</v>
      </c>
      <c r="T121" s="29">
        <v>0.9998844674341376</v>
      </c>
      <c r="U121" s="30">
        <v>130.98481772487006</v>
      </c>
      <c r="V121" s="30">
        <v>4.018254145406246</v>
      </c>
      <c r="W121" s="31">
        <v>0.025431988262064848</v>
      </c>
      <c r="X121" s="89">
        <v>132</v>
      </c>
      <c r="Y121" s="29">
        <v>0.9998844674341376</v>
      </c>
      <c r="Z121" s="30">
        <v>153.98215213458008</v>
      </c>
      <c r="AA121" s="30">
        <v>2.015250298693843</v>
      </c>
      <c r="AB121" s="31">
        <v>0.015267047717377599</v>
      </c>
      <c r="AC121" s="89">
        <v>154</v>
      </c>
      <c r="AD121" s="29">
        <v>0.9998844674341376</v>
      </c>
      <c r="AE121" s="30">
        <v>160.98134086797006</v>
      </c>
      <c r="AF121" s="30">
        <v>0.01779201514281681</v>
      </c>
      <c r="AG121" s="31">
        <v>0.0001155325658624468</v>
      </c>
      <c r="AH121" s="89">
        <v>159</v>
      </c>
      <c r="AI121" s="29">
        <v>0.9998844674341376</v>
      </c>
      <c r="AJ121" s="30">
        <v>136.98412235349005</v>
      </c>
      <c r="AK121" s="30">
        <v>7.018369677972117</v>
      </c>
      <c r="AL121" s="31">
        <v>0.04414068979856678</v>
      </c>
      <c r="AM121" s="89">
        <v>136</v>
      </c>
      <c r="AN121" s="29">
        <v>0.9998844674341376</v>
      </c>
      <c r="AO121" s="30">
        <v>156.98180444889007</v>
      </c>
      <c r="AP121" s="30">
        <v>5.015712428957272</v>
      </c>
      <c r="AQ121" s="31">
        <v>0.03688023844821524</v>
      </c>
      <c r="AR121" s="89">
        <v>157</v>
      </c>
      <c r="AS121" s="29">
        <v>0.9998844674341376</v>
      </c>
      <c r="AT121" s="30">
        <v>138.98389056303006</v>
      </c>
      <c r="AU121" s="30">
        <v>5.018138612840403</v>
      </c>
      <c r="AV121" s="31">
        <v>0.031962666323824225</v>
      </c>
      <c r="AW121" s="89">
        <v>137</v>
      </c>
      <c r="AX121" s="29">
        <v>0.9998844674341376</v>
      </c>
      <c r="AY121" s="30">
        <v>162.98110907751007</v>
      </c>
      <c r="AZ121" s="30">
        <v>0.015827961523143586</v>
      </c>
      <c r="BA121" s="31">
        <v>0.00011553256586236194</v>
      </c>
      <c r="BB121" s="96">
        <v>165</v>
      </c>
      <c r="BC121" s="45">
        <v>0.022096677729090842</v>
      </c>
      <c r="BD121" s="17"/>
      <c r="BE121" s="17"/>
      <c r="BF121" s="17"/>
    </row>
    <row r="122" spans="1:58" ht="13.5" outlineLevel="1">
      <c r="A122" s="17"/>
      <c r="B122" s="53" t="s">
        <v>267</v>
      </c>
      <c r="C122" s="53" t="s">
        <v>268</v>
      </c>
      <c r="D122" s="87">
        <v>175</v>
      </c>
      <c r="E122" s="23">
        <v>0.9998693835293441</v>
      </c>
      <c r="F122" s="24">
        <v>156.9818613871596</v>
      </c>
      <c r="G122" s="24">
        <v>-2.977142117635225</v>
      </c>
      <c r="H122" s="25">
        <v>-0.017012240672201286</v>
      </c>
      <c r="I122" s="87">
        <v>162</v>
      </c>
      <c r="J122" s="23">
        <v>0.9998693835293441</v>
      </c>
      <c r="K122" s="24">
        <v>159.981514789462</v>
      </c>
      <c r="L122" s="24">
        <v>1.021159868246258</v>
      </c>
      <c r="M122" s="25">
        <v>0.006303455976828753</v>
      </c>
      <c r="N122" s="87">
        <v>166</v>
      </c>
      <c r="O122" s="23">
        <v>0.9998693835293441</v>
      </c>
      <c r="P122" s="24">
        <v>162.98116819176443</v>
      </c>
      <c r="Q122" s="24">
        <v>-1.978317665871117</v>
      </c>
      <c r="R122" s="25">
        <v>-0.011917576300428416</v>
      </c>
      <c r="S122" s="87">
        <v>162</v>
      </c>
      <c r="T122" s="23">
        <v>0.9998693835293441</v>
      </c>
      <c r="U122" s="24">
        <v>157.98174585459375</v>
      </c>
      <c r="V122" s="24">
        <v>5.021159868246258</v>
      </c>
      <c r="W122" s="25">
        <v>0.03099481400152011</v>
      </c>
      <c r="X122" s="87">
        <v>162</v>
      </c>
      <c r="Y122" s="23">
        <v>0.9998693835293441</v>
      </c>
      <c r="Z122" s="24">
        <v>131.98474970130616</v>
      </c>
      <c r="AA122" s="24">
        <v>-2.978840131753742</v>
      </c>
      <c r="AB122" s="25">
        <v>-0.018387902047862604</v>
      </c>
      <c r="AC122" s="87">
        <v>134</v>
      </c>
      <c r="AD122" s="23">
        <v>0.9998693835293441</v>
      </c>
      <c r="AE122" s="24">
        <v>153.98220798485718</v>
      </c>
      <c r="AF122" s="24">
        <v>-0.9824973929321175</v>
      </c>
      <c r="AG122" s="25">
        <v>-0.007332070096508339</v>
      </c>
      <c r="AH122" s="87">
        <v>154</v>
      </c>
      <c r="AI122" s="23">
        <v>0.9998693835293441</v>
      </c>
      <c r="AJ122" s="24">
        <v>158.98163032202788</v>
      </c>
      <c r="AK122" s="24">
        <v>4.020114936481008</v>
      </c>
      <c r="AL122" s="25">
        <v>0.02610464244468187</v>
      </c>
      <c r="AM122" s="87">
        <v>166</v>
      </c>
      <c r="AN122" s="23">
        <v>0.9998693835293441</v>
      </c>
      <c r="AO122" s="24">
        <v>135.98428757104273</v>
      </c>
      <c r="AP122" s="24">
        <v>-1.978317665871117</v>
      </c>
      <c r="AQ122" s="25">
        <v>-0.011917576300428416</v>
      </c>
      <c r="AR122" s="87">
        <v>141</v>
      </c>
      <c r="AS122" s="23">
        <v>0.9998693835293441</v>
      </c>
      <c r="AT122" s="24">
        <v>156.9818613871596</v>
      </c>
      <c r="AU122" s="24">
        <v>-1.9815830776375094</v>
      </c>
      <c r="AV122" s="25">
        <v>-0.014053780692464605</v>
      </c>
      <c r="AW122" s="87">
        <v>162</v>
      </c>
      <c r="AX122" s="23">
        <v>0.9998693835293441</v>
      </c>
      <c r="AY122" s="24">
        <v>136.98417203847686</v>
      </c>
      <c r="AZ122" s="24">
        <v>3.021159868246258</v>
      </c>
      <c r="BA122" s="25">
        <v>0.01864913498917443</v>
      </c>
      <c r="BB122" s="94">
        <v>137</v>
      </c>
      <c r="BC122" s="43">
        <v>-0.0013970013314182506</v>
      </c>
      <c r="BD122" s="17"/>
      <c r="BE122" s="17"/>
      <c r="BF122" s="17"/>
    </row>
    <row r="123" spans="1:58" ht="13.5" outlineLevel="1">
      <c r="A123" s="17"/>
      <c r="B123" s="53" t="s">
        <v>269</v>
      </c>
      <c r="C123" s="53" t="s">
        <v>270</v>
      </c>
      <c r="D123" s="87">
        <v>162</v>
      </c>
      <c r="E123" s="23">
        <v>0.9998492676808977</v>
      </c>
      <c r="F123" s="24">
        <v>174.97714211763522</v>
      </c>
      <c r="G123" s="24">
        <v>15.024418635694587</v>
      </c>
      <c r="H123" s="25">
        <v>0.09274332491169499</v>
      </c>
      <c r="I123" s="87">
        <v>172</v>
      </c>
      <c r="J123" s="23">
        <v>0.9998492676808977</v>
      </c>
      <c r="K123" s="24">
        <v>161.97884013175374</v>
      </c>
      <c r="L123" s="24">
        <v>3.0259259588856082</v>
      </c>
      <c r="M123" s="25">
        <v>0.017592592784218652</v>
      </c>
      <c r="N123" s="87">
        <v>163</v>
      </c>
      <c r="O123" s="23">
        <v>0.9998492676808977</v>
      </c>
      <c r="P123" s="24">
        <v>165.97831766587112</v>
      </c>
      <c r="Q123" s="24">
        <v>2.0245693680136867</v>
      </c>
      <c r="R123" s="25">
        <v>0.01242067096940912</v>
      </c>
      <c r="S123" s="87">
        <v>164</v>
      </c>
      <c r="T123" s="23">
        <v>0.9998492676808977</v>
      </c>
      <c r="U123" s="24">
        <v>161.97884013175374</v>
      </c>
      <c r="V123" s="24">
        <v>3.024720100332786</v>
      </c>
      <c r="W123" s="25">
        <v>0.01844341524593162</v>
      </c>
      <c r="X123" s="87">
        <v>167</v>
      </c>
      <c r="Y123" s="23">
        <v>0.9998492676808977</v>
      </c>
      <c r="Z123" s="24">
        <v>161.97884013175374</v>
      </c>
      <c r="AA123" s="24">
        <v>3.0251722972900836</v>
      </c>
      <c r="AB123" s="25">
        <v>0.018114804175389722</v>
      </c>
      <c r="AC123" s="87">
        <v>159</v>
      </c>
      <c r="AD123" s="23">
        <v>0.9998492676808977</v>
      </c>
      <c r="AE123" s="24">
        <v>133.98249739293212</v>
      </c>
      <c r="AF123" s="24">
        <v>5.023966438737261</v>
      </c>
      <c r="AG123" s="25">
        <v>0.03159727319960542</v>
      </c>
      <c r="AH123" s="87">
        <v>133</v>
      </c>
      <c r="AI123" s="23">
        <v>0.9998492676808977</v>
      </c>
      <c r="AJ123" s="24">
        <v>153.979885063519</v>
      </c>
      <c r="AK123" s="24">
        <v>6.020047398440624</v>
      </c>
      <c r="AL123" s="25">
        <v>0.045263514273989655</v>
      </c>
      <c r="AM123" s="87">
        <v>158</v>
      </c>
      <c r="AN123" s="23">
        <v>0.9998492676808977</v>
      </c>
      <c r="AO123" s="24">
        <v>165.97831766587112</v>
      </c>
      <c r="AP123" s="24">
        <v>2.023815706418162</v>
      </c>
      <c r="AQ123" s="25">
        <v>0.012808960167203558</v>
      </c>
      <c r="AR123" s="87">
        <v>164</v>
      </c>
      <c r="AS123" s="23">
        <v>0.9998492676808977</v>
      </c>
      <c r="AT123" s="24">
        <v>140.9815830776375</v>
      </c>
      <c r="AU123" s="24">
        <v>-0.9752798996672141</v>
      </c>
      <c r="AV123" s="25">
        <v>-0.005946828656507403</v>
      </c>
      <c r="AW123" s="87">
        <v>139</v>
      </c>
      <c r="AX123" s="23">
        <v>0.9998492676808977</v>
      </c>
      <c r="AY123" s="24">
        <v>161.97884013175374</v>
      </c>
      <c r="AZ123" s="24">
        <v>3.02095179235522</v>
      </c>
      <c r="BA123" s="25">
        <v>0.021733466132051942</v>
      </c>
      <c r="BB123" s="94">
        <v>165</v>
      </c>
      <c r="BC123" s="43">
        <v>0.028526621722708242</v>
      </c>
      <c r="BD123" s="17"/>
      <c r="BE123" s="17"/>
      <c r="BF123" s="17"/>
    </row>
    <row r="124" spans="1:58" ht="13.5" outlineLevel="1">
      <c r="A124" s="17"/>
      <c r="B124" s="53" t="s">
        <v>271</v>
      </c>
      <c r="C124" s="53" t="s">
        <v>272</v>
      </c>
      <c r="D124" s="87">
        <v>192</v>
      </c>
      <c r="E124" s="23">
        <v>0.9998190898594476</v>
      </c>
      <c r="F124" s="24">
        <v>161.9755813643054</v>
      </c>
      <c r="G124" s="24">
        <v>59.03473474698606</v>
      </c>
      <c r="H124" s="25">
        <v>0.30747257680721907</v>
      </c>
      <c r="I124" s="87">
        <v>177</v>
      </c>
      <c r="J124" s="23">
        <v>0.9998190898594476</v>
      </c>
      <c r="K124" s="24">
        <v>171.9740740411144</v>
      </c>
      <c r="L124" s="24">
        <v>22.03202109487779</v>
      </c>
      <c r="M124" s="25">
        <v>0.12447469545128696</v>
      </c>
      <c r="N124" s="87">
        <v>175</v>
      </c>
      <c r="O124" s="23">
        <v>0.9998190898594476</v>
      </c>
      <c r="P124" s="24">
        <v>162.9754306319863</v>
      </c>
      <c r="Q124" s="24">
        <v>20.031659274596677</v>
      </c>
      <c r="R124" s="25">
        <v>0.11446662442626673</v>
      </c>
      <c r="S124" s="87">
        <v>165</v>
      </c>
      <c r="T124" s="23">
        <v>0.9998190898594476</v>
      </c>
      <c r="U124" s="24">
        <v>163.9752798996672</v>
      </c>
      <c r="V124" s="24">
        <v>16.029850173191164</v>
      </c>
      <c r="W124" s="25">
        <v>0.09715060711024948</v>
      </c>
      <c r="X124" s="87">
        <v>167</v>
      </c>
      <c r="Y124" s="23">
        <v>0.9998190898594476</v>
      </c>
      <c r="Z124" s="24">
        <v>166.97482770270992</v>
      </c>
      <c r="AA124" s="24">
        <v>10.03021199347225</v>
      </c>
      <c r="AB124" s="25">
        <v>0.06006114966151048</v>
      </c>
      <c r="AC124" s="87">
        <v>170</v>
      </c>
      <c r="AD124" s="23">
        <v>0.9998190898594476</v>
      </c>
      <c r="AE124" s="24">
        <v>158.97603356126274</v>
      </c>
      <c r="AF124" s="24">
        <v>14.03075472389392</v>
      </c>
      <c r="AG124" s="25">
        <v>0.08253385131702307</v>
      </c>
      <c r="AH124" s="87">
        <v>164</v>
      </c>
      <c r="AI124" s="23">
        <v>0.9998190898594476</v>
      </c>
      <c r="AJ124" s="24">
        <v>132.97995260155938</v>
      </c>
      <c r="AK124" s="24">
        <v>4.029669263050607</v>
      </c>
      <c r="AL124" s="25">
        <v>0.024571154042991507</v>
      </c>
      <c r="AM124" s="87">
        <v>139</v>
      </c>
      <c r="AN124" s="23">
        <v>0.9998190898594476</v>
      </c>
      <c r="AO124" s="24">
        <v>157.97618429358184</v>
      </c>
      <c r="AP124" s="24">
        <v>10.025146509536796</v>
      </c>
      <c r="AQ124" s="25">
        <v>0.07212335618371796</v>
      </c>
      <c r="AR124" s="87">
        <v>160</v>
      </c>
      <c r="AS124" s="23">
        <v>0.9998190898594476</v>
      </c>
      <c r="AT124" s="24">
        <v>163.9752798996672</v>
      </c>
      <c r="AU124" s="24">
        <v>1.0289456224883793</v>
      </c>
      <c r="AV124" s="25">
        <v>0.006430910140552371</v>
      </c>
      <c r="AW124" s="87">
        <v>163</v>
      </c>
      <c r="AX124" s="23">
        <v>0.9998190898594476</v>
      </c>
      <c r="AY124" s="24">
        <v>138.97904820764478</v>
      </c>
      <c r="AZ124" s="24">
        <v>14.02948835291005</v>
      </c>
      <c r="BA124" s="25">
        <v>0.0860704806926997</v>
      </c>
      <c r="BB124" s="94">
        <v>142</v>
      </c>
      <c r="BC124" s="43">
        <v>0.10226795613271969</v>
      </c>
      <c r="BD124" s="17"/>
      <c r="BE124" s="17"/>
      <c r="BF124" s="17"/>
    </row>
    <row r="125" spans="1:58" ht="13.5" outlineLevel="1">
      <c r="A125" s="17"/>
      <c r="B125" s="56" t="s">
        <v>273</v>
      </c>
      <c r="C125" s="56" t="s">
        <v>274</v>
      </c>
      <c r="D125" s="90">
        <v>228</v>
      </c>
      <c r="E125" s="32">
        <v>0.9997135080150079</v>
      </c>
      <c r="F125" s="33">
        <v>191.96526525301394</v>
      </c>
      <c r="G125" s="33">
        <v>-21.934679827421803</v>
      </c>
      <c r="H125" s="34">
        <v>-0.09620473608518335</v>
      </c>
      <c r="I125" s="90">
        <v>251</v>
      </c>
      <c r="J125" s="32">
        <v>0.9997135080150079</v>
      </c>
      <c r="K125" s="33">
        <v>176.9679789051222</v>
      </c>
      <c r="L125" s="33">
        <v>-9.928090511766982</v>
      </c>
      <c r="M125" s="34">
        <v>-0.0395541454652071</v>
      </c>
      <c r="N125" s="90">
        <v>199</v>
      </c>
      <c r="O125" s="32">
        <v>0.9997135080150079</v>
      </c>
      <c r="P125" s="33">
        <v>174.96834072540332</v>
      </c>
      <c r="Q125" s="33">
        <v>0.057011905013439446</v>
      </c>
      <c r="R125" s="34">
        <v>0.00028649198499215803</v>
      </c>
      <c r="S125" s="90">
        <v>195</v>
      </c>
      <c r="T125" s="32">
        <v>0.9997135080150079</v>
      </c>
      <c r="U125" s="33">
        <v>164.97014982680884</v>
      </c>
      <c r="V125" s="33">
        <v>16.055865937073463</v>
      </c>
      <c r="W125" s="34">
        <v>0.08233777403627417</v>
      </c>
      <c r="X125" s="90">
        <v>181</v>
      </c>
      <c r="Y125" s="32">
        <v>0.9997135080150079</v>
      </c>
      <c r="Z125" s="33">
        <v>166.96978800652775</v>
      </c>
      <c r="AA125" s="33">
        <v>7.051855049283574</v>
      </c>
      <c r="AB125" s="34">
        <v>0.03896052513416339</v>
      </c>
      <c r="AC125" s="90">
        <v>177</v>
      </c>
      <c r="AD125" s="32">
        <v>0.9997135080150079</v>
      </c>
      <c r="AE125" s="33">
        <v>169.96924527610608</v>
      </c>
      <c r="AF125" s="33">
        <v>-2.949290918656402</v>
      </c>
      <c r="AG125" s="34">
        <v>-0.016662660557380804</v>
      </c>
      <c r="AH125" s="90">
        <v>184</v>
      </c>
      <c r="AI125" s="32">
        <v>0.9997135080150079</v>
      </c>
      <c r="AJ125" s="33">
        <v>163.9703307369494</v>
      </c>
      <c r="AK125" s="33">
        <v>5.052714525238542</v>
      </c>
      <c r="AL125" s="34">
        <v>0.027460405028470337</v>
      </c>
      <c r="AM125" s="90">
        <v>168</v>
      </c>
      <c r="AN125" s="32">
        <v>0.9997135080150079</v>
      </c>
      <c r="AO125" s="33">
        <v>138.9748534904632</v>
      </c>
      <c r="AP125" s="33">
        <v>2.0481306534786654</v>
      </c>
      <c r="AQ125" s="34">
        <v>0.01219125388975396</v>
      </c>
      <c r="AR125" s="90">
        <v>149</v>
      </c>
      <c r="AS125" s="32">
        <v>0.9997135080150079</v>
      </c>
      <c r="AT125" s="33">
        <v>159.97105437751162</v>
      </c>
      <c r="AU125" s="33">
        <v>6.04268730576382</v>
      </c>
      <c r="AV125" s="34">
        <v>0.04055494836083101</v>
      </c>
      <c r="AW125" s="90">
        <v>161</v>
      </c>
      <c r="AX125" s="32">
        <v>0.9997135080150079</v>
      </c>
      <c r="AY125" s="33">
        <v>162.97051164708995</v>
      </c>
      <c r="AZ125" s="33">
        <v>4.046125209583721</v>
      </c>
      <c r="BA125" s="34">
        <v>0.025131212481886465</v>
      </c>
      <c r="BB125" s="97">
        <v>177</v>
      </c>
      <c r="BC125" s="46">
        <v>-0.005849653795229665</v>
      </c>
      <c r="BD125" s="17"/>
      <c r="BE125" s="17"/>
      <c r="BF125" s="17"/>
    </row>
    <row r="126" spans="1:58" ht="13.5" outlineLevel="1">
      <c r="A126" s="17"/>
      <c r="B126" s="52" t="s">
        <v>114</v>
      </c>
      <c r="C126" s="52" t="s">
        <v>275</v>
      </c>
      <c r="D126" s="86">
        <v>283</v>
      </c>
      <c r="E126" s="20">
        <v>0.9997637131772301</v>
      </c>
      <c r="F126" s="21">
        <v>227.9346798274218</v>
      </c>
      <c r="G126" s="21">
        <v>-30.93313082915614</v>
      </c>
      <c r="H126" s="22">
        <v>-0.109304349219633</v>
      </c>
      <c r="I126" s="86">
        <v>206</v>
      </c>
      <c r="J126" s="20">
        <v>0.9997637131772301</v>
      </c>
      <c r="K126" s="21">
        <v>250.92809051176698</v>
      </c>
      <c r="L126" s="21">
        <v>-13.9513249145094</v>
      </c>
      <c r="M126" s="22">
        <v>-0.06772487822577378</v>
      </c>
      <c r="N126" s="86">
        <v>241</v>
      </c>
      <c r="O126" s="20">
        <v>0.9997637131772301</v>
      </c>
      <c r="P126" s="21">
        <v>198.94298809498656</v>
      </c>
      <c r="Q126" s="21">
        <v>-6.943054875712448</v>
      </c>
      <c r="R126" s="22">
        <v>-0.028809356330757048</v>
      </c>
      <c r="S126" s="86">
        <v>199</v>
      </c>
      <c r="T126" s="20">
        <v>0.9997637131772301</v>
      </c>
      <c r="U126" s="21">
        <v>194.94413406292654</v>
      </c>
      <c r="V126" s="21">
        <v>2.047021077731216</v>
      </c>
      <c r="W126" s="22">
        <v>0.010286538079051338</v>
      </c>
      <c r="X126" s="86">
        <v>211</v>
      </c>
      <c r="Y126" s="20">
        <v>0.9997637131772301</v>
      </c>
      <c r="Z126" s="21">
        <v>180.94814495071643</v>
      </c>
      <c r="AA126" s="21">
        <v>8.049856519604447</v>
      </c>
      <c r="AB126" s="22">
        <v>0.038150978765897854</v>
      </c>
      <c r="AC126" s="86">
        <v>188</v>
      </c>
      <c r="AD126" s="20">
        <v>0.9997637131772301</v>
      </c>
      <c r="AE126" s="21">
        <v>176.9492909186564</v>
      </c>
      <c r="AF126" s="21">
        <v>16.044421922680726</v>
      </c>
      <c r="AG126" s="22">
        <v>0.08534266980149323</v>
      </c>
      <c r="AH126" s="86">
        <v>174</v>
      </c>
      <c r="AI126" s="20">
        <v>0.9997637131772301</v>
      </c>
      <c r="AJ126" s="21">
        <v>183.94728547476146</v>
      </c>
      <c r="AK126" s="21">
        <v>16.041113907161957</v>
      </c>
      <c r="AL126" s="22">
        <v>0.09219030981127561</v>
      </c>
      <c r="AM126" s="86">
        <v>189</v>
      </c>
      <c r="AN126" s="20">
        <v>0.9997637131772301</v>
      </c>
      <c r="AO126" s="21">
        <v>167.95186934652133</v>
      </c>
      <c r="AP126" s="21">
        <v>7.0446582095034955</v>
      </c>
      <c r="AQ126" s="22">
        <v>0.037273323859806855</v>
      </c>
      <c r="AR126" s="86">
        <v>170</v>
      </c>
      <c r="AS126" s="20">
        <v>0.9997637131772301</v>
      </c>
      <c r="AT126" s="21">
        <v>148.95731269423618</v>
      </c>
      <c r="AU126" s="21">
        <v>8.04016875987088</v>
      </c>
      <c r="AV126" s="22">
        <v>0.047295110352181646</v>
      </c>
      <c r="AW126" s="86">
        <v>155</v>
      </c>
      <c r="AX126" s="20">
        <v>0.9997637131772301</v>
      </c>
      <c r="AY126" s="21">
        <v>160.95387479041628</v>
      </c>
      <c r="AZ126" s="21">
        <v>10.036624457529342</v>
      </c>
      <c r="BA126" s="22">
        <v>0.06475241585502801</v>
      </c>
      <c r="BB126" s="93">
        <v>165</v>
      </c>
      <c r="BC126" s="42">
        <v>0.015126905737952692</v>
      </c>
      <c r="BD126" s="17"/>
      <c r="BE126" s="17"/>
      <c r="BF126" s="17"/>
    </row>
    <row r="127" spans="1:58" ht="13.5" outlineLevel="1">
      <c r="A127" s="17"/>
      <c r="B127" s="53" t="s">
        <v>276</v>
      </c>
      <c r="C127" s="53" t="s">
        <v>277</v>
      </c>
      <c r="D127" s="87">
        <v>229</v>
      </c>
      <c r="E127" s="23">
        <v>0.9997435404759392</v>
      </c>
      <c r="F127" s="24">
        <v>282.93313082915614</v>
      </c>
      <c r="G127" s="24">
        <v>9.05872923100992</v>
      </c>
      <c r="H127" s="25">
        <v>0.03955776956772891</v>
      </c>
      <c r="I127" s="87">
        <v>252</v>
      </c>
      <c r="J127" s="23">
        <v>0.9997435404759392</v>
      </c>
      <c r="K127" s="24">
        <v>205.9513249145094</v>
      </c>
      <c r="L127" s="24">
        <v>-9.935372199936666</v>
      </c>
      <c r="M127" s="25">
        <v>-0.03942608015847883</v>
      </c>
      <c r="N127" s="87">
        <v>192</v>
      </c>
      <c r="O127" s="23">
        <v>0.9997435404759392</v>
      </c>
      <c r="P127" s="24">
        <v>240.94305487571245</v>
      </c>
      <c r="Q127" s="24">
        <v>1.0492402286196807</v>
      </c>
      <c r="R127" s="25">
        <v>0.00546479285739417</v>
      </c>
      <c r="S127" s="87">
        <v>234</v>
      </c>
      <c r="T127" s="23">
        <v>0.9997435404759392</v>
      </c>
      <c r="U127" s="24">
        <v>198.95297892226878</v>
      </c>
      <c r="V127" s="24">
        <v>-0.9399884713697588</v>
      </c>
      <c r="W127" s="25">
        <v>-0.004017044749443414</v>
      </c>
      <c r="X127" s="87">
        <v>201</v>
      </c>
      <c r="Y127" s="23">
        <v>0.9997435404759392</v>
      </c>
      <c r="Z127" s="24">
        <v>210.95014348039555</v>
      </c>
      <c r="AA127" s="24">
        <v>10.051548364336242</v>
      </c>
      <c r="AB127" s="25">
        <v>0.05000770330515543</v>
      </c>
      <c r="AC127" s="87">
        <v>219</v>
      </c>
      <c r="AD127" s="23">
        <v>0.9997435404759392</v>
      </c>
      <c r="AE127" s="24">
        <v>187.95557807731927</v>
      </c>
      <c r="AF127" s="24">
        <v>13.056164635769335</v>
      </c>
      <c r="AG127" s="25">
        <v>0.059617190117668195</v>
      </c>
      <c r="AH127" s="87">
        <v>204</v>
      </c>
      <c r="AI127" s="23">
        <v>0.9997435404759392</v>
      </c>
      <c r="AJ127" s="24">
        <v>173.95888609283804</v>
      </c>
      <c r="AK127" s="24">
        <v>10.0523177429084</v>
      </c>
      <c r="AL127" s="25">
        <v>0.04927606736719804</v>
      </c>
      <c r="AM127" s="87">
        <v>190</v>
      </c>
      <c r="AN127" s="23">
        <v>0.9997435404759392</v>
      </c>
      <c r="AO127" s="24">
        <v>188.9553417904965</v>
      </c>
      <c r="AP127" s="24">
        <v>8.048727309571547</v>
      </c>
      <c r="AQ127" s="25">
        <v>0.04236172268195551</v>
      </c>
      <c r="AR127" s="87">
        <v>196</v>
      </c>
      <c r="AS127" s="23">
        <v>0.9997435404759392</v>
      </c>
      <c r="AT127" s="24">
        <v>169.95983124012912</v>
      </c>
      <c r="AU127" s="24">
        <v>6.0502660667159205</v>
      </c>
      <c r="AV127" s="25">
        <v>0.030868704422020003</v>
      </c>
      <c r="AW127" s="87">
        <v>178</v>
      </c>
      <c r="AX127" s="23">
        <v>0.9997435404759392</v>
      </c>
      <c r="AY127" s="24">
        <v>154.96337554247066</v>
      </c>
      <c r="AZ127" s="24">
        <v>11.045649795282827</v>
      </c>
      <c r="BA127" s="25">
        <v>0.06205421233304959</v>
      </c>
      <c r="BB127" s="94">
        <v>165</v>
      </c>
      <c r="BC127" s="43">
        <v>0.031221797398566946</v>
      </c>
      <c r="BD127" s="17"/>
      <c r="BE127" s="17"/>
      <c r="BF127" s="17"/>
    </row>
    <row r="128" spans="1:58" ht="13.5" outlineLevel="1">
      <c r="A128" s="17"/>
      <c r="B128" s="53" t="s">
        <v>278</v>
      </c>
      <c r="C128" s="53" t="s">
        <v>279</v>
      </c>
      <c r="D128" s="87">
        <v>263</v>
      </c>
      <c r="E128" s="23">
        <v>0.9997283861887181</v>
      </c>
      <c r="F128" s="24">
        <v>228.94127076899008</v>
      </c>
      <c r="G128" s="24">
        <v>-6.928565567632859</v>
      </c>
      <c r="H128" s="25">
        <v>-0.026344355770467145</v>
      </c>
      <c r="I128" s="87">
        <v>238</v>
      </c>
      <c r="J128" s="23">
        <v>0.9997283861887181</v>
      </c>
      <c r="K128" s="24">
        <v>251.93537219993667</v>
      </c>
      <c r="L128" s="24">
        <v>-7.9353559129149005</v>
      </c>
      <c r="M128" s="25">
        <v>-0.03334183156686933</v>
      </c>
      <c r="N128" s="87">
        <v>242</v>
      </c>
      <c r="O128" s="23">
        <v>0.9997283861887181</v>
      </c>
      <c r="P128" s="24">
        <v>191.95075977138032</v>
      </c>
      <c r="Q128" s="24">
        <v>13.065730542330215</v>
      </c>
      <c r="R128" s="25">
        <v>0.05399062207574469</v>
      </c>
      <c r="S128" s="87">
        <v>193</v>
      </c>
      <c r="T128" s="23">
        <v>0.9997283861887181</v>
      </c>
      <c r="U128" s="24">
        <v>233.93998847136976</v>
      </c>
      <c r="V128" s="24">
        <v>11.052421465577424</v>
      </c>
      <c r="W128" s="25">
        <v>0.05726643246413173</v>
      </c>
      <c r="X128" s="87">
        <v>233</v>
      </c>
      <c r="Y128" s="23">
        <v>0.9997283861887181</v>
      </c>
      <c r="Z128" s="24">
        <v>200.94845163566376</v>
      </c>
      <c r="AA128" s="24">
        <v>2.063286018028691</v>
      </c>
      <c r="AB128" s="25">
        <v>0.0088553047984064</v>
      </c>
      <c r="AC128" s="87">
        <v>211</v>
      </c>
      <c r="AD128" s="23">
        <v>0.9997283861887181</v>
      </c>
      <c r="AE128" s="24">
        <v>218.94383536423067</v>
      </c>
      <c r="AF128" s="24">
        <v>10.0573105141805</v>
      </c>
      <c r="AG128" s="25">
        <v>0.047664978740191946</v>
      </c>
      <c r="AH128" s="87">
        <v>232</v>
      </c>
      <c r="AI128" s="23">
        <v>0.9997283861887181</v>
      </c>
      <c r="AJ128" s="24">
        <v>203.9476822570916</v>
      </c>
      <c r="AK128" s="24">
        <v>10.063014404217398</v>
      </c>
      <c r="AL128" s="25">
        <v>0.04337506208714396</v>
      </c>
      <c r="AM128" s="87">
        <v>214</v>
      </c>
      <c r="AN128" s="23">
        <v>0.9997283861887181</v>
      </c>
      <c r="AO128" s="24">
        <v>189.95127269042845</v>
      </c>
      <c r="AP128" s="24">
        <v>11.058125355614322</v>
      </c>
      <c r="AQ128" s="25">
        <v>0.05167348297016038</v>
      </c>
      <c r="AR128" s="87">
        <v>198</v>
      </c>
      <c r="AS128" s="23">
        <v>0.9997283861887181</v>
      </c>
      <c r="AT128" s="24">
        <v>195.94973393328408</v>
      </c>
      <c r="AU128" s="24">
        <v>22.053779534633833</v>
      </c>
      <c r="AV128" s="25">
        <v>0.1113827249223931</v>
      </c>
      <c r="AW128" s="87">
        <v>202</v>
      </c>
      <c r="AX128" s="23">
        <v>0.9997283861887181</v>
      </c>
      <c r="AY128" s="24">
        <v>177.95435020471717</v>
      </c>
      <c r="AZ128" s="24">
        <v>14.054865989878948</v>
      </c>
      <c r="BA128" s="25">
        <v>0.06957854450435123</v>
      </c>
      <c r="BB128" s="94">
        <v>189</v>
      </c>
      <c r="BC128" s="43">
        <v>0.0397474034953311</v>
      </c>
      <c r="BD128" s="17"/>
      <c r="BE128" s="17"/>
      <c r="BF128" s="17"/>
    </row>
    <row r="129" spans="1:58" ht="13.5" outlineLevel="1">
      <c r="A129" s="17"/>
      <c r="B129" s="53" t="s">
        <v>280</v>
      </c>
      <c r="C129" s="53" t="s">
        <v>281</v>
      </c>
      <c r="D129" s="87">
        <v>257</v>
      </c>
      <c r="E129" s="23">
        <v>0.9997132201258853</v>
      </c>
      <c r="F129" s="24">
        <v>262.92856556763286</v>
      </c>
      <c r="G129" s="24">
        <v>2.073702427647504</v>
      </c>
      <c r="H129" s="25">
        <v>0.008068881041429977</v>
      </c>
      <c r="I129" s="87">
        <v>256</v>
      </c>
      <c r="J129" s="23">
        <v>0.9997132201258853</v>
      </c>
      <c r="K129" s="24">
        <v>237.9353559129149</v>
      </c>
      <c r="L129" s="24">
        <v>-4.926584352226627</v>
      </c>
      <c r="M129" s="25">
        <v>-0.01924447012588526</v>
      </c>
      <c r="N129" s="87">
        <v>230</v>
      </c>
      <c r="O129" s="23">
        <v>0.9997132201258853</v>
      </c>
      <c r="P129" s="24">
        <v>241.93426945766979</v>
      </c>
      <c r="Q129" s="24">
        <v>11.065959371046404</v>
      </c>
      <c r="R129" s="25">
        <v>0.048112866830636536</v>
      </c>
      <c r="S129" s="87">
        <v>255</v>
      </c>
      <c r="T129" s="23">
        <v>0.9997132201258853</v>
      </c>
      <c r="U129" s="24">
        <v>192.94757853442258</v>
      </c>
      <c r="V129" s="24">
        <v>16.07312886789927</v>
      </c>
      <c r="W129" s="25">
        <v>0.06303187791333048</v>
      </c>
      <c r="X129" s="87">
        <v>204</v>
      </c>
      <c r="Y129" s="23">
        <v>0.9997132201258853</v>
      </c>
      <c r="Z129" s="24">
        <v>232.9367139819713</v>
      </c>
      <c r="AA129" s="24">
        <v>10.058503094319406</v>
      </c>
      <c r="AB129" s="25">
        <v>0.04930638771725199</v>
      </c>
      <c r="AC129" s="87">
        <v>235</v>
      </c>
      <c r="AD129" s="23">
        <v>0.9997132201258853</v>
      </c>
      <c r="AE129" s="24">
        <v>210.9426894858195</v>
      </c>
      <c r="AF129" s="24">
        <v>10.067393270416972</v>
      </c>
      <c r="AG129" s="25">
        <v>0.042839971363476476</v>
      </c>
      <c r="AH129" s="87">
        <v>221</v>
      </c>
      <c r="AI129" s="23">
        <v>0.9997132201258853</v>
      </c>
      <c r="AJ129" s="24">
        <v>231.9369855957826</v>
      </c>
      <c r="AK129" s="24">
        <v>14.06337835217937</v>
      </c>
      <c r="AL129" s="25">
        <v>0.06363519616370755</v>
      </c>
      <c r="AM129" s="87">
        <v>242</v>
      </c>
      <c r="AN129" s="23">
        <v>0.9997132201258853</v>
      </c>
      <c r="AO129" s="24">
        <v>213.94187464438568</v>
      </c>
      <c r="AP129" s="24">
        <v>13.069400729535772</v>
      </c>
      <c r="AQ129" s="25">
        <v>0.05400578813857757</v>
      </c>
      <c r="AR129" s="87">
        <v>225</v>
      </c>
      <c r="AS129" s="23">
        <v>0.9997132201258853</v>
      </c>
      <c r="AT129" s="24">
        <v>197.94622046536617</v>
      </c>
      <c r="AU129" s="24">
        <v>15.064525471675807</v>
      </c>
      <c r="AV129" s="25">
        <v>0.06695344654078136</v>
      </c>
      <c r="AW129" s="87">
        <v>220</v>
      </c>
      <c r="AX129" s="23">
        <v>0.9997132201258853</v>
      </c>
      <c r="AY129" s="24">
        <v>201.94513401012105</v>
      </c>
      <c r="AZ129" s="24">
        <v>-3.9369084276947603</v>
      </c>
      <c r="BA129" s="25">
        <v>-0.017895038307703455</v>
      </c>
      <c r="BB129" s="94">
        <v>216</v>
      </c>
      <c r="BC129" s="43">
        <v>0.030809580205627594</v>
      </c>
      <c r="BD129" s="17"/>
      <c r="BE129" s="17"/>
      <c r="BF129" s="17"/>
    </row>
    <row r="130" spans="1:58" ht="13.5" outlineLevel="1">
      <c r="A130" s="17"/>
      <c r="B130" s="54" t="s">
        <v>282</v>
      </c>
      <c r="C130" s="54" t="s">
        <v>283</v>
      </c>
      <c r="D130" s="88">
        <v>238</v>
      </c>
      <c r="E130" s="26">
        <v>0.9996343340029276</v>
      </c>
      <c r="F130" s="27">
        <v>256.9262975723525</v>
      </c>
      <c r="G130" s="27">
        <v>27.087028507303245</v>
      </c>
      <c r="H130" s="28">
        <v>0.11381104414833296</v>
      </c>
      <c r="I130" s="88">
        <v>259</v>
      </c>
      <c r="J130" s="26">
        <v>0.9996343340029276</v>
      </c>
      <c r="K130" s="27">
        <v>255.92658435222663</v>
      </c>
      <c r="L130" s="27">
        <v>34.09470749324174</v>
      </c>
      <c r="M130" s="28">
        <v>0.13163979727120365</v>
      </c>
      <c r="N130" s="88">
        <v>251</v>
      </c>
      <c r="O130" s="26">
        <v>0.9996343340029276</v>
      </c>
      <c r="P130" s="27">
        <v>229.9340406289536</v>
      </c>
      <c r="Q130" s="27">
        <v>8.091782165265187</v>
      </c>
      <c r="R130" s="28">
        <v>0.03223817595723182</v>
      </c>
      <c r="S130" s="88">
        <v>241</v>
      </c>
      <c r="T130" s="26">
        <v>0.9996343340029276</v>
      </c>
      <c r="U130" s="27">
        <v>254.92687113210073</v>
      </c>
      <c r="V130" s="27">
        <v>12.088125505294471</v>
      </c>
      <c r="W130" s="28">
        <v>0.05015819711740444</v>
      </c>
      <c r="X130" s="88">
        <v>271</v>
      </c>
      <c r="Y130" s="26">
        <v>0.9996343340029276</v>
      </c>
      <c r="Z130" s="27">
        <v>203.9414969056806</v>
      </c>
      <c r="AA130" s="27">
        <v>16.099095485206647</v>
      </c>
      <c r="AB130" s="28">
        <v>0.05940625640297655</v>
      </c>
      <c r="AC130" s="88">
        <v>214</v>
      </c>
      <c r="AD130" s="26">
        <v>0.9996343340029276</v>
      </c>
      <c r="AE130" s="27">
        <v>234.93260672958303</v>
      </c>
      <c r="AF130" s="27">
        <v>9.078252523373493</v>
      </c>
      <c r="AG130" s="28">
        <v>0.042421740763427536</v>
      </c>
      <c r="AH130" s="88">
        <v>245</v>
      </c>
      <c r="AI130" s="26">
        <v>0.9996343340029276</v>
      </c>
      <c r="AJ130" s="27">
        <v>220.93662164782063</v>
      </c>
      <c r="AK130" s="27">
        <v>4.0895881692827345</v>
      </c>
      <c r="AL130" s="28">
        <v>0.016692196609317284</v>
      </c>
      <c r="AM130" s="88">
        <v>235</v>
      </c>
      <c r="AN130" s="26">
        <v>0.9996343340029276</v>
      </c>
      <c r="AO130" s="27">
        <v>241.93059927046423</v>
      </c>
      <c r="AP130" s="27">
        <v>16.08593150931202</v>
      </c>
      <c r="AQ130" s="28">
        <v>0.06845077238005115</v>
      </c>
      <c r="AR130" s="88">
        <v>255</v>
      </c>
      <c r="AS130" s="26">
        <v>0.9996343340029276</v>
      </c>
      <c r="AT130" s="27">
        <v>224.9354745283242</v>
      </c>
      <c r="AU130" s="27">
        <v>0.09324482925347866</v>
      </c>
      <c r="AV130" s="28">
        <v>0.0003656659970724653</v>
      </c>
      <c r="AW130" s="88">
        <v>240</v>
      </c>
      <c r="AX130" s="26">
        <v>0.9996343340029276</v>
      </c>
      <c r="AY130" s="27">
        <v>219.93690842769476</v>
      </c>
      <c r="AZ130" s="27">
        <v>-1.9122401607026234</v>
      </c>
      <c r="BA130" s="28">
        <v>-0.00796766733626093</v>
      </c>
      <c r="BB130" s="95">
        <v>216</v>
      </c>
      <c r="BC130" s="44">
        <v>0.04970646572379699</v>
      </c>
      <c r="BD130" s="17"/>
      <c r="BE130" s="17"/>
      <c r="BF130" s="17"/>
    </row>
    <row r="131" spans="1:58" ht="13.5" outlineLevel="1">
      <c r="A131" s="17"/>
      <c r="B131" s="55" t="s">
        <v>113</v>
      </c>
      <c r="C131" s="55" t="s">
        <v>284</v>
      </c>
      <c r="D131" s="89">
        <v>247</v>
      </c>
      <c r="E131" s="29">
        <v>0.999708031144434</v>
      </c>
      <c r="F131" s="30">
        <v>237.91297149269676</v>
      </c>
      <c r="G131" s="30">
        <v>20.07211630732482</v>
      </c>
      <c r="H131" s="31">
        <v>0.0812636287745944</v>
      </c>
      <c r="I131" s="89">
        <v>265</v>
      </c>
      <c r="J131" s="29">
        <v>0.999708031144434</v>
      </c>
      <c r="K131" s="30">
        <v>258.90529250675826</v>
      </c>
      <c r="L131" s="30">
        <v>18.07737174672502</v>
      </c>
      <c r="M131" s="31">
        <v>0.06821649715745291</v>
      </c>
      <c r="N131" s="89">
        <v>293</v>
      </c>
      <c r="O131" s="29">
        <v>0.999708031144434</v>
      </c>
      <c r="P131" s="30">
        <v>250.9082178347348</v>
      </c>
      <c r="Q131" s="30">
        <v>3.0855468746808583</v>
      </c>
      <c r="R131" s="31">
        <v>0.01053087670539542</v>
      </c>
      <c r="S131" s="89">
        <v>259</v>
      </c>
      <c r="T131" s="29">
        <v>0.999708031144434</v>
      </c>
      <c r="U131" s="30">
        <v>240.91187449470553</v>
      </c>
      <c r="V131" s="30">
        <v>-4.924380066408389</v>
      </c>
      <c r="W131" s="31">
        <v>-0.01901305044945324</v>
      </c>
      <c r="X131" s="89">
        <v>253</v>
      </c>
      <c r="Y131" s="29">
        <v>0.999708031144434</v>
      </c>
      <c r="Z131" s="30">
        <v>270.90090451479335</v>
      </c>
      <c r="AA131" s="30">
        <v>-6.926131879541799</v>
      </c>
      <c r="AB131" s="31">
        <v>-0.02737601533415731</v>
      </c>
      <c r="AC131" s="89">
        <v>287</v>
      </c>
      <c r="AD131" s="29">
        <v>0.999708031144434</v>
      </c>
      <c r="AE131" s="30">
        <v>213.9217474766265</v>
      </c>
      <c r="AF131" s="30">
        <v>19.08379506154745</v>
      </c>
      <c r="AG131" s="31">
        <v>0.06649405944790052</v>
      </c>
      <c r="AH131" s="89">
        <v>223</v>
      </c>
      <c r="AI131" s="29">
        <v>0.999708031144434</v>
      </c>
      <c r="AJ131" s="30">
        <v>244.91041183071727</v>
      </c>
      <c r="AK131" s="30">
        <v>6.065109054791236</v>
      </c>
      <c r="AL131" s="31">
        <v>0.027197798451978637</v>
      </c>
      <c r="AM131" s="89">
        <v>249</v>
      </c>
      <c r="AN131" s="29">
        <v>0.999708031144434</v>
      </c>
      <c r="AO131" s="30">
        <v>234.91406849068798</v>
      </c>
      <c r="AP131" s="30">
        <v>3.0727002450359464</v>
      </c>
      <c r="AQ131" s="31">
        <v>0.012340161626650387</v>
      </c>
      <c r="AR131" s="89">
        <v>251</v>
      </c>
      <c r="AS131" s="29">
        <v>0.999708031144434</v>
      </c>
      <c r="AT131" s="30">
        <v>254.90675517074652</v>
      </c>
      <c r="AU131" s="30">
        <v>-6.926715817252926</v>
      </c>
      <c r="AV131" s="31">
        <v>-0.02759647735957341</v>
      </c>
      <c r="AW131" s="89">
        <v>255</v>
      </c>
      <c r="AX131" s="29">
        <v>0.999708031144434</v>
      </c>
      <c r="AY131" s="30">
        <v>239.91224016070262</v>
      </c>
      <c r="AZ131" s="30">
        <v>-7.925547941830672</v>
      </c>
      <c r="BA131" s="31">
        <v>-0.03108058016404185</v>
      </c>
      <c r="BB131" s="96">
        <v>238</v>
      </c>
      <c r="BC131" s="45">
        <v>0.025920745580044622</v>
      </c>
      <c r="BD131" s="17"/>
      <c r="BE131" s="17"/>
      <c r="BF131" s="17"/>
    </row>
    <row r="132" spans="1:58" ht="13.5" outlineLevel="1">
      <c r="A132" s="17"/>
      <c r="B132" s="53" t="s">
        <v>285</v>
      </c>
      <c r="C132" s="53" t="s">
        <v>286</v>
      </c>
      <c r="D132" s="87">
        <v>296</v>
      </c>
      <c r="E132" s="23">
        <v>0.9997079484636955</v>
      </c>
      <c r="F132" s="24">
        <v>246.92788369267518</v>
      </c>
      <c r="G132" s="24">
        <v>-7.913552745253867</v>
      </c>
      <c r="H132" s="25">
        <v>-0.026734975490722523</v>
      </c>
      <c r="I132" s="87">
        <v>267</v>
      </c>
      <c r="J132" s="23">
        <v>0.9997079484636955</v>
      </c>
      <c r="K132" s="24">
        <v>264.922628253275</v>
      </c>
      <c r="L132" s="24">
        <v>5.077977760193278</v>
      </c>
      <c r="M132" s="25">
        <v>0.019018643296604038</v>
      </c>
      <c r="N132" s="87">
        <v>283</v>
      </c>
      <c r="O132" s="23">
        <v>0.9997079484636955</v>
      </c>
      <c r="P132" s="24">
        <v>292.91445312531914</v>
      </c>
      <c r="Q132" s="24">
        <v>-1.9173494152258286</v>
      </c>
      <c r="R132" s="25">
        <v>-0.006775086272882786</v>
      </c>
      <c r="S132" s="87">
        <v>296</v>
      </c>
      <c r="T132" s="23">
        <v>0.9997079484636955</v>
      </c>
      <c r="U132" s="24">
        <v>258.9243800664084</v>
      </c>
      <c r="V132" s="24">
        <v>10.086447254746133</v>
      </c>
      <c r="W132" s="25">
        <v>0.03407583532008829</v>
      </c>
      <c r="X132" s="87">
        <v>254</v>
      </c>
      <c r="Y132" s="23">
        <v>0.9997079484636955</v>
      </c>
      <c r="Z132" s="24">
        <v>252.9261318795418</v>
      </c>
      <c r="AA132" s="24">
        <v>16.074181090221344</v>
      </c>
      <c r="AB132" s="25">
        <v>0.06328417752055647</v>
      </c>
      <c r="AC132" s="87">
        <v>246</v>
      </c>
      <c r="AD132" s="23">
        <v>0.9997079484636955</v>
      </c>
      <c r="AE132" s="24">
        <v>286.91620493845255</v>
      </c>
      <c r="AF132" s="24">
        <v>3.0718446779308977</v>
      </c>
      <c r="AG132" s="25">
        <v>0.012487173487523975</v>
      </c>
      <c r="AH132" s="87">
        <v>306</v>
      </c>
      <c r="AI132" s="23">
        <v>0.9997079484636955</v>
      </c>
      <c r="AJ132" s="24">
        <v>222.93489094520876</v>
      </c>
      <c r="AK132" s="24">
        <v>-22.910632229890837</v>
      </c>
      <c r="AL132" s="25">
        <v>-0.07487134715650601</v>
      </c>
      <c r="AM132" s="87">
        <v>229</v>
      </c>
      <c r="AN132" s="23">
        <v>0.9997079484636955</v>
      </c>
      <c r="AO132" s="24">
        <v>248.92729975496405</v>
      </c>
      <c r="AP132" s="24">
        <v>-7.933120198186259</v>
      </c>
      <c r="AQ132" s="25">
        <v>-0.03464244628028934</v>
      </c>
      <c r="AR132" s="87">
        <v>252</v>
      </c>
      <c r="AS132" s="23">
        <v>0.9997079484636955</v>
      </c>
      <c r="AT132" s="24">
        <v>250.92671581725293</v>
      </c>
      <c r="AU132" s="24">
        <v>6.073596987148733</v>
      </c>
      <c r="AV132" s="25">
        <v>0.024101575345828304</v>
      </c>
      <c r="AW132" s="87">
        <v>244</v>
      </c>
      <c r="AX132" s="23">
        <v>0.9997079484636955</v>
      </c>
      <c r="AY132" s="24">
        <v>254.92554794183067</v>
      </c>
      <c r="AZ132" s="24">
        <v>1.0712605748583144</v>
      </c>
      <c r="BA132" s="25">
        <v>0.0043904121920422725</v>
      </c>
      <c r="BB132" s="94">
        <v>247</v>
      </c>
      <c r="BC132" s="43">
        <v>-0.01037825635980026</v>
      </c>
      <c r="BD132" s="17"/>
      <c r="BE132" s="17"/>
      <c r="BF132" s="17"/>
    </row>
    <row r="133" spans="1:58" ht="13.5" outlineLevel="1">
      <c r="A133" s="17"/>
      <c r="B133" s="53" t="s">
        <v>287</v>
      </c>
      <c r="C133" s="53" t="s">
        <v>288</v>
      </c>
      <c r="D133" s="87">
        <v>311</v>
      </c>
      <c r="E133" s="23">
        <v>0.999692752589664</v>
      </c>
      <c r="F133" s="24">
        <v>295.91355274525387</v>
      </c>
      <c r="G133" s="24">
        <v>23.095553944614494</v>
      </c>
      <c r="H133" s="25">
        <v>0.07426223133316558</v>
      </c>
      <c r="I133" s="87">
        <v>288</v>
      </c>
      <c r="J133" s="23">
        <v>0.999692752589664</v>
      </c>
      <c r="K133" s="24">
        <v>266.9220222398067</v>
      </c>
      <c r="L133" s="24">
        <v>9.088487254176812</v>
      </c>
      <c r="M133" s="25">
        <v>0.03155724741033615</v>
      </c>
      <c r="N133" s="87">
        <v>272</v>
      </c>
      <c r="O133" s="23">
        <v>0.999692752589664</v>
      </c>
      <c r="P133" s="24">
        <v>282.91734941522583</v>
      </c>
      <c r="Q133" s="24">
        <v>5.083571295611421</v>
      </c>
      <c r="R133" s="25">
        <v>0.018689600351512577</v>
      </c>
      <c r="S133" s="87">
        <v>281</v>
      </c>
      <c r="T133" s="23">
        <v>0.999692752589664</v>
      </c>
      <c r="U133" s="24">
        <v>295.91355274525387</v>
      </c>
      <c r="V133" s="24">
        <v>0.08633652230440703</v>
      </c>
      <c r="W133" s="25">
        <v>0.0003072474103359681</v>
      </c>
      <c r="X133" s="87">
        <v>306</v>
      </c>
      <c r="Y133" s="23">
        <v>0.999692752589664</v>
      </c>
      <c r="Z133" s="24">
        <v>253.92581890977866</v>
      </c>
      <c r="AA133" s="24">
        <v>-6.905982292437159</v>
      </c>
      <c r="AB133" s="25">
        <v>-0.02256856958312797</v>
      </c>
      <c r="AC133" s="87">
        <v>270</v>
      </c>
      <c r="AD133" s="23">
        <v>0.999692752589664</v>
      </c>
      <c r="AE133" s="24">
        <v>245.9281553220691</v>
      </c>
      <c r="AF133" s="24">
        <v>-2.9170431992092745</v>
      </c>
      <c r="AG133" s="25">
        <v>-0.010803863700775091</v>
      </c>
      <c r="AH133" s="87">
        <v>249</v>
      </c>
      <c r="AI133" s="23">
        <v>0.999692752589664</v>
      </c>
      <c r="AJ133" s="24">
        <v>305.91063222989084</v>
      </c>
      <c r="AK133" s="24">
        <v>17.07650460517368</v>
      </c>
      <c r="AL133" s="25">
        <v>0.06858033977981398</v>
      </c>
      <c r="AM133" s="87">
        <v>283</v>
      </c>
      <c r="AN133" s="23">
        <v>0.999692752589664</v>
      </c>
      <c r="AO133" s="24">
        <v>228.93312019818626</v>
      </c>
      <c r="AP133" s="24">
        <v>-3.9130489828748978</v>
      </c>
      <c r="AQ133" s="25">
        <v>-0.013827028208038508</v>
      </c>
      <c r="AR133" s="87">
        <v>221</v>
      </c>
      <c r="AS133" s="23">
        <v>0.999692752589664</v>
      </c>
      <c r="AT133" s="24">
        <v>251.92640301285127</v>
      </c>
      <c r="AU133" s="24">
        <v>10.067901677684262</v>
      </c>
      <c r="AV133" s="25">
        <v>0.04555611618861657</v>
      </c>
      <c r="AW133" s="87">
        <v>258</v>
      </c>
      <c r="AX133" s="23">
        <v>0.999692752589664</v>
      </c>
      <c r="AY133" s="24">
        <v>243.92873942514169</v>
      </c>
      <c r="AZ133" s="24">
        <v>-6.920730168133275</v>
      </c>
      <c r="BA133" s="25">
        <v>-0.02682453553540029</v>
      </c>
      <c r="BB133" s="94">
        <v>245</v>
      </c>
      <c r="BC133" s="43">
        <v>0.023398763452403874</v>
      </c>
      <c r="BD133" s="17"/>
      <c r="BE133" s="17"/>
      <c r="BF133" s="17"/>
    </row>
    <row r="134" spans="1:58" ht="13.5" outlineLevel="1">
      <c r="A134" s="17"/>
      <c r="B134" s="53" t="s">
        <v>289</v>
      </c>
      <c r="C134" s="53" t="s">
        <v>290</v>
      </c>
      <c r="D134" s="87">
        <v>318</v>
      </c>
      <c r="E134" s="23">
        <v>0.9996825798308422</v>
      </c>
      <c r="F134" s="24">
        <v>310.9044460553855</v>
      </c>
      <c r="G134" s="24">
        <v>1.1009396137922067</v>
      </c>
      <c r="H134" s="25">
        <v>0.0034620742572081973</v>
      </c>
      <c r="I134" s="87">
        <v>334</v>
      </c>
      <c r="J134" s="23">
        <v>0.9996825798308422</v>
      </c>
      <c r="K134" s="24">
        <v>287.9115127458232</v>
      </c>
      <c r="L134" s="24">
        <v>6.106018336498721</v>
      </c>
      <c r="M134" s="25">
        <v>0.018281492025445274</v>
      </c>
      <c r="N134" s="87">
        <v>297</v>
      </c>
      <c r="O134" s="23">
        <v>0.9996825798308422</v>
      </c>
      <c r="P134" s="24">
        <v>271.9164287043886</v>
      </c>
      <c r="Q134" s="24">
        <v>4.094273790239868</v>
      </c>
      <c r="R134" s="25">
        <v>0.013785433637171272</v>
      </c>
      <c r="S134" s="87">
        <v>277</v>
      </c>
      <c r="T134" s="23">
        <v>0.9996825798308422</v>
      </c>
      <c r="U134" s="24">
        <v>280.9136634776956</v>
      </c>
      <c r="V134" s="24">
        <v>47.08792538685674</v>
      </c>
      <c r="W134" s="25">
        <v>0.16999251042186547</v>
      </c>
      <c r="X134" s="87">
        <v>281</v>
      </c>
      <c r="Y134" s="23">
        <v>0.9996825798308422</v>
      </c>
      <c r="Z134" s="24">
        <v>305.90598229243716</v>
      </c>
      <c r="AA134" s="24">
        <v>10.089195067533353</v>
      </c>
      <c r="AB134" s="25">
        <v>0.03590460878125749</v>
      </c>
      <c r="AC134" s="87">
        <v>299</v>
      </c>
      <c r="AD134" s="23">
        <v>0.9996825798308422</v>
      </c>
      <c r="AE134" s="24">
        <v>269.9170431992093</v>
      </c>
      <c r="AF134" s="24">
        <v>4.094908630578175</v>
      </c>
      <c r="AG134" s="25">
        <v>0.013695346590562457</v>
      </c>
      <c r="AH134" s="87">
        <v>267</v>
      </c>
      <c r="AI134" s="23">
        <v>0.9996825798308422</v>
      </c>
      <c r="AJ134" s="24">
        <v>248.92349539482632</v>
      </c>
      <c r="AK134" s="24">
        <v>-4.915248814834854</v>
      </c>
      <c r="AL134" s="25">
        <v>-0.018409171591141776</v>
      </c>
      <c r="AM134" s="87">
        <v>266</v>
      </c>
      <c r="AN134" s="23">
        <v>0.9996825798308422</v>
      </c>
      <c r="AO134" s="24">
        <v>282.9130489828749</v>
      </c>
      <c r="AP134" s="24">
        <v>10.084433764995993</v>
      </c>
      <c r="AQ134" s="25">
        <v>0.03791140513156388</v>
      </c>
      <c r="AR134" s="87">
        <v>279</v>
      </c>
      <c r="AS134" s="23">
        <v>0.9996825798308422</v>
      </c>
      <c r="AT134" s="24">
        <v>220.93209832231574</v>
      </c>
      <c r="AU134" s="24">
        <v>6.088560227195046</v>
      </c>
      <c r="AV134" s="25">
        <v>0.021822796513243894</v>
      </c>
      <c r="AW134" s="87">
        <v>231</v>
      </c>
      <c r="AX134" s="23">
        <v>0.9996825798308422</v>
      </c>
      <c r="AY134" s="24">
        <v>257.9207301681333</v>
      </c>
      <c r="AZ134" s="24">
        <v>-13.926675940924554</v>
      </c>
      <c r="BA134" s="25">
        <v>-0.06028864043690283</v>
      </c>
      <c r="BB134" s="94">
        <v>251</v>
      </c>
      <c r="BC134" s="43">
        <v>0.003782592015893797</v>
      </c>
      <c r="BD134" s="17"/>
      <c r="BE134" s="17"/>
      <c r="BF134" s="17"/>
    </row>
    <row r="135" spans="1:58" ht="13.5" outlineLevel="1">
      <c r="A135" s="17"/>
      <c r="B135" s="56" t="s">
        <v>291</v>
      </c>
      <c r="C135" s="56" t="s">
        <v>292</v>
      </c>
      <c r="D135" s="90">
        <v>342</v>
      </c>
      <c r="E135" s="32">
        <v>0.9996457854597819</v>
      </c>
      <c r="F135" s="33">
        <v>317.8990603862078</v>
      </c>
      <c r="G135" s="33">
        <v>-21.878858627245393</v>
      </c>
      <c r="H135" s="34">
        <v>-0.0639732708398988</v>
      </c>
      <c r="I135" s="90">
        <v>319</v>
      </c>
      <c r="J135" s="32">
        <v>0.9996457854597819</v>
      </c>
      <c r="K135" s="33">
        <v>333.8939816635013</v>
      </c>
      <c r="L135" s="33">
        <v>5.112994438329565</v>
      </c>
      <c r="M135" s="34">
        <v>0.016028195731440643</v>
      </c>
      <c r="N135" s="90">
        <v>340</v>
      </c>
      <c r="O135" s="32">
        <v>0.9996457854597819</v>
      </c>
      <c r="P135" s="33">
        <v>296.90572620976013</v>
      </c>
      <c r="Q135" s="33">
        <v>-0.8795670563258682</v>
      </c>
      <c r="R135" s="34">
        <v>-0.0025869619303702006</v>
      </c>
      <c r="S135" s="90">
        <v>301</v>
      </c>
      <c r="T135" s="32">
        <v>0.9996457854597819</v>
      </c>
      <c r="U135" s="33">
        <v>276.91207461314326</v>
      </c>
      <c r="V135" s="33">
        <v>16.106618576605626</v>
      </c>
      <c r="W135" s="34">
        <v>0.05351036071962002</v>
      </c>
      <c r="X135" s="90">
        <v>324</v>
      </c>
      <c r="Y135" s="32">
        <v>0.9996457854597819</v>
      </c>
      <c r="Z135" s="33">
        <v>280.91080493246665</v>
      </c>
      <c r="AA135" s="33">
        <v>-6.885234488969331</v>
      </c>
      <c r="AB135" s="34">
        <v>-0.021250723731386825</v>
      </c>
      <c r="AC135" s="90">
        <v>291</v>
      </c>
      <c r="AD135" s="32">
        <v>0.9996457854597819</v>
      </c>
      <c r="AE135" s="33">
        <v>298.9050913694218</v>
      </c>
      <c r="AF135" s="33">
        <v>16.103076431203476</v>
      </c>
      <c r="AG135" s="34">
        <v>0.05533703240963394</v>
      </c>
      <c r="AH135" s="90">
        <v>303</v>
      </c>
      <c r="AI135" s="32">
        <v>0.9996457854597819</v>
      </c>
      <c r="AJ135" s="33">
        <v>266.91524881483485</v>
      </c>
      <c r="AK135" s="33">
        <v>4.107327005686102</v>
      </c>
      <c r="AL135" s="34">
        <v>0.01355553467223136</v>
      </c>
      <c r="AM135" s="90">
        <v>262</v>
      </c>
      <c r="AN135" s="32">
        <v>0.9996457854597819</v>
      </c>
      <c r="AO135" s="33">
        <v>265.915566235004</v>
      </c>
      <c r="AP135" s="33">
        <v>10.092804209537121</v>
      </c>
      <c r="AQ135" s="34">
        <v>0.03852215347151573</v>
      </c>
      <c r="AR135" s="90">
        <v>276</v>
      </c>
      <c r="AS135" s="32">
        <v>0.9996457854597819</v>
      </c>
      <c r="AT135" s="33">
        <v>278.91143977280495</v>
      </c>
      <c r="AU135" s="33">
        <v>-17.902236786899778</v>
      </c>
      <c r="AV135" s="34">
        <v>-0.06486317676412963</v>
      </c>
      <c r="AW135" s="90">
        <v>285</v>
      </c>
      <c r="AX135" s="32">
        <v>0.9996457854597819</v>
      </c>
      <c r="AY135" s="33">
        <v>230.92667594092455</v>
      </c>
      <c r="AZ135" s="33">
        <v>1.1009511439621633</v>
      </c>
      <c r="BA135" s="34">
        <v>0.0038629864700426785</v>
      </c>
      <c r="BB135" s="97">
        <v>217</v>
      </c>
      <c r="BC135" s="46">
        <v>-0.0005146883474417853</v>
      </c>
      <c r="BD135" s="17"/>
      <c r="BE135" s="17"/>
      <c r="BF135" s="17"/>
    </row>
    <row r="136" spans="1:58" ht="13.5" outlineLevel="1">
      <c r="A136" s="17"/>
      <c r="B136" s="52" t="s">
        <v>112</v>
      </c>
      <c r="C136" s="52" t="s">
        <v>293</v>
      </c>
      <c r="D136" s="86">
        <v>313</v>
      </c>
      <c r="E136" s="20">
        <v>0.9996420279130913</v>
      </c>
      <c r="F136" s="21">
        <v>341.8788586272454</v>
      </c>
      <c r="G136" s="21">
        <v>13.112045263202447</v>
      </c>
      <c r="H136" s="22">
        <v>0.04189151841278737</v>
      </c>
      <c r="I136" s="86">
        <v>320</v>
      </c>
      <c r="J136" s="20">
        <v>0.9996420279130913</v>
      </c>
      <c r="K136" s="21">
        <v>318.88700556167043</v>
      </c>
      <c r="L136" s="21">
        <v>1.114551067810794</v>
      </c>
      <c r="M136" s="22">
        <v>0.003482972086908731</v>
      </c>
      <c r="N136" s="86">
        <v>324</v>
      </c>
      <c r="O136" s="20">
        <v>0.9996420279130913</v>
      </c>
      <c r="P136" s="21">
        <v>339.87956705632587</v>
      </c>
      <c r="Q136" s="21">
        <v>14.115982956158405</v>
      </c>
      <c r="R136" s="22">
        <v>0.04356784863011853</v>
      </c>
      <c r="S136" s="86">
        <v>339</v>
      </c>
      <c r="T136" s="20">
        <v>0.9996420279130913</v>
      </c>
      <c r="U136" s="21">
        <v>300.8933814233944</v>
      </c>
      <c r="V136" s="21">
        <v>5.12135253746203</v>
      </c>
      <c r="W136" s="22">
        <v>0.015107234623781801</v>
      </c>
      <c r="X136" s="86">
        <v>317</v>
      </c>
      <c r="Y136" s="20">
        <v>0.9996420279130913</v>
      </c>
      <c r="Z136" s="21">
        <v>323.88523448896933</v>
      </c>
      <c r="AA136" s="21">
        <v>11.113477151550057</v>
      </c>
      <c r="AB136" s="22">
        <v>0.03505828754432195</v>
      </c>
      <c r="AC136" s="86">
        <v>317</v>
      </c>
      <c r="AD136" s="20">
        <v>0.9996420279130913</v>
      </c>
      <c r="AE136" s="21">
        <v>290.8969235687965</v>
      </c>
      <c r="AF136" s="21">
        <v>-24.886522848449943</v>
      </c>
      <c r="AG136" s="22">
        <v>-0.07850638122539413</v>
      </c>
      <c r="AH136" s="86">
        <v>307</v>
      </c>
      <c r="AI136" s="20">
        <v>0.9996420279130913</v>
      </c>
      <c r="AJ136" s="21">
        <v>302.8926729943139</v>
      </c>
      <c r="AK136" s="21">
        <v>7.109897430680974</v>
      </c>
      <c r="AL136" s="22">
        <v>0.023159275018504802</v>
      </c>
      <c r="AM136" s="86">
        <v>307</v>
      </c>
      <c r="AN136" s="20">
        <v>0.9996420279130913</v>
      </c>
      <c r="AO136" s="21">
        <v>261.9071957904629</v>
      </c>
      <c r="AP136" s="21">
        <v>1.1098974306809737</v>
      </c>
      <c r="AQ136" s="22">
        <v>0.003615301077136722</v>
      </c>
      <c r="AR136" s="86">
        <v>272</v>
      </c>
      <c r="AS136" s="20">
        <v>0.9996420279130913</v>
      </c>
      <c r="AT136" s="21">
        <v>275.9022367868998</v>
      </c>
      <c r="AU136" s="21">
        <v>-7.9026315923608195</v>
      </c>
      <c r="AV136" s="22">
        <v>-0.0290537926189736</v>
      </c>
      <c r="AW136" s="86">
        <v>258</v>
      </c>
      <c r="AX136" s="20">
        <v>0.9996420279130913</v>
      </c>
      <c r="AY136" s="21">
        <v>284.89904885603784</v>
      </c>
      <c r="AZ136" s="21">
        <v>-6.907643201577571</v>
      </c>
      <c r="BA136" s="22">
        <v>-0.026773810858827796</v>
      </c>
      <c r="BB136" s="93">
        <v>286</v>
      </c>
      <c r="BC136" s="42">
        <v>-0.0023271336847174207</v>
      </c>
      <c r="BD136" s="17"/>
      <c r="BE136" s="17"/>
      <c r="BF136" s="17"/>
    </row>
    <row r="137" spans="1:58" ht="13.5" outlineLevel="1">
      <c r="A137" s="17"/>
      <c r="B137" s="53" t="s">
        <v>294</v>
      </c>
      <c r="C137" s="53" t="s">
        <v>295</v>
      </c>
      <c r="D137" s="87">
        <v>298</v>
      </c>
      <c r="E137" s="23">
        <v>0.9996217249847656</v>
      </c>
      <c r="F137" s="24">
        <v>312.88795473679755</v>
      </c>
      <c r="G137" s="24">
        <v>25.112725954539826</v>
      </c>
      <c r="H137" s="25">
        <v>0.08427089246489874</v>
      </c>
      <c r="I137" s="87">
        <v>326</v>
      </c>
      <c r="J137" s="23">
        <v>0.9996217249847656</v>
      </c>
      <c r="K137" s="24">
        <v>319.8854489321892</v>
      </c>
      <c r="L137" s="24">
        <v>0.12331765496639946</v>
      </c>
      <c r="M137" s="25">
        <v>0.00037827501523435416</v>
      </c>
      <c r="N137" s="87">
        <v>321</v>
      </c>
      <c r="O137" s="23">
        <v>0.9996217249847656</v>
      </c>
      <c r="P137" s="24">
        <v>323.8840170438416</v>
      </c>
      <c r="Q137" s="24">
        <v>6.1214262798902155</v>
      </c>
      <c r="R137" s="25">
        <v>0.019069863800281046</v>
      </c>
      <c r="S137" s="87">
        <v>338</v>
      </c>
      <c r="T137" s="23">
        <v>0.9996217249847656</v>
      </c>
      <c r="U137" s="24">
        <v>338.87864746253797</v>
      </c>
      <c r="V137" s="24">
        <v>15.127856955149184</v>
      </c>
      <c r="W137" s="25">
        <v>0.044756973240086345</v>
      </c>
      <c r="X137" s="87">
        <v>344</v>
      </c>
      <c r="Y137" s="23">
        <v>0.9996217249847656</v>
      </c>
      <c r="Z137" s="24">
        <v>316.88652284844994</v>
      </c>
      <c r="AA137" s="24">
        <v>2.130126605240605</v>
      </c>
      <c r="AB137" s="25">
        <v>0.006192228503606409</v>
      </c>
      <c r="AC137" s="87">
        <v>328</v>
      </c>
      <c r="AD137" s="23">
        <v>0.9996217249847656</v>
      </c>
      <c r="AE137" s="24">
        <v>316.88652284844994</v>
      </c>
      <c r="AF137" s="24">
        <v>-4.875925795003127</v>
      </c>
      <c r="AG137" s="25">
        <v>-0.014865627423790021</v>
      </c>
      <c r="AH137" s="87">
        <v>292</v>
      </c>
      <c r="AI137" s="23">
        <v>0.9996217249847656</v>
      </c>
      <c r="AJ137" s="24">
        <v>306.890102569319</v>
      </c>
      <c r="AK137" s="24">
        <v>7.110456304448405</v>
      </c>
      <c r="AL137" s="25">
        <v>0.024350877754960292</v>
      </c>
      <c r="AM137" s="87">
        <v>314</v>
      </c>
      <c r="AN137" s="23">
        <v>0.9996217249847656</v>
      </c>
      <c r="AO137" s="24">
        <v>306.890102569319</v>
      </c>
      <c r="AP137" s="24">
        <v>-6.881221645216385</v>
      </c>
      <c r="AQ137" s="25">
        <v>-0.021914718615338807</v>
      </c>
      <c r="AR137" s="87">
        <v>308</v>
      </c>
      <c r="AS137" s="23">
        <v>0.9996217249847656</v>
      </c>
      <c r="AT137" s="24">
        <v>271.9026315923608</v>
      </c>
      <c r="AU137" s="24">
        <v>-6.883491295307806</v>
      </c>
      <c r="AV137" s="25">
        <v>-0.02234899771203833</v>
      </c>
      <c r="AW137" s="87">
        <v>264</v>
      </c>
      <c r="AX137" s="23">
        <v>0.9996217249847656</v>
      </c>
      <c r="AY137" s="24">
        <v>257.90764320157757</v>
      </c>
      <c r="AZ137" s="24">
        <v>19.09986460402189</v>
      </c>
      <c r="BA137" s="25">
        <v>0.0723479719849314</v>
      </c>
      <c r="BB137" s="94">
        <v>251</v>
      </c>
      <c r="BC137" s="43">
        <v>0.017661067158642334</v>
      </c>
      <c r="BD137" s="17"/>
      <c r="BE137" s="17"/>
      <c r="BF137" s="17"/>
    </row>
    <row r="138" spans="1:58" ht="13.5" outlineLevel="1">
      <c r="A138" s="17"/>
      <c r="B138" s="53" t="s">
        <v>296</v>
      </c>
      <c r="C138" s="53" t="s">
        <v>297</v>
      </c>
      <c r="D138" s="87">
        <v>322</v>
      </c>
      <c r="E138" s="23">
        <v>0.9995963530386145</v>
      </c>
      <c r="F138" s="24">
        <v>297.8872740454602</v>
      </c>
      <c r="G138" s="24">
        <v>-0.8700256784338762</v>
      </c>
      <c r="H138" s="25">
        <v>-0.0027019431007263236</v>
      </c>
      <c r="I138" s="87">
        <v>323</v>
      </c>
      <c r="J138" s="23">
        <v>0.9995963530386145</v>
      </c>
      <c r="K138" s="24">
        <v>325.8766823450336</v>
      </c>
      <c r="L138" s="24">
        <v>-0.8696220314724883</v>
      </c>
      <c r="M138" s="25">
        <v>-0.0026923282708126574</v>
      </c>
      <c r="N138" s="87">
        <v>326</v>
      </c>
      <c r="O138" s="23">
        <v>0.9995963530386145</v>
      </c>
      <c r="P138" s="24">
        <v>320.8785737201098</v>
      </c>
      <c r="Q138" s="24">
        <v>25.131588909411676</v>
      </c>
      <c r="R138" s="25">
        <v>0.07709076352580269</v>
      </c>
      <c r="S138" s="87">
        <v>327</v>
      </c>
      <c r="T138" s="23">
        <v>0.9995963530386145</v>
      </c>
      <c r="U138" s="24">
        <v>337.8721430448508</v>
      </c>
      <c r="V138" s="24">
        <v>29.131992556373064</v>
      </c>
      <c r="W138" s="25">
        <v>0.0890886622519054</v>
      </c>
      <c r="X138" s="87">
        <v>353</v>
      </c>
      <c r="Y138" s="23">
        <v>0.9995963530386145</v>
      </c>
      <c r="Z138" s="24">
        <v>343.8698733947594</v>
      </c>
      <c r="AA138" s="24">
        <v>-3.8575126226309067</v>
      </c>
      <c r="AB138" s="25">
        <v>-0.010927797797821265</v>
      </c>
      <c r="AC138" s="87">
        <v>346</v>
      </c>
      <c r="AD138" s="23">
        <v>0.9995963530386145</v>
      </c>
      <c r="AE138" s="24">
        <v>327.8759257950031</v>
      </c>
      <c r="AF138" s="24">
        <v>-1.8603381513606223</v>
      </c>
      <c r="AG138" s="25">
        <v>-0.0053766998594237635</v>
      </c>
      <c r="AH138" s="87">
        <v>323</v>
      </c>
      <c r="AI138" s="23">
        <v>0.9995963530386145</v>
      </c>
      <c r="AJ138" s="24">
        <v>291.8895436955516</v>
      </c>
      <c r="AK138" s="24">
        <v>1.1303779685275117</v>
      </c>
      <c r="AL138" s="25">
        <v>0.0034996221935836274</v>
      </c>
      <c r="AM138" s="87">
        <v>299</v>
      </c>
      <c r="AN138" s="23">
        <v>0.9995963530386145</v>
      </c>
      <c r="AO138" s="24">
        <v>313.8812216452164</v>
      </c>
      <c r="AP138" s="24">
        <v>-3.879309558545742</v>
      </c>
      <c r="AQ138" s="25">
        <v>-0.012974279460019205</v>
      </c>
      <c r="AR138" s="87">
        <v>307</v>
      </c>
      <c r="AS138" s="23">
        <v>0.9995963530386145</v>
      </c>
      <c r="AT138" s="24">
        <v>307.8834912953078</v>
      </c>
      <c r="AU138" s="24">
        <v>-5.876080382854639</v>
      </c>
      <c r="AV138" s="25">
        <v>-0.019140326979982535</v>
      </c>
      <c r="AW138" s="87">
        <v>301</v>
      </c>
      <c r="AX138" s="23">
        <v>0.9995963530386145</v>
      </c>
      <c r="AY138" s="24">
        <v>263.9001353959781</v>
      </c>
      <c r="AZ138" s="24">
        <v>-33.878502264622966</v>
      </c>
      <c r="BA138" s="25">
        <v>-0.11255316366984375</v>
      </c>
      <c r="BB138" s="94">
        <v>283</v>
      </c>
      <c r="BC138" s="43">
        <v>-0.009356044452677742</v>
      </c>
      <c r="BD138" s="17"/>
      <c r="BE138" s="17"/>
      <c r="BF138" s="17"/>
    </row>
    <row r="139" spans="1:58" ht="13.5" outlineLevel="1">
      <c r="A139" s="17"/>
      <c r="B139" s="53" t="s">
        <v>298</v>
      </c>
      <c r="C139" s="53" t="s">
        <v>299</v>
      </c>
      <c r="D139" s="87">
        <v>320</v>
      </c>
      <c r="E139" s="23">
        <v>0.9995760012256265</v>
      </c>
      <c r="F139" s="24">
        <v>321.8700256784339</v>
      </c>
      <c r="G139" s="24">
        <v>-9.864320392200511</v>
      </c>
      <c r="H139" s="25">
        <v>-0.0308260012256266</v>
      </c>
      <c r="I139" s="87">
        <v>321</v>
      </c>
      <c r="J139" s="23">
        <v>0.9995760012256265</v>
      </c>
      <c r="K139" s="24">
        <v>322.8696220314725</v>
      </c>
      <c r="L139" s="24">
        <v>-2.863896393426103</v>
      </c>
      <c r="M139" s="25">
        <v>-0.008921795618149852</v>
      </c>
      <c r="N139" s="87">
        <v>322</v>
      </c>
      <c r="O139" s="23">
        <v>0.9995760012256265</v>
      </c>
      <c r="P139" s="24">
        <v>325.8684110905883</v>
      </c>
      <c r="Q139" s="24">
        <v>1.136527605348249</v>
      </c>
      <c r="R139" s="25">
        <v>0.003529588836485245</v>
      </c>
      <c r="S139" s="87">
        <v>351</v>
      </c>
      <c r="T139" s="23">
        <v>0.9995760012256265</v>
      </c>
      <c r="U139" s="24">
        <v>326.86800744362694</v>
      </c>
      <c r="V139" s="24">
        <v>22.148823569805074</v>
      </c>
      <c r="W139" s="25">
        <v>0.0631020614524361</v>
      </c>
      <c r="X139" s="87">
        <v>356</v>
      </c>
      <c r="Y139" s="23">
        <v>0.9995760012256265</v>
      </c>
      <c r="Z139" s="24">
        <v>352.8575126226309</v>
      </c>
      <c r="AA139" s="24">
        <v>-5.849056436323053</v>
      </c>
      <c r="AB139" s="25">
        <v>-0.016429933809896217</v>
      </c>
      <c r="AC139" s="87">
        <v>349</v>
      </c>
      <c r="AD139" s="23">
        <v>0.9995760012256265</v>
      </c>
      <c r="AE139" s="24">
        <v>345.8603381513606</v>
      </c>
      <c r="AF139" s="24">
        <v>-11.852024427743629</v>
      </c>
      <c r="AG139" s="25">
        <v>-0.03395995538035424</v>
      </c>
      <c r="AH139" s="87">
        <v>344</v>
      </c>
      <c r="AI139" s="23">
        <v>0.9995760012256265</v>
      </c>
      <c r="AJ139" s="24">
        <v>322.8696220314725</v>
      </c>
      <c r="AK139" s="24">
        <v>-0.8541444216155014</v>
      </c>
      <c r="AL139" s="25">
        <v>-0.002482977969812504</v>
      </c>
      <c r="AM139" s="87">
        <v>324</v>
      </c>
      <c r="AN139" s="23">
        <v>0.9995760012256265</v>
      </c>
      <c r="AO139" s="24">
        <v>298.87930955854574</v>
      </c>
      <c r="AP139" s="24">
        <v>-4.862624397102991</v>
      </c>
      <c r="AQ139" s="25">
        <v>-0.015008099991058614</v>
      </c>
      <c r="AR139" s="87">
        <v>295</v>
      </c>
      <c r="AS139" s="23">
        <v>0.9995760012256265</v>
      </c>
      <c r="AT139" s="24">
        <v>306.87608038285464</v>
      </c>
      <c r="AU139" s="24">
        <v>6.125079638440184</v>
      </c>
      <c r="AV139" s="25">
        <v>0.02076298182522096</v>
      </c>
      <c r="AW139" s="87">
        <v>301</v>
      </c>
      <c r="AX139" s="23">
        <v>0.9995760012256265</v>
      </c>
      <c r="AY139" s="24">
        <v>300.87850226462297</v>
      </c>
      <c r="AZ139" s="24">
        <v>5.127623631086408</v>
      </c>
      <c r="BA139" s="25">
        <v>0.01703529445543657</v>
      </c>
      <c r="BB139" s="94">
        <v>267</v>
      </c>
      <c r="BC139" s="43">
        <v>-0.006233870633482382</v>
      </c>
      <c r="BD139" s="17"/>
      <c r="BE139" s="17"/>
      <c r="BF139" s="17"/>
    </row>
    <row r="140" spans="1:58" ht="13.5" outlineLevel="1">
      <c r="A140" s="17"/>
      <c r="B140" s="54" t="s">
        <v>300</v>
      </c>
      <c r="C140" s="54" t="s">
        <v>301</v>
      </c>
      <c r="D140" s="88">
        <v>326</v>
      </c>
      <c r="E140" s="26">
        <v>0.9995593909559837</v>
      </c>
      <c r="F140" s="27">
        <v>319.8643203922005</v>
      </c>
      <c r="G140" s="27">
        <v>0.14363854834931544</v>
      </c>
      <c r="H140" s="28">
        <v>0.00044060904401630504</v>
      </c>
      <c r="I140" s="88">
        <v>310</v>
      </c>
      <c r="J140" s="26">
        <v>0.9995593909559837</v>
      </c>
      <c r="K140" s="27">
        <v>320.8638963934261</v>
      </c>
      <c r="L140" s="27">
        <v>16.136588803645054</v>
      </c>
      <c r="M140" s="28">
        <v>0.05205351226982276</v>
      </c>
      <c r="N140" s="88">
        <v>318</v>
      </c>
      <c r="O140" s="26">
        <v>0.9995593909559837</v>
      </c>
      <c r="P140" s="27">
        <v>321.86347239465175</v>
      </c>
      <c r="Q140" s="27">
        <v>4.140113675997213</v>
      </c>
      <c r="R140" s="28">
        <v>0.013019225396217651</v>
      </c>
      <c r="S140" s="88">
        <v>323</v>
      </c>
      <c r="T140" s="26">
        <v>0.9995593909559837</v>
      </c>
      <c r="U140" s="27">
        <v>350.8511764301949</v>
      </c>
      <c r="V140" s="27">
        <v>19.1423167212173</v>
      </c>
      <c r="W140" s="28">
        <v>0.05926413845578111</v>
      </c>
      <c r="X140" s="88">
        <v>373</v>
      </c>
      <c r="Y140" s="26">
        <v>0.9995593909559837</v>
      </c>
      <c r="Z140" s="27">
        <v>355.84905643632305</v>
      </c>
      <c r="AA140" s="27">
        <v>10.164347173418093</v>
      </c>
      <c r="AB140" s="28">
        <v>0.02725026051854717</v>
      </c>
      <c r="AC140" s="88">
        <v>350</v>
      </c>
      <c r="AD140" s="26">
        <v>0.9995593909559837</v>
      </c>
      <c r="AE140" s="27">
        <v>348.85202442774363</v>
      </c>
      <c r="AF140" s="27">
        <v>15.154213165405736</v>
      </c>
      <c r="AG140" s="28">
        <v>0.04329775190115925</v>
      </c>
      <c r="AH140" s="88">
        <v>337</v>
      </c>
      <c r="AI140" s="26">
        <v>0.9995593909559837</v>
      </c>
      <c r="AJ140" s="27">
        <v>343.8541444216155</v>
      </c>
      <c r="AK140" s="27">
        <v>12.148485247833491</v>
      </c>
      <c r="AL140" s="28">
        <v>0.03604891764935754</v>
      </c>
      <c r="AM140" s="88">
        <v>343</v>
      </c>
      <c r="AN140" s="26">
        <v>0.9995593909559837</v>
      </c>
      <c r="AO140" s="27">
        <v>323.862624397103</v>
      </c>
      <c r="AP140" s="27">
        <v>6.151128902097582</v>
      </c>
      <c r="AQ140" s="28">
        <v>0.017933320414278666</v>
      </c>
      <c r="AR140" s="88">
        <v>319</v>
      </c>
      <c r="AS140" s="26">
        <v>0.9995593909559837</v>
      </c>
      <c r="AT140" s="27">
        <v>294.8749203615598</v>
      </c>
      <c r="AU140" s="27">
        <v>16.14055428504122</v>
      </c>
      <c r="AV140" s="28">
        <v>0.050597348855928585</v>
      </c>
      <c r="AW140" s="88">
        <v>301</v>
      </c>
      <c r="AX140" s="26">
        <v>0.9995593909559837</v>
      </c>
      <c r="AY140" s="27">
        <v>300.8723763689136</v>
      </c>
      <c r="AZ140" s="27">
        <v>1.1326233222488895</v>
      </c>
      <c r="BA140" s="28">
        <v>0.0037628681802288687</v>
      </c>
      <c r="BB140" s="95">
        <v>306</v>
      </c>
      <c r="BC140" s="44">
        <v>0.0271441942138762</v>
      </c>
      <c r="BD140" s="17"/>
      <c r="BE140" s="17"/>
      <c r="BF140" s="17"/>
    </row>
    <row r="141" spans="1:58" ht="13.5" outlineLevel="1">
      <c r="A141" s="17"/>
      <c r="B141" s="55" t="s">
        <v>111</v>
      </c>
      <c r="C141" s="55" t="s">
        <v>302</v>
      </c>
      <c r="D141" s="89">
        <v>238</v>
      </c>
      <c r="E141" s="29">
        <v>0.9995150050469007</v>
      </c>
      <c r="F141" s="30">
        <v>325.8563614516507</v>
      </c>
      <c r="G141" s="30">
        <v>17.115428798837627</v>
      </c>
      <c r="H141" s="31">
        <v>0.07191356638167071</v>
      </c>
      <c r="I141" s="89">
        <v>326</v>
      </c>
      <c r="J141" s="29">
        <v>0.9995150050469007</v>
      </c>
      <c r="K141" s="30">
        <v>309.86341119635495</v>
      </c>
      <c r="L141" s="30">
        <v>7.15810835471035</v>
      </c>
      <c r="M141" s="31">
        <v>0.021957387591136045</v>
      </c>
      <c r="N141" s="89">
        <v>326</v>
      </c>
      <c r="O141" s="29">
        <v>0.9995150050469007</v>
      </c>
      <c r="P141" s="30">
        <v>317.8598863240028</v>
      </c>
      <c r="Q141" s="30">
        <v>-5.84189164528965</v>
      </c>
      <c r="R141" s="31">
        <v>-0.01791991302236089</v>
      </c>
      <c r="S141" s="89">
        <v>322</v>
      </c>
      <c r="T141" s="29">
        <v>0.9995150050469007</v>
      </c>
      <c r="U141" s="30">
        <v>322.8576832787827</v>
      </c>
      <c r="V141" s="30">
        <v>17.15616837489796</v>
      </c>
      <c r="W141" s="31">
        <v>0.05328002600899987</v>
      </c>
      <c r="X141" s="89">
        <v>342</v>
      </c>
      <c r="Y141" s="29">
        <v>0.9995150050469007</v>
      </c>
      <c r="Z141" s="30">
        <v>372.8356528265819</v>
      </c>
      <c r="AA141" s="30">
        <v>-9.834131726040027</v>
      </c>
      <c r="AB141" s="31">
        <v>-0.02875477112877201</v>
      </c>
      <c r="AC141" s="89">
        <v>383</v>
      </c>
      <c r="AD141" s="29">
        <v>0.9995150050469007</v>
      </c>
      <c r="AE141" s="30">
        <v>349.84578683459426</v>
      </c>
      <c r="AF141" s="30">
        <v>-0.8142469329629876</v>
      </c>
      <c r="AG141" s="31">
        <v>-0.002125971104342004</v>
      </c>
      <c r="AH141" s="89">
        <v>365</v>
      </c>
      <c r="AI141" s="29">
        <v>0.9995150050469007</v>
      </c>
      <c r="AJ141" s="30">
        <v>336.8515147521665</v>
      </c>
      <c r="AK141" s="30">
        <v>-1.8229768421187487</v>
      </c>
      <c r="AL141" s="31">
        <v>-0.004994457101695202</v>
      </c>
      <c r="AM141" s="89">
        <v>349</v>
      </c>
      <c r="AN141" s="29">
        <v>0.9995150050469007</v>
      </c>
      <c r="AO141" s="30">
        <v>342.8488710979024</v>
      </c>
      <c r="AP141" s="30">
        <v>2.169263238631629</v>
      </c>
      <c r="AQ141" s="31">
        <v>0.006215653978887189</v>
      </c>
      <c r="AR141" s="89">
        <v>349</v>
      </c>
      <c r="AS141" s="29">
        <v>0.9995150050469007</v>
      </c>
      <c r="AT141" s="30">
        <v>318.8594457149588</v>
      </c>
      <c r="AU141" s="30">
        <v>-0.8307367613683709</v>
      </c>
      <c r="AV141" s="31">
        <v>-0.002380334559794759</v>
      </c>
      <c r="AW141" s="89">
        <v>335</v>
      </c>
      <c r="AX141" s="29">
        <v>0.9995150050469007</v>
      </c>
      <c r="AY141" s="30">
        <v>300.8673766777511</v>
      </c>
      <c r="AZ141" s="30">
        <v>0.16247330928825932</v>
      </c>
      <c r="BA141" s="31">
        <v>0.00048499495309928156</v>
      </c>
      <c r="BB141" s="96">
        <v>302</v>
      </c>
      <c r="BC141" s="45">
        <v>0.009143865889575048</v>
      </c>
      <c r="BD141" s="17"/>
      <c r="BE141" s="17"/>
      <c r="BF141" s="17"/>
    </row>
    <row r="142" spans="1:58" ht="13.5" outlineLevel="1">
      <c r="A142" s="17"/>
      <c r="B142" s="53" t="s">
        <v>303</v>
      </c>
      <c r="C142" s="53" t="s">
        <v>304</v>
      </c>
      <c r="D142" s="87">
        <v>276</v>
      </c>
      <c r="E142" s="23">
        <v>0.9994793870768428</v>
      </c>
      <c r="F142" s="24">
        <v>237.88457120116237</v>
      </c>
      <c r="G142" s="24">
        <v>1.1436891667913756</v>
      </c>
      <c r="H142" s="25">
        <v>0.00414380132895426</v>
      </c>
      <c r="I142" s="87">
        <v>255</v>
      </c>
      <c r="J142" s="23">
        <v>0.9994793870768428</v>
      </c>
      <c r="K142" s="24">
        <v>325.84189164528965</v>
      </c>
      <c r="L142" s="24">
        <v>3.1327562954050734</v>
      </c>
      <c r="M142" s="25">
        <v>0.01228531880551009</v>
      </c>
      <c r="N142" s="87">
        <v>333</v>
      </c>
      <c r="O142" s="23">
        <v>0.9994793870768428</v>
      </c>
      <c r="P142" s="24">
        <v>325.84189164528965</v>
      </c>
      <c r="Q142" s="24">
        <v>8.173364103411359</v>
      </c>
      <c r="R142" s="25">
        <v>0.02454463694718126</v>
      </c>
      <c r="S142" s="87">
        <v>320</v>
      </c>
      <c r="T142" s="23">
        <v>0.9994793870768428</v>
      </c>
      <c r="U142" s="24">
        <v>321.84383162510204</v>
      </c>
      <c r="V142" s="24">
        <v>29.166596135410316</v>
      </c>
      <c r="W142" s="25">
        <v>0.09114561292315723</v>
      </c>
      <c r="X142" s="87">
        <v>339</v>
      </c>
      <c r="Y142" s="23">
        <v>0.9994793870768428</v>
      </c>
      <c r="Z142" s="24">
        <v>341.83413172604</v>
      </c>
      <c r="AA142" s="24">
        <v>11.17648778095031</v>
      </c>
      <c r="AB142" s="25">
        <v>0.0329689905042782</v>
      </c>
      <c r="AC142" s="87">
        <v>332</v>
      </c>
      <c r="AD142" s="23">
        <v>0.9994793870768428</v>
      </c>
      <c r="AE142" s="24">
        <v>382.814246932963</v>
      </c>
      <c r="AF142" s="24">
        <v>4.172843490488162</v>
      </c>
      <c r="AG142" s="25">
        <v>0.012568805694241453</v>
      </c>
      <c r="AH142" s="87">
        <v>382</v>
      </c>
      <c r="AI142" s="23">
        <v>0.9994793870768428</v>
      </c>
      <c r="AJ142" s="24">
        <v>364.82297684211875</v>
      </c>
      <c r="AK142" s="24">
        <v>13.198874136646054</v>
      </c>
      <c r="AL142" s="25">
        <v>0.03455202653572265</v>
      </c>
      <c r="AM142" s="87">
        <v>363</v>
      </c>
      <c r="AN142" s="23">
        <v>0.9994793870768428</v>
      </c>
      <c r="AO142" s="24">
        <v>348.83073676136837</v>
      </c>
      <c r="AP142" s="24">
        <v>0.18898249110606002</v>
      </c>
      <c r="AQ142" s="25">
        <v>0.0005206129231571902</v>
      </c>
      <c r="AR142" s="87">
        <v>351</v>
      </c>
      <c r="AS142" s="23">
        <v>0.9994793870768428</v>
      </c>
      <c r="AT142" s="24">
        <v>348.83073676136837</v>
      </c>
      <c r="AU142" s="24">
        <v>-5.817264863971843</v>
      </c>
      <c r="AV142" s="25">
        <v>-0.01657340417085995</v>
      </c>
      <c r="AW142" s="87">
        <v>348</v>
      </c>
      <c r="AX142" s="23">
        <v>0.9994793870768428</v>
      </c>
      <c r="AY142" s="24">
        <v>334.83752669071174</v>
      </c>
      <c r="AZ142" s="24">
        <v>-7.818826702741319</v>
      </c>
      <c r="BA142" s="25">
        <v>-0.022467892823969306</v>
      </c>
      <c r="BB142" s="94">
        <v>335</v>
      </c>
      <c r="BC142" s="43">
        <v>0.006196738154992206</v>
      </c>
      <c r="BD142" s="17"/>
      <c r="BE142" s="17"/>
      <c r="BF142" s="17"/>
    </row>
    <row r="143" spans="1:58" ht="13.5" outlineLevel="1">
      <c r="A143" s="17"/>
      <c r="B143" s="53" t="s">
        <v>305</v>
      </c>
      <c r="C143" s="53" t="s">
        <v>306</v>
      </c>
      <c r="D143" s="87">
        <v>222</v>
      </c>
      <c r="E143" s="23">
        <v>0.9994234865030005</v>
      </c>
      <c r="F143" s="24">
        <v>275.8563108332086</v>
      </c>
      <c r="G143" s="24">
        <v>13.127985996333877</v>
      </c>
      <c r="H143" s="25">
        <v>0.059135072055558</v>
      </c>
      <c r="I143" s="87">
        <v>277</v>
      </c>
      <c r="J143" s="23">
        <v>0.9994234865030005</v>
      </c>
      <c r="K143" s="24">
        <v>254.86724370459493</v>
      </c>
      <c r="L143" s="24">
        <v>8.159694238668862</v>
      </c>
      <c r="M143" s="25">
        <v>0.029457379922992282</v>
      </c>
      <c r="N143" s="87">
        <v>258</v>
      </c>
      <c r="O143" s="23">
        <v>0.9994234865030005</v>
      </c>
      <c r="P143" s="24">
        <v>332.82663589658864</v>
      </c>
      <c r="Q143" s="24">
        <v>-3.8512595177741105</v>
      </c>
      <c r="R143" s="25">
        <v>-0.014927362471992675</v>
      </c>
      <c r="S143" s="87">
        <v>341</v>
      </c>
      <c r="T143" s="23">
        <v>0.9994234865030005</v>
      </c>
      <c r="U143" s="24">
        <v>319.8334038645897</v>
      </c>
      <c r="V143" s="24">
        <v>17.196591102476816</v>
      </c>
      <c r="W143" s="25">
        <v>0.050429885931017056</v>
      </c>
      <c r="X143" s="87">
        <v>349</v>
      </c>
      <c r="Y143" s="23">
        <v>0.9994234865030005</v>
      </c>
      <c r="Z143" s="24">
        <v>338.8235122190497</v>
      </c>
      <c r="AA143" s="24">
        <v>-8.798796789547168</v>
      </c>
      <c r="AB143" s="25">
        <v>-0.025211452119046327</v>
      </c>
      <c r="AC143" s="87">
        <v>350</v>
      </c>
      <c r="AD143" s="23">
        <v>0.9994234865030005</v>
      </c>
      <c r="AE143" s="24">
        <v>331.82715650951184</v>
      </c>
      <c r="AF143" s="24">
        <v>-2.7982202760501877</v>
      </c>
      <c r="AG143" s="25">
        <v>-0.007994915074429109</v>
      </c>
      <c r="AH143" s="87">
        <v>336</v>
      </c>
      <c r="AI143" s="23">
        <v>0.9994234865030005</v>
      </c>
      <c r="AJ143" s="24">
        <v>381.80112586335395</v>
      </c>
      <c r="AK143" s="24">
        <v>5.193708534991856</v>
      </c>
      <c r="AL143" s="25">
        <v>0.015457465877951953</v>
      </c>
      <c r="AM143" s="87">
        <v>395</v>
      </c>
      <c r="AN143" s="23">
        <v>0.9994234865030005</v>
      </c>
      <c r="AO143" s="24">
        <v>362.81101750889394</v>
      </c>
      <c r="AP143" s="24">
        <v>-1.772277168685207</v>
      </c>
      <c r="AQ143" s="25">
        <v>-0.00448677764224103</v>
      </c>
      <c r="AR143" s="87">
        <v>363</v>
      </c>
      <c r="AS143" s="23">
        <v>0.9994234865030005</v>
      </c>
      <c r="AT143" s="24">
        <v>350.81726486397184</v>
      </c>
      <c r="AU143" s="24">
        <v>-4.790725600589155</v>
      </c>
      <c r="AV143" s="25">
        <v>-0.01319759118619602</v>
      </c>
      <c r="AW143" s="87">
        <v>345</v>
      </c>
      <c r="AX143" s="23">
        <v>0.9994234865030005</v>
      </c>
      <c r="AY143" s="24">
        <v>347.8188267027413</v>
      </c>
      <c r="AZ143" s="24">
        <v>0.1988971564648523</v>
      </c>
      <c r="BA143" s="25">
        <v>0.0005765134969995719</v>
      </c>
      <c r="BB143" s="94">
        <v>340</v>
      </c>
      <c r="BC143" s="43">
        <v>0.00800247312233037</v>
      </c>
      <c r="BD143" s="17"/>
      <c r="BE143" s="17"/>
      <c r="BF143" s="17"/>
    </row>
    <row r="144" spans="1:58" ht="13.5" outlineLevel="1">
      <c r="A144" s="17"/>
      <c r="B144" s="53" t="s">
        <v>307</v>
      </c>
      <c r="C144" s="53" t="s">
        <v>308</v>
      </c>
      <c r="D144" s="87">
        <v>267</v>
      </c>
      <c r="E144" s="23">
        <v>0.9993624300137862</v>
      </c>
      <c r="F144" s="24">
        <v>221.87201400366612</v>
      </c>
      <c r="G144" s="24">
        <v>10.170231186319086</v>
      </c>
      <c r="H144" s="25">
        <v>0.038090753506813055</v>
      </c>
      <c r="I144" s="87">
        <v>235</v>
      </c>
      <c r="J144" s="23">
        <v>0.9993624300137862</v>
      </c>
      <c r="K144" s="24">
        <v>276.84030576133114</v>
      </c>
      <c r="L144" s="24">
        <v>8.149828946760238</v>
      </c>
      <c r="M144" s="25">
        <v>0.03468012317770314</v>
      </c>
      <c r="N144" s="87">
        <v>285</v>
      </c>
      <c r="O144" s="23">
        <v>0.9993624300137862</v>
      </c>
      <c r="P144" s="24">
        <v>257.8512595177741</v>
      </c>
      <c r="Q144" s="24">
        <v>10.181707446070902</v>
      </c>
      <c r="R144" s="25">
        <v>0.035725289284459304</v>
      </c>
      <c r="S144" s="87">
        <v>254</v>
      </c>
      <c r="T144" s="23">
        <v>0.9993624300137862</v>
      </c>
      <c r="U144" s="24">
        <v>340.8034088975232</v>
      </c>
      <c r="V144" s="24">
        <v>1.1619427764983072</v>
      </c>
      <c r="W144" s="25">
        <v>0.004574577860229556</v>
      </c>
      <c r="X144" s="87">
        <v>358</v>
      </c>
      <c r="Y144" s="23">
        <v>0.9993624300137862</v>
      </c>
      <c r="Z144" s="24">
        <v>348.79879678954717</v>
      </c>
      <c r="AA144" s="24">
        <v>8.228250055064507</v>
      </c>
      <c r="AB144" s="25">
        <v>0.022983938701297505</v>
      </c>
      <c r="AC144" s="87">
        <v>340</v>
      </c>
      <c r="AD144" s="23">
        <v>0.9993624300137862</v>
      </c>
      <c r="AE144" s="24">
        <v>349.7982202760502</v>
      </c>
      <c r="AF144" s="24">
        <v>9.21677379531269</v>
      </c>
      <c r="AG144" s="25">
        <v>0.027108158221507913</v>
      </c>
      <c r="AH144" s="87">
        <v>347</v>
      </c>
      <c r="AI144" s="23">
        <v>0.9993624300137862</v>
      </c>
      <c r="AJ144" s="24">
        <v>335.80629146500814</v>
      </c>
      <c r="AK144" s="24">
        <v>3.221236785216206</v>
      </c>
      <c r="AL144" s="25">
        <v>0.009283103127424225</v>
      </c>
      <c r="AM144" s="87">
        <v>341</v>
      </c>
      <c r="AN144" s="23">
        <v>0.9993624300137862</v>
      </c>
      <c r="AO144" s="24">
        <v>394.7722771686852</v>
      </c>
      <c r="AP144" s="24">
        <v>3.217411365298915</v>
      </c>
      <c r="AQ144" s="25">
        <v>0.009435223945158108</v>
      </c>
      <c r="AR144" s="87">
        <v>393</v>
      </c>
      <c r="AS144" s="23">
        <v>0.9993624300137862</v>
      </c>
      <c r="AT144" s="24">
        <v>362.79072560058916</v>
      </c>
      <c r="AU144" s="24">
        <v>-10.749434995417971</v>
      </c>
      <c r="AV144" s="25">
        <v>-0.02735225189673784</v>
      </c>
      <c r="AW144" s="87">
        <v>358</v>
      </c>
      <c r="AX144" s="23">
        <v>0.9993624300137862</v>
      </c>
      <c r="AY144" s="24">
        <v>344.80110284353515</v>
      </c>
      <c r="AZ144" s="24">
        <v>1.2282500550645068</v>
      </c>
      <c r="BA144" s="25">
        <v>0.003430866075599181</v>
      </c>
      <c r="BB144" s="94">
        <v>345</v>
      </c>
      <c r="BC144" s="43">
        <v>0.016300158180240883</v>
      </c>
      <c r="BD144" s="17"/>
      <c r="BE144" s="17"/>
      <c r="BF144" s="17"/>
    </row>
    <row r="145" spans="1:58" ht="13.5" outlineLevel="1">
      <c r="A145" s="17"/>
      <c r="B145" s="56" t="s">
        <v>309</v>
      </c>
      <c r="C145" s="56" t="s">
        <v>310</v>
      </c>
      <c r="D145" s="90">
        <v>235</v>
      </c>
      <c r="E145" s="32">
        <v>0.9993080095763308</v>
      </c>
      <c r="F145" s="33">
        <v>266.8297688136809</v>
      </c>
      <c r="G145" s="33">
        <v>-0.8373822504377415</v>
      </c>
      <c r="H145" s="34">
        <v>-0.003563328725266985</v>
      </c>
      <c r="I145" s="90">
        <v>277</v>
      </c>
      <c r="J145" s="32">
        <v>0.9993080095763308</v>
      </c>
      <c r="K145" s="33">
        <v>234.85017105323976</v>
      </c>
      <c r="L145" s="33">
        <v>7.191681347356337</v>
      </c>
      <c r="M145" s="34">
        <v>0.025962748546412766</v>
      </c>
      <c r="N145" s="90">
        <v>243</v>
      </c>
      <c r="O145" s="32">
        <v>0.9993080095763308</v>
      </c>
      <c r="P145" s="33">
        <v>284.8182925539291</v>
      </c>
      <c r="Q145" s="33">
        <v>4.168153672951604</v>
      </c>
      <c r="R145" s="34">
        <v>0.017152895773463392</v>
      </c>
      <c r="S145" s="90">
        <v>295</v>
      </c>
      <c r="T145" s="32">
        <v>0.9993080095763308</v>
      </c>
      <c r="U145" s="33">
        <v>253.8380572235017</v>
      </c>
      <c r="V145" s="33">
        <v>16.204137174982407</v>
      </c>
      <c r="W145" s="34">
        <v>0.0549292785592624</v>
      </c>
      <c r="X145" s="90">
        <v>255</v>
      </c>
      <c r="Y145" s="32">
        <v>0.9993080095763308</v>
      </c>
      <c r="Z145" s="33">
        <v>357.7717499449355</v>
      </c>
      <c r="AA145" s="33">
        <v>2.1764575580356507</v>
      </c>
      <c r="AB145" s="34">
        <v>0.008535127678571178</v>
      </c>
      <c r="AC145" s="90">
        <v>366</v>
      </c>
      <c r="AD145" s="32">
        <v>0.9993080095763308</v>
      </c>
      <c r="AE145" s="33">
        <v>339.7832262046873</v>
      </c>
      <c r="AF145" s="33">
        <v>2.253268495062912</v>
      </c>
      <c r="AG145" s="34">
        <v>0.006156471297986098</v>
      </c>
      <c r="AH145" s="90">
        <v>349</v>
      </c>
      <c r="AI145" s="32">
        <v>0.9993080095763308</v>
      </c>
      <c r="AJ145" s="33">
        <v>346.7787632147838</v>
      </c>
      <c r="AK145" s="33">
        <v>-2.7584953421394403</v>
      </c>
      <c r="AL145" s="34">
        <v>-0.007903998115012722</v>
      </c>
      <c r="AM145" s="90">
        <v>350</v>
      </c>
      <c r="AN145" s="32">
        <v>0.9993080095763308</v>
      </c>
      <c r="AO145" s="33">
        <v>340.7825886347011</v>
      </c>
      <c r="AP145" s="33">
        <v>5.242196648284221</v>
      </c>
      <c r="AQ145" s="34">
        <v>0.014977704709383487</v>
      </c>
      <c r="AR145" s="90">
        <v>344</v>
      </c>
      <c r="AS145" s="32">
        <v>0.9993080095763308</v>
      </c>
      <c r="AT145" s="33">
        <v>392.74943499541797</v>
      </c>
      <c r="AU145" s="33">
        <v>10.238044705742197</v>
      </c>
      <c r="AV145" s="34">
        <v>0.029761757865529644</v>
      </c>
      <c r="AW145" s="90">
        <v>382</v>
      </c>
      <c r="AX145" s="32">
        <v>0.9993080095763308</v>
      </c>
      <c r="AY145" s="33">
        <v>357.7717499449355</v>
      </c>
      <c r="AZ145" s="33">
        <v>18.264340341841603</v>
      </c>
      <c r="BA145" s="34">
        <v>0.04781240927183666</v>
      </c>
      <c r="BB145" s="97">
        <v>359</v>
      </c>
      <c r="BC145" s="46">
        <v>0.016294582578041544</v>
      </c>
      <c r="BD145" s="17"/>
      <c r="BE145" s="17"/>
      <c r="BF145" s="17"/>
    </row>
    <row r="146" spans="1:58" ht="13.5" outlineLevel="1">
      <c r="A146" s="17"/>
      <c r="B146" s="52" t="s">
        <v>110</v>
      </c>
      <c r="C146" s="52" t="s">
        <v>311</v>
      </c>
      <c r="D146" s="86">
        <v>250</v>
      </c>
      <c r="E146" s="20">
        <v>0.999204478213216</v>
      </c>
      <c r="F146" s="21">
        <v>234.83738225043774</v>
      </c>
      <c r="G146" s="21">
        <v>7.198880446695995</v>
      </c>
      <c r="H146" s="22">
        <v>0.02879552178678398</v>
      </c>
      <c r="I146" s="86">
        <v>234</v>
      </c>
      <c r="J146" s="20">
        <v>0.999204478213216</v>
      </c>
      <c r="K146" s="21">
        <v>276.80831865264366</v>
      </c>
      <c r="L146" s="21">
        <v>3.186152098107442</v>
      </c>
      <c r="M146" s="22">
        <v>0.01361603460729676</v>
      </c>
      <c r="N146" s="86">
        <v>284</v>
      </c>
      <c r="O146" s="20">
        <v>0.999204478213216</v>
      </c>
      <c r="P146" s="21">
        <v>242.8318463270484</v>
      </c>
      <c r="Q146" s="21">
        <v>-8.774071812553359</v>
      </c>
      <c r="R146" s="22">
        <v>-0.030894619058286475</v>
      </c>
      <c r="S146" s="86">
        <v>247</v>
      </c>
      <c r="T146" s="20">
        <v>0.999204478213216</v>
      </c>
      <c r="U146" s="21">
        <v>294.7958628250176</v>
      </c>
      <c r="V146" s="21">
        <v>13.196493881335641</v>
      </c>
      <c r="W146" s="22">
        <v>0.0534271007341524</v>
      </c>
      <c r="X146" s="86">
        <v>311</v>
      </c>
      <c r="Y146" s="20">
        <v>0.999204478213216</v>
      </c>
      <c r="Z146" s="21">
        <v>254.82354244196435</v>
      </c>
      <c r="AA146" s="21">
        <v>-8.752592724310205</v>
      </c>
      <c r="AB146" s="22">
        <v>-0.02814338496562767</v>
      </c>
      <c r="AC146" s="86">
        <v>257</v>
      </c>
      <c r="AD146" s="20">
        <v>0.999204478213216</v>
      </c>
      <c r="AE146" s="21">
        <v>365.7467315049371</v>
      </c>
      <c r="AF146" s="21">
        <v>5.204449099203487</v>
      </c>
      <c r="AG146" s="22">
        <v>0.020250774705071934</v>
      </c>
      <c r="AH146" s="86">
        <v>368</v>
      </c>
      <c r="AI146" s="20">
        <v>0.999204478213216</v>
      </c>
      <c r="AJ146" s="21">
        <v>348.75849534213944</v>
      </c>
      <c r="AK146" s="21">
        <v>-4.707247982463514</v>
      </c>
      <c r="AL146" s="22">
        <v>-0.0127914347349552</v>
      </c>
      <c r="AM146" s="86">
        <v>346</v>
      </c>
      <c r="AN146" s="20">
        <v>0.999204478213216</v>
      </c>
      <c r="AO146" s="21">
        <v>349.7578033517158</v>
      </c>
      <c r="AP146" s="21">
        <v>-0.724749461772717</v>
      </c>
      <c r="AQ146" s="22">
        <v>-0.0020946516236205696</v>
      </c>
      <c r="AR146" s="86">
        <v>355</v>
      </c>
      <c r="AS146" s="20">
        <v>0.999204478213216</v>
      </c>
      <c r="AT146" s="21">
        <v>343.7619552942578</v>
      </c>
      <c r="AU146" s="21">
        <v>8.282410234308315</v>
      </c>
      <c r="AV146" s="22">
        <v>0.02333073305438962</v>
      </c>
      <c r="AW146" s="86">
        <v>354</v>
      </c>
      <c r="AX146" s="20">
        <v>0.999204478213216</v>
      </c>
      <c r="AY146" s="21">
        <v>381.7356596581584</v>
      </c>
      <c r="AZ146" s="21">
        <v>1.2816147125215593</v>
      </c>
      <c r="BA146" s="22">
        <v>0.0036203805438462127</v>
      </c>
      <c r="BB146" s="93">
        <v>400</v>
      </c>
      <c r="BC146" s="42">
        <v>0.005479092410065783</v>
      </c>
      <c r="BD146" s="17"/>
      <c r="BE146" s="17"/>
      <c r="BF146" s="17"/>
    </row>
    <row r="147" spans="1:58" ht="13.5" outlineLevel="1">
      <c r="A147" s="17"/>
      <c r="B147" s="53" t="s">
        <v>312</v>
      </c>
      <c r="C147" s="53" t="s">
        <v>313</v>
      </c>
      <c r="D147" s="87">
        <v>205</v>
      </c>
      <c r="E147" s="23">
        <v>0.9991277682153306</v>
      </c>
      <c r="F147" s="24">
        <v>249.801119553304</v>
      </c>
      <c r="G147" s="24">
        <v>13.178807515857244</v>
      </c>
      <c r="H147" s="25">
        <v>0.06428686593101095</v>
      </c>
      <c r="I147" s="87">
        <v>257</v>
      </c>
      <c r="J147" s="23">
        <v>0.9991277682153306</v>
      </c>
      <c r="K147" s="24">
        <v>233.81384790189256</v>
      </c>
      <c r="L147" s="24">
        <v>9.22416356866006</v>
      </c>
      <c r="M147" s="25">
        <v>0.035891687037587786</v>
      </c>
      <c r="N147" s="87">
        <v>237</v>
      </c>
      <c r="O147" s="23">
        <v>0.9991277682153306</v>
      </c>
      <c r="P147" s="24">
        <v>283.77407181255336</v>
      </c>
      <c r="Q147" s="24">
        <v>2.206718932966652</v>
      </c>
      <c r="R147" s="25">
        <v>0.00931105035007026</v>
      </c>
      <c r="S147" s="87">
        <v>275</v>
      </c>
      <c r="T147" s="23">
        <v>0.9991277682153306</v>
      </c>
      <c r="U147" s="24">
        <v>246.80350611866436</v>
      </c>
      <c r="V147" s="24">
        <v>9.239863740784074</v>
      </c>
      <c r="W147" s="25">
        <v>0.03359950451194209</v>
      </c>
      <c r="X147" s="87">
        <v>260</v>
      </c>
      <c r="Y147" s="23">
        <v>0.9991277682153306</v>
      </c>
      <c r="Z147" s="24">
        <v>310.7525927243102</v>
      </c>
      <c r="AA147" s="24">
        <v>-1.773219735985947</v>
      </c>
      <c r="AB147" s="25">
        <v>-0.006820075907638257</v>
      </c>
      <c r="AC147" s="87">
        <v>302</v>
      </c>
      <c r="AD147" s="23">
        <v>0.9991277682153306</v>
      </c>
      <c r="AE147" s="24">
        <v>256.7955509007965</v>
      </c>
      <c r="AF147" s="24">
        <v>6.263413998970179</v>
      </c>
      <c r="AG147" s="25">
        <v>0.02073978145354364</v>
      </c>
      <c r="AH147" s="87">
        <v>262</v>
      </c>
      <c r="AI147" s="23">
        <v>0.9991277682153306</v>
      </c>
      <c r="AJ147" s="24">
        <v>367.7072479824635</v>
      </c>
      <c r="AK147" s="24">
        <v>7.2285247275834195</v>
      </c>
      <c r="AL147" s="25">
        <v>0.02758978903657794</v>
      </c>
      <c r="AM147" s="87">
        <v>363</v>
      </c>
      <c r="AN147" s="23">
        <v>0.9991277682153306</v>
      </c>
      <c r="AO147" s="24">
        <v>345.7247494617727</v>
      </c>
      <c r="AP147" s="24">
        <v>-1.6833798621649976</v>
      </c>
      <c r="AQ147" s="25">
        <v>-0.0046374100886088085</v>
      </c>
      <c r="AR147" s="87">
        <v>345</v>
      </c>
      <c r="AS147" s="23">
        <v>0.9991277682153306</v>
      </c>
      <c r="AT147" s="24">
        <v>354.7175897656917</v>
      </c>
      <c r="AU147" s="24">
        <v>12.300919965710932</v>
      </c>
      <c r="AV147" s="25">
        <v>0.03565484048032154</v>
      </c>
      <c r="AW147" s="87">
        <v>363</v>
      </c>
      <c r="AX147" s="23">
        <v>0.9991277682153306</v>
      </c>
      <c r="AY147" s="24">
        <v>353.71838528747844</v>
      </c>
      <c r="AZ147" s="24">
        <v>2.3166201378350024</v>
      </c>
      <c r="BA147" s="25">
        <v>0.006381873657947665</v>
      </c>
      <c r="BB147" s="94">
        <v>355</v>
      </c>
      <c r="BC147" s="43">
        <v>0.024402309732306372</v>
      </c>
      <c r="BD147" s="17"/>
      <c r="BE147" s="17"/>
      <c r="BF147" s="17"/>
    </row>
    <row r="148" spans="1:58" ht="13.5" outlineLevel="1">
      <c r="A148" s="17"/>
      <c r="B148" s="53" t="s">
        <v>314</v>
      </c>
      <c r="C148" s="53" t="s">
        <v>315</v>
      </c>
      <c r="D148" s="87">
        <v>197</v>
      </c>
      <c r="E148" s="23">
        <v>0.9990457865212372</v>
      </c>
      <c r="F148" s="24">
        <v>204.82119248414276</v>
      </c>
      <c r="G148" s="24">
        <v>4.187980055316274</v>
      </c>
      <c r="H148" s="25">
        <v>0.021258782006681593</v>
      </c>
      <c r="I148" s="87">
        <v>218</v>
      </c>
      <c r="J148" s="23">
        <v>0.9990457865212372</v>
      </c>
      <c r="K148" s="24">
        <v>256.77583643133994</v>
      </c>
      <c r="L148" s="24">
        <v>10.208018538370283</v>
      </c>
      <c r="M148" s="25">
        <v>0.046825773111790286</v>
      </c>
      <c r="N148" s="87">
        <v>266</v>
      </c>
      <c r="O148" s="23">
        <v>0.9990457865212372</v>
      </c>
      <c r="P148" s="24">
        <v>236.79328106703335</v>
      </c>
      <c r="Q148" s="24">
        <v>9.25382078535091</v>
      </c>
      <c r="R148" s="25">
        <v>0.034788799944928235</v>
      </c>
      <c r="S148" s="87">
        <v>239</v>
      </c>
      <c r="T148" s="23">
        <v>0.9990457865212372</v>
      </c>
      <c r="U148" s="24">
        <v>274.7601362592159</v>
      </c>
      <c r="V148" s="24">
        <v>6.22805702142432</v>
      </c>
      <c r="W148" s="25">
        <v>0.026058815989223095</v>
      </c>
      <c r="X148" s="87">
        <v>284</v>
      </c>
      <c r="Y148" s="23">
        <v>0.9990457865212372</v>
      </c>
      <c r="Z148" s="24">
        <v>259.77321973598595</v>
      </c>
      <c r="AA148" s="24">
        <v>12.270996627968657</v>
      </c>
      <c r="AB148" s="25">
        <v>0.04320773460552344</v>
      </c>
      <c r="AC148" s="87">
        <v>258</v>
      </c>
      <c r="AD148" s="23">
        <v>0.9990457865212372</v>
      </c>
      <c r="AE148" s="24">
        <v>301.7365860010298</v>
      </c>
      <c r="AF148" s="24">
        <v>6.246187077520801</v>
      </c>
      <c r="AG148" s="25">
        <v>0.024210027432251167</v>
      </c>
      <c r="AH148" s="87">
        <v>308</v>
      </c>
      <c r="AI148" s="23">
        <v>0.9990457865212372</v>
      </c>
      <c r="AJ148" s="24">
        <v>261.7714752724166</v>
      </c>
      <c r="AK148" s="24">
        <v>-2.7061022485410717</v>
      </c>
      <c r="AL148" s="25">
        <v>-0.008786046261496986</v>
      </c>
      <c r="AM148" s="87">
        <v>269</v>
      </c>
      <c r="AN148" s="23">
        <v>0.9990457865212372</v>
      </c>
      <c r="AO148" s="24">
        <v>362.683379862165</v>
      </c>
      <c r="AP148" s="24">
        <v>2.2566834257871733</v>
      </c>
      <c r="AQ148" s="25">
        <v>0.008389157716680942</v>
      </c>
      <c r="AR148" s="87">
        <v>361</v>
      </c>
      <c r="AS148" s="23">
        <v>0.9990457865212372</v>
      </c>
      <c r="AT148" s="24">
        <v>344.69908003428907</v>
      </c>
      <c r="AU148" s="24">
        <v>6.344471065833375</v>
      </c>
      <c r="AV148" s="25">
        <v>0.01757471209372126</v>
      </c>
      <c r="AW148" s="87">
        <v>357</v>
      </c>
      <c r="AX148" s="23">
        <v>0.9990457865212372</v>
      </c>
      <c r="AY148" s="24">
        <v>362.683379862165</v>
      </c>
      <c r="AZ148" s="24">
        <v>5.34065421191832</v>
      </c>
      <c r="BA148" s="25">
        <v>0.01495981571965916</v>
      </c>
      <c r="BB148" s="94">
        <v>365</v>
      </c>
      <c r="BC148" s="43">
        <v>0.019902627720526957</v>
      </c>
      <c r="BD148" s="17"/>
      <c r="BE148" s="17"/>
      <c r="BF148" s="17"/>
    </row>
    <row r="149" spans="1:58" ht="13.5" outlineLevel="1">
      <c r="A149" s="17"/>
      <c r="B149" s="53" t="s">
        <v>316</v>
      </c>
      <c r="C149" s="53" t="s">
        <v>317</v>
      </c>
      <c r="D149" s="87">
        <v>208</v>
      </c>
      <c r="E149" s="23">
        <v>0.9989737391406281</v>
      </c>
      <c r="F149" s="24">
        <v>196.81201994468373</v>
      </c>
      <c r="G149" s="24">
        <v>1.2134622587493595</v>
      </c>
      <c r="H149" s="25">
        <v>0.005833953167064228</v>
      </c>
      <c r="I149" s="87">
        <v>201</v>
      </c>
      <c r="J149" s="23">
        <v>0.9989737391406281</v>
      </c>
      <c r="K149" s="24">
        <v>217.79198146162972</v>
      </c>
      <c r="L149" s="24">
        <v>-3.7937215672662603</v>
      </c>
      <c r="M149" s="25">
        <v>-0.018874236653065972</v>
      </c>
      <c r="N149" s="87">
        <v>228</v>
      </c>
      <c r="O149" s="23">
        <v>0.9989737391406281</v>
      </c>
      <c r="P149" s="24">
        <v>265.7461792146491</v>
      </c>
      <c r="Q149" s="24">
        <v>-0.7660125240632283</v>
      </c>
      <c r="R149" s="25">
        <v>-0.003359704052908896</v>
      </c>
      <c r="S149" s="87">
        <v>275</v>
      </c>
      <c r="T149" s="23">
        <v>0.9989737391406281</v>
      </c>
      <c r="U149" s="24">
        <v>238.77194297857568</v>
      </c>
      <c r="V149" s="24">
        <v>11.282221736327244</v>
      </c>
      <c r="W149" s="25">
        <v>0.0410262608593718</v>
      </c>
      <c r="X149" s="87">
        <v>245</v>
      </c>
      <c r="Y149" s="23">
        <v>0.9989737391406281</v>
      </c>
      <c r="Z149" s="24">
        <v>283.72900337203134</v>
      </c>
      <c r="AA149" s="24">
        <v>2.2514339105460976</v>
      </c>
      <c r="AB149" s="25">
        <v>0.009189526165494276</v>
      </c>
      <c r="AC149" s="87">
        <v>296</v>
      </c>
      <c r="AD149" s="23">
        <v>0.9989737391406281</v>
      </c>
      <c r="AE149" s="24">
        <v>257.7538129224792</v>
      </c>
      <c r="AF149" s="24">
        <v>-0.6962267856259245</v>
      </c>
      <c r="AG149" s="25">
        <v>-0.0023521175190065018</v>
      </c>
      <c r="AH149" s="87">
        <v>264</v>
      </c>
      <c r="AI149" s="23">
        <v>0.9989737391406281</v>
      </c>
      <c r="AJ149" s="24">
        <v>307.7061022485411</v>
      </c>
      <c r="AK149" s="24">
        <v>-1.7290671331258523</v>
      </c>
      <c r="AL149" s="25">
        <v>-0.006549496716385804</v>
      </c>
      <c r="AM149" s="87">
        <v>305</v>
      </c>
      <c r="AN149" s="23">
        <v>0.9989737391406281</v>
      </c>
      <c r="AO149" s="24">
        <v>268.7433165742128</v>
      </c>
      <c r="AP149" s="24">
        <v>-1.686990437891609</v>
      </c>
      <c r="AQ149" s="25">
        <v>-0.005531116189808554</v>
      </c>
      <c r="AR149" s="87">
        <v>271</v>
      </c>
      <c r="AS149" s="23">
        <v>0.9989737391406281</v>
      </c>
      <c r="AT149" s="24">
        <v>360.6555289341666</v>
      </c>
      <c r="AU149" s="24">
        <v>0.278116692889796</v>
      </c>
      <c r="AV149" s="25">
        <v>0.001026260859371941</v>
      </c>
      <c r="AW149" s="87">
        <v>367</v>
      </c>
      <c r="AX149" s="23">
        <v>0.9989737391406281</v>
      </c>
      <c r="AY149" s="24">
        <v>356.6593457880817</v>
      </c>
      <c r="AZ149" s="24">
        <v>6.376637735389465</v>
      </c>
      <c r="BA149" s="25">
        <v>0.017375034701333694</v>
      </c>
      <c r="BB149" s="94">
        <v>362</v>
      </c>
      <c r="BC149" s="43">
        <v>-0.0015539278004257332</v>
      </c>
      <c r="BD149" s="17"/>
      <c r="BE149" s="17"/>
      <c r="BF149" s="17"/>
    </row>
    <row r="150" spans="1:58" ht="13.5" outlineLevel="1">
      <c r="A150" s="17"/>
      <c r="B150" s="54" t="s">
        <v>318</v>
      </c>
      <c r="C150" s="54" t="s">
        <v>319</v>
      </c>
      <c r="D150" s="88">
        <v>200</v>
      </c>
      <c r="E150" s="26">
        <v>0.998870430518963</v>
      </c>
      <c r="F150" s="27">
        <v>207.78653774125064</v>
      </c>
      <c r="G150" s="27">
        <v>0.22591389620740188</v>
      </c>
      <c r="H150" s="28">
        <v>0.0011295694810370095</v>
      </c>
      <c r="I150" s="88">
        <v>209</v>
      </c>
      <c r="J150" s="26">
        <v>0.998870430518963</v>
      </c>
      <c r="K150" s="27">
        <v>200.79372156726626</v>
      </c>
      <c r="L150" s="27">
        <v>1.2360800215367362</v>
      </c>
      <c r="M150" s="28">
        <v>0.005914258476252326</v>
      </c>
      <c r="N150" s="88">
        <v>197</v>
      </c>
      <c r="O150" s="26">
        <v>0.998870430518963</v>
      </c>
      <c r="P150" s="27">
        <v>227.76601252406323</v>
      </c>
      <c r="Q150" s="27">
        <v>12.22252518776429</v>
      </c>
      <c r="R150" s="28">
        <v>0.06204327506479335</v>
      </c>
      <c r="S150" s="88">
        <v>227</v>
      </c>
      <c r="T150" s="26">
        <v>0.998870430518963</v>
      </c>
      <c r="U150" s="27">
        <v>274.71777826367276</v>
      </c>
      <c r="V150" s="27">
        <v>5.256412272195405</v>
      </c>
      <c r="W150" s="28">
        <v>0.023156001199098702</v>
      </c>
      <c r="X150" s="88">
        <v>286</v>
      </c>
      <c r="Y150" s="26">
        <v>0.998870430518963</v>
      </c>
      <c r="Z150" s="27">
        <v>244.7485660894539</v>
      </c>
      <c r="AA150" s="27">
        <v>4.3230568715765685</v>
      </c>
      <c r="AB150" s="28">
        <v>0.015115583467050938</v>
      </c>
      <c r="AC150" s="88">
        <v>247</v>
      </c>
      <c r="AD150" s="26">
        <v>0.998870430518963</v>
      </c>
      <c r="AE150" s="27">
        <v>295.6962267856259</v>
      </c>
      <c r="AF150" s="27">
        <v>0.279003661816148</v>
      </c>
      <c r="AG150" s="28">
        <v>0.0011295694810370363</v>
      </c>
      <c r="AH150" s="88">
        <v>295</v>
      </c>
      <c r="AI150" s="26">
        <v>0.998870430518963</v>
      </c>
      <c r="AJ150" s="27">
        <v>263.72906713312585</v>
      </c>
      <c r="AK150" s="27">
        <v>2.3332229969059313</v>
      </c>
      <c r="AL150" s="28">
        <v>0.007909230497986208</v>
      </c>
      <c r="AM150" s="88">
        <v>262</v>
      </c>
      <c r="AN150" s="26">
        <v>0.998870430518963</v>
      </c>
      <c r="AO150" s="27">
        <v>304.6869904378916</v>
      </c>
      <c r="AP150" s="27">
        <v>5.295947204031677</v>
      </c>
      <c r="AQ150" s="28">
        <v>0.02021353894668579</v>
      </c>
      <c r="AR150" s="88">
        <v>303</v>
      </c>
      <c r="AS150" s="26">
        <v>0.998870430518963</v>
      </c>
      <c r="AT150" s="27">
        <v>270.7218833071102</v>
      </c>
      <c r="AU150" s="27">
        <v>7.3422595527542285</v>
      </c>
      <c r="AV150" s="28">
        <v>0.02423187971206016</v>
      </c>
      <c r="AW150" s="88">
        <v>271</v>
      </c>
      <c r="AX150" s="26">
        <v>0.998870430518963</v>
      </c>
      <c r="AY150" s="27">
        <v>366.62336226461053</v>
      </c>
      <c r="AZ150" s="27">
        <v>0.30611332936103963</v>
      </c>
      <c r="BA150" s="28">
        <v>0.0011295694810370465</v>
      </c>
      <c r="BB150" s="95">
        <v>373</v>
      </c>
      <c r="BC150" s="44">
        <v>0.015462611392611117</v>
      </c>
      <c r="BD150" s="17"/>
      <c r="BE150" s="17"/>
      <c r="BF150" s="17"/>
    </row>
    <row r="151" spans="1:58" ht="13.5" outlineLevel="1">
      <c r="A151" s="17"/>
      <c r="B151" s="55" t="s">
        <v>109</v>
      </c>
      <c r="C151" s="55" t="s">
        <v>320</v>
      </c>
      <c r="D151" s="89">
        <v>214</v>
      </c>
      <c r="E151" s="29">
        <v>0.998803523199145</v>
      </c>
      <c r="F151" s="30">
        <v>199.7740861037926</v>
      </c>
      <c r="G151" s="30">
        <v>3.2560460353829797</v>
      </c>
      <c r="H151" s="31">
        <v>0.015215168389640092</v>
      </c>
      <c r="I151" s="89">
        <v>200</v>
      </c>
      <c r="J151" s="29">
        <v>0.998803523199145</v>
      </c>
      <c r="K151" s="30">
        <v>208.76391997846326</v>
      </c>
      <c r="L151" s="30">
        <v>3.2392953601710133</v>
      </c>
      <c r="M151" s="31">
        <v>0.016196476800855068</v>
      </c>
      <c r="N151" s="89">
        <v>210</v>
      </c>
      <c r="O151" s="29">
        <v>0.998803523199145</v>
      </c>
      <c r="P151" s="30">
        <v>196.7774748122357</v>
      </c>
      <c r="Q151" s="30">
        <v>0.25126012817955257</v>
      </c>
      <c r="R151" s="31">
        <v>0.0011964768008550122</v>
      </c>
      <c r="S151" s="89">
        <v>209</v>
      </c>
      <c r="T151" s="29">
        <v>0.998803523199145</v>
      </c>
      <c r="U151" s="30">
        <v>226.7435877278046</v>
      </c>
      <c r="V151" s="30">
        <v>1.2500636513786958</v>
      </c>
      <c r="W151" s="31">
        <v>0.005981165796070315</v>
      </c>
      <c r="X151" s="89">
        <v>232</v>
      </c>
      <c r="Y151" s="29">
        <v>0.998803523199145</v>
      </c>
      <c r="Z151" s="30">
        <v>285.67694312842343</v>
      </c>
      <c r="AA151" s="30">
        <v>2.277582617798373</v>
      </c>
      <c r="AB151" s="31">
        <v>0.00981716645602747</v>
      </c>
      <c r="AC151" s="89">
        <v>290</v>
      </c>
      <c r="AD151" s="29">
        <v>0.998803523199145</v>
      </c>
      <c r="AE151" s="30">
        <v>246.72099633818385</v>
      </c>
      <c r="AF151" s="30">
        <v>-0.6530217277520478</v>
      </c>
      <c r="AG151" s="31">
        <v>-0.002251799061213958</v>
      </c>
      <c r="AH151" s="89">
        <v>247</v>
      </c>
      <c r="AI151" s="29">
        <v>0.998803523199145</v>
      </c>
      <c r="AJ151" s="30">
        <v>294.66677700309407</v>
      </c>
      <c r="AK151" s="30">
        <v>3.2955297698111963</v>
      </c>
      <c r="AL151" s="31">
        <v>0.013342225788709297</v>
      </c>
      <c r="AM151" s="89">
        <v>297</v>
      </c>
      <c r="AN151" s="29">
        <v>0.998803523199145</v>
      </c>
      <c r="AO151" s="30">
        <v>261.7040527959683</v>
      </c>
      <c r="AP151" s="30">
        <v>6.355353609853921</v>
      </c>
      <c r="AQ151" s="31">
        <v>0.021398497002875154</v>
      </c>
      <c r="AR151" s="89">
        <v>267</v>
      </c>
      <c r="AS151" s="29">
        <v>0.998803523199145</v>
      </c>
      <c r="AT151" s="30">
        <v>302.65774044724577</v>
      </c>
      <c r="AU151" s="30">
        <v>1.3194593058282749</v>
      </c>
      <c r="AV151" s="31">
        <v>0.004941795152914887</v>
      </c>
      <c r="AW151" s="89">
        <v>310</v>
      </c>
      <c r="AX151" s="29">
        <v>0.998803523199145</v>
      </c>
      <c r="AY151" s="30">
        <v>270.69388667063896</v>
      </c>
      <c r="AZ151" s="30">
        <v>-0.6290921917349692</v>
      </c>
      <c r="BA151" s="31">
        <v>-0.002029329650757965</v>
      </c>
      <c r="BB151" s="96">
        <v>271</v>
      </c>
      <c r="BC151" s="45">
        <v>0.008501188902984699</v>
      </c>
      <c r="BD151" s="17"/>
      <c r="BE151" s="17"/>
      <c r="BF151" s="17"/>
    </row>
    <row r="152" spans="1:58" ht="13.5" outlineLevel="1">
      <c r="A152" s="17"/>
      <c r="B152" s="53" t="s">
        <v>321</v>
      </c>
      <c r="C152" s="53" t="s">
        <v>322</v>
      </c>
      <c r="D152" s="87">
        <v>237</v>
      </c>
      <c r="E152" s="23">
        <v>0.9986950430346779</v>
      </c>
      <c r="F152" s="24">
        <v>213.74395396461702</v>
      </c>
      <c r="G152" s="24">
        <v>-1.6907251992186616</v>
      </c>
      <c r="H152" s="25">
        <v>-0.007133861600078741</v>
      </c>
      <c r="I152" s="87">
        <v>217</v>
      </c>
      <c r="J152" s="23">
        <v>0.9986950430346779</v>
      </c>
      <c r="K152" s="24">
        <v>199.760704639829</v>
      </c>
      <c r="L152" s="24">
        <v>-1.7168243385251003</v>
      </c>
      <c r="M152" s="25">
        <v>-0.007911632896429033</v>
      </c>
      <c r="N152" s="87">
        <v>203</v>
      </c>
      <c r="O152" s="23">
        <v>0.9986950430346779</v>
      </c>
      <c r="P152" s="24">
        <v>209.74873987182045</v>
      </c>
      <c r="Q152" s="24">
        <v>2.26490626396037</v>
      </c>
      <c r="R152" s="25">
        <v>0.011157173714090493</v>
      </c>
      <c r="S152" s="87">
        <v>210</v>
      </c>
      <c r="T152" s="23">
        <v>0.9986950430346779</v>
      </c>
      <c r="U152" s="24">
        <v>208.7499363486213</v>
      </c>
      <c r="V152" s="24">
        <v>13.274040962717635</v>
      </c>
      <c r="W152" s="25">
        <v>0.06320971887008398</v>
      </c>
      <c r="X152" s="87">
        <v>210</v>
      </c>
      <c r="Y152" s="23">
        <v>0.9986950430346779</v>
      </c>
      <c r="Z152" s="24">
        <v>231.72241738220163</v>
      </c>
      <c r="AA152" s="24">
        <v>-1.7259590372823652</v>
      </c>
      <c r="AB152" s="25">
        <v>-0.008218852558487453</v>
      </c>
      <c r="AC152" s="87">
        <v>234</v>
      </c>
      <c r="AD152" s="23">
        <v>0.9986950430346779</v>
      </c>
      <c r="AE152" s="24">
        <v>289.65302172775205</v>
      </c>
      <c r="AF152" s="24">
        <v>0.30535992988535554</v>
      </c>
      <c r="AG152" s="25">
        <v>0.0013049569653220323</v>
      </c>
      <c r="AH152" s="87">
        <v>289</v>
      </c>
      <c r="AI152" s="23">
        <v>0.9986950430346779</v>
      </c>
      <c r="AJ152" s="24">
        <v>246.7044702301888</v>
      </c>
      <c r="AK152" s="24">
        <v>-0.6228674370219096</v>
      </c>
      <c r="AL152" s="25">
        <v>-0.0021552506471346354</v>
      </c>
      <c r="AM152" s="87">
        <v>250</v>
      </c>
      <c r="AN152" s="23">
        <v>0.9986950430346779</v>
      </c>
      <c r="AO152" s="24">
        <v>296.6446463901461</v>
      </c>
      <c r="AP152" s="24">
        <v>5.326239241330512</v>
      </c>
      <c r="AQ152" s="25">
        <v>0.021304956965322048</v>
      </c>
      <c r="AR152" s="87">
        <v>303</v>
      </c>
      <c r="AS152" s="23">
        <v>0.9986950430346779</v>
      </c>
      <c r="AT152" s="24">
        <v>266.6805406941717</v>
      </c>
      <c r="AU152" s="24">
        <v>11.395401960492563</v>
      </c>
      <c r="AV152" s="25">
        <v>0.0376085873283583</v>
      </c>
      <c r="AW152" s="87">
        <v>268</v>
      </c>
      <c r="AX152" s="23">
        <v>0.9986950430346779</v>
      </c>
      <c r="AY152" s="24">
        <v>309.62909219173497</v>
      </c>
      <c r="AZ152" s="24">
        <v>3.349728466706324</v>
      </c>
      <c r="BA152" s="25">
        <v>0.012498986816068373</v>
      </c>
      <c r="BB152" s="94">
        <v>309</v>
      </c>
      <c r="BC152" s="43">
        <v>0.008334239580689854</v>
      </c>
      <c r="BD152" s="17"/>
      <c r="BE152" s="17"/>
      <c r="BF152" s="17"/>
    </row>
    <row r="153" spans="1:58" ht="13.5" outlineLevel="1">
      <c r="A153" s="17"/>
      <c r="B153" s="53" t="s">
        <v>323</v>
      </c>
      <c r="C153" s="53" t="s">
        <v>324</v>
      </c>
      <c r="D153" s="87">
        <v>219</v>
      </c>
      <c r="E153" s="23">
        <v>0.9985759537437413</v>
      </c>
      <c r="F153" s="24">
        <v>236.69072519921866</v>
      </c>
      <c r="G153" s="24">
        <v>0.3118661301206487</v>
      </c>
      <c r="H153" s="25">
        <v>0.0014240462562586697</v>
      </c>
      <c r="I153" s="87">
        <v>235</v>
      </c>
      <c r="J153" s="23">
        <v>0.9985759537437413</v>
      </c>
      <c r="K153" s="24">
        <v>216.7168243385251</v>
      </c>
      <c r="L153" s="24">
        <v>4.334650870220798</v>
      </c>
      <c r="M153" s="25">
        <v>0.0184453228520034</v>
      </c>
      <c r="N153" s="87">
        <v>215</v>
      </c>
      <c r="O153" s="23">
        <v>0.9985759537437413</v>
      </c>
      <c r="P153" s="24">
        <v>202.73509373603963</v>
      </c>
      <c r="Q153" s="24">
        <v>0.30616994509563256</v>
      </c>
      <c r="R153" s="25">
        <v>0.0014240462562587562</v>
      </c>
      <c r="S153" s="87">
        <v>205</v>
      </c>
      <c r="T153" s="23">
        <v>0.9985759537437413</v>
      </c>
      <c r="U153" s="24">
        <v>209.72595903728237</v>
      </c>
      <c r="V153" s="24">
        <v>3.291929482533021</v>
      </c>
      <c r="W153" s="25">
        <v>0.016058192597722055</v>
      </c>
      <c r="X153" s="87">
        <v>223</v>
      </c>
      <c r="Y153" s="23">
        <v>0.9985759537437413</v>
      </c>
      <c r="Z153" s="24">
        <v>209.72595903728237</v>
      </c>
      <c r="AA153" s="24">
        <v>3.317562315145693</v>
      </c>
      <c r="AB153" s="25">
        <v>0.014876961054464993</v>
      </c>
      <c r="AC153" s="87">
        <v>208</v>
      </c>
      <c r="AD153" s="23">
        <v>0.9985759537437413</v>
      </c>
      <c r="AE153" s="24">
        <v>233.69464007011464</v>
      </c>
      <c r="AF153" s="24">
        <v>5.296201621301805</v>
      </c>
      <c r="AG153" s="25">
        <v>0.025462507794720216</v>
      </c>
      <c r="AH153" s="87">
        <v>234</v>
      </c>
      <c r="AI153" s="23">
        <v>0.9985759537437413</v>
      </c>
      <c r="AJ153" s="24">
        <v>288.6228674370219</v>
      </c>
      <c r="AK153" s="24">
        <v>4.333226823964537</v>
      </c>
      <c r="AL153" s="25">
        <v>0.0185180633502758</v>
      </c>
      <c r="AM153" s="87">
        <v>288</v>
      </c>
      <c r="AN153" s="23">
        <v>0.9985759537437413</v>
      </c>
      <c r="AO153" s="24">
        <v>249.6737607586695</v>
      </c>
      <c r="AP153" s="24">
        <v>-2.589874678197475</v>
      </c>
      <c r="AQ153" s="25">
        <v>-0.0089926204104079</v>
      </c>
      <c r="AR153" s="87">
        <v>255</v>
      </c>
      <c r="AS153" s="23">
        <v>0.9985759537437413</v>
      </c>
      <c r="AT153" s="24">
        <v>302.60459803950744</v>
      </c>
      <c r="AU153" s="24">
        <v>-3.6368682046540357</v>
      </c>
      <c r="AV153" s="25">
        <v>-0.014262228253545239</v>
      </c>
      <c r="AW153" s="87">
        <v>314</v>
      </c>
      <c r="AX153" s="23">
        <v>0.9985759537437413</v>
      </c>
      <c r="AY153" s="24">
        <v>267.6502715332937</v>
      </c>
      <c r="AZ153" s="24">
        <v>-1.5528494755347424</v>
      </c>
      <c r="BA153" s="25">
        <v>-0.004945380495333575</v>
      </c>
      <c r="BB153" s="94">
        <v>271</v>
      </c>
      <c r="BC153" s="43">
        <v>0.004634219668778766</v>
      </c>
      <c r="BD153" s="17"/>
      <c r="BE153" s="17"/>
      <c r="BF153" s="17"/>
    </row>
    <row r="154" spans="1:58" ht="13.5" outlineLevel="1">
      <c r="A154" s="17"/>
      <c r="B154" s="53" t="s">
        <v>325</v>
      </c>
      <c r="C154" s="53" t="s">
        <v>326</v>
      </c>
      <c r="D154" s="87">
        <v>252</v>
      </c>
      <c r="E154" s="23">
        <v>0.9984359207950921</v>
      </c>
      <c r="F154" s="24">
        <v>218.68813386987935</v>
      </c>
      <c r="G154" s="24">
        <v>6.3941479596367685</v>
      </c>
      <c r="H154" s="25">
        <v>0.02537360301443162</v>
      </c>
      <c r="I154" s="87">
        <v>219</v>
      </c>
      <c r="J154" s="23">
        <v>0.9984359207950921</v>
      </c>
      <c r="K154" s="24">
        <v>234.6653491297792</v>
      </c>
      <c r="L154" s="24">
        <v>1.3425333458748128</v>
      </c>
      <c r="M154" s="25">
        <v>0.006130289250569921</v>
      </c>
      <c r="N154" s="87">
        <v>239</v>
      </c>
      <c r="O154" s="23">
        <v>0.9984359207950921</v>
      </c>
      <c r="P154" s="24">
        <v>214.69383005490437</v>
      </c>
      <c r="Q154" s="24">
        <v>14.37381492997298</v>
      </c>
      <c r="R154" s="25">
        <v>0.06014148506264845</v>
      </c>
      <c r="S154" s="87">
        <v>215</v>
      </c>
      <c r="T154" s="23">
        <v>0.9984359207950921</v>
      </c>
      <c r="U154" s="24">
        <v>204.70807051746698</v>
      </c>
      <c r="V154" s="24">
        <v>7.336277029055196</v>
      </c>
      <c r="W154" s="25">
        <v>0.03412221873979161</v>
      </c>
      <c r="X154" s="87">
        <v>208</v>
      </c>
      <c r="Y154" s="23">
        <v>0.9984359207950921</v>
      </c>
      <c r="Z154" s="24">
        <v>222.6824376848543</v>
      </c>
      <c r="AA154" s="24">
        <v>2.3253284746208465</v>
      </c>
      <c r="AB154" s="25">
        <v>0.01117946382029253</v>
      </c>
      <c r="AC154" s="87">
        <v>226</v>
      </c>
      <c r="AD154" s="23">
        <v>0.9984359207950921</v>
      </c>
      <c r="AE154" s="24">
        <v>207.7037983786982</v>
      </c>
      <c r="AF154" s="24">
        <v>4.353481900309191</v>
      </c>
      <c r="AG154" s="25">
        <v>0.019263194249155714</v>
      </c>
      <c r="AH154" s="87">
        <v>213</v>
      </c>
      <c r="AI154" s="23">
        <v>0.9984359207950921</v>
      </c>
      <c r="AJ154" s="24">
        <v>233.66677317603546</v>
      </c>
      <c r="AK154" s="24">
        <v>0.333148870645374</v>
      </c>
      <c r="AL154" s="25">
        <v>0.0015640792049078592</v>
      </c>
      <c r="AM154" s="87">
        <v>238</v>
      </c>
      <c r="AN154" s="23">
        <v>0.9984359207950921</v>
      </c>
      <c r="AO154" s="24">
        <v>287.5898746781975</v>
      </c>
      <c r="AP154" s="24">
        <v>1.3722508507680686</v>
      </c>
      <c r="AQ154" s="25">
        <v>0.005765759877176759</v>
      </c>
      <c r="AR154" s="87">
        <v>285</v>
      </c>
      <c r="AS154" s="23">
        <v>0.9984359207950921</v>
      </c>
      <c r="AT154" s="24">
        <v>254.63686820465404</v>
      </c>
      <c r="AU154" s="24">
        <v>-3.5542374266012757</v>
      </c>
      <c r="AV154" s="25">
        <v>-0.01247100851439044</v>
      </c>
      <c r="AW154" s="87">
        <v>251</v>
      </c>
      <c r="AX154" s="23">
        <v>0.9984359207950921</v>
      </c>
      <c r="AY154" s="24">
        <v>313.55284947553474</v>
      </c>
      <c r="AZ154" s="24">
        <v>1.3925838804318857</v>
      </c>
      <c r="BA154" s="25">
        <v>0.0055481429499278315</v>
      </c>
      <c r="BB154" s="94">
        <v>312</v>
      </c>
      <c r="BC154" s="43">
        <v>0.013914443136803465</v>
      </c>
      <c r="BD154" s="17"/>
      <c r="BE154" s="17"/>
      <c r="BF154" s="17"/>
    </row>
    <row r="155" spans="1:58" ht="13.5" outlineLevel="1">
      <c r="A155" s="17"/>
      <c r="B155" s="56" t="s">
        <v>327</v>
      </c>
      <c r="C155" s="56" t="s">
        <v>328</v>
      </c>
      <c r="D155" s="90">
        <v>245</v>
      </c>
      <c r="E155" s="32">
        <v>0.9982091982695587</v>
      </c>
      <c r="F155" s="33">
        <v>251.60585204036323</v>
      </c>
      <c r="G155" s="33">
        <v>2.438746423958122</v>
      </c>
      <c r="H155" s="34">
        <v>0.009954067036563763</v>
      </c>
      <c r="I155" s="90">
        <v>258</v>
      </c>
      <c r="J155" s="32">
        <v>0.9982091982695587</v>
      </c>
      <c r="K155" s="33">
        <v>218.6574666541252</v>
      </c>
      <c r="L155" s="33">
        <v>1.4620268464538526</v>
      </c>
      <c r="M155" s="34">
        <v>0.005666770722689351</v>
      </c>
      <c r="N155" s="90">
        <v>220</v>
      </c>
      <c r="O155" s="32">
        <v>0.9982091982695587</v>
      </c>
      <c r="P155" s="33">
        <v>238.62618507002702</v>
      </c>
      <c r="Q155" s="33">
        <v>0.3939763806970973</v>
      </c>
      <c r="R155" s="34">
        <v>0.0017908017304413514</v>
      </c>
      <c r="S155" s="90">
        <v>253</v>
      </c>
      <c r="T155" s="32">
        <v>0.9982091982695587</v>
      </c>
      <c r="U155" s="33">
        <v>214.6637229709448</v>
      </c>
      <c r="V155" s="33">
        <v>7.453072837801642</v>
      </c>
      <c r="W155" s="34">
        <v>0.02945878592016459</v>
      </c>
      <c r="X155" s="90">
        <v>222</v>
      </c>
      <c r="Y155" s="32">
        <v>0.9982091982695587</v>
      </c>
      <c r="Z155" s="33">
        <v>207.67467152537915</v>
      </c>
      <c r="AA155" s="33">
        <v>-0.6024420158420298</v>
      </c>
      <c r="AB155" s="34">
        <v>-0.0027137027740631973</v>
      </c>
      <c r="AC155" s="90">
        <v>210</v>
      </c>
      <c r="AD155" s="32">
        <v>0.9982091982695587</v>
      </c>
      <c r="AE155" s="33">
        <v>225.6465180996908</v>
      </c>
      <c r="AF155" s="33">
        <v>1.376068363392676</v>
      </c>
      <c r="AG155" s="34">
        <v>0.006552706492346076</v>
      </c>
      <c r="AH155" s="90">
        <v>230</v>
      </c>
      <c r="AI155" s="32">
        <v>0.9982091982695587</v>
      </c>
      <c r="AJ155" s="33">
        <v>212.66685112935463</v>
      </c>
      <c r="AK155" s="33">
        <v>-0.5881156019984815</v>
      </c>
      <c r="AL155" s="34">
        <v>-0.0025570243565151366</v>
      </c>
      <c r="AM155" s="90">
        <v>213</v>
      </c>
      <c r="AN155" s="32">
        <v>0.9982091982695587</v>
      </c>
      <c r="AO155" s="33">
        <v>237.62774914923193</v>
      </c>
      <c r="AP155" s="33">
        <v>0.38144076858401377</v>
      </c>
      <c r="AQ155" s="34">
        <v>0.001790801730441379</v>
      </c>
      <c r="AR155" s="90">
        <v>239</v>
      </c>
      <c r="AS155" s="32">
        <v>0.9982091982695587</v>
      </c>
      <c r="AT155" s="33">
        <v>284.5542374266013</v>
      </c>
      <c r="AU155" s="33">
        <v>-1.571998386424525</v>
      </c>
      <c r="AV155" s="34">
        <v>-0.006577399106378766</v>
      </c>
      <c r="AW155" s="90">
        <v>281</v>
      </c>
      <c r="AX155" s="32">
        <v>0.9982091982695587</v>
      </c>
      <c r="AY155" s="33">
        <v>250.60741611956811</v>
      </c>
      <c r="AZ155" s="33">
        <v>-0.4967847137459671</v>
      </c>
      <c r="BA155" s="34">
        <v>-0.0017679171307685663</v>
      </c>
      <c r="BB155" s="97">
        <v>252</v>
      </c>
      <c r="BC155" s="46">
        <v>0.0018566008898524308</v>
      </c>
      <c r="BD155" s="17"/>
      <c r="BE155" s="17"/>
      <c r="BF155" s="17"/>
    </row>
    <row r="156" spans="1:58" ht="13.5" outlineLevel="1">
      <c r="A156" s="17"/>
      <c r="B156" s="52" t="s">
        <v>108</v>
      </c>
      <c r="C156" s="52" t="s">
        <v>329</v>
      </c>
      <c r="D156" s="86">
        <v>274</v>
      </c>
      <c r="E156" s="20">
        <v>0.9981076963637008</v>
      </c>
      <c r="F156" s="21">
        <v>244.56125357604188</v>
      </c>
      <c r="G156" s="21">
        <v>6.518491196345963</v>
      </c>
      <c r="H156" s="22">
        <v>0.023790113855277236</v>
      </c>
      <c r="I156" s="86">
        <v>247</v>
      </c>
      <c r="J156" s="20">
        <v>0.9981076963637008</v>
      </c>
      <c r="K156" s="21">
        <v>257.53797315354615</v>
      </c>
      <c r="L156" s="21">
        <v>2.467398998165919</v>
      </c>
      <c r="M156" s="22">
        <v>0.0099894696282021</v>
      </c>
      <c r="N156" s="86">
        <v>259</v>
      </c>
      <c r="O156" s="20">
        <v>0.9981076963637008</v>
      </c>
      <c r="P156" s="21">
        <v>219.6060236193029</v>
      </c>
      <c r="Q156" s="21">
        <v>1.4901066418015034</v>
      </c>
      <c r="R156" s="22">
        <v>0.005753307497303102</v>
      </c>
      <c r="S156" s="86">
        <v>220</v>
      </c>
      <c r="T156" s="20">
        <v>0.9981076963637008</v>
      </c>
      <c r="U156" s="21">
        <v>252.54692716219836</v>
      </c>
      <c r="V156" s="21">
        <v>0.41630679998581854</v>
      </c>
      <c r="W156" s="22">
        <v>0.0018923036362991752</v>
      </c>
      <c r="X156" s="86">
        <v>260</v>
      </c>
      <c r="Y156" s="20">
        <v>0.9981076963637008</v>
      </c>
      <c r="Z156" s="21">
        <v>221.60244201584203</v>
      </c>
      <c r="AA156" s="21">
        <v>1.4919989454377856</v>
      </c>
      <c r="AB156" s="22">
        <v>0.005738457482453022</v>
      </c>
      <c r="AC156" s="86">
        <v>221</v>
      </c>
      <c r="AD156" s="20">
        <v>0.9981076963637008</v>
      </c>
      <c r="AE156" s="21">
        <v>209.62393163660732</v>
      </c>
      <c r="AF156" s="21">
        <v>0.4181991036221291</v>
      </c>
      <c r="AG156" s="22">
        <v>0.0018923036362992265</v>
      </c>
      <c r="AH156" s="86">
        <v>211</v>
      </c>
      <c r="AI156" s="20">
        <v>0.9981076963637008</v>
      </c>
      <c r="AJ156" s="21">
        <v>229.58811560199848</v>
      </c>
      <c r="AK156" s="21">
        <v>4.399276067259137</v>
      </c>
      <c r="AL156" s="22">
        <v>0.02084964960786321</v>
      </c>
      <c r="AM156" s="86">
        <v>229</v>
      </c>
      <c r="AN156" s="20">
        <v>0.9981076963637008</v>
      </c>
      <c r="AO156" s="21">
        <v>212.618559231416</v>
      </c>
      <c r="AP156" s="21">
        <v>3.433337532712528</v>
      </c>
      <c r="AQ156" s="22">
        <v>0.014992740317521958</v>
      </c>
      <c r="AR156" s="86">
        <v>213</v>
      </c>
      <c r="AS156" s="20">
        <v>0.9981076963637008</v>
      </c>
      <c r="AT156" s="21">
        <v>238.57199838642453</v>
      </c>
      <c r="AU156" s="21">
        <v>2.40306067453173</v>
      </c>
      <c r="AV156" s="22">
        <v>0.01128197499780155</v>
      </c>
      <c r="AW156" s="86">
        <v>237</v>
      </c>
      <c r="AX156" s="20">
        <v>0.9981076963637008</v>
      </c>
      <c r="AY156" s="21">
        <v>280.49678471374597</v>
      </c>
      <c r="AZ156" s="21">
        <v>-2.5515240381970727</v>
      </c>
      <c r="BA156" s="22">
        <v>-0.010765924211801994</v>
      </c>
      <c r="BB156" s="93">
        <v>280</v>
      </c>
      <c r="BC156" s="42">
        <v>0.009722954416058298</v>
      </c>
      <c r="BD156" s="17"/>
      <c r="BE156" s="17"/>
      <c r="BF156" s="17"/>
    </row>
    <row r="157" spans="1:58" ht="13.5" outlineLevel="1">
      <c r="A157" s="17"/>
      <c r="B157" s="53" t="s">
        <v>330</v>
      </c>
      <c r="C157" s="53" t="s">
        <v>331</v>
      </c>
      <c r="D157" s="87">
        <v>308</v>
      </c>
      <c r="E157" s="23">
        <v>0.9979448409953536</v>
      </c>
      <c r="F157" s="24">
        <v>273.48150880365404</v>
      </c>
      <c r="G157" s="24">
        <v>3.632988973431054</v>
      </c>
      <c r="H157" s="25">
        <v>0.011795418744906019</v>
      </c>
      <c r="I157" s="87">
        <v>280</v>
      </c>
      <c r="J157" s="23">
        <v>0.9979448409953536</v>
      </c>
      <c r="K157" s="24">
        <v>246.53260100183408</v>
      </c>
      <c r="L157" s="24">
        <v>1.5754445213009944</v>
      </c>
      <c r="M157" s="25">
        <v>0.00562658757607498</v>
      </c>
      <c r="N157" s="87">
        <v>249</v>
      </c>
      <c r="O157" s="23">
        <v>0.9979448409953536</v>
      </c>
      <c r="P157" s="24">
        <v>258.5098933581985</v>
      </c>
      <c r="Q157" s="24">
        <v>4.511734592156955</v>
      </c>
      <c r="R157" s="25">
        <v>0.018119416032758857</v>
      </c>
      <c r="S157" s="87">
        <v>260</v>
      </c>
      <c r="T157" s="23">
        <v>0.9979448409953536</v>
      </c>
      <c r="U157" s="24">
        <v>219.58369320001418</v>
      </c>
      <c r="V157" s="24">
        <v>8.534341341208062</v>
      </c>
      <c r="W157" s="25">
        <v>0.03282438977387716</v>
      </c>
      <c r="X157" s="87">
        <v>220</v>
      </c>
      <c r="Y157" s="23">
        <v>0.9979448409953536</v>
      </c>
      <c r="Z157" s="24">
        <v>259.5080010545622</v>
      </c>
      <c r="AA157" s="24">
        <v>-0.5478650189778023</v>
      </c>
      <c r="AB157" s="25">
        <v>-0.002490295540808192</v>
      </c>
      <c r="AC157" s="87">
        <v>261</v>
      </c>
      <c r="AD157" s="23">
        <v>0.9979448409953536</v>
      </c>
      <c r="AE157" s="24">
        <v>220.58180089637787</v>
      </c>
      <c r="AF157" s="24">
        <v>-0.4636034997873253</v>
      </c>
      <c r="AG157" s="25">
        <v>-0.0017762586198748096</v>
      </c>
      <c r="AH157" s="87">
        <v>221</v>
      </c>
      <c r="AI157" s="23">
        <v>0.9979448409953536</v>
      </c>
      <c r="AJ157" s="24">
        <v>210.60072393274086</v>
      </c>
      <c r="AK157" s="24">
        <v>1.4541901400268387</v>
      </c>
      <c r="AL157" s="25">
        <v>0.006580045882474383</v>
      </c>
      <c r="AM157" s="87">
        <v>215</v>
      </c>
      <c r="AN157" s="23">
        <v>0.9979448409953536</v>
      </c>
      <c r="AO157" s="24">
        <v>228.56666246728747</v>
      </c>
      <c r="AP157" s="24">
        <v>3.4418591859989647</v>
      </c>
      <c r="AQ157" s="25">
        <v>0.01600864737673937</v>
      </c>
      <c r="AR157" s="87">
        <v>232</v>
      </c>
      <c r="AS157" s="23">
        <v>0.9979448409953536</v>
      </c>
      <c r="AT157" s="24">
        <v>212.59693932546827</v>
      </c>
      <c r="AU157" s="24">
        <v>2.4767968890779457</v>
      </c>
      <c r="AV157" s="25">
        <v>0.01067584865981873</v>
      </c>
      <c r="AW157" s="87">
        <v>215</v>
      </c>
      <c r="AX157" s="23">
        <v>0.9979448409953536</v>
      </c>
      <c r="AY157" s="24">
        <v>236.55152403819707</v>
      </c>
      <c r="AZ157" s="24">
        <v>-1.5581408140010353</v>
      </c>
      <c r="BA157" s="25">
        <v>-0.007247166576749001</v>
      </c>
      <c r="BB157" s="94">
        <v>234</v>
      </c>
      <c r="BC157" s="43">
        <v>0.007472817384518567</v>
      </c>
      <c r="BD157" s="17"/>
      <c r="BE157" s="17"/>
      <c r="BF157" s="17"/>
    </row>
    <row r="158" spans="1:58" ht="13.5" outlineLevel="1">
      <c r="A158" s="17"/>
      <c r="B158" s="53" t="s">
        <v>332</v>
      </c>
      <c r="C158" s="53" t="s">
        <v>333</v>
      </c>
      <c r="D158" s="87">
        <v>345</v>
      </c>
      <c r="E158" s="23">
        <v>0.9977707045983494</v>
      </c>
      <c r="F158" s="24">
        <v>307.36701102656895</v>
      </c>
      <c r="G158" s="24">
        <v>4.7691069135694875</v>
      </c>
      <c r="H158" s="25">
        <v>0.013823498300201412</v>
      </c>
      <c r="I158" s="87">
        <v>311</v>
      </c>
      <c r="J158" s="23">
        <v>0.9977707045983494</v>
      </c>
      <c r="K158" s="24">
        <v>279.424555478699</v>
      </c>
      <c r="L158" s="24">
        <v>6.693310869913319</v>
      </c>
      <c r="M158" s="25">
        <v>0.02152189990325826</v>
      </c>
      <c r="N158" s="87">
        <v>281</v>
      </c>
      <c r="O158" s="23">
        <v>0.9977707045983494</v>
      </c>
      <c r="P158" s="24">
        <v>248.48826540784304</v>
      </c>
      <c r="Q158" s="24">
        <v>7.626432007863798</v>
      </c>
      <c r="R158" s="25">
        <v>0.02714032743012028</v>
      </c>
      <c r="S158" s="87">
        <v>253</v>
      </c>
      <c r="T158" s="23">
        <v>0.9977707045983494</v>
      </c>
      <c r="U158" s="24">
        <v>259.46565865879194</v>
      </c>
      <c r="V158" s="24">
        <v>3.5640117366176014</v>
      </c>
      <c r="W158" s="25">
        <v>0.014087002911532021</v>
      </c>
      <c r="X158" s="87">
        <v>268</v>
      </c>
      <c r="Y158" s="23">
        <v>0.9977707045983494</v>
      </c>
      <c r="Z158" s="24">
        <v>219.5478650189778</v>
      </c>
      <c r="AA158" s="24">
        <v>5.597451167642362</v>
      </c>
      <c r="AB158" s="25">
        <v>0.02088601181956105</v>
      </c>
      <c r="AC158" s="87">
        <v>219</v>
      </c>
      <c r="AD158" s="23">
        <v>0.9977707045983494</v>
      </c>
      <c r="AE158" s="24">
        <v>260.4636034997873</v>
      </c>
      <c r="AF158" s="24">
        <v>0.48821569296148937</v>
      </c>
      <c r="AG158" s="25">
        <v>0.0022292954016506364</v>
      </c>
      <c r="AH158" s="87">
        <v>260</v>
      </c>
      <c r="AI158" s="23">
        <v>0.9977707045983494</v>
      </c>
      <c r="AJ158" s="24">
        <v>220.54580985997316</v>
      </c>
      <c r="AK158" s="24">
        <v>1.579616804429179</v>
      </c>
      <c r="AL158" s="25">
        <v>0.006075449247804535</v>
      </c>
      <c r="AM158" s="87">
        <v>222</v>
      </c>
      <c r="AN158" s="23">
        <v>0.9977707045983494</v>
      </c>
      <c r="AO158" s="24">
        <v>214.55814081400104</v>
      </c>
      <c r="AP158" s="24">
        <v>-9.505096420833553</v>
      </c>
      <c r="AQ158" s="25">
        <v>-0.04281574964339438</v>
      </c>
      <c r="AR158" s="87">
        <v>218</v>
      </c>
      <c r="AS158" s="23">
        <v>0.9977707045983494</v>
      </c>
      <c r="AT158" s="24">
        <v>231.52320311092205</v>
      </c>
      <c r="AU158" s="24">
        <v>1.4859863975598273</v>
      </c>
      <c r="AV158" s="25">
        <v>0.006816451364953336</v>
      </c>
      <c r="AW158" s="87">
        <v>234</v>
      </c>
      <c r="AX158" s="23">
        <v>0.9977707045983494</v>
      </c>
      <c r="AY158" s="24">
        <v>214.55814081400104</v>
      </c>
      <c r="AZ158" s="24">
        <v>-4.47834487601375</v>
      </c>
      <c r="BA158" s="25">
        <v>-0.01913822596587073</v>
      </c>
      <c r="BB158" s="94">
        <v>213</v>
      </c>
      <c r="BC158" s="43">
        <v>0.0019566182548404194</v>
      </c>
      <c r="BD158" s="17"/>
      <c r="BE158" s="17"/>
      <c r="BF158" s="17"/>
    </row>
    <row r="159" spans="1:58" ht="13.5" outlineLevel="1">
      <c r="A159" s="17"/>
      <c r="B159" s="53" t="s">
        <v>334</v>
      </c>
      <c r="C159" s="53" t="s">
        <v>335</v>
      </c>
      <c r="D159" s="87">
        <v>351</v>
      </c>
      <c r="E159" s="23">
        <v>0.9976109251790681</v>
      </c>
      <c r="F159" s="24">
        <v>344.2308930864305</v>
      </c>
      <c r="G159" s="24">
        <v>8.838565262147085</v>
      </c>
      <c r="H159" s="25">
        <v>0.02518109761295466</v>
      </c>
      <c r="I159" s="87">
        <v>349</v>
      </c>
      <c r="J159" s="23">
        <v>0.9976109251790681</v>
      </c>
      <c r="K159" s="24">
        <v>310.3066891300867</v>
      </c>
      <c r="L159" s="24">
        <v>7.833787112505206</v>
      </c>
      <c r="M159" s="25">
        <v>0.0224463814111897</v>
      </c>
      <c r="N159" s="87">
        <v>317</v>
      </c>
      <c r="O159" s="23">
        <v>0.9976109251790681</v>
      </c>
      <c r="P159" s="24">
        <v>280.3735679921362</v>
      </c>
      <c r="Q159" s="24">
        <v>-2.242663281764578</v>
      </c>
      <c r="R159" s="25">
        <v>-0.007074647576544411</v>
      </c>
      <c r="S159" s="87">
        <v>288</v>
      </c>
      <c r="T159" s="23">
        <v>0.9976109251790681</v>
      </c>
      <c r="U159" s="24">
        <v>252.4359882633824</v>
      </c>
      <c r="V159" s="24">
        <v>8.6880535484284</v>
      </c>
      <c r="W159" s="25">
        <v>0.03016685259870972</v>
      </c>
      <c r="X159" s="87">
        <v>256</v>
      </c>
      <c r="Y159" s="23">
        <v>0.9976109251790681</v>
      </c>
      <c r="Z159" s="24">
        <v>267.40254883235764</v>
      </c>
      <c r="AA159" s="24">
        <v>5.6116031541585585</v>
      </c>
      <c r="AB159" s="25">
        <v>0.02192032482093187</v>
      </c>
      <c r="AC159" s="87">
        <v>273</v>
      </c>
      <c r="AD159" s="23">
        <v>0.9976109251790681</v>
      </c>
      <c r="AE159" s="24">
        <v>218.5117843070385</v>
      </c>
      <c r="AF159" s="24">
        <v>0.6522174261144187</v>
      </c>
      <c r="AG159" s="25">
        <v>0.0023890748209319367</v>
      </c>
      <c r="AH159" s="87">
        <v>219</v>
      </c>
      <c r="AI159" s="23">
        <v>0.9976109251790681</v>
      </c>
      <c r="AJ159" s="24">
        <v>259.4203831955708</v>
      </c>
      <c r="AK159" s="24">
        <v>0.523207385784076</v>
      </c>
      <c r="AL159" s="25">
        <v>0.002389074820931854</v>
      </c>
      <c r="AM159" s="87">
        <v>261</v>
      </c>
      <c r="AN159" s="23">
        <v>0.9976109251790681</v>
      </c>
      <c r="AO159" s="24">
        <v>221.50509642083355</v>
      </c>
      <c r="AP159" s="24">
        <v>-1.3764514717368002</v>
      </c>
      <c r="AQ159" s="25">
        <v>-0.0052737604281103455</v>
      </c>
      <c r="AR159" s="87">
        <v>212</v>
      </c>
      <c r="AS159" s="23">
        <v>0.9976109251790681</v>
      </c>
      <c r="AT159" s="24">
        <v>217.51401360244017</v>
      </c>
      <c r="AU159" s="24">
        <v>-0.49351613796244465</v>
      </c>
      <c r="AV159" s="25">
        <v>-0.002327906311143607</v>
      </c>
      <c r="AW159" s="87">
        <v>219</v>
      </c>
      <c r="AX159" s="23">
        <v>0.9976109251790681</v>
      </c>
      <c r="AY159" s="24">
        <v>233.47834487601375</v>
      </c>
      <c r="AZ159" s="24">
        <v>0.523207385784076</v>
      </c>
      <c r="BA159" s="25">
        <v>0.002389074820931854</v>
      </c>
      <c r="BB159" s="94">
        <v>229</v>
      </c>
      <c r="BC159" s="43">
        <v>0.005014798646392705</v>
      </c>
      <c r="BD159" s="17"/>
      <c r="BE159" s="17"/>
      <c r="BF159" s="17"/>
    </row>
    <row r="160" spans="1:58" ht="13.5" outlineLevel="1">
      <c r="A160" s="17"/>
      <c r="B160" s="54" t="s">
        <v>336</v>
      </c>
      <c r="C160" s="54" t="s">
        <v>337</v>
      </c>
      <c r="D160" s="88">
        <v>349</v>
      </c>
      <c r="E160" s="26">
        <v>0.9975636238806951</v>
      </c>
      <c r="F160" s="27">
        <v>350.1614347378529</v>
      </c>
      <c r="G160" s="27">
        <v>-5.149704734362558</v>
      </c>
      <c r="H160" s="28">
        <v>-0.014755600958058905</v>
      </c>
      <c r="I160" s="88">
        <v>359</v>
      </c>
      <c r="J160" s="26">
        <v>0.9975636238806951</v>
      </c>
      <c r="K160" s="27">
        <v>348.1662128874948</v>
      </c>
      <c r="L160" s="27">
        <v>7.874659026830443</v>
      </c>
      <c r="M160" s="28">
        <v>0.021934983361644688</v>
      </c>
      <c r="N160" s="88">
        <v>356</v>
      </c>
      <c r="O160" s="26">
        <v>0.9975636238806951</v>
      </c>
      <c r="P160" s="27">
        <v>316.2426632817646</v>
      </c>
      <c r="Q160" s="27">
        <v>2.8673498984725256</v>
      </c>
      <c r="R160" s="28">
        <v>0.008054353647394735</v>
      </c>
      <c r="S160" s="88">
        <v>314</v>
      </c>
      <c r="T160" s="26">
        <v>0.9975636238806951</v>
      </c>
      <c r="U160" s="27">
        <v>287.3119464515716</v>
      </c>
      <c r="V160" s="27">
        <v>6.765022101461739</v>
      </c>
      <c r="W160" s="28">
        <v>0.02154465637408197</v>
      </c>
      <c r="X160" s="88">
        <v>296</v>
      </c>
      <c r="Y160" s="26">
        <v>0.9975636238806951</v>
      </c>
      <c r="Z160" s="27">
        <v>255.38839684584144</v>
      </c>
      <c r="AA160" s="27">
        <v>-3.278832668685766</v>
      </c>
      <c r="AB160" s="28">
        <v>-0.011077137394208668</v>
      </c>
      <c r="AC160" s="88">
        <v>261</v>
      </c>
      <c r="AD160" s="26">
        <v>0.9975636238806951</v>
      </c>
      <c r="AE160" s="27">
        <v>272.3477825738856</v>
      </c>
      <c r="AF160" s="27">
        <v>-0.3641058328614122</v>
      </c>
      <c r="AG160" s="28">
        <v>-0.0013950415052161385</v>
      </c>
      <c r="AH160" s="88">
        <v>273</v>
      </c>
      <c r="AI160" s="26">
        <v>0.9975636238806951</v>
      </c>
      <c r="AJ160" s="27">
        <v>218.47679261421592</v>
      </c>
      <c r="AK160" s="27">
        <v>-2.3348693194297425</v>
      </c>
      <c r="AL160" s="28">
        <v>-0.008552634869706017</v>
      </c>
      <c r="AM160" s="88">
        <v>219</v>
      </c>
      <c r="AN160" s="26">
        <v>0.9975636238806951</v>
      </c>
      <c r="AO160" s="27">
        <v>260.3764514717368</v>
      </c>
      <c r="AP160" s="27">
        <v>-0.4664336298722276</v>
      </c>
      <c r="AQ160" s="28">
        <v>-0.0021298339263572034</v>
      </c>
      <c r="AR160" s="88">
        <v>259</v>
      </c>
      <c r="AS160" s="26">
        <v>0.9975636238806951</v>
      </c>
      <c r="AT160" s="27">
        <v>211.49351613796244</v>
      </c>
      <c r="AU160" s="27">
        <v>3.631021414899976</v>
      </c>
      <c r="AV160" s="28">
        <v>0.01401938770231651</v>
      </c>
      <c r="AW160" s="88">
        <v>211</v>
      </c>
      <c r="AX160" s="26">
        <v>0.9975636238806951</v>
      </c>
      <c r="AY160" s="27">
        <v>218.47679261421592</v>
      </c>
      <c r="AZ160" s="27">
        <v>0.514075361173326</v>
      </c>
      <c r="BA160" s="28">
        <v>0.0024363761193048625</v>
      </c>
      <c r="BB160" s="95">
        <v>219</v>
      </c>
      <c r="BC160" s="44">
        <v>0.0024514986964153163</v>
      </c>
      <c r="BD160" s="17"/>
      <c r="BE160" s="17"/>
      <c r="BF160" s="17"/>
    </row>
    <row r="161" spans="1:58" ht="13.5" outlineLevel="1">
      <c r="A161" s="17"/>
      <c r="B161" s="55" t="s">
        <v>107</v>
      </c>
      <c r="C161" s="55" t="s">
        <v>338</v>
      </c>
      <c r="D161" s="89">
        <v>264</v>
      </c>
      <c r="E161" s="29">
        <v>0.9972619562302677</v>
      </c>
      <c r="F161" s="30">
        <v>348.14970473436256</v>
      </c>
      <c r="G161" s="30">
        <v>4.7228435552093515</v>
      </c>
      <c r="H161" s="31">
        <v>0.017889558921247543</v>
      </c>
      <c r="I161" s="89">
        <v>343</v>
      </c>
      <c r="J161" s="29">
        <v>0.9972619562302677</v>
      </c>
      <c r="K161" s="30">
        <v>358.12534097316956</v>
      </c>
      <c r="L161" s="30">
        <v>7.939149013018152</v>
      </c>
      <c r="M161" s="31">
        <v>0.023146207035038346</v>
      </c>
      <c r="N161" s="89">
        <v>366</v>
      </c>
      <c r="O161" s="29">
        <v>0.9972619562302677</v>
      </c>
      <c r="P161" s="30">
        <v>355.1326501015275</v>
      </c>
      <c r="Q161" s="30">
        <v>7.002124019722032</v>
      </c>
      <c r="R161" s="31">
        <v>0.01913148639268315</v>
      </c>
      <c r="S161" s="89">
        <v>358</v>
      </c>
      <c r="T161" s="29">
        <v>0.9972619562302677</v>
      </c>
      <c r="U161" s="30">
        <v>313.23497789853826</v>
      </c>
      <c r="V161" s="30">
        <v>6.980219669564178</v>
      </c>
      <c r="W161" s="31">
        <v>0.01949782030604519</v>
      </c>
      <c r="X161" s="89">
        <v>320</v>
      </c>
      <c r="Y161" s="29">
        <v>0.9972619562302677</v>
      </c>
      <c r="Z161" s="30">
        <v>295.27883266868577</v>
      </c>
      <c r="AA161" s="30">
        <v>1.8761740063143293</v>
      </c>
      <c r="AB161" s="31">
        <v>0.005863043769732279</v>
      </c>
      <c r="AC161" s="89">
        <v>292</v>
      </c>
      <c r="AD161" s="29">
        <v>0.9972619562302677</v>
      </c>
      <c r="AE161" s="30">
        <v>260.3641058328614</v>
      </c>
      <c r="AF161" s="30">
        <v>-2.200491219238188</v>
      </c>
      <c r="AG161" s="31">
        <v>-0.007535928833007494</v>
      </c>
      <c r="AH161" s="89">
        <v>260</v>
      </c>
      <c r="AI161" s="29">
        <v>0.9972619562302677</v>
      </c>
      <c r="AJ161" s="30">
        <v>272.33486931942974</v>
      </c>
      <c r="AK161" s="30">
        <v>3.711891380130396</v>
      </c>
      <c r="AL161" s="31">
        <v>0.014276505308193832</v>
      </c>
      <c r="AM161" s="89">
        <v>270</v>
      </c>
      <c r="AN161" s="29">
        <v>0.9972619562302677</v>
      </c>
      <c r="AO161" s="30">
        <v>218.46643362987223</v>
      </c>
      <c r="AP161" s="30">
        <v>4.739271817827728</v>
      </c>
      <c r="AQ161" s="31">
        <v>0.01755285858454714</v>
      </c>
      <c r="AR161" s="89">
        <v>218</v>
      </c>
      <c r="AS161" s="29">
        <v>0.9972619562302677</v>
      </c>
      <c r="AT161" s="30">
        <v>258.3689785851</v>
      </c>
      <c r="AU161" s="30">
        <v>-0.40310645819835145</v>
      </c>
      <c r="AV161" s="31">
        <v>-0.0018491121935704194</v>
      </c>
      <c r="AW161" s="89">
        <v>262</v>
      </c>
      <c r="AX161" s="29">
        <v>0.9972619562302677</v>
      </c>
      <c r="AY161" s="30">
        <v>210.48592463882667</v>
      </c>
      <c r="AZ161" s="30">
        <v>-6.282632532330126</v>
      </c>
      <c r="BA161" s="31">
        <v>-0.023979513482176053</v>
      </c>
      <c r="BB161" s="96">
        <v>211</v>
      </c>
      <c r="BC161" s="45">
        <v>0.0073290077166195036</v>
      </c>
      <c r="BD161" s="17"/>
      <c r="BE161" s="17"/>
      <c r="BF161" s="17"/>
    </row>
    <row r="162" spans="1:58" ht="13.5" outlineLevel="1">
      <c r="A162" s="17"/>
      <c r="B162" s="53" t="s">
        <v>339</v>
      </c>
      <c r="C162" s="53" t="s">
        <v>340</v>
      </c>
      <c r="D162" s="87">
        <v>252</v>
      </c>
      <c r="E162" s="23">
        <v>0.9970776101275175</v>
      </c>
      <c r="F162" s="24">
        <v>263.27715644479065</v>
      </c>
      <c r="G162" s="24">
        <v>4.736442247865597</v>
      </c>
      <c r="H162" s="25">
        <v>0.0187954057454984</v>
      </c>
      <c r="I162" s="87">
        <v>268</v>
      </c>
      <c r="J162" s="23">
        <v>0.9970776101275175</v>
      </c>
      <c r="K162" s="24">
        <v>342.06085098698185</v>
      </c>
      <c r="L162" s="24">
        <v>5.7832004858253185</v>
      </c>
      <c r="M162" s="25">
        <v>0.02157910629039298</v>
      </c>
      <c r="N162" s="87">
        <v>350</v>
      </c>
      <c r="O162" s="23">
        <v>0.9970776101275175</v>
      </c>
      <c r="P162" s="24">
        <v>364.99787598027797</v>
      </c>
      <c r="Q162" s="24">
        <v>7.022836455368861</v>
      </c>
      <c r="R162" s="25">
        <v>0.020065247015339602</v>
      </c>
      <c r="S162" s="87">
        <v>372</v>
      </c>
      <c r="T162" s="23">
        <v>0.9970776101275175</v>
      </c>
      <c r="U162" s="24">
        <v>357.0197803304358</v>
      </c>
      <c r="V162" s="24">
        <v>7.087129032563496</v>
      </c>
      <c r="W162" s="25">
        <v>0.019051422130547033</v>
      </c>
      <c r="X162" s="87">
        <v>364</v>
      </c>
      <c r="Y162" s="23">
        <v>0.9970776101275175</v>
      </c>
      <c r="Z162" s="24">
        <v>319.12382599368567</v>
      </c>
      <c r="AA162" s="24">
        <v>-0.9362500864163508</v>
      </c>
      <c r="AB162" s="25">
        <v>-0.0025721156220229417</v>
      </c>
      <c r="AC162" s="87">
        <v>321</v>
      </c>
      <c r="AD162" s="23">
        <v>0.9970776101275175</v>
      </c>
      <c r="AE162" s="24">
        <v>291.2004912192382</v>
      </c>
      <c r="AF162" s="24">
        <v>-2.0619128509331404</v>
      </c>
      <c r="AG162" s="25">
        <v>-0.006423404520040935</v>
      </c>
      <c r="AH162" s="87">
        <v>289</v>
      </c>
      <c r="AI162" s="23">
        <v>0.9970776101275175</v>
      </c>
      <c r="AJ162" s="24">
        <v>259.2881086198696</v>
      </c>
      <c r="AK162" s="24">
        <v>5.844570673147416</v>
      </c>
      <c r="AL162" s="25">
        <v>0.020223427934766145</v>
      </c>
      <c r="AM162" s="87">
        <v>263</v>
      </c>
      <c r="AN162" s="23">
        <v>0.9970776101275175</v>
      </c>
      <c r="AO162" s="24">
        <v>269.2607281821723</v>
      </c>
      <c r="AP162" s="24">
        <v>0.7685885364629144</v>
      </c>
      <c r="AQ162" s="25">
        <v>0.002922389872482564</v>
      </c>
      <c r="AR162" s="87">
        <v>274</v>
      </c>
      <c r="AS162" s="23">
        <v>0.9970776101275175</v>
      </c>
      <c r="AT162" s="24">
        <v>217.40310645819835</v>
      </c>
      <c r="AU162" s="24">
        <v>-2.1992651749397965</v>
      </c>
      <c r="AV162" s="25">
        <v>-0.008026515237006556</v>
      </c>
      <c r="AW162" s="87">
        <v>217</v>
      </c>
      <c r="AX162" s="23">
        <v>0.9970776101275175</v>
      </c>
      <c r="AY162" s="24">
        <v>261.2826325323301</v>
      </c>
      <c r="AZ162" s="24">
        <v>3.6341586023287107</v>
      </c>
      <c r="BA162" s="25">
        <v>0.016747274665109266</v>
      </c>
      <c r="BB162" s="94">
        <v>255</v>
      </c>
      <c r="BC162" s="43">
        <v>0.010735366470817685</v>
      </c>
      <c r="BD162" s="17"/>
      <c r="BE162" s="17"/>
      <c r="BF162" s="17"/>
    </row>
    <row r="163" spans="1:58" ht="13.5" outlineLevel="1">
      <c r="A163" s="17"/>
      <c r="B163" s="53" t="s">
        <v>341</v>
      </c>
      <c r="C163" s="53" t="s">
        <v>342</v>
      </c>
      <c r="D163" s="87">
        <v>280</v>
      </c>
      <c r="E163" s="23">
        <v>0.9968656249148776</v>
      </c>
      <c r="F163" s="24">
        <v>251.2635577521344</v>
      </c>
      <c r="G163" s="24">
        <v>1.8776250238342413</v>
      </c>
      <c r="H163" s="25">
        <v>0.006705803656550862</v>
      </c>
      <c r="I163" s="87">
        <v>256</v>
      </c>
      <c r="J163" s="23">
        <v>0.9968656249148776</v>
      </c>
      <c r="K163" s="24">
        <v>267.2167995141747</v>
      </c>
      <c r="L163" s="24">
        <v>3.8024000217913283</v>
      </c>
      <c r="M163" s="25">
        <v>0.014853125085122376</v>
      </c>
      <c r="N163" s="87">
        <v>273</v>
      </c>
      <c r="O163" s="23">
        <v>0.9968656249148776</v>
      </c>
      <c r="P163" s="24">
        <v>348.97716354463114</v>
      </c>
      <c r="Q163" s="24">
        <v>0.8556843982383953</v>
      </c>
      <c r="R163" s="25">
        <v>0.003134375085122327</v>
      </c>
      <c r="S163" s="87">
        <v>356</v>
      </c>
      <c r="T163" s="23">
        <v>0.9968656249148776</v>
      </c>
      <c r="U163" s="24">
        <v>370.9128709674365</v>
      </c>
      <c r="V163" s="24">
        <v>0.11583753030356547</v>
      </c>
      <c r="W163" s="25">
        <v>0.0003253863210774311</v>
      </c>
      <c r="X163" s="87">
        <v>378</v>
      </c>
      <c r="Y163" s="23">
        <v>0.9968656249148776</v>
      </c>
      <c r="Z163" s="24">
        <v>362.93625008641635</v>
      </c>
      <c r="AA163" s="24">
        <v>-1.815206217823743</v>
      </c>
      <c r="AB163" s="25">
        <v>-0.004802132851385563</v>
      </c>
      <c r="AC163" s="87">
        <v>362</v>
      </c>
      <c r="AD163" s="23">
        <v>0.9968656249148776</v>
      </c>
      <c r="AE163" s="24">
        <v>320.06191285093314</v>
      </c>
      <c r="AF163" s="24">
        <v>-2.865356219185685</v>
      </c>
      <c r="AG163" s="25">
        <v>-0.00791534867178366</v>
      </c>
      <c r="AH163" s="87">
        <v>318</v>
      </c>
      <c r="AI163" s="23">
        <v>0.9968656249148776</v>
      </c>
      <c r="AJ163" s="24">
        <v>288.1554293268526</v>
      </c>
      <c r="AK163" s="24">
        <v>3.996731277068932</v>
      </c>
      <c r="AL163" s="25">
        <v>0.012568337349273371</v>
      </c>
      <c r="AM163" s="87">
        <v>294</v>
      </c>
      <c r="AN163" s="23">
        <v>0.9968656249148776</v>
      </c>
      <c r="AO163" s="24">
        <v>262.2314114635371</v>
      </c>
      <c r="AP163" s="24">
        <v>4.92150627502599</v>
      </c>
      <c r="AQ163" s="25">
        <v>0.016739817261993164</v>
      </c>
      <c r="AR163" s="87">
        <v>263</v>
      </c>
      <c r="AS163" s="23">
        <v>0.9968656249148776</v>
      </c>
      <c r="AT163" s="24">
        <v>273.1992651749398</v>
      </c>
      <c r="AU163" s="24">
        <v>-3.175659352612797</v>
      </c>
      <c r="AV163" s="25">
        <v>-0.012074750390162727</v>
      </c>
      <c r="AW163" s="87">
        <v>271</v>
      </c>
      <c r="AX163" s="23">
        <v>0.9968656249148776</v>
      </c>
      <c r="AY163" s="24">
        <v>216.3658413976713</v>
      </c>
      <c r="AZ163" s="24">
        <v>-0.1505843519318546</v>
      </c>
      <c r="BA163" s="25">
        <v>-0.0005556618152466959</v>
      </c>
      <c r="BB163" s="94">
        <v>220</v>
      </c>
      <c r="BC163" s="43">
        <v>0.004181962195108627</v>
      </c>
      <c r="BD163" s="17"/>
      <c r="BE163" s="17"/>
      <c r="BF163" s="17"/>
    </row>
    <row r="164" spans="1:58" ht="13.5" outlineLevel="1">
      <c r="A164" s="17"/>
      <c r="B164" s="53" t="s">
        <v>343</v>
      </c>
      <c r="C164" s="53" t="s">
        <v>344</v>
      </c>
      <c r="D164" s="87">
        <v>358</v>
      </c>
      <c r="E164" s="23">
        <v>0.9966412417174293</v>
      </c>
      <c r="F164" s="24">
        <v>279.12237497616576</v>
      </c>
      <c r="G164" s="24">
        <v>1.2024354651603062</v>
      </c>
      <c r="H164" s="25">
        <v>0.0033587582825706877</v>
      </c>
      <c r="I164" s="87">
        <v>281</v>
      </c>
      <c r="J164" s="23">
        <v>0.9966412417174293</v>
      </c>
      <c r="K164" s="24">
        <v>255.19759997820867</v>
      </c>
      <c r="L164" s="24">
        <v>2.9438110774023585</v>
      </c>
      <c r="M164" s="25">
        <v>0.0104761960049906</v>
      </c>
      <c r="N164" s="87">
        <v>259</v>
      </c>
      <c r="O164" s="23">
        <v>0.9966412417174293</v>
      </c>
      <c r="P164" s="24">
        <v>272.1443156017616</v>
      </c>
      <c r="Q164" s="24">
        <v>-1.1300816048141655</v>
      </c>
      <c r="R164" s="25">
        <v>-0.004363249439436933</v>
      </c>
      <c r="S164" s="87">
        <v>273</v>
      </c>
      <c r="T164" s="23">
        <v>0.9966412417174293</v>
      </c>
      <c r="U164" s="24">
        <v>354.88416246969643</v>
      </c>
      <c r="V164" s="24">
        <v>3.91694101114183</v>
      </c>
      <c r="W164" s="25">
        <v>0.014347769271581795</v>
      </c>
      <c r="X164" s="87">
        <v>355</v>
      </c>
      <c r="Y164" s="23">
        <v>0.9966412417174293</v>
      </c>
      <c r="Z164" s="24">
        <v>376.81520621782374</v>
      </c>
      <c r="AA164" s="24">
        <v>5.1923591903125725</v>
      </c>
      <c r="AB164" s="25">
        <v>0.014626363916373444</v>
      </c>
      <c r="AC164" s="87">
        <v>375</v>
      </c>
      <c r="AD164" s="23">
        <v>0.9966412417174293</v>
      </c>
      <c r="AE164" s="24">
        <v>360.8653562191857</v>
      </c>
      <c r="AF164" s="24">
        <v>-0.7404656440359645</v>
      </c>
      <c r="AG164" s="25">
        <v>-0.0019745750507625718</v>
      </c>
      <c r="AH164" s="87">
        <v>358</v>
      </c>
      <c r="AI164" s="23">
        <v>0.9966412417174293</v>
      </c>
      <c r="AJ164" s="24">
        <v>317.00326872293107</v>
      </c>
      <c r="AK164" s="24">
        <v>1.2024354651603062</v>
      </c>
      <c r="AL164" s="25">
        <v>0.0033587582825706877</v>
      </c>
      <c r="AM164" s="87">
        <v>321</v>
      </c>
      <c r="AN164" s="23">
        <v>0.9966412417174293</v>
      </c>
      <c r="AO164" s="24">
        <v>293.078493724974</v>
      </c>
      <c r="AP164" s="24">
        <v>-0.9218385912948293</v>
      </c>
      <c r="AQ164" s="25">
        <v>-0.002871771312444951</v>
      </c>
      <c r="AR164" s="87">
        <v>298</v>
      </c>
      <c r="AS164" s="23">
        <v>0.9966412417174293</v>
      </c>
      <c r="AT164" s="24">
        <v>262.1756593526128</v>
      </c>
      <c r="AU164" s="24">
        <v>3.000909968206088</v>
      </c>
      <c r="AV164" s="25">
        <v>0.010070167678543919</v>
      </c>
      <c r="AW164" s="87">
        <v>259</v>
      </c>
      <c r="AX164" s="23">
        <v>0.9966412417174293</v>
      </c>
      <c r="AY164" s="24">
        <v>270.15058435193185</v>
      </c>
      <c r="AZ164" s="24">
        <v>-2.1300816048141655</v>
      </c>
      <c r="BA164" s="25">
        <v>-0.008224253300440793</v>
      </c>
      <c r="BB164" s="94">
        <v>270</v>
      </c>
      <c r="BC164" s="43">
        <v>0.0012287538931988306</v>
      </c>
      <c r="BD164" s="17"/>
      <c r="BE164" s="17"/>
      <c r="BF164" s="17"/>
    </row>
    <row r="165" spans="1:58" ht="13.5" outlineLevel="1">
      <c r="A165" s="17"/>
      <c r="B165" s="56" t="s">
        <v>345</v>
      </c>
      <c r="C165" s="56" t="s">
        <v>346</v>
      </c>
      <c r="D165" s="90">
        <v>361</v>
      </c>
      <c r="E165" s="32">
        <v>0.9968771345337138</v>
      </c>
      <c r="F165" s="33">
        <v>356.7975645348397</v>
      </c>
      <c r="G165" s="33">
        <v>-11.872645566670712</v>
      </c>
      <c r="H165" s="34">
        <v>-0.03288821486612386</v>
      </c>
      <c r="I165" s="90">
        <v>358</v>
      </c>
      <c r="J165" s="32">
        <v>0.9968771345337138</v>
      </c>
      <c r="K165" s="33">
        <v>280.05618892259764</v>
      </c>
      <c r="L165" s="33">
        <v>-0.8820141630695844</v>
      </c>
      <c r="M165" s="34">
        <v>-0.0024637267124848726</v>
      </c>
      <c r="N165" s="90">
        <v>283</v>
      </c>
      <c r="O165" s="32">
        <v>0.9968771345337138</v>
      </c>
      <c r="P165" s="33">
        <v>258.13008160481417</v>
      </c>
      <c r="Q165" s="33">
        <v>-2.1162290730410405</v>
      </c>
      <c r="R165" s="34">
        <v>-0.007477841247494843</v>
      </c>
      <c r="S165" s="90">
        <v>257</v>
      </c>
      <c r="T165" s="32">
        <v>0.9968771345337138</v>
      </c>
      <c r="U165" s="33">
        <v>272.08305898885817</v>
      </c>
      <c r="V165" s="33">
        <v>0.8025764248355358</v>
      </c>
      <c r="W165" s="34">
        <v>0.0031228654662861315</v>
      </c>
      <c r="X165" s="90">
        <v>276</v>
      </c>
      <c r="Y165" s="32">
        <v>0.9968771345337138</v>
      </c>
      <c r="Z165" s="33">
        <v>353.8076408096874</v>
      </c>
      <c r="AA165" s="33">
        <v>-4.138089131305037</v>
      </c>
      <c r="AB165" s="34">
        <v>-0.014993076562699409</v>
      </c>
      <c r="AC165" s="90">
        <v>359</v>
      </c>
      <c r="AD165" s="32">
        <v>0.9968771345337138</v>
      </c>
      <c r="AE165" s="33">
        <v>373.74046564403596</v>
      </c>
      <c r="AF165" s="33">
        <v>-0.8788912976032748</v>
      </c>
      <c r="AG165" s="34">
        <v>-0.002448165174382381</v>
      </c>
      <c r="AH165" s="90">
        <v>373</v>
      </c>
      <c r="AI165" s="32">
        <v>0.9968771345337138</v>
      </c>
      <c r="AJ165" s="33">
        <v>356.7975645348397</v>
      </c>
      <c r="AK165" s="33">
        <v>5.164828818924718</v>
      </c>
      <c r="AL165" s="34">
        <v>0.01384672605609844</v>
      </c>
      <c r="AM165" s="90">
        <v>358</v>
      </c>
      <c r="AN165" s="32">
        <v>0.9968771345337138</v>
      </c>
      <c r="AO165" s="33">
        <v>319.92183859129483</v>
      </c>
      <c r="AP165" s="33">
        <v>-2.8820141630695844</v>
      </c>
      <c r="AQ165" s="34">
        <v>-0.008050318891255822</v>
      </c>
      <c r="AR165" s="90">
        <v>319</v>
      </c>
      <c r="AS165" s="32">
        <v>0.9968771345337138</v>
      </c>
      <c r="AT165" s="33">
        <v>296.9990900317939</v>
      </c>
      <c r="AU165" s="33">
        <v>-4.0038059162546915</v>
      </c>
      <c r="AV165" s="34">
        <v>-0.012551115724936336</v>
      </c>
      <c r="AW165" s="90">
        <v>300</v>
      </c>
      <c r="AX165" s="32">
        <v>0.9968771345337138</v>
      </c>
      <c r="AY165" s="33">
        <v>258.13008160481417</v>
      </c>
      <c r="AZ165" s="33">
        <v>-2.0631403601141756</v>
      </c>
      <c r="BA165" s="34">
        <v>-0.006877134533713919</v>
      </c>
      <c r="BB165" s="97">
        <v>256</v>
      </c>
      <c r="BC165" s="46">
        <v>-0.007363723886786698</v>
      </c>
      <c r="BD165" s="17"/>
      <c r="BE165" s="17"/>
      <c r="BF165" s="17"/>
    </row>
    <row r="166" spans="1:58" ht="13.5" outlineLevel="1">
      <c r="A166" s="17"/>
      <c r="B166" s="52" t="s">
        <v>106</v>
      </c>
      <c r="C166" s="52" t="s">
        <v>347</v>
      </c>
      <c r="D166" s="86">
        <v>321</v>
      </c>
      <c r="E166" s="20">
        <v>0.996111889773645</v>
      </c>
      <c r="F166" s="21">
        <v>359.8726455666707</v>
      </c>
      <c r="G166" s="21">
        <v>6.248083382659956</v>
      </c>
      <c r="H166" s="22">
        <v>0.019464434213893947</v>
      </c>
      <c r="I166" s="86">
        <v>348</v>
      </c>
      <c r="J166" s="20">
        <v>0.996111889773645</v>
      </c>
      <c r="K166" s="21">
        <v>356.8820141630696</v>
      </c>
      <c r="L166" s="21">
        <v>1.3530623587715809</v>
      </c>
      <c r="M166" s="22">
        <v>0.0038881102263551176</v>
      </c>
      <c r="N166" s="86">
        <v>356</v>
      </c>
      <c r="O166" s="20">
        <v>0.996111889773645</v>
      </c>
      <c r="P166" s="21">
        <v>282.11622907304104</v>
      </c>
      <c r="Q166" s="21">
        <v>-4.6158327594176285</v>
      </c>
      <c r="R166" s="22">
        <v>-0.012965822357914688</v>
      </c>
      <c r="S166" s="86">
        <v>280</v>
      </c>
      <c r="T166" s="20">
        <v>0.996111889773645</v>
      </c>
      <c r="U166" s="21">
        <v>256.19742357516446</v>
      </c>
      <c r="V166" s="21">
        <v>2.088670863379434</v>
      </c>
      <c r="W166" s="22">
        <v>0.007459538797783693</v>
      </c>
      <c r="X166" s="86">
        <v>257</v>
      </c>
      <c r="Y166" s="20">
        <v>0.996111889773645</v>
      </c>
      <c r="Z166" s="21">
        <v>275.13808913130504</v>
      </c>
      <c r="AA166" s="21">
        <v>4.9992443281732335</v>
      </c>
      <c r="AB166" s="22">
        <v>0.019452312560985344</v>
      </c>
      <c r="AC166" s="86">
        <v>271</v>
      </c>
      <c r="AD166" s="20">
        <v>0.996111889773645</v>
      </c>
      <c r="AE166" s="21">
        <v>357.8788912976033</v>
      </c>
      <c r="AF166" s="21">
        <v>1.053677871342245</v>
      </c>
      <c r="AG166" s="22">
        <v>0.0038881102263551475</v>
      </c>
      <c r="AH166" s="86">
        <v>357</v>
      </c>
      <c r="AI166" s="20">
        <v>0.996111889773645</v>
      </c>
      <c r="AJ166" s="21">
        <v>371.8351711810753</v>
      </c>
      <c r="AK166" s="21">
        <v>1.38805535080877</v>
      </c>
      <c r="AL166" s="22">
        <v>0.003888110226355098</v>
      </c>
      <c r="AM166" s="86">
        <v>377</v>
      </c>
      <c r="AN166" s="20">
        <v>0.996111889773645</v>
      </c>
      <c r="AO166" s="21">
        <v>356.8820141630696</v>
      </c>
      <c r="AP166" s="21">
        <v>-3.534182444664168</v>
      </c>
      <c r="AQ166" s="22">
        <v>-0.00937448924314103</v>
      </c>
      <c r="AR166" s="86">
        <v>354</v>
      </c>
      <c r="AS166" s="20">
        <v>0.996111889773645</v>
      </c>
      <c r="AT166" s="21">
        <v>318.0038059162547</v>
      </c>
      <c r="AU166" s="21">
        <v>-1.623608979870312</v>
      </c>
      <c r="AV166" s="22">
        <v>-0.0045864660448313894</v>
      </c>
      <c r="AW166" s="86">
        <v>314</v>
      </c>
      <c r="AX166" s="20">
        <v>0.996111889773645</v>
      </c>
      <c r="AY166" s="21">
        <v>299.0631403601142</v>
      </c>
      <c r="AZ166" s="21">
        <v>-6.7791333889244925</v>
      </c>
      <c r="BA166" s="22">
        <v>-0.021589596780014306</v>
      </c>
      <c r="BB166" s="93">
        <v>297</v>
      </c>
      <c r="BC166" s="42">
        <v>-0.0021734511916177623</v>
      </c>
      <c r="BD166" s="17"/>
      <c r="BE166" s="17"/>
      <c r="BF166" s="17"/>
    </row>
    <row r="167" spans="1:58" ht="13.5" outlineLevel="1">
      <c r="A167" s="17"/>
      <c r="B167" s="53" t="s">
        <v>348</v>
      </c>
      <c r="C167" s="53" t="s">
        <v>349</v>
      </c>
      <c r="D167" s="87">
        <v>319</v>
      </c>
      <c r="E167" s="23">
        <v>0.9958004272746013</v>
      </c>
      <c r="F167" s="24">
        <v>319.75191661734004</v>
      </c>
      <c r="G167" s="24">
        <v>2.3396636994021947</v>
      </c>
      <c r="H167" s="25">
        <v>0.007334368963643243</v>
      </c>
      <c r="I167" s="87">
        <v>326</v>
      </c>
      <c r="J167" s="23">
        <v>0.9958004272746013</v>
      </c>
      <c r="K167" s="24">
        <v>346.6469376412284</v>
      </c>
      <c r="L167" s="24">
        <v>5.369060708479992</v>
      </c>
      <c r="M167" s="25">
        <v>0.016469511375705497</v>
      </c>
      <c r="N167" s="87">
        <v>348</v>
      </c>
      <c r="O167" s="23">
        <v>0.9958004272746013</v>
      </c>
      <c r="P167" s="24">
        <v>354.61583275941763</v>
      </c>
      <c r="Q167" s="24">
        <v>0.46145130843876814</v>
      </c>
      <c r="R167" s="25">
        <v>0.0013260095070079545</v>
      </c>
      <c r="S167" s="87">
        <v>350</v>
      </c>
      <c r="T167" s="23">
        <v>0.9958004272746013</v>
      </c>
      <c r="U167" s="24">
        <v>278.91132913662057</v>
      </c>
      <c r="V167" s="24">
        <v>4.469850453889535</v>
      </c>
      <c r="W167" s="25">
        <v>0.012771001296827242</v>
      </c>
      <c r="X167" s="87">
        <v>281</v>
      </c>
      <c r="Y167" s="23">
        <v>0.9958004272746013</v>
      </c>
      <c r="Z167" s="24">
        <v>256.00075567182677</v>
      </c>
      <c r="AA167" s="24">
        <v>1.1800799358370568</v>
      </c>
      <c r="AB167" s="25">
        <v>0.004199572725398779</v>
      </c>
      <c r="AC167" s="87">
        <v>261</v>
      </c>
      <c r="AD167" s="23">
        <v>0.9958004272746013</v>
      </c>
      <c r="AE167" s="24">
        <v>269.94632212865776</v>
      </c>
      <c r="AF167" s="24">
        <v>5.096088481329048</v>
      </c>
      <c r="AG167" s="25">
        <v>0.01952524322348294</v>
      </c>
      <c r="AH167" s="87">
        <v>271</v>
      </c>
      <c r="AI167" s="23">
        <v>0.9958004272746013</v>
      </c>
      <c r="AJ167" s="24">
        <v>355.61194464919123</v>
      </c>
      <c r="AK167" s="24">
        <v>2.1380842085830523</v>
      </c>
      <c r="AL167" s="25">
        <v>0.007889609625767721</v>
      </c>
      <c r="AM167" s="87">
        <v>357</v>
      </c>
      <c r="AN167" s="23">
        <v>0.9958004272746013</v>
      </c>
      <c r="AO167" s="24">
        <v>375.53418244466417</v>
      </c>
      <c r="AP167" s="24">
        <v>-1.5007525370326675</v>
      </c>
      <c r="AQ167" s="25">
        <v>-0.0042037886191391245</v>
      </c>
      <c r="AR167" s="87">
        <v>372</v>
      </c>
      <c r="AS167" s="23">
        <v>0.9958004272746013</v>
      </c>
      <c r="AT167" s="24">
        <v>352.6236089798703</v>
      </c>
      <c r="AU167" s="24">
        <v>-0.4377589461516891</v>
      </c>
      <c r="AV167" s="25">
        <v>-0.00117677136062282</v>
      </c>
      <c r="AW167" s="87">
        <v>351</v>
      </c>
      <c r="AX167" s="23">
        <v>0.9958004272746013</v>
      </c>
      <c r="AY167" s="24">
        <v>312.7791333889245</v>
      </c>
      <c r="AZ167" s="24">
        <v>-1.5259499733850248</v>
      </c>
      <c r="BA167" s="25">
        <v>-0.004347435821609757</v>
      </c>
      <c r="BB167" s="94">
        <v>306</v>
      </c>
      <c r="BC167" s="43">
        <v>0.005352093361779457</v>
      </c>
      <c r="BD167" s="17"/>
      <c r="BE167" s="17"/>
      <c r="BF167" s="17"/>
    </row>
    <row r="168" spans="1:58" ht="13.5" outlineLevel="1">
      <c r="A168" s="17"/>
      <c r="B168" s="53" t="s">
        <v>350</v>
      </c>
      <c r="C168" s="53" t="s">
        <v>351</v>
      </c>
      <c r="D168" s="87">
        <v>291</v>
      </c>
      <c r="E168" s="23">
        <v>0.9954532872013315</v>
      </c>
      <c r="F168" s="24">
        <v>317.6603363005978</v>
      </c>
      <c r="G168" s="24">
        <v>3.323093424412548</v>
      </c>
      <c r="H168" s="25">
        <v>0.011419565032345525</v>
      </c>
      <c r="I168" s="87">
        <v>320</v>
      </c>
      <c r="J168" s="23">
        <v>0.9954532872013315</v>
      </c>
      <c r="K168" s="24">
        <v>324.63093929152</v>
      </c>
      <c r="L168" s="24">
        <v>-0.5450519044260886</v>
      </c>
      <c r="M168" s="25">
        <v>-0.001703287201331527</v>
      </c>
      <c r="N168" s="87">
        <v>330</v>
      </c>
      <c r="O168" s="23">
        <v>0.9954532872013315</v>
      </c>
      <c r="P168" s="24">
        <v>346.53854869156123</v>
      </c>
      <c r="Q168" s="24">
        <v>2.5004152235605943</v>
      </c>
      <c r="R168" s="25">
        <v>0.007577015828971498</v>
      </c>
      <c r="S168" s="87">
        <v>347</v>
      </c>
      <c r="T168" s="23">
        <v>0.9954532872013315</v>
      </c>
      <c r="U168" s="24">
        <v>348.53014954611047</v>
      </c>
      <c r="V168" s="24">
        <v>-0.422290658862039</v>
      </c>
      <c r="W168" s="25">
        <v>-0.0012169759621384409</v>
      </c>
      <c r="X168" s="87">
        <v>353</v>
      </c>
      <c r="Y168" s="23">
        <v>0.9954532872013315</v>
      </c>
      <c r="Z168" s="24">
        <v>279.81992006416294</v>
      </c>
      <c r="AA168" s="24">
        <v>-1.3950103820700406</v>
      </c>
      <c r="AB168" s="25">
        <v>-0.003951870770736659</v>
      </c>
      <c r="AC168" s="87">
        <v>281</v>
      </c>
      <c r="AD168" s="23">
        <v>0.9954532872013315</v>
      </c>
      <c r="AE168" s="24">
        <v>259.90391151867095</v>
      </c>
      <c r="AF168" s="24">
        <v>-3.722373703574135</v>
      </c>
      <c r="AG168" s="25">
        <v>-0.013246881507381264</v>
      </c>
      <c r="AH168" s="87">
        <v>265</v>
      </c>
      <c r="AI168" s="23">
        <v>0.9954532872013315</v>
      </c>
      <c r="AJ168" s="24">
        <v>269.86191579141695</v>
      </c>
      <c r="AK168" s="24">
        <v>-5.795121108352873</v>
      </c>
      <c r="AL168" s="25">
        <v>-0.02186838154095424</v>
      </c>
      <c r="AM168" s="87">
        <v>272</v>
      </c>
      <c r="AN168" s="23">
        <v>0.9954532872013315</v>
      </c>
      <c r="AO168" s="24">
        <v>355.50075253703267</v>
      </c>
      <c r="AP168" s="24">
        <v>1.2367058812378104</v>
      </c>
      <c r="AQ168" s="25">
        <v>0.004546712798668421</v>
      </c>
      <c r="AR168" s="87">
        <v>354</v>
      </c>
      <c r="AS168" s="23">
        <v>0.9954532872013315</v>
      </c>
      <c r="AT168" s="24">
        <v>370.4377589461517</v>
      </c>
      <c r="AU168" s="24">
        <v>-0.39046366927135523</v>
      </c>
      <c r="AV168" s="25">
        <v>-0.0011030047154558058</v>
      </c>
      <c r="AW168" s="87">
        <v>370</v>
      </c>
      <c r="AX168" s="23">
        <v>0.9954532872013315</v>
      </c>
      <c r="AY168" s="24">
        <v>349.525949973385</v>
      </c>
      <c r="AZ168" s="24">
        <v>-0.31771626449267387</v>
      </c>
      <c r="BA168" s="25">
        <v>-0.0008586926067369565</v>
      </c>
      <c r="BB168" s="94">
        <v>348</v>
      </c>
      <c r="BC168" s="43">
        <v>-0.0019046192389842937</v>
      </c>
      <c r="BD168" s="17"/>
      <c r="BE168" s="17"/>
      <c r="BF168" s="17"/>
    </row>
    <row r="169" spans="1:58" ht="13.5" outlineLevel="1">
      <c r="A169" s="17"/>
      <c r="B169" s="53" t="s">
        <v>352</v>
      </c>
      <c r="C169" s="53" t="s">
        <v>353</v>
      </c>
      <c r="D169" s="87">
        <v>278</v>
      </c>
      <c r="E169" s="23">
        <v>0.995053491560392</v>
      </c>
      <c r="F169" s="24">
        <v>289.67690657558745</v>
      </c>
      <c r="G169" s="24">
        <v>0.37512934621099703</v>
      </c>
      <c r="H169" s="25">
        <v>0.0013493861374496295</v>
      </c>
      <c r="I169" s="87">
        <v>293</v>
      </c>
      <c r="J169" s="23">
        <v>0.995053491560392</v>
      </c>
      <c r="K169" s="24">
        <v>318.5450519044261</v>
      </c>
      <c r="L169" s="24">
        <v>-3.5506730271948754</v>
      </c>
      <c r="M169" s="25">
        <v>-0.01211833797677432</v>
      </c>
      <c r="N169" s="87">
        <v>318</v>
      </c>
      <c r="O169" s="23">
        <v>0.995053491560392</v>
      </c>
      <c r="P169" s="24">
        <v>328.4995847764394</v>
      </c>
      <c r="Q169" s="24">
        <v>0.5729896837953561</v>
      </c>
      <c r="R169" s="25">
        <v>0.0018018543515577236</v>
      </c>
      <c r="S169" s="87">
        <v>331</v>
      </c>
      <c r="T169" s="23">
        <v>0.995053491560392</v>
      </c>
      <c r="U169" s="24">
        <v>345.42229065886204</v>
      </c>
      <c r="V169" s="24">
        <v>-4.3627057064897485</v>
      </c>
      <c r="W169" s="25">
        <v>-0.013180379777914648</v>
      </c>
      <c r="X169" s="87">
        <v>345</v>
      </c>
      <c r="Y169" s="23">
        <v>0.995053491560392</v>
      </c>
      <c r="Z169" s="24">
        <v>351.39501038207004</v>
      </c>
      <c r="AA169" s="24">
        <v>0.7065454116647629</v>
      </c>
      <c r="AB169" s="25">
        <v>0.0020479577149703273</v>
      </c>
      <c r="AC169" s="87">
        <v>350</v>
      </c>
      <c r="AD169" s="23">
        <v>0.995053491560392</v>
      </c>
      <c r="AE169" s="24">
        <v>279.72237370357414</v>
      </c>
      <c r="AF169" s="24">
        <v>0.7312779538627865</v>
      </c>
      <c r="AG169" s="25">
        <v>0.002089365582465104</v>
      </c>
      <c r="AH169" s="87">
        <v>276</v>
      </c>
      <c r="AI169" s="23">
        <v>0.995053491560392</v>
      </c>
      <c r="AJ169" s="24">
        <v>263.7951211083529</v>
      </c>
      <c r="AK169" s="24">
        <v>3.3652363293318217</v>
      </c>
      <c r="AL169" s="25">
        <v>0.012192885251202252</v>
      </c>
      <c r="AM169" s="87">
        <v>258</v>
      </c>
      <c r="AN169" s="23">
        <v>0.995053491560392</v>
      </c>
      <c r="AO169" s="24">
        <v>270.7632941187622</v>
      </c>
      <c r="AP169" s="24">
        <v>-3.723800822581154</v>
      </c>
      <c r="AQ169" s="25">
        <v>-0.01443333652163238</v>
      </c>
      <c r="AR169" s="87">
        <v>272</v>
      </c>
      <c r="AS169" s="23">
        <v>0.995053491560392</v>
      </c>
      <c r="AT169" s="24">
        <v>352.39046366927136</v>
      </c>
      <c r="AU169" s="24">
        <v>-1.6545497044266426</v>
      </c>
      <c r="AV169" s="25">
        <v>-0.006082903325097951</v>
      </c>
      <c r="AW169" s="87">
        <v>352</v>
      </c>
      <c r="AX169" s="23">
        <v>0.995053491560392</v>
      </c>
      <c r="AY169" s="24">
        <v>368.3177162644927</v>
      </c>
      <c r="AZ169" s="24">
        <v>-2.2588290292579813</v>
      </c>
      <c r="BA169" s="25">
        <v>-0.006417127924028356</v>
      </c>
      <c r="BB169" s="94">
        <v>368</v>
      </c>
      <c r="BC169" s="43">
        <v>-0.0027022768031072873</v>
      </c>
      <c r="BD169" s="17"/>
      <c r="BE169" s="17"/>
      <c r="BF169" s="17"/>
    </row>
    <row r="170" spans="1:58" ht="13.5" outlineLevel="1">
      <c r="A170" s="17"/>
      <c r="B170" s="54" t="s">
        <v>354</v>
      </c>
      <c r="C170" s="54" t="s">
        <v>355</v>
      </c>
      <c r="D170" s="88">
        <v>299</v>
      </c>
      <c r="E170" s="26">
        <v>0.9949560022532986</v>
      </c>
      <c r="F170" s="27">
        <v>276.624870653789</v>
      </c>
      <c r="G170" s="27">
        <v>-2.4918446737362956</v>
      </c>
      <c r="H170" s="28">
        <v>-0.00833392867470333</v>
      </c>
      <c r="I170" s="88">
        <v>277</v>
      </c>
      <c r="J170" s="26">
        <v>0.9949560022532986</v>
      </c>
      <c r="K170" s="27">
        <v>291.5506730271949</v>
      </c>
      <c r="L170" s="27">
        <v>-1.6028126241637324</v>
      </c>
      <c r="M170" s="28">
        <v>-0.005786327163045966</v>
      </c>
      <c r="N170" s="88">
        <v>288</v>
      </c>
      <c r="O170" s="26">
        <v>0.9949560022532986</v>
      </c>
      <c r="P170" s="27">
        <v>316.42701031620464</v>
      </c>
      <c r="Q170" s="27">
        <v>-3.5473286489499856</v>
      </c>
      <c r="R170" s="28">
        <v>-0.012317113364409672</v>
      </c>
      <c r="S170" s="88">
        <v>317</v>
      </c>
      <c r="T170" s="26">
        <v>0.9949560022532986</v>
      </c>
      <c r="U170" s="27">
        <v>329.36270570648975</v>
      </c>
      <c r="V170" s="27">
        <v>5.598947285704355</v>
      </c>
      <c r="W170" s="28">
        <v>0.01766229427666989</v>
      </c>
      <c r="X170" s="88">
        <v>325</v>
      </c>
      <c r="Y170" s="26">
        <v>0.9949560022532986</v>
      </c>
      <c r="Z170" s="27">
        <v>343.29345458833524</v>
      </c>
      <c r="AA170" s="27">
        <v>0.6392992676779272</v>
      </c>
      <c r="AB170" s="28">
        <v>0.0019670746697782377</v>
      </c>
      <c r="AC170" s="88">
        <v>344</v>
      </c>
      <c r="AD170" s="26">
        <v>0.9949560022532986</v>
      </c>
      <c r="AE170" s="27">
        <v>348.2687220461372</v>
      </c>
      <c r="AF170" s="27">
        <v>-0.2648647751346971</v>
      </c>
      <c r="AG170" s="28">
        <v>-0.0007699557416706311</v>
      </c>
      <c r="AH170" s="88">
        <v>349</v>
      </c>
      <c r="AI170" s="26">
        <v>0.9949560022532986</v>
      </c>
      <c r="AJ170" s="27">
        <v>274.6347636706682</v>
      </c>
      <c r="AK170" s="27">
        <v>-4.239644786401243</v>
      </c>
      <c r="AL170" s="28">
        <v>-0.012147979330662587</v>
      </c>
      <c r="AM170" s="88">
        <v>278</v>
      </c>
      <c r="AN170" s="26">
        <v>0.9949560022532986</v>
      </c>
      <c r="AO170" s="27">
        <v>256.72380082258115</v>
      </c>
      <c r="AP170" s="27">
        <v>-1.5977686264170075</v>
      </c>
      <c r="AQ170" s="28">
        <v>-0.0057473691597734085</v>
      </c>
      <c r="AR170" s="88">
        <v>253</v>
      </c>
      <c r="AS170" s="26">
        <v>0.9949560022532986</v>
      </c>
      <c r="AT170" s="27">
        <v>270.65454970442664</v>
      </c>
      <c r="AU170" s="27">
        <v>2.276131429915438</v>
      </c>
      <c r="AV170" s="28">
        <v>0.00899656691666181</v>
      </c>
      <c r="AW170" s="88">
        <v>269</v>
      </c>
      <c r="AX170" s="26">
        <v>0.9949560022532986</v>
      </c>
      <c r="AY170" s="27">
        <v>350.258829029258</v>
      </c>
      <c r="AZ170" s="27">
        <v>0.3568353938626956</v>
      </c>
      <c r="BA170" s="28">
        <v>0.0013265256277423627</v>
      </c>
      <c r="BB170" s="95">
        <v>348</v>
      </c>
      <c r="BC170" s="44">
        <v>-0.004347447611232677</v>
      </c>
      <c r="BD170" s="17"/>
      <c r="BE170" s="17"/>
      <c r="BF170" s="17"/>
    </row>
    <row r="171" spans="1:58" ht="13.5" outlineLevel="1">
      <c r="A171" s="17"/>
      <c r="B171" s="55" t="s">
        <v>105</v>
      </c>
      <c r="C171" s="55" t="s">
        <v>356</v>
      </c>
      <c r="D171" s="89">
        <v>280</v>
      </c>
      <c r="E171" s="29">
        <v>0.9940739611672974</v>
      </c>
      <c r="F171" s="30">
        <v>297.4918446737363</v>
      </c>
      <c r="G171" s="30">
        <v>-1.340709126843251</v>
      </c>
      <c r="H171" s="31">
        <v>-0.004788246881583039</v>
      </c>
      <c r="I171" s="89">
        <v>295</v>
      </c>
      <c r="J171" s="29">
        <v>0.9940739611672974</v>
      </c>
      <c r="K171" s="30">
        <v>275.60281262416373</v>
      </c>
      <c r="L171" s="30">
        <v>-0.2518185443527159</v>
      </c>
      <c r="M171" s="31">
        <v>-0.0008536221842464945</v>
      </c>
      <c r="N171" s="89">
        <v>274</v>
      </c>
      <c r="O171" s="29">
        <v>0.9940739611672974</v>
      </c>
      <c r="P171" s="30">
        <v>286.54732864895</v>
      </c>
      <c r="Q171" s="30">
        <v>1.623734640160535</v>
      </c>
      <c r="R171" s="31">
        <v>0.005926038832702683</v>
      </c>
      <c r="S171" s="89">
        <v>283</v>
      </c>
      <c r="T171" s="29">
        <v>0.9940739611672974</v>
      </c>
      <c r="U171" s="30">
        <v>315.40105271429564</v>
      </c>
      <c r="V171" s="30">
        <v>4.677068989654856</v>
      </c>
      <c r="W171" s="31">
        <v>0.01652674554648359</v>
      </c>
      <c r="X171" s="89">
        <v>321</v>
      </c>
      <c r="Y171" s="29">
        <v>0.9940739611672974</v>
      </c>
      <c r="Z171" s="30">
        <v>323.3607007323221</v>
      </c>
      <c r="AA171" s="30">
        <v>-0.09774153470249303</v>
      </c>
      <c r="AB171" s="31">
        <v>-0.00030449076231306237</v>
      </c>
      <c r="AC171" s="89">
        <v>324</v>
      </c>
      <c r="AD171" s="29">
        <v>0.9940739611672974</v>
      </c>
      <c r="AE171" s="30">
        <v>342.2648647751347</v>
      </c>
      <c r="AF171" s="30">
        <v>-5.079963418204386</v>
      </c>
      <c r="AG171" s="31">
        <v>-0.015678899438902424</v>
      </c>
      <c r="AH171" s="89">
        <v>342</v>
      </c>
      <c r="AI171" s="29">
        <v>0.9940739611672974</v>
      </c>
      <c r="AJ171" s="30">
        <v>347.23964478640124</v>
      </c>
      <c r="AK171" s="30">
        <v>2.026705280784313</v>
      </c>
      <c r="AL171" s="31">
        <v>0.00592603883270267</v>
      </c>
      <c r="AM171" s="89">
        <v>343</v>
      </c>
      <c r="AN171" s="29">
        <v>0.9940739611672974</v>
      </c>
      <c r="AO171" s="30">
        <v>276.597768626417</v>
      </c>
      <c r="AP171" s="30">
        <v>2.0326313196169963</v>
      </c>
      <c r="AQ171" s="31">
        <v>0.005926038832702613</v>
      </c>
      <c r="AR171" s="89">
        <v>275</v>
      </c>
      <c r="AS171" s="29">
        <v>0.9940739611672974</v>
      </c>
      <c r="AT171" s="30">
        <v>251.72386857008456</v>
      </c>
      <c r="AU171" s="30">
        <v>2.6296606789932184</v>
      </c>
      <c r="AV171" s="31">
        <v>0.009562402469066249</v>
      </c>
      <c r="AW171" s="89">
        <v>254</v>
      </c>
      <c r="AX171" s="29">
        <v>0.9940739611672974</v>
      </c>
      <c r="AY171" s="30">
        <v>267.6431646061373</v>
      </c>
      <c r="AZ171" s="30">
        <v>0.5052138635064694</v>
      </c>
      <c r="BA171" s="31">
        <v>0.0019890309586868874</v>
      </c>
      <c r="BB171" s="96">
        <v>268</v>
      </c>
      <c r="BC171" s="45">
        <v>0.001001097677641143</v>
      </c>
      <c r="BD171" s="17"/>
      <c r="BE171" s="17"/>
      <c r="BF171" s="17"/>
    </row>
    <row r="172" spans="1:58" ht="13.5" outlineLevel="1">
      <c r="A172" s="17"/>
      <c r="B172" s="53" t="s">
        <v>357</v>
      </c>
      <c r="C172" s="53" t="s">
        <v>358</v>
      </c>
      <c r="D172" s="87">
        <v>302</v>
      </c>
      <c r="E172" s="23">
        <v>0.9934687158281397</v>
      </c>
      <c r="F172" s="24">
        <v>278.34070912684325</v>
      </c>
      <c r="G172" s="24">
        <v>-3.027552180098155</v>
      </c>
      <c r="H172" s="25">
        <v>-0.010025007218868063</v>
      </c>
      <c r="I172" s="87">
        <v>277</v>
      </c>
      <c r="J172" s="23">
        <v>0.9934687158281397</v>
      </c>
      <c r="K172" s="24">
        <v>293.2518185443527</v>
      </c>
      <c r="L172" s="24">
        <v>0.8091657156053316</v>
      </c>
      <c r="M172" s="25">
        <v>0.002921175868611305</v>
      </c>
      <c r="N172" s="87">
        <v>293</v>
      </c>
      <c r="O172" s="23">
        <v>0.9934687158281397</v>
      </c>
      <c r="P172" s="24">
        <v>272.37626535983946</v>
      </c>
      <c r="Q172" s="24">
        <v>-0.0863337376449067</v>
      </c>
      <c r="R172" s="25">
        <v>-0.00029465439469251434</v>
      </c>
      <c r="S172" s="87">
        <v>274</v>
      </c>
      <c r="T172" s="23">
        <v>0.9934687158281397</v>
      </c>
      <c r="U172" s="24">
        <v>281.32293101034514</v>
      </c>
      <c r="V172" s="24">
        <v>0.7895718630897477</v>
      </c>
      <c r="W172" s="25">
        <v>0.0028816491353640425</v>
      </c>
      <c r="X172" s="87">
        <v>286</v>
      </c>
      <c r="Y172" s="23">
        <v>0.9934687158281397</v>
      </c>
      <c r="Z172" s="24">
        <v>319.0977415347025</v>
      </c>
      <c r="AA172" s="24">
        <v>5.867947273152026</v>
      </c>
      <c r="AB172" s="25">
        <v>0.020517298157874217</v>
      </c>
      <c r="AC172" s="87">
        <v>319</v>
      </c>
      <c r="AD172" s="23">
        <v>0.9934687158281397</v>
      </c>
      <c r="AE172" s="24">
        <v>322.0799634182044</v>
      </c>
      <c r="AF172" s="24">
        <v>-1.916520349176551</v>
      </c>
      <c r="AG172" s="25">
        <v>-0.006007900781117715</v>
      </c>
      <c r="AH172" s="87">
        <v>317</v>
      </c>
      <c r="AI172" s="23">
        <v>0.9934687158281397</v>
      </c>
      <c r="AJ172" s="24">
        <v>339.9732947192157</v>
      </c>
      <c r="AK172" s="24">
        <v>-1.9295829175202925</v>
      </c>
      <c r="AL172" s="25">
        <v>-0.006087012358108179</v>
      </c>
      <c r="AM172" s="87">
        <v>342</v>
      </c>
      <c r="AN172" s="23">
        <v>0.9934687158281397</v>
      </c>
      <c r="AO172" s="24">
        <v>340.967368680383</v>
      </c>
      <c r="AP172" s="24">
        <v>-0.7663008132237792</v>
      </c>
      <c r="AQ172" s="25">
        <v>-0.0022406456527011087</v>
      </c>
      <c r="AR172" s="87">
        <v>343</v>
      </c>
      <c r="AS172" s="23">
        <v>0.9934687158281397</v>
      </c>
      <c r="AT172" s="24">
        <v>273.3703393210068</v>
      </c>
      <c r="AU172" s="24">
        <v>3.24023047094812</v>
      </c>
      <c r="AV172" s="25">
        <v>0.00944673606690414</v>
      </c>
      <c r="AW172" s="87">
        <v>276</v>
      </c>
      <c r="AX172" s="23">
        <v>0.9934687158281397</v>
      </c>
      <c r="AY172" s="24">
        <v>252.49478613649353</v>
      </c>
      <c r="AZ172" s="24">
        <v>4.802634431433432</v>
      </c>
      <c r="BA172" s="25">
        <v>0.017400849389251568</v>
      </c>
      <c r="BB172" s="94">
        <v>253</v>
      </c>
      <c r="BC172" s="43">
        <v>0.0006391926149099292</v>
      </c>
      <c r="BD172" s="17"/>
      <c r="BE172" s="17"/>
      <c r="BF172" s="17"/>
    </row>
    <row r="173" spans="1:58" ht="13.5" outlineLevel="1">
      <c r="A173" s="17"/>
      <c r="B173" s="53" t="s">
        <v>359</v>
      </c>
      <c r="C173" s="53" t="s">
        <v>360</v>
      </c>
      <c r="D173" s="87">
        <v>256</v>
      </c>
      <c r="E173" s="23">
        <v>0.9927865858982515</v>
      </c>
      <c r="F173" s="24">
        <v>300.02755218009816</v>
      </c>
      <c r="G173" s="24">
        <v>-4.153365989952391</v>
      </c>
      <c r="H173" s="25">
        <v>-0.016224085898251528</v>
      </c>
      <c r="I173" s="87">
        <v>297</v>
      </c>
      <c r="J173" s="23">
        <v>0.9927865858982515</v>
      </c>
      <c r="K173" s="24">
        <v>275.19083428439467</v>
      </c>
      <c r="L173" s="24">
        <v>3.142383988219308</v>
      </c>
      <c r="M173" s="25">
        <v>0.010580417468751878</v>
      </c>
      <c r="N173" s="87">
        <v>276</v>
      </c>
      <c r="O173" s="23">
        <v>0.9927865858982515</v>
      </c>
      <c r="P173" s="24">
        <v>291.0863337376449</v>
      </c>
      <c r="Q173" s="24">
        <v>-1.0090977079174195</v>
      </c>
      <c r="R173" s="25">
        <v>-0.003656151115642824</v>
      </c>
      <c r="S173" s="87">
        <v>291</v>
      </c>
      <c r="T173" s="23">
        <v>0.9927865858982515</v>
      </c>
      <c r="U173" s="24">
        <v>272.21042813691025</v>
      </c>
      <c r="V173" s="24">
        <v>5.099103503608831</v>
      </c>
      <c r="W173" s="25">
        <v>0.017522692452264024</v>
      </c>
      <c r="X173" s="87">
        <v>273</v>
      </c>
      <c r="Y173" s="23">
        <v>0.9927865858982515</v>
      </c>
      <c r="Z173" s="24">
        <v>284.132052726848</v>
      </c>
      <c r="AA173" s="24">
        <v>3.969262049777342</v>
      </c>
      <c r="AB173" s="25">
        <v>0.014539421427755831</v>
      </c>
      <c r="AC173" s="87">
        <v>290</v>
      </c>
      <c r="AD173" s="23">
        <v>0.9927865858982515</v>
      </c>
      <c r="AE173" s="24">
        <v>316.91652034917655</v>
      </c>
      <c r="AF173" s="24">
        <v>-4.9081099104929535</v>
      </c>
      <c r="AG173" s="25">
        <v>-0.01692451693273432</v>
      </c>
      <c r="AH173" s="87">
        <v>315</v>
      </c>
      <c r="AI173" s="23">
        <v>0.9927865858982515</v>
      </c>
      <c r="AJ173" s="24">
        <v>314.9295829175203</v>
      </c>
      <c r="AK173" s="24">
        <v>-1.7277745579492034</v>
      </c>
      <c r="AL173" s="25">
        <v>-0.005484998596664138</v>
      </c>
      <c r="AM173" s="87">
        <v>313</v>
      </c>
      <c r="AN173" s="23">
        <v>0.9927865858982515</v>
      </c>
      <c r="AO173" s="24">
        <v>339.7663008132238</v>
      </c>
      <c r="AP173" s="24">
        <v>0.2577986138472852</v>
      </c>
      <c r="AQ173" s="25">
        <v>0.0008236377439210389</v>
      </c>
      <c r="AR173" s="87">
        <v>339</v>
      </c>
      <c r="AS173" s="23">
        <v>0.9927865858982515</v>
      </c>
      <c r="AT173" s="24">
        <v>340.7597695290519</v>
      </c>
      <c r="AU173" s="24">
        <v>1.4453473804927057</v>
      </c>
      <c r="AV173" s="25">
        <v>0.004263561594373763</v>
      </c>
      <c r="AW173" s="87">
        <v>344</v>
      </c>
      <c r="AX173" s="23">
        <v>0.9927865858982515</v>
      </c>
      <c r="AY173" s="24">
        <v>274.19736556856657</v>
      </c>
      <c r="AZ173" s="24">
        <v>-3.5185855489985443</v>
      </c>
      <c r="BA173" s="25">
        <v>-0.01022844636336786</v>
      </c>
      <c r="BB173" s="94">
        <v>279</v>
      </c>
      <c r="BC173" s="43">
        <v>-0.004606322762451749</v>
      </c>
      <c r="BD173" s="17"/>
      <c r="BE173" s="17"/>
      <c r="BF173" s="17"/>
    </row>
    <row r="174" spans="1:58" ht="13.5" outlineLevel="1">
      <c r="A174" s="17"/>
      <c r="B174" s="53" t="s">
        <v>361</v>
      </c>
      <c r="C174" s="53" t="s">
        <v>362</v>
      </c>
      <c r="D174" s="87">
        <v>285</v>
      </c>
      <c r="E174" s="23">
        <v>0.9919802711000177</v>
      </c>
      <c r="F174" s="24">
        <v>254.1533659899524</v>
      </c>
      <c r="G174" s="24">
        <v>-5.714377263505071</v>
      </c>
      <c r="H174" s="25">
        <v>-0.020050446538614285</v>
      </c>
      <c r="I174" s="87">
        <v>250</v>
      </c>
      <c r="J174" s="23">
        <v>0.9919802711000177</v>
      </c>
      <c r="K174" s="24">
        <v>294.8576160117807</v>
      </c>
      <c r="L174" s="24">
        <v>0.0049322249955707775</v>
      </c>
      <c r="M174" s="25">
        <v>1.972889998228311E-05</v>
      </c>
      <c r="N174" s="87">
        <v>298</v>
      </c>
      <c r="O174" s="23">
        <v>0.9919802711000177</v>
      </c>
      <c r="P174" s="24">
        <v>274.0090977079174</v>
      </c>
      <c r="Q174" s="24">
        <v>-1.610120787805272</v>
      </c>
      <c r="R174" s="25">
        <v>-0.005403089891964</v>
      </c>
      <c r="S174" s="87">
        <v>273</v>
      </c>
      <c r="T174" s="23">
        <v>0.9919802711000177</v>
      </c>
      <c r="U174" s="24">
        <v>288.90089649639117</v>
      </c>
      <c r="V174" s="24">
        <v>2.189385989695154</v>
      </c>
      <c r="W174" s="25">
        <v>0.008019728899982249</v>
      </c>
      <c r="X174" s="87">
        <v>294</v>
      </c>
      <c r="Y174" s="23">
        <v>0.9919802711000177</v>
      </c>
      <c r="Z174" s="24">
        <v>271.03073795022266</v>
      </c>
      <c r="AA174" s="24">
        <v>3.357800296594803</v>
      </c>
      <c r="AB174" s="25">
        <v>0.01142108944420001</v>
      </c>
      <c r="AC174" s="87">
        <v>275</v>
      </c>
      <c r="AD174" s="23">
        <v>0.9919802711000177</v>
      </c>
      <c r="AE174" s="24">
        <v>287.90810991049295</v>
      </c>
      <c r="AF174" s="24">
        <v>-4.794574552504855</v>
      </c>
      <c r="AG174" s="25">
        <v>-0.01743481655456311</v>
      </c>
      <c r="AH174" s="87">
        <v>283</v>
      </c>
      <c r="AI174" s="23">
        <v>0.9919802711000177</v>
      </c>
      <c r="AJ174" s="24">
        <v>312.7277745579492</v>
      </c>
      <c r="AK174" s="24">
        <v>-1.730416721305005</v>
      </c>
      <c r="AL174" s="25">
        <v>-0.0061145467183922435</v>
      </c>
      <c r="AM174" s="87">
        <v>311</v>
      </c>
      <c r="AN174" s="23">
        <v>0.9919802711000177</v>
      </c>
      <c r="AO174" s="24">
        <v>310.7422013861527</v>
      </c>
      <c r="AP174" s="24">
        <v>1.4941356878944703</v>
      </c>
      <c r="AQ174" s="25">
        <v>0.004804294816380933</v>
      </c>
      <c r="AR174" s="87">
        <v>311</v>
      </c>
      <c r="AS174" s="23">
        <v>0.9919802711000177</v>
      </c>
      <c r="AT174" s="24">
        <v>336.5546526195073</v>
      </c>
      <c r="AU174" s="24">
        <v>4.49413568789447</v>
      </c>
      <c r="AV174" s="25">
        <v>0.014450597067184792</v>
      </c>
      <c r="AW174" s="87">
        <v>338</v>
      </c>
      <c r="AX174" s="23">
        <v>0.9919802711000177</v>
      </c>
      <c r="AY174" s="24">
        <v>341.51858554899854</v>
      </c>
      <c r="AZ174" s="24">
        <v>1.7106683681939785</v>
      </c>
      <c r="BA174" s="25">
        <v>0.00506114901832538</v>
      </c>
      <c r="BB174" s="94">
        <v>338</v>
      </c>
      <c r="BC174" s="43">
        <v>-0.003083391237707531</v>
      </c>
      <c r="BD174" s="17"/>
      <c r="BE174" s="17"/>
      <c r="BF174" s="17"/>
    </row>
    <row r="175" spans="1:58" ht="13.5" outlineLevel="1">
      <c r="A175" s="17"/>
      <c r="B175" s="56" t="s">
        <v>363</v>
      </c>
      <c r="C175" s="56" t="s">
        <v>364</v>
      </c>
      <c r="D175" s="90">
        <v>260</v>
      </c>
      <c r="E175" s="32">
        <v>0.9918122799061471</v>
      </c>
      <c r="F175" s="33">
        <v>282.71437726350507</v>
      </c>
      <c r="G175" s="33">
        <v>-6.871192775598217</v>
      </c>
      <c r="H175" s="34">
        <v>-0.026427664521531606</v>
      </c>
      <c r="I175" s="90">
        <v>277</v>
      </c>
      <c r="J175" s="32">
        <v>0.9918122799061471</v>
      </c>
      <c r="K175" s="33">
        <v>247.99506777500443</v>
      </c>
      <c r="L175" s="33">
        <v>-5.732001534002734</v>
      </c>
      <c r="M175" s="34">
        <v>-0.020693146332139832</v>
      </c>
      <c r="N175" s="90">
        <v>248</v>
      </c>
      <c r="O175" s="32">
        <v>0.9918122799061471</v>
      </c>
      <c r="P175" s="33">
        <v>295.6101207878053</v>
      </c>
      <c r="Q175" s="33">
        <v>2.030554583275517</v>
      </c>
      <c r="R175" s="34">
        <v>0.008187720093852891</v>
      </c>
      <c r="S175" s="90">
        <v>294</v>
      </c>
      <c r="T175" s="32">
        <v>0.9918122799061471</v>
      </c>
      <c r="U175" s="33">
        <v>270.81061401030485</v>
      </c>
      <c r="V175" s="33">
        <v>2.4071897075927495</v>
      </c>
      <c r="W175" s="34">
        <v>0.00818772009385289</v>
      </c>
      <c r="X175" s="90">
        <v>273</v>
      </c>
      <c r="Y175" s="32">
        <v>0.9918122799061471</v>
      </c>
      <c r="Z175" s="33">
        <v>291.6421997034052</v>
      </c>
      <c r="AA175" s="33">
        <v>2.235247585621835</v>
      </c>
      <c r="AB175" s="34">
        <v>0.008187720093852874</v>
      </c>
      <c r="AC175" s="90">
        <v>295</v>
      </c>
      <c r="AD175" s="32">
        <v>0.9918122799061471</v>
      </c>
      <c r="AE175" s="33">
        <v>272.79457455250486</v>
      </c>
      <c r="AF175" s="33">
        <v>1.4153774276866216</v>
      </c>
      <c r="AG175" s="34">
        <v>0.004797889585378378</v>
      </c>
      <c r="AH175" s="90">
        <v>268</v>
      </c>
      <c r="AI175" s="32">
        <v>0.9918122799061471</v>
      </c>
      <c r="AJ175" s="33">
        <v>280.730416721305</v>
      </c>
      <c r="AK175" s="33">
        <v>0.19430898515258832</v>
      </c>
      <c r="AL175" s="34">
        <v>0.0007250335266887624</v>
      </c>
      <c r="AM175" s="90">
        <v>279</v>
      </c>
      <c r="AN175" s="32">
        <v>0.9918122799061471</v>
      </c>
      <c r="AO175" s="33">
        <v>308.50586431210553</v>
      </c>
      <c r="AP175" s="33">
        <v>2.2843739061849533</v>
      </c>
      <c r="AQ175" s="34">
        <v>0.00818772009385288</v>
      </c>
      <c r="AR175" s="90">
        <v>310</v>
      </c>
      <c r="AS175" s="32">
        <v>0.9918122799061471</v>
      </c>
      <c r="AT175" s="33">
        <v>308.50586431210553</v>
      </c>
      <c r="AU175" s="33">
        <v>-0.4618067709055822</v>
      </c>
      <c r="AV175" s="34">
        <v>-0.001489699260985749</v>
      </c>
      <c r="AW175" s="90">
        <v>313</v>
      </c>
      <c r="AX175" s="32">
        <v>0.9918122799061471</v>
      </c>
      <c r="AY175" s="33">
        <v>335.289331631806</v>
      </c>
      <c r="AZ175" s="33">
        <v>-0.43724361062402295</v>
      </c>
      <c r="BA175" s="34">
        <v>-0.0013969444428882523</v>
      </c>
      <c r="BB175" s="97">
        <v>337</v>
      </c>
      <c r="BC175" s="46">
        <v>-0.0035136364072215656</v>
      </c>
      <c r="BD175" s="17"/>
      <c r="BE175" s="17"/>
      <c r="BF175" s="17"/>
    </row>
    <row r="176" spans="1:58" ht="13.5" outlineLevel="1">
      <c r="A176" s="17"/>
      <c r="B176" s="52" t="s">
        <v>104</v>
      </c>
      <c r="C176" s="52" t="s">
        <v>365</v>
      </c>
      <c r="D176" s="86">
        <v>247</v>
      </c>
      <c r="E176" s="20">
        <v>0.9900008273972085</v>
      </c>
      <c r="F176" s="21">
        <v>257.8711927755982</v>
      </c>
      <c r="G176" s="21">
        <v>0.4697956328894861</v>
      </c>
      <c r="H176" s="22">
        <v>0.0019020066108886079</v>
      </c>
      <c r="I176" s="86">
        <v>251</v>
      </c>
      <c r="J176" s="20">
        <v>0.9900008273972085</v>
      </c>
      <c r="K176" s="21">
        <v>274.73200153400273</v>
      </c>
      <c r="L176" s="21">
        <v>-0.4902076766993275</v>
      </c>
      <c r="M176" s="22">
        <v>-0.001953018632268237</v>
      </c>
      <c r="N176" s="86">
        <v>269</v>
      </c>
      <c r="O176" s="20">
        <v>0.9900008273972085</v>
      </c>
      <c r="P176" s="21">
        <v>245.96944541672448</v>
      </c>
      <c r="Q176" s="21">
        <v>1.6897774301509116</v>
      </c>
      <c r="R176" s="22">
        <v>0.006281700483832385</v>
      </c>
      <c r="S176" s="86">
        <v>248</v>
      </c>
      <c r="T176" s="20">
        <v>0.9900008273972085</v>
      </c>
      <c r="U176" s="21">
        <v>291.59281029240725</v>
      </c>
      <c r="V176" s="21">
        <v>0.4797948054922756</v>
      </c>
      <c r="W176" s="22">
        <v>0.0019346564737591759</v>
      </c>
      <c r="X176" s="86">
        <v>294</v>
      </c>
      <c r="Y176" s="20">
        <v>0.9900008273972085</v>
      </c>
      <c r="Z176" s="21">
        <v>270.76475241437817</v>
      </c>
      <c r="AA176" s="21">
        <v>2.939756745220677</v>
      </c>
      <c r="AB176" s="22">
        <v>0.00999917260279142</v>
      </c>
      <c r="AC176" s="86">
        <v>273</v>
      </c>
      <c r="AD176" s="20">
        <v>0.9900008273972085</v>
      </c>
      <c r="AE176" s="21">
        <v>292.5846225723134</v>
      </c>
      <c r="AF176" s="21">
        <v>1.7297741205620696</v>
      </c>
      <c r="AG176" s="22">
        <v>0.006336168939787801</v>
      </c>
      <c r="AH176" s="86">
        <v>294</v>
      </c>
      <c r="AI176" s="20">
        <v>0.9900008273972085</v>
      </c>
      <c r="AJ176" s="21">
        <v>265.8056910148474</v>
      </c>
      <c r="AK176" s="21">
        <v>4.939756745220677</v>
      </c>
      <c r="AL176" s="22">
        <v>0.016801893691226793</v>
      </c>
      <c r="AM176" s="86">
        <v>266</v>
      </c>
      <c r="AN176" s="20">
        <v>0.9900008273972085</v>
      </c>
      <c r="AO176" s="21">
        <v>276.71562609381505</v>
      </c>
      <c r="AP176" s="21">
        <v>0.6597799123425148</v>
      </c>
      <c r="AQ176" s="22">
        <v>0.002480375610310206</v>
      </c>
      <c r="AR176" s="86">
        <v>279</v>
      </c>
      <c r="AS176" s="20">
        <v>0.9900008273972085</v>
      </c>
      <c r="AT176" s="21">
        <v>307.4618067709056</v>
      </c>
      <c r="AU176" s="21">
        <v>0.7897691561788065</v>
      </c>
      <c r="AV176" s="22">
        <v>0.002830713821429414</v>
      </c>
      <c r="AW176" s="86">
        <v>307</v>
      </c>
      <c r="AX176" s="20">
        <v>0.9900008273972085</v>
      </c>
      <c r="AY176" s="21">
        <v>310.437243610624</v>
      </c>
      <c r="AZ176" s="21">
        <v>-4.930254010943031</v>
      </c>
      <c r="BA176" s="22">
        <v>-0.016059459319032673</v>
      </c>
      <c r="BB176" s="93">
        <v>310</v>
      </c>
      <c r="BC176" s="42">
        <v>0.0023275476507717873</v>
      </c>
      <c r="BD176" s="17"/>
      <c r="BE176" s="17"/>
      <c r="BF176" s="17"/>
    </row>
    <row r="177" spans="1:58" ht="13.5" outlineLevel="1">
      <c r="A177" s="17"/>
      <c r="B177" s="53" t="s">
        <v>366</v>
      </c>
      <c r="C177" s="53" t="s">
        <v>367</v>
      </c>
      <c r="D177" s="87">
        <v>215</v>
      </c>
      <c r="E177" s="23">
        <v>0.9888083856945823</v>
      </c>
      <c r="F177" s="24">
        <v>244.5302043671105</v>
      </c>
      <c r="G177" s="24">
        <v>-1.5938029243351934</v>
      </c>
      <c r="H177" s="25">
        <v>-0.0074130368573729925</v>
      </c>
      <c r="I177" s="87">
        <v>245</v>
      </c>
      <c r="J177" s="23">
        <v>0.9888083856945823</v>
      </c>
      <c r="K177" s="24">
        <v>248.49020767669933</v>
      </c>
      <c r="L177" s="24">
        <v>-4.258054495172672</v>
      </c>
      <c r="M177" s="25">
        <v>-0.017379814266010908</v>
      </c>
      <c r="N177" s="87">
        <v>248</v>
      </c>
      <c r="O177" s="23">
        <v>0.9888083856945823</v>
      </c>
      <c r="P177" s="24">
        <v>266.3102225698491</v>
      </c>
      <c r="Q177" s="24">
        <v>-4.224479652256406</v>
      </c>
      <c r="R177" s="25">
        <v>-0.017034192146195185</v>
      </c>
      <c r="S177" s="87">
        <v>268</v>
      </c>
      <c r="T177" s="23">
        <v>0.9888083856945823</v>
      </c>
      <c r="U177" s="24">
        <v>245.52020519450772</v>
      </c>
      <c r="V177" s="24">
        <v>-6.00064736614803</v>
      </c>
      <c r="W177" s="25">
        <v>-0.022390475246821008</v>
      </c>
      <c r="X177" s="87">
        <v>246</v>
      </c>
      <c r="Y177" s="23">
        <v>0.9888083856945823</v>
      </c>
      <c r="Z177" s="24">
        <v>291.0602432547793</v>
      </c>
      <c r="AA177" s="24">
        <v>2.7531371191327594</v>
      </c>
      <c r="AB177" s="25">
        <v>0.011191614305417721</v>
      </c>
      <c r="AC177" s="87">
        <v>294</v>
      </c>
      <c r="AD177" s="23">
        <v>0.9888083856945823</v>
      </c>
      <c r="AE177" s="24">
        <v>270.27022587943793</v>
      </c>
      <c r="AF177" s="24">
        <v>0.29033460579279335</v>
      </c>
      <c r="AG177" s="25">
        <v>0.0009875326727646033</v>
      </c>
      <c r="AH177" s="87">
        <v>272</v>
      </c>
      <c r="AI177" s="23">
        <v>0.9888083856945823</v>
      </c>
      <c r="AJ177" s="24">
        <v>291.0602432547793</v>
      </c>
      <c r="AK177" s="24">
        <v>-5.9558809089263605</v>
      </c>
      <c r="AL177" s="25">
        <v>-0.021896620988699853</v>
      </c>
      <c r="AM177" s="87">
        <v>296</v>
      </c>
      <c r="AN177" s="23">
        <v>0.9888083856945823</v>
      </c>
      <c r="AO177" s="24">
        <v>263.3402200876575</v>
      </c>
      <c r="AP177" s="24">
        <v>-0.6872821655963435</v>
      </c>
      <c r="AQ177" s="25">
        <v>-0.002321899208095755</v>
      </c>
      <c r="AR177" s="87">
        <v>264</v>
      </c>
      <c r="AS177" s="23">
        <v>0.9888083856945823</v>
      </c>
      <c r="AT177" s="24">
        <v>276.2102308438212</v>
      </c>
      <c r="AU177" s="24">
        <v>1.9545861766303005</v>
      </c>
      <c r="AV177" s="25">
        <v>0.0074037355175390175</v>
      </c>
      <c r="AW177" s="87">
        <v>277</v>
      </c>
      <c r="AX177" s="23">
        <v>0.9888083856945823</v>
      </c>
      <c r="AY177" s="24">
        <v>303.93025401094303</v>
      </c>
      <c r="AZ177" s="24">
        <v>-6.899922837399288</v>
      </c>
      <c r="BA177" s="25">
        <v>-0.024909468727073242</v>
      </c>
      <c r="BB177" s="94">
        <v>299</v>
      </c>
      <c r="BC177" s="43">
        <v>-0.01032047050039304</v>
      </c>
      <c r="BD177" s="17"/>
      <c r="BE177" s="17"/>
      <c r="BF177" s="17"/>
    </row>
    <row r="178" spans="1:58" ht="13.5" outlineLevel="1">
      <c r="A178" s="17"/>
      <c r="B178" s="53" t="s">
        <v>368</v>
      </c>
      <c r="C178" s="53" t="s">
        <v>369</v>
      </c>
      <c r="D178" s="87">
        <v>219</v>
      </c>
      <c r="E178" s="23">
        <v>0.9874633408128439</v>
      </c>
      <c r="F178" s="24">
        <v>212.5938029243352</v>
      </c>
      <c r="G178" s="24">
        <v>0.7455283619871693</v>
      </c>
      <c r="H178" s="25">
        <v>0.0034042390958318233</v>
      </c>
      <c r="I178" s="87">
        <v>211</v>
      </c>
      <c r="J178" s="23">
        <v>0.9874633408128439</v>
      </c>
      <c r="K178" s="24">
        <v>242.25805449517267</v>
      </c>
      <c r="L178" s="24">
        <v>-2.354764911510074</v>
      </c>
      <c r="M178" s="25">
        <v>-0.011160023277298928</v>
      </c>
      <c r="N178" s="87">
        <v>238</v>
      </c>
      <c r="O178" s="23">
        <v>0.9874633408128439</v>
      </c>
      <c r="P178" s="24">
        <v>245.2244796522564</v>
      </c>
      <c r="Q178" s="24">
        <v>1.9837248865431434</v>
      </c>
      <c r="R178" s="25">
        <v>0.008334978514887157</v>
      </c>
      <c r="S178" s="87">
        <v>241</v>
      </c>
      <c r="T178" s="23">
        <v>0.9874633408128439</v>
      </c>
      <c r="U178" s="24">
        <v>265.00064736614803</v>
      </c>
      <c r="V178" s="24">
        <v>1.0213348641046025</v>
      </c>
      <c r="W178" s="25">
        <v>0.004237904000434035</v>
      </c>
      <c r="X178" s="87">
        <v>259</v>
      </c>
      <c r="Y178" s="23">
        <v>0.9874633408128439</v>
      </c>
      <c r="Z178" s="24">
        <v>243.24686288086724</v>
      </c>
      <c r="AA178" s="24">
        <v>-3.753005270526586</v>
      </c>
      <c r="AB178" s="25">
        <v>-0.014490367839870988</v>
      </c>
      <c r="AC178" s="87">
        <v>246</v>
      </c>
      <c r="AD178" s="23">
        <v>0.9874633408128439</v>
      </c>
      <c r="AE178" s="24">
        <v>290.7096653942072</v>
      </c>
      <c r="AF178" s="24">
        <v>5.084018160040387</v>
      </c>
      <c r="AG178" s="25">
        <v>0.02066674048796905</v>
      </c>
      <c r="AH178" s="87">
        <v>291</v>
      </c>
      <c r="AI178" s="23">
        <v>0.9874633408128439</v>
      </c>
      <c r="AJ178" s="24">
        <v>268.95588090892636</v>
      </c>
      <c r="AK178" s="24">
        <v>1.6481678234624155</v>
      </c>
      <c r="AL178" s="25">
        <v>0.005663806953479091</v>
      </c>
      <c r="AM178" s="87">
        <v>263</v>
      </c>
      <c r="AN178" s="23">
        <v>0.9874633408128439</v>
      </c>
      <c r="AO178" s="24">
        <v>292.68728216559634</v>
      </c>
      <c r="AP178" s="24">
        <v>3.2971413662220357</v>
      </c>
      <c r="AQ178" s="25">
        <v>0.012536659187156029</v>
      </c>
      <c r="AR178" s="87">
        <v>292</v>
      </c>
      <c r="AS178" s="23">
        <v>0.9874633408128439</v>
      </c>
      <c r="AT178" s="24">
        <v>261.0454138233697</v>
      </c>
      <c r="AU178" s="24">
        <v>-3.339295517350422</v>
      </c>
      <c r="AV178" s="25">
        <v>-0.011435943552569938</v>
      </c>
      <c r="AW178" s="87">
        <v>263</v>
      </c>
      <c r="AX178" s="23">
        <v>0.9874633408128439</v>
      </c>
      <c r="AY178" s="24">
        <v>273.8999228373993</v>
      </c>
      <c r="AZ178" s="24">
        <v>2.2971413662220357</v>
      </c>
      <c r="BA178" s="25">
        <v>0.008734377818334737</v>
      </c>
      <c r="BB178" s="94">
        <v>267</v>
      </c>
      <c r="BC178" s="43">
        <v>0.0045931044034736275</v>
      </c>
      <c r="BD178" s="17"/>
      <c r="BE178" s="17"/>
      <c r="BF178" s="17"/>
    </row>
    <row r="179" spans="1:58" ht="13.5" outlineLevel="1">
      <c r="A179" s="17"/>
      <c r="B179" s="53" t="s">
        <v>370</v>
      </c>
      <c r="C179" s="53" t="s">
        <v>371</v>
      </c>
      <c r="D179" s="87">
        <v>232</v>
      </c>
      <c r="E179" s="23">
        <v>0.985942542547882</v>
      </c>
      <c r="F179" s="24">
        <v>216.25447163801283</v>
      </c>
      <c r="G179" s="24">
        <v>-1.738669871108641</v>
      </c>
      <c r="H179" s="25">
        <v>-0.007494266685813108</v>
      </c>
      <c r="I179" s="87">
        <v>217</v>
      </c>
      <c r="J179" s="23">
        <v>0.985942542547882</v>
      </c>
      <c r="K179" s="24">
        <v>208.35476491151007</v>
      </c>
      <c r="L179" s="24">
        <v>-3.9495317328903923</v>
      </c>
      <c r="M179" s="25">
        <v>-0.018200607064011023</v>
      </c>
      <c r="N179" s="87">
        <v>206</v>
      </c>
      <c r="O179" s="23">
        <v>0.985942542547882</v>
      </c>
      <c r="P179" s="24">
        <v>235.01627511345686</v>
      </c>
      <c r="Q179" s="24">
        <v>3.8958362351363007</v>
      </c>
      <c r="R179" s="25">
        <v>0.0189118263841568</v>
      </c>
      <c r="S179" s="87">
        <v>237</v>
      </c>
      <c r="T179" s="23">
        <v>0.985942542547882</v>
      </c>
      <c r="U179" s="24">
        <v>237.9786651358954</v>
      </c>
      <c r="V179" s="24">
        <v>0.33161741615194273</v>
      </c>
      <c r="W179" s="25">
        <v>0.001399229604016636</v>
      </c>
      <c r="X179" s="87">
        <v>239</v>
      </c>
      <c r="Y179" s="23">
        <v>0.985942542547882</v>
      </c>
      <c r="Z179" s="24">
        <v>255.7530052705266</v>
      </c>
      <c r="AA179" s="24">
        <v>3.3597323310561933</v>
      </c>
      <c r="AB179" s="25">
        <v>0.014057457452117963</v>
      </c>
      <c r="AC179" s="87">
        <v>252</v>
      </c>
      <c r="AD179" s="23">
        <v>0.985942542547882</v>
      </c>
      <c r="AE179" s="24">
        <v>242.9159818399596</v>
      </c>
      <c r="AF179" s="24">
        <v>4.542479277933722</v>
      </c>
      <c r="AG179" s="25">
        <v>0.018025711420371914</v>
      </c>
      <c r="AH179" s="87">
        <v>248</v>
      </c>
      <c r="AI179" s="23">
        <v>0.985942542547882</v>
      </c>
      <c r="AJ179" s="24">
        <v>287.3518321765376</v>
      </c>
      <c r="AK179" s="24">
        <v>-5.51375055187475</v>
      </c>
      <c r="AL179" s="25">
        <v>-0.022232865128527218</v>
      </c>
      <c r="AM179" s="87">
        <v>289</v>
      </c>
      <c r="AN179" s="23">
        <v>0.985942542547882</v>
      </c>
      <c r="AO179" s="24">
        <v>259.70285863377796</v>
      </c>
      <c r="AP179" s="24">
        <v>3.0626052036620877</v>
      </c>
      <c r="AQ179" s="25">
        <v>0.010597249839661203</v>
      </c>
      <c r="AR179" s="87">
        <v>263</v>
      </c>
      <c r="AS179" s="23">
        <v>0.985942542547882</v>
      </c>
      <c r="AT179" s="24">
        <v>288.3392955173504</v>
      </c>
      <c r="AU179" s="24">
        <v>-0.3028886900929706</v>
      </c>
      <c r="AV179" s="25">
        <v>-0.0011516680231671887</v>
      </c>
      <c r="AW179" s="87">
        <v>285</v>
      </c>
      <c r="AX179" s="23">
        <v>0.985942542547882</v>
      </c>
      <c r="AY179" s="24">
        <v>259.70285863377796</v>
      </c>
      <c r="AZ179" s="24">
        <v>1.0063753738536434</v>
      </c>
      <c r="BA179" s="25">
        <v>0.003531141662644363</v>
      </c>
      <c r="BB179" s="94">
        <v>262</v>
      </c>
      <c r="BC179" s="43">
        <v>0.00024831530066446797</v>
      </c>
      <c r="BD179" s="17"/>
      <c r="BE179" s="17"/>
      <c r="BF179" s="17"/>
    </row>
    <row r="180" spans="1:58" ht="13.5" outlineLevel="1">
      <c r="A180" s="17"/>
      <c r="B180" s="54" t="s">
        <v>372</v>
      </c>
      <c r="C180" s="54" t="s">
        <v>373</v>
      </c>
      <c r="D180" s="88">
        <v>223</v>
      </c>
      <c r="E180" s="26">
        <v>0.9852189593098072</v>
      </c>
      <c r="F180" s="27">
        <v>228.73866987110864</v>
      </c>
      <c r="G180" s="27">
        <v>-3.7038279260870013</v>
      </c>
      <c r="H180" s="28">
        <v>-0.016609093838955164</v>
      </c>
      <c r="I180" s="88">
        <v>227</v>
      </c>
      <c r="J180" s="26">
        <v>0.9852189593098072</v>
      </c>
      <c r="K180" s="27">
        <v>213.9495317328904</v>
      </c>
      <c r="L180" s="27">
        <v>-2.64470376332622</v>
      </c>
      <c r="M180" s="28">
        <v>-0.011650677371481144</v>
      </c>
      <c r="N180" s="88">
        <v>210</v>
      </c>
      <c r="O180" s="26">
        <v>0.9852189593098072</v>
      </c>
      <c r="P180" s="27">
        <v>203.1041637648637</v>
      </c>
      <c r="Q180" s="27">
        <v>3.1040185449404873</v>
      </c>
      <c r="R180" s="28">
        <v>0.014781040690192798</v>
      </c>
      <c r="S180" s="88">
        <v>207</v>
      </c>
      <c r="T180" s="26">
        <v>0.9852189593098072</v>
      </c>
      <c r="U180" s="27">
        <v>233.66838258384806</v>
      </c>
      <c r="V180" s="27">
        <v>1.0596754228699012</v>
      </c>
      <c r="W180" s="28">
        <v>0.005119204941400489</v>
      </c>
      <c r="X180" s="88">
        <v>234</v>
      </c>
      <c r="Y180" s="26">
        <v>0.9852189593098072</v>
      </c>
      <c r="Z180" s="27">
        <v>235.6402676689438</v>
      </c>
      <c r="AA180" s="27">
        <v>-0.5412364784948807</v>
      </c>
      <c r="AB180" s="28">
        <v>-0.002312976403824276</v>
      </c>
      <c r="AC180" s="88">
        <v>239</v>
      </c>
      <c r="AD180" s="26">
        <v>0.9852189593098072</v>
      </c>
      <c r="AE180" s="27">
        <v>248.45752072206628</v>
      </c>
      <c r="AF180" s="27">
        <v>1.5326687249560962</v>
      </c>
      <c r="AG180" s="28">
        <v>0.006412839853372787</v>
      </c>
      <c r="AH180" s="88">
        <v>253</v>
      </c>
      <c r="AI180" s="26">
        <v>0.9852189593098072</v>
      </c>
      <c r="AJ180" s="27">
        <v>244.51375055187475</v>
      </c>
      <c r="AK180" s="27">
        <v>-3.2603967053812255</v>
      </c>
      <c r="AL180" s="28">
        <v>-0.012886943499530536</v>
      </c>
      <c r="AM180" s="88">
        <v>239</v>
      </c>
      <c r="AN180" s="26">
        <v>0.9852189593098072</v>
      </c>
      <c r="AO180" s="27">
        <v>284.9373947963379</v>
      </c>
      <c r="AP180" s="27">
        <v>0.5326687249560962</v>
      </c>
      <c r="AQ180" s="28">
        <v>0.0022287394349627455</v>
      </c>
      <c r="AR180" s="88">
        <v>288</v>
      </c>
      <c r="AS180" s="26">
        <v>0.9852189593098072</v>
      </c>
      <c r="AT180" s="27">
        <v>259.30288869009297</v>
      </c>
      <c r="AU180" s="27">
        <v>-2.743060281224473</v>
      </c>
      <c r="AV180" s="28">
        <v>-0.009524514865362753</v>
      </c>
      <c r="AW180" s="88">
        <v>259</v>
      </c>
      <c r="AX180" s="26">
        <v>0.9852189593098072</v>
      </c>
      <c r="AY180" s="27">
        <v>280.99362462614636</v>
      </c>
      <c r="AZ180" s="27">
        <v>-1.1717104612400533</v>
      </c>
      <c r="BA180" s="28">
        <v>-0.00452397861482646</v>
      </c>
      <c r="BB180" s="95">
        <v>282</v>
      </c>
      <c r="BC180" s="44">
        <v>-0.003971573526453466</v>
      </c>
      <c r="BD180" s="17"/>
      <c r="BE180" s="17"/>
      <c r="BF180" s="17"/>
    </row>
    <row r="181" spans="1:58" ht="13.5" outlineLevel="1">
      <c r="A181" s="17"/>
      <c r="B181" s="55" t="s">
        <v>103</v>
      </c>
      <c r="C181" s="55" t="s">
        <v>374</v>
      </c>
      <c r="D181" s="89">
        <v>187</v>
      </c>
      <c r="E181" s="29">
        <v>0.982168342601377</v>
      </c>
      <c r="F181" s="30">
        <v>219.703827926087</v>
      </c>
      <c r="G181" s="30">
        <v>-3.6654800664574907</v>
      </c>
      <c r="H181" s="31">
        <v>-0.01960149768159086</v>
      </c>
      <c r="I181" s="89">
        <v>216</v>
      </c>
      <c r="J181" s="29">
        <v>0.982168342601377</v>
      </c>
      <c r="K181" s="30">
        <v>223.64470376332622</v>
      </c>
      <c r="L181" s="30">
        <v>3.851637998102575</v>
      </c>
      <c r="M181" s="31">
        <v>0.01783165739862303</v>
      </c>
      <c r="N181" s="89">
        <v>221</v>
      </c>
      <c r="O181" s="29">
        <v>0.982168342601377</v>
      </c>
      <c r="P181" s="30">
        <v>206.8959814550595</v>
      </c>
      <c r="Q181" s="30">
        <v>1.9407962850957006</v>
      </c>
      <c r="R181" s="31">
        <v>0.00878188364296697</v>
      </c>
      <c r="S181" s="89">
        <v>210</v>
      </c>
      <c r="T181" s="29">
        <v>0.982168342601377</v>
      </c>
      <c r="U181" s="30">
        <v>203.9403245771301</v>
      </c>
      <c r="V181" s="30">
        <v>1.744648053710847</v>
      </c>
      <c r="W181" s="31">
        <v>0.008307847874813557</v>
      </c>
      <c r="X181" s="89">
        <v>205</v>
      </c>
      <c r="Y181" s="29">
        <v>0.982168342601377</v>
      </c>
      <c r="Z181" s="30">
        <v>230.54123647849488</v>
      </c>
      <c r="AA181" s="30">
        <v>1.6554897667177215</v>
      </c>
      <c r="AB181" s="31">
        <v>0.008075559837647421</v>
      </c>
      <c r="AC181" s="89">
        <v>230</v>
      </c>
      <c r="AD181" s="29">
        <v>0.982168342601377</v>
      </c>
      <c r="AE181" s="30">
        <v>235.4673312750439</v>
      </c>
      <c r="AF181" s="30">
        <v>0.10128120168329247</v>
      </c>
      <c r="AG181" s="31">
        <v>0.0004403530507969238</v>
      </c>
      <c r="AH181" s="89">
        <v>237</v>
      </c>
      <c r="AI181" s="29">
        <v>0.982168342601377</v>
      </c>
      <c r="AJ181" s="30">
        <v>249.26039670538123</v>
      </c>
      <c r="AK181" s="30">
        <v>4.226102803473651</v>
      </c>
      <c r="AL181" s="31">
        <v>0.017831657398623</v>
      </c>
      <c r="AM181" s="89">
        <v>246</v>
      </c>
      <c r="AN181" s="29">
        <v>0.982168342601377</v>
      </c>
      <c r="AO181" s="30">
        <v>235.4673312750439</v>
      </c>
      <c r="AP181" s="30">
        <v>6.3865877200612715</v>
      </c>
      <c r="AQ181" s="31">
        <v>0.025961738699436063</v>
      </c>
      <c r="AR181" s="89">
        <v>236</v>
      </c>
      <c r="AS181" s="29">
        <v>0.982168342601377</v>
      </c>
      <c r="AT181" s="30">
        <v>283.7430602812245</v>
      </c>
      <c r="AU181" s="30">
        <v>4.20827114607502</v>
      </c>
      <c r="AV181" s="31">
        <v>0.01783165739862297</v>
      </c>
      <c r="AW181" s="89">
        <v>281</v>
      </c>
      <c r="AX181" s="29">
        <v>0.982168342601377</v>
      </c>
      <c r="AY181" s="30">
        <v>255.17171046124005</v>
      </c>
      <c r="AZ181" s="30">
        <v>1.0106957290130936</v>
      </c>
      <c r="BA181" s="31">
        <v>0.003596781953783251</v>
      </c>
      <c r="BB181" s="96">
        <v>254</v>
      </c>
      <c r="BC181" s="45">
        <v>0.00908427898265767</v>
      </c>
      <c r="BD181" s="17"/>
      <c r="BE181" s="17"/>
      <c r="BF181" s="17"/>
    </row>
    <row r="182" spans="1:58" ht="13.5" outlineLevel="1">
      <c r="A182" s="17"/>
      <c r="B182" s="53" t="s">
        <v>375</v>
      </c>
      <c r="C182" s="53" t="s">
        <v>376</v>
      </c>
      <c r="D182" s="87">
        <v>184</v>
      </c>
      <c r="E182" s="23">
        <v>0.9798070794194839</v>
      </c>
      <c r="F182" s="24">
        <v>183.6654800664575</v>
      </c>
      <c r="G182" s="24">
        <v>-6.284502613185026</v>
      </c>
      <c r="H182" s="25">
        <v>-0.03415490550644036</v>
      </c>
      <c r="I182" s="87">
        <v>180</v>
      </c>
      <c r="J182" s="23">
        <v>0.9798070794194839</v>
      </c>
      <c r="K182" s="24">
        <v>212.14836200189742</v>
      </c>
      <c r="L182" s="24">
        <v>-4.365274295507106</v>
      </c>
      <c r="M182" s="25">
        <v>-0.024251523863928367</v>
      </c>
      <c r="N182" s="87">
        <v>216</v>
      </c>
      <c r="O182" s="23">
        <v>0.9798070794194839</v>
      </c>
      <c r="P182" s="24">
        <v>217.0592037149043</v>
      </c>
      <c r="Q182" s="24">
        <v>5.3616708453914725</v>
      </c>
      <c r="R182" s="25">
        <v>0.024822550210145705</v>
      </c>
      <c r="S182" s="87">
        <v>219</v>
      </c>
      <c r="T182" s="23">
        <v>0.9798070794194839</v>
      </c>
      <c r="U182" s="24">
        <v>206.25535194628915</v>
      </c>
      <c r="V182" s="24">
        <v>5.42224960713304</v>
      </c>
      <c r="W182" s="25">
        <v>0.024759130626178263</v>
      </c>
      <c r="X182" s="87">
        <v>208</v>
      </c>
      <c r="Y182" s="23">
        <v>0.9798070794194839</v>
      </c>
      <c r="Z182" s="24">
        <v>201.34451023328228</v>
      </c>
      <c r="AA182" s="24">
        <v>2.200127480747369</v>
      </c>
      <c r="AB182" s="25">
        <v>0.010577535965131583</v>
      </c>
      <c r="AC182" s="87">
        <v>203</v>
      </c>
      <c r="AD182" s="23">
        <v>0.9798070794194839</v>
      </c>
      <c r="AE182" s="24">
        <v>225.8987187983167</v>
      </c>
      <c r="AF182" s="24">
        <v>0.09916287784477618</v>
      </c>
      <c r="AG182" s="25">
        <v>0.000488487082979193</v>
      </c>
      <c r="AH182" s="87">
        <v>226</v>
      </c>
      <c r="AI182" s="23">
        <v>0.9798070794194839</v>
      </c>
      <c r="AJ182" s="24">
        <v>232.77389719652635</v>
      </c>
      <c r="AK182" s="24">
        <v>4.563600051196659</v>
      </c>
      <c r="AL182" s="25">
        <v>0.020192920580516187</v>
      </c>
      <c r="AM182" s="87">
        <v>237</v>
      </c>
      <c r="AN182" s="23">
        <v>0.9798070794194839</v>
      </c>
      <c r="AO182" s="24">
        <v>241.61341227993873</v>
      </c>
      <c r="AP182" s="24">
        <v>-2.214277822417671</v>
      </c>
      <c r="AQ182" s="25">
        <v>-0.009342944398386796</v>
      </c>
      <c r="AR182" s="87">
        <v>248</v>
      </c>
      <c r="AS182" s="23">
        <v>0.9798070794194839</v>
      </c>
      <c r="AT182" s="24">
        <v>231.79172885392498</v>
      </c>
      <c r="AU182" s="24">
        <v>-0.9921556960320004</v>
      </c>
      <c r="AV182" s="25">
        <v>-0.0040006278065806465</v>
      </c>
      <c r="AW182" s="87">
        <v>236</v>
      </c>
      <c r="AX182" s="23">
        <v>0.9798070794194839</v>
      </c>
      <c r="AY182" s="24">
        <v>275.9893042709869</v>
      </c>
      <c r="AZ182" s="24">
        <v>0.7655292570018162</v>
      </c>
      <c r="BA182" s="25">
        <v>0.003243768038143289</v>
      </c>
      <c r="BB182" s="94">
        <v>277</v>
      </c>
      <c r="BC182" s="43">
        <v>-0.0028752844579439745</v>
      </c>
      <c r="BD182" s="17"/>
      <c r="BE182" s="17"/>
      <c r="BF182" s="17"/>
    </row>
    <row r="183" spans="1:58" ht="13.5" outlineLevel="1">
      <c r="A183" s="17"/>
      <c r="B183" s="53" t="s">
        <v>377</v>
      </c>
      <c r="C183" s="53" t="s">
        <v>378</v>
      </c>
      <c r="D183" s="87">
        <v>165</v>
      </c>
      <c r="E183" s="23">
        <v>0.9770444213667713</v>
      </c>
      <c r="F183" s="24">
        <v>180.28450261318503</v>
      </c>
      <c r="G183" s="24">
        <v>-0.21232952551724793</v>
      </c>
      <c r="H183" s="25">
        <v>-0.001286845609195442</v>
      </c>
      <c r="I183" s="87">
        <v>174</v>
      </c>
      <c r="J183" s="23">
        <v>0.9770444213667713</v>
      </c>
      <c r="K183" s="24">
        <v>176.3652742955071</v>
      </c>
      <c r="L183" s="24">
        <v>-3.005729317818208</v>
      </c>
      <c r="M183" s="25">
        <v>-0.017274306424242575</v>
      </c>
      <c r="N183" s="87">
        <v>172</v>
      </c>
      <c r="O183" s="23">
        <v>0.9770444213667713</v>
      </c>
      <c r="P183" s="24">
        <v>211.63832915460853</v>
      </c>
      <c r="Q183" s="24">
        <v>3.9483595249153325</v>
      </c>
      <c r="R183" s="25">
        <v>0.02295557863322868</v>
      </c>
      <c r="S183" s="87">
        <v>217</v>
      </c>
      <c r="T183" s="23">
        <v>0.9770444213667713</v>
      </c>
      <c r="U183" s="24">
        <v>214.57775039286696</v>
      </c>
      <c r="V183" s="24">
        <v>0.9813605634106466</v>
      </c>
      <c r="W183" s="25">
        <v>0.004522398909726482</v>
      </c>
      <c r="X183" s="87">
        <v>220</v>
      </c>
      <c r="Y183" s="23">
        <v>0.9770444213667713</v>
      </c>
      <c r="Z183" s="24">
        <v>203.79987251925263</v>
      </c>
      <c r="AA183" s="24">
        <v>2.0502272993103077</v>
      </c>
      <c r="AB183" s="25">
        <v>0.009319214996865034</v>
      </c>
      <c r="AC183" s="87">
        <v>206</v>
      </c>
      <c r="AD183" s="23">
        <v>0.9770444213667713</v>
      </c>
      <c r="AE183" s="24">
        <v>198.90083712215522</v>
      </c>
      <c r="AF183" s="24">
        <v>-0.2711508015548816</v>
      </c>
      <c r="AG183" s="25">
        <v>-0.0013162660269654446</v>
      </c>
      <c r="AH183" s="87">
        <v>199</v>
      </c>
      <c r="AI183" s="23">
        <v>0.9770444213667713</v>
      </c>
      <c r="AJ183" s="24">
        <v>221.43639994880334</v>
      </c>
      <c r="AK183" s="24">
        <v>1.5681601480125096</v>
      </c>
      <c r="AL183" s="25">
        <v>0.00788020174880658</v>
      </c>
      <c r="AM183" s="87">
        <v>226</v>
      </c>
      <c r="AN183" s="23">
        <v>0.9770444213667713</v>
      </c>
      <c r="AO183" s="24">
        <v>232.21427782241767</v>
      </c>
      <c r="AP183" s="24">
        <v>1.1879607711096867</v>
      </c>
      <c r="AQ183" s="25">
        <v>0.005256463588980915</v>
      </c>
      <c r="AR183" s="87">
        <v>230</v>
      </c>
      <c r="AS183" s="23">
        <v>0.9770444213667713</v>
      </c>
      <c r="AT183" s="24">
        <v>242.992155696032</v>
      </c>
      <c r="AU183" s="24">
        <v>-1.720216914357394</v>
      </c>
      <c r="AV183" s="25">
        <v>-0.0074792039754669306</v>
      </c>
      <c r="AW183" s="87">
        <v>242</v>
      </c>
      <c r="AX183" s="23">
        <v>0.9770444213667713</v>
      </c>
      <c r="AY183" s="24">
        <v>231.23447074299818</v>
      </c>
      <c r="AZ183" s="24">
        <v>-0.444749970758636</v>
      </c>
      <c r="BA183" s="25">
        <v>-0.001837809796523289</v>
      </c>
      <c r="BB183" s="94">
        <v>232</v>
      </c>
      <c r="BC183" s="43">
        <v>0.0008622265173278117</v>
      </c>
      <c r="BD183" s="17"/>
      <c r="BE183" s="17"/>
      <c r="BF183" s="17"/>
    </row>
    <row r="184" spans="1:58" ht="13.5" outlineLevel="1">
      <c r="A184" s="17"/>
      <c r="B184" s="53" t="s">
        <v>379</v>
      </c>
      <c r="C184" s="53" t="s">
        <v>380</v>
      </c>
      <c r="D184" s="87">
        <v>146</v>
      </c>
      <c r="E184" s="23">
        <v>0.9738303463905257</v>
      </c>
      <c r="F184" s="24">
        <v>161.21232952551725</v>
      </c>
      <c r="G184" s="24">
        <v>-0.17923057301675271</v>
      </c>
      <c r="H184" s="25">
        <v>-0.0012276066644983062</v>
      </c>
      <c r="I184" s="87">
        <v>161</v>
      </c>
      <c r="J184" s="23">
        <v>0.9738303463905257</v>
      </c>
      <c r="K184" s="24">
        <v>170.0057293178182</v>
      </c>
      <c r="L184" s="24">
        <v>-6.786685768874634</v>
      </c>
      <c r="M184" s="25">
        <v>-0.042153327756985305</v>
      </c>
      <c r="N184" s="87">
        <v>167</v>
      </c>
      <c r="O184" s="23">
        <v>0.9738303463905257</v>
      </c>
      <c r="P184" s="24">
        <v>168.05164047508467</v>
      </c>
      <c r="Q184" s="24">
        <v>-0.6296678472177746</v>
      </c>
      <c r="R184" s="25">
        <v>-0.003770466151004638</v>
      </c>
      <c r="S184" s="87">
        <v>172</v>
      </c>
      <c r="T184" s="23">
        <v>0.9738303463905257</v>
      </c>
      <c r="U184" s="24">
        <v>212.01863943658935</v>
      </c>
      <c r="V184" s="24">
        <v>-0.49881957917042996</v>
      </c>
      <c r="W184" s="25">
        <v>-0.002900113832386221</v>
      </c>
      <c r="X184" s="87">
        <v>213</v>
      </c>
      <c r="Y184" s="23">
        <v>0.9738303463905257</v>
      </c>
      <c r="Z184" s="24">
        <v>214.9497727006897</v>
      </c>
      <c r="AA184" s="24">
        <v>2.5741362188180403</v>
      </c>
      <c r="AB184" s="25">
        <v>0.012085146567220846</v>
      </c>
      <c r="AC184" s="87">
        <v>217</v>
      </c>
      <c r="AD184" s="23">
        <v>0.9738303463905257</v>
      </c>
      <c r="AE184" s="24">
        <v>201.27115080155488</v>
      </c>
      <c r="AF184" s="24">
        <v>0.6788148332559274</v>
      </c>
      <c r="AG184" s="25">
        <v>0.0031281789550964396</v>
      </c>
      <c r="AH184" s="87">
        <v>201</v>
      </c>
      <c r="AI184" s="23">
        <v>0.9738303463905257</v>
      </c>
      <c r="AJ184" s="24">
        <v>194.4318398519875</v>
      </c>
      <c r="AK184" s="24">
        <v>1.2601003755043507</v>
      </c>
      <c r="AL184" s="25">
        <v>0.006269156097036571</v>
      </c>
      <c r="AM184" s="87">
        <v>196</v>
      </c>
      <c r="AN184" s="23">
        <v>0.9738303463905257</v>
      </c>
      <c r="AO184" s="24">
        <v>220.8120392288903</v>
      </c>
      <c r="AP184" s="24">
        <v>2.1292521074569777</v>
      </c>
      <c r="AQ184" s="25">
        <v>0.010863531160494783</v>
      </c>
      <c r="AR184" s="87">
        <v>222</v>
      </c>
      <c r="AS184" s="23">
        <v>0.9738303463905257</v>
      </c>
      <c r="AT184" s="24">
        <v>224.7202169143574</v>
      </c>
      <c r="AU184" s="24">
        <v>-4.1903368986967</v>
      </c>
      <c r="AV184" s="25">
        <v>-0.01887539143557072</v>
      </c>
      <c r="AW184" s="87">
        <v>223</v>
      </c>
      <c r="AX184" s="23">
        <v>0.9738303463905257</v>
      </c>
      <c r="AY184" s="24">
        <v>236.44474997075864</v>
      </c>
      <c r="AZ184" s="24">
        <v>-3.1641672450872136</v>
      </c>
      <c r="BA184" s="25">
        <v>-0.014189090785144456</v>
      </c>
      <c r="BB184" s="94">
        <v>236</v>
      </c>
      <c r="BC184" s="43">
        <v>-0.007494377072571954</v>
      </c>
      <c r="BD184" s="17"/>
      <c r="BE184" s="17"/>
      <c r="BF184" s="17"/>
    </row>
    <row r="185" spans="1:58" ht="13.5" outlineLevel="1">
      <c r="A185" s="17"/>
      <c r="B185" s="56" t="s">
        <v>381</v>
      </c>
      <c r="C185" s="56" t="s">
        <v>382</v>
      </c>
      <c r="D185" s="90">
        <v>138</v>
      </c>
      <c r="E185" s="32">
        <v>0.9705832692699826</v>
      </c>
      <c r="F185" s="33">
        <v>142.17923057301675</v>
      </c>
      <c r="G185" s="33">
        <v>1.05950884074241</v>
      </c>
      <c r="H185" s="34">
        <v>0.007677600295234855</v>
      </c>
      <c r="I185" s="90">
        <v>142</v>
      </c>
      <c r="J185" s="32">
        <v>0.9705832692699826</v>
      </c>
      <c r="K185" s="33">
        <v>156.78668576887463</v>
      </c>
      <c r="L185" s="33">
        <v>-2.8228242363375387</v>
      </c>
      <c r="M185" s="34">
        <v>-0.01987904391786999</v>
      </c>
      <c r="N185" s="90">
        <v>150</v>
      </c>
      <c r="O185" s="32">
        <v>0.9705832692699826</v>
      </c>
      <c r="P185" s="33">
        <v>162.62966784721777</v>
      </c>
      <c r="Q185" s="33">
        <v>3.412509609502621</v>
      </c>
      <c r="R185" s="34">
        <v>0.022750064063350804</v>
      </c>
      <c r="S185" s="90">
        <v>162</v>
      </c>
      <c r="T185" s="32">
        <v>0.9705832692699826</v>
      </c>
      <c r="U185" s="33">
        <v>167.49881957917043</v>
      </c>
      <c r="V185" s="33">
        <v>4.765510378262803</v>
      </c>
      <c r="W185" s="34">
        <v>0.029416730730017302</v>
      </c>
      <c r="X185" s="90">
        <v>167</v>
      </c>
      <c r="Y185" s="32">
        <v>0.9705832692699826</v>
      </c>
      <c r="Z185" s="33">
        <v>207.42586378118196</v>
      </c>
      <c r="AA185" s="33">
        <v>3.912594031912903</v>
      </c>
      <c r="AB185" s="34">
        <v>0.023428706777921575</v>
      </c>
      <c r="AC185" s="90">
        <v>210</v>
      </c>
      <c r="AD185" s="32">
        <v>0.9705832692699826</v>
      </c>
      <c r="AE185" s="33">
        <v>211.32118516674407</v>
      </c>
      <c r="AF185" s="33">
        <v>3.1775134533036464</v>
      </c>
      <c r="AG185" s="34">
        <v>0.015131016444303078</v>
      </c>
      <c r="AH185" s="90">
        <v>212</v>
      </c>
      <c r="AI185" s="32">
        <v>0.9705832692699826</v>
      </c>
      <c r="AJ185" s="33">
        <v>195.73989962449565</v>
      </c>
      <c r="AK185" s="33">
        <v>1.2363469147636863</v>
      </c>
      <c r="AL185" s="34">
        <v>0.0058318250696400295</v>
      </c>
      <c r="AM185" s="90">
        <v>197</v>
      </c>
      <c r="AN185" s="32">
        <v>0.9705832692699826</v>
      </c>
      <c r="AO185" s="33">
        <v>190.87074789254302</v>
      </c>
      <c r="AP185" s="33">
        <v>0.7950959538134157</v>
      </c>
      <c r="AQ185" s="34">
        <v>0.004036020070118862</v>
      </c>
      <c r="AR185" s="90">
        <v>193</v>
      </c>
      <c r="AS185" s="32">
        <v>0.9705832692699826</v>
      </c>
      <c r="AT185" s="33">
        <v>216.1903368986967</v>
      </c>
      <c r="AU185" s="33">
        <v>4.677429030893364</v>
      </c>
      <c r="AV185" s="34">
        <v>0.024235383579758366</v>
      </c>
      <c r="AW185" s="90">
        <v>212</v>
      </c>
      <c r="AX185" s="32">
        <v>0.9705832692699826</v>
      </c>
      <c r="AY185" s="33">
        <v>217.1641672450872</v>
      </c>
      <c r="AZ185" s="33">
        <v>-4.763653085236314</v>
      </c>
      <c r="BA185" s="34">
        <v>-0.022470061722812802</v>
      </c>
      <c r="BB185" s="97">
        <v>214</v>
      </c>
      <c r="BC185" s="46">
        <v>0.0046641004852154</v>
      </c>
      <c r="BD185" s="17"/>
      <c r="BE185" s="17"/>
      <c r="BF185" s="17"/>
    </row>
    <row r="186" spans="1:58" ht="13.5" outlineLevel="1">
      <c r="A186" s="17"/>
      <c r="B186" s="52" t="s">
        <v>102</v>
      </c>
      <c r="C186" s="52" t="s">
        <v>383</v>
      </c>
      <c r="D186" s="86">
        <v>159</v>
      </c>
      <c r="E186" s="20">
        <v>0.9660458271965919</v>
      </c>
      <c r="F186" s="21">
        <v>133.9404911592576</v>
      </c>
      <c r="G186" s="21">
        <v>7.398713475741886</v>
      </c>
      <c r="H186" s="22">
        <v>0.04653278915560934</v>
      </c>
      <c r="I186" s="86">
        <v>135</v>
      </c>
      <c r="J186" s="20">
        <v>0.9660458271965919</v>
      </c>
      <c r="K186" s="21">
        <v>137.82282423633754</v>
      </c>
      <c r="L186" s="21">
        <v>0.5838133284600815</v>
      </c>
      <c r="M186" s="22">
        <v>0.004324543173778382</v>
      </c>
      <c r="N186" s="86">
        <v>135</v>
      </c>
      <c r="O186" s="20">
        <v>0.9660458271965919</v>
      </c>
      <c r="P186" s="21">
        <v>145.58749039049738</v>
      </c>
      <c r="Q186" s="21">
        <v>2.5838133284600815</v>
      </c>
      <c r="R186" s="22">
        <v>0.019139357988593196</v>
      </c>
      <c r="S186" s="86">
        <v>149</v>
      </c>
      <c r="T186" s="20">
        <v>0.9660458271965919</v>
      </c>
      <c r="U186" s="21">
        <v>157.2344896217372</v>
      </c>
      <c r="V186" s="21">
        <v>2.0591717477078078</v>
      </c>
      <c r="W186" s="22">
        <v>0.013819944615488643</v>
      </c>
      <c r="X186" s="86">
        <v>162</v>
      </c>
      <c r="Y186" s="20">
        <v>0.9660458271965919</v>
      </c>
      <c r="Z186" s="21">
        <v>162.0874059680871</v>
      </c>
      <c r="AA186" s="21">
        <v>4.500575994152115</v>
      </c>
      <c r="AB186" s="22">
        <v>0.027781333297235276</v>
      </c>
      <c r="AC186" s="86">
        <v>166</v>
      </c>
      <c r="AD186" s="20">
        <v>0.9660458271965919</v>
      </c>
      <c r="AE186" s="21">
        <v>203.82248654669635</v>
      </c>
      <c r="AF186" s="21">
        <v>3.6363926853657347</v>
      </c>
      <c r="AG186" s="22">
        <v>0.0219059800323237</v>
      </c>
      <c r="AH186" s="86">
        <v>207</v>
      </c>
      <c r="AI186" s="20">
        <v>0.9660458271965919</v>
      </c>
      <c r="AJ186" s="21">
        <v>205.7636530852363</v>
      </c>
      <c r="AK186" s="21">
        <v>-1.9714862296945341</v>
      </c>
      <c r="AL186" s="22">
        <v>-0.00952408806615717</v>
      </c>
      <c r="AM186" s="86">
        <v>207</v>
      </c>
      <c r="AN186" s="20">
        <v>0.9660458271965919</v>
      </c>
      <c r="AO186" s="21">
        <v>191.20490404618658</v>
      </c>
      <c r="AP186" s="21">
        <v>2.028513770305466</v>
      </c>
      <c r="AQ186" s="22">
        <v>0.009799583431427372</v>
      </c>
      <c r="AR186" s="86">
        <v>192</v>
      </c>
      <c r="AS186" s="20">
        <v>0.9660458271965919</v>
      </c>
      <c r="AT186" s="21">
        <v>187.32257096910664</v>
      </c>
      <c r="AU186" s="21">
        <v>-2.480798821745651</v>
      </c>
      <c r="AV186" s="22">
        <v>-0.012920827196591933</v>
      </c>
      <c r="AW186" s="86">
        <v>192</v>
      </c>
      <c r="AX186" s="20">
        <v>0.9660458271965919</v>
      </c>
      <c r="AY186" s="21">
        <v>205.7636530852363</v>
      </c>
      <c r="AZ186" s="21">
        <v>1.5192011782543489</v>
      </c>
      <c r="BA186" s="22">
        <v>0.007912506136741401</v>
      </c>
      <c r="BB186" s="93">
        <v>201</v>
      </c>
      <c r="BC186" s="42">
        <v>0.010896230581965536</v>
      </c>
      <c r="BD186" s="17"/>
      <c r="BE186" s="17"/>
      <c r="BF186" s="17"/>
    </row>
    <row r="187" spans="1:58" ht="13.5" outlineLevel="1">
      <c r="A187" s="17"/>
      <c r="B187" s="53" t="s">
        <v>384</v>
      </c>
      <c r="C187" s="53" t="s">
        <v>385</v>
      </c>
      <c r="D187" s="87">
        <v>134</v>
      </c>
      <c r="E187" s="23">
        <v>0.9614946392806403</v>
      </c>
      <c r="F187" s="24">
        <v>153.60128652425811</v>
      </c>
      <c r="G187" s="24">
        <v>0.15971833639420652</v>
      </c>
      <c r="H187" s="25">
        <v>0.0011919278835388547</v>
      </c>
      <c r="I187" s="87">
        <v>161</v>
      </c>
      <c r="J187" s="23">
        <v>0.9614946392806403</v>
      </c>
      <c r="K187" s="24">
        <v>130.41618667153992</v>
      </c>
      <c r="L187" s="24">
        <v>-0.8006369241830953</v>
      </c>
      <c r="M187" s="25">
        <v>-0.00497290015020556</v>
      </c>
      <c r="N187" s="87">
        <v>131</v>
      </c>
      <c r="O187" s="23">
        <v>0.9614946392806403</v>
      </c>
      <c r="P187" s="24">
        <v>130.41618667153992</v>
      </c>
      <c r="Q187" s="24">
        <v>-5.955797745763874</v>
      </c>
      <c r="R187" s="25">
        <v>-0.04546410492949522</v>
      </c>
      <c r="S187" s="87">
        <v>133</v>
      </c>
      <c r="T187" s="23">
        <v>0.9614946392806403</v>
      </c>
      <c r="U187" s="24">
        <v>143.9408282522922</v>
      </c>
      <c r="V187" s="24">
        <v>0.1212129756748368</v>
      </c>
      <c r="W187" s="25">
        <v>0.0009113757569536601</v>
      </c>
      <c r="X187" s="87">
        <v>146</v>
      </c>
      <c r="Y187" s="23">
        <v>0.9614946392806403</v>
      </c>
      <c r="Z187" s="24">
        <v>156.49942400584789</v>
      </c>
      <c r="AA187" s="24">
        <v>1.6217826650265295</v>
      </c>
      <c r="AB187" s="25">
        <v>0.011108100445387188</v>
      </c>
      <c r="AC187" s="87">
        <v>161</v>
      </c>
      <c r="AD187" s="23">
        <v>0.9614946392806403</v>
      </c>
      <c r="AE187" s="24">
        <v>160.36360731463427</v>
      </c>
      <c r="AF187" s="24">
        <v>4.199363075816905</v>
      </c>
      <c r="AG187" s="25">
        <v>0.02608300047091245</v>
      </c>
      <c r="AH187" s="87">
        <v>164</v>
      </c>
      <c r="AI187" s="23">
        <v>0.9614946392806403</v>
      </c>
      <c r="AJ187" s="24">
        <v>199.97148622969453</v>
      </c>
      <c r="AK187" s="24">
        <v>-3.6851208420250146</v>
      </c>
      <c r="AL187" s="25">
        <v>-0.022470249036737895</v>
      </c>
      <c r="AM187" s="87">
        <v>198</v>
      </c>
      <c r="AN187" s="23">
        <v>0.9614946392806403</v>
      </c>
      <c r="AO187" s="24">
        <v>199.97148622969453</v>
      </c>
      <c r="AP187" s="24">
        <v>3.624061422433215</v>
      </c>
      <c r="AQ187" s="25">
        <v>0.018303340517339468</v>
      </c>
      <c r="AR187" s="87">
        <v>202</v>
      </c>
      <c r="AS187" s="23">
        <v>0.9614946392806403</v>
      </c>
      <c r="AT187" s="24">
        <v>185.48079882174565</v>
      </c>
      <c r="AU187" s="24">
        <v>7.778082865310665</v>
      </c>
      <c r="AV187" s="25">
        <v>0.03850536071935973</v>
      </c>
      <c r="AW187" s="87">
        <v>183</v>
      </c>
      <c r="AX187" s="23">
        <v>0.9614946392806403</v>
      </c>
      <c r="AY187" s="24">
        <v>185.48079882174565</v>
      </c>
      <c r="AZ187" s="24">
        <v>7.04648101164284</v>
      </c>
      <c r="BA187" s="25">
        <v>0.03850536071935978</v>
      </c>
      <c r="BB187" s="94">
        <v>187</v>
      </c>
      <c r="BC187" s="43">
        <v>0.006210217024258951</v>
      </c>
      <c r="BD187" s="17"/>
      <c r="BE187" s="17"/>
      <c r="BF187" s="17"/>
    </row>
    <row r="188" spans="1:58" ht="13.5" outlineLevel="1">
      <c r="A188" s="17"/>
      <c r="B188" s="53" t="s">
        <v>386</v>
      </c>
      <c r="C188" s="53" t="s">
        <v>387</v>
      </c>
      <c r="D188" s="87">
        <v>113</v>
      </c>
      <c r="E188" s="23">
        <v>0.9564360543184847</v>
      </c>
      <c r="F188" s="24">
        <v>128.8402816636058</v>
      </c>
      <c r="G188" s="24">
        <v>-1.0772741379887663</v>
      </c>
      <c r="H188" s="25">
        <v>-0.00953339945122802</v>
      </c>
      <c r="I188" s="87">
        <v>129</v>
      </c>
      <c r="J188" s="23">
        <v>0.9564360543184847</v>
      </c>
      <c r="K188" s="24">
        <v>154.8006369241831</v>
      </c>
      <c r="L188" s="24">
        <v>-4.380251007084524</v>
      </c>
      <c r="M188" s="25">
        <v>-0.03395543416344592</v>
      </c>
      <c r="N188" s="87">
        <v>154</v>
      </c>
      <c r="O188" s="23">
        <v>0.9564360543184847</v>
      </c>
      <c r="P188" s="24">
        <v>125.95579774576387</v>
      </c>
      <c r="Q188" s="24">
        <v>1.708847634953372</v>
      </c>
      <c r="R188" s="25">
        <v>0.011096413213982935</v>
      </c>
      <c r="S188" s="87">
        <v>120</v>
      </c>
      <c r="T188" s="23">
        <v>0.9564360543184847</v>
      </c>
      <c r="U188" s="24">
        <v>127.87878702432516</v>
      </c>
      <c r="V188" s="24">
        <v>-1.772326518218165</v>
      </c>
      <c r="W188" s="25">
        <v>-0.01476938765181804</v>
      </c>
      <c r="X188" s="87">
        <v>128</v>
      </c>
      <c r="Y188" s="23">
        <v>0.9564360543184847</v>
      </c>
      <c r="Z188" s="24">
        <v>140.37821733497347</v>
      </c>
      <c r="AA188" s="24">
        <v>-0.42381495276603687</v>
      </c>
      <c r="AB188" s="25">
        <v>-0.003311054318484663</v>
      </c>
      <c r="AC188" s="87">
        <v>142</v>
      </c>
      <c r="AD188" s="23">
        <v>0.9564360543184847</v>
      </c>
      <c r="AE188" s="24">
        <v>154.8006369241831</v>
      </c>
      <c r="AF188" s="24">
        <v>1.1860802867751659</v>
      </c>
      <c r="AG188" s="25">
        <v>0.00835267807588145</v>
      </c>
      <c r="AH188" s="87">
        <v>159</v>
      </c>
      <c r="AI188" s="23">
        <v>0.9564360543184847</v>
      </c>
      <c r="AJ188" s="24">
        <v>157.68512084202501</v>
      </c>
      <c r="AK188" s="24">
        <v>-2.0733326366390656</v>
      </c>
      <c r="AL188" s="25">
        <v>-0.01303982790339035</v>
      </c>
      <c r="AM188" s="87">
        <v>154</v>
      </c>
      <c r="AN188" s="23">
        <v>0.9564360543184847</v>
      </c>
      <c r="AO188" s="24">
        <v>190.37593857756679</v>
      </c>
      <c r="AP188" s="24">
        <v>1.708847634953372</v>
      </c>
      <c r="AQ188" s="25">
        <v>0.011096413213982935</v>
      </c>
      <c r="AR188" s="87">
        <v>194</v>
      </c>
      <c r="AS188" s="23">
        <v>0.9564360543184847</v>
      </c>
      <c r="AT188" s="24">
        <v>194.22191713468933</v>
      </c>
      <c r="AU188" s="24">
        <v>0.4514054622139838</v>
      </c>
      <c r="AV188" s="25">
        <v>0.0023268322794535246</v>
      </c>
      <c r="AW188" s="87">
        <v>202</v>
      </c>
      <c r="AX188" s="23">
        <v>0.9564360543184847</v>
      </c>
      <c r="AY188" s="24">
        <v>175.95351898835716</v>
      </c>
      <c r="AZ188" s="24">
        <v>1.7999170276661118</v>
      </c>
      <c r="BA188" s="25">
        <v>0.008910480334980752</v>
      </c>
      <c r="BB188" s="94">
        <v>183</v>
      </c>
      <c r="BC188" s="43">
        <v>-0.0018432305499728374</v>
      </c>
      <c r="BD188" s="17"/>
      <c r="BE188" s="17"/>
      <c r="BF188" s="17"/>
    </row>
    <row r="189" spans="1:58" ht="13.5" outlineLevel="1">
      <c r="A189" s="17"/>
      <c r="B189" s="53" t="s">
        <v>388</v>
      </c>
      <c r="C189" s="53" t="s">
        <v>389</v>
      </c>
      <c r="D189" s="87">
        <v>103</v>
      </c>
      <c r="E189" s="23">
        <v>0.9508334521600768</v>
      </c>
      <c r="F189" s="24">
        <v>108.07727413798877</v>
      </c>
      <c r="G189" s="24">
        <v>-0.9358455724879065</v>
      </c>
      <c r="H189" s="25">
        <v>-0.009085879344542781</v>
      </c>
      <c r="I189" s="87">
        <v>107</v>
      </c>
      <c r="J189" s="23">
        <v>0.9508334521600768</v>
      </c>
      <c r="K189" s="24">
        <v>123.38025100708452</v>
      </c>
      <c r="L189" s="24">
        <v>0.2608206188717901</v>
      </c>
      <c r="M189" s="25">
        <v>0.0024375758773064493</v>
      </c>
      <c r="N189" s="87">
        <v>119</v>
      </c>
      <c r="O189" s="23">
        <v>0.9508334521600768</v>
      </c>
      <c r="P189" s="24">
        <v>147.29115236504663</v>
      </c>
      <c r="Q189" s="24">
        <v>4.8508191929508655</v>
      </c>
      <c r="R189" s="25">
        <v>0.04076318649538543</v>
      </c>
      <c r="S189" s="87">
        <v>149</v>
      </c>
      <c r="T189" s="23">
        <v>0.9508334521600768</v>
      </c>
      <c r="U189" s="24">
        <v>114.77232651821816</v>
      </c>
      <c r="V189" s="24">
        <v>-8.674184371851425</v>
      </c>
      <c r="W189" s="25">
        <v>-0.058216002495647144</v>
      </c>
      <c r="X189" s="87">
        <v>113</v>
      </c>
      <c r="Y189" s="23">
        <v>0.9508334521600768</v>
      </c>
      <c r="Z189" s="24">
        <v>122.42381495276604</v>
      </c>
      <c r="AA189" s="24">
        <v>-1.4441800940886793</v>
      </c>
      <c r="AB189" s="25">
        <v>-0.012780354814944064</v>
      </c>
      <c r="AC189" s="87">
        <v>122</v>
      </c>
      <c r="AD189" s="23">
        <v>0.9508334521600768</v>
      </c>
      <c r="AE189" s="24">
        <v>135.81391971322483</v>
      </c>
      <c r="AF189" s="24">
        <v>-0.0016811635293692007</v>
      </c>
      <c r="AG189" s="25">
        <v>-1.3780028929255743E-05</v>
      </c>
      <c r="AH189" s="87">
        <v>137</v>
      </c>
      <c r="AI189" s="23">
        <v>0.9508334521600768</v>
      </c>
      <c r="AJ189" s="24">
        <v>152.07333263663907</v>
      </c>
      <c r="AK189" s="24">
        <v>0.7358170540694857</v>
      </c>
      <c r="AL189" s="25">
        <v>0.005370927401967049</v>
      </c>
      <c r="AM189" s="87">
        <v>150</v>
      </c>
      <c r="AN189" s="23">
        <v>0.9508334521600768</v>
      </c>
      <c r="AO189" s="24">
        <v>147.29115236504663</v>
      </c>
      <c r="AP189" s="24">
        <v>9.374982175988492</v>
      </c>
      <c r="AQ189" s="25">
        <v>0.06249988117325662</v>
      </c>
      <c r="AR189" s="87">
        <v>149</v>
      </c>
      <c r="AS189" s="23">
        <v>0.9508334521600768</v>
      </c>
      <c r="AT189" s="24">
        <v>185.54859453778602</v>
      </c>
      <c r="AU189" s="24">
        <v>1.3258156281485753</v>
      </c>
      <c r="AV189" s="25">
        <v>0.008898091464084398</v>
      </c>
      <c r="AW189" s="87">
        <v>186</v>
      </c>
      <c r="AX189" s="23">
        <v>0.9508334521600768</v>
      </c>
      <c r="AY189" s="24">
        <v>193.2000829723339</v>
      </c>
      <c r="AZ189" s="24">
        <v>7.144977898225733</v>
      </c>
      <c r="BA189" s="25">
        <v>0.03841385966788029</v>
      </c>
      <c r="BB189" s="94">
        <v>195</v>
      </c>
      <c r="BC189" s="43">
        <v>0.018660482838301025</v>
      </c>
      <c r="BD189" s="17"/>
      <c r="BE189" s="17"/>
      <c r="BF189" s="17"/>
    </row>
    <row r="190" spans="1:58" ht="13.5" outlineLevel="1">
      <c r="A190" s="17"/>
      <c r="B190" s="54" t="s">
        <v>390</v>
      </c>
      <c r="C190" s="54" t="s">
        <v>391</v>
      </c>
      <c r="D190" s="88">
        <v>102</v>
      </c>
      <c r="E190" s="26">
        <v>0.9439182128957642</v>
      </c>
      <c r="F190" s="27">
        <v>97.9358455724879</v>
      </c>
      <c r="G190" s="27">
        <v>5.7203422846320535</v>
      </c>
      <c r="H190" s="28">
        <v>0.056081787104235815</v>
      </c>
      <c r="I190" s="88">
        <v>97</v>
      </c>
      <c r="J190" s="26">
        <v>0.9439182128957642</v>
      </c>
      <c r="K190" s="27">
        <v>101.73917938112821</v>
      </c>
      <c r="L190" s="27">
        <v>-0.5600666508891265</v>
      </c>
      <c r="M190" s="28">
        <v>-0.005773882998856975</v>
      </c>
      <c r="N190" s="88">
        <v>102</v>
      </c>
      <c r="O190" s="26">
        <v>0.9439182128957642</v>
      </c>
      <c r="P190" s="27">
        <v>113.14918080704913</v>
      </c>
      <c r="Q190" s="27">
        <v>1.7203422846320535</v>
      </c>
      <c r="R190" s="28">
        <v>0.016866100829726016</v>
      </c>
      <c r="S190" s="88">
        <v>118</v>
      </c>
      <c r="T190" s="26">
        <v>0.9439182128957642</v>
      </c>
      <c r="U190" s="27">
        <v>141.67418437185142</v>
      </c>
      <c r="V190" s="27">
        <v>4.617650878299827</v>
      </c>
      <c r="W190" s="28">
        <v>0.03913263456186294</v>
      </c>
      <c r="X190" s="88">
        <v>133</v>
      </c>
      <c r="Y190" s="26">
        <v>0.9439182128957642</v>
      </c>
      <c r="Z190" s="27">
        <v>107.44418009408868</v>
      </c>
      <c r="AA190" s="27">
        <v>-0.5411223151366329</v>
      </c>
      <c r="AB190" s="28">
        <v>-0.004068588835613781</v>
      </c>
      <c r="AC190" s="88">
        <v>106</v>
      </c>
      <c r="AD190" s="26">
        <v>0.9439182128957642</v>
      </c>
      <c r="AE190" s="27">
        <v>116.00168116352937</v>
      </c>
      <c r="AF190" s="27">
        <v>-1.0553305669509996</v>
      </c>
      <c r="AG190" s="28">
        <v>-0.009955948744820751</v>
      </c>
      <c r="AH190" s="88">
        <v>116</v>
      </c>
      <c r="AI190" s="26">
        <v>0.9439182128957642</v>
      </c>
      <c r="AJ190" s="27">
        <v>130.26418294593051</v>
      </c>
      <c r="AK190" s="27">
        <v>4.505487304091361</v>
      </c>
      <c r="AL190" s="28">
        <v>0.03884040779389104</v>
      </c>
      <c r="AM190" s="88">
        <v>131</v>
      </c>
      <c r="AN190" s="26">
        <v>0.9439182128957642</v>
      </c>
      <c r="AO190" s="27">
        <v>142.6250178240115</v>
      </c>
      <c r="AP190" s="27">
        <v>1.3467141106549008</v>
      </c>
      <c r="AQ190" s="28">
        <v>0.010280260386678631</v>
      </c>
      <c r="AR190" s="88">
        <v>152</v>
      </c>
      <c r="AS190" s="26">
        <v>0.9439182128957642</v>
      </c>
      <c r="AT190" s="27">
        <v>141.67418437185142</v>
      </c>
      <c r="AU190" s="27">
        <v>-2.47556836015616</v>
      </c>
      <c r="AV190" s="28">
        <v>-0.01628663394839579</v>
      </c>
      <c r="AW190" s="88">
        <v>143</v>
      </c>
      <c r="AX190" s="26">
        <v>0.9439182128957642</v>
      </c>
      <c r="AY190" s="27">
        <v>176.85502210177427</v>
      </c>
      <c r="AZ190" s="27">
        <v>-1.980304444094287</v>
      </c>
      <c r="BA190" s="28">
        <v>-0.013848282825834175</v>
      </c>
      <c r="BB190" s="95">
        <v>184</v>
      </c>
      <c r="BC190" s="44">
        <v>0.009525475949577977</v>
      </c>
      <c r="BD190" s="17"/>
      <c r="BE190" s="17"/>
      <c r="BF190" s="17"/>
    </row>
    <row r="191" spans="1:58" ht="13.5" outlineLevel="1">
      <c r="A191" s="17"/>
      <c r="B191" s="55" t="s">
        <v>101</v>
      </c>
      <c r="C191" s="55" t="s">
        <v>392</v>
      </c>
      <c r="D191" s="89">
        <v>88</v>
      </c>
      <c r="E191" s="29">
        <v>0.9376746011032782</v>
      </c>
      <c r="F191" s="30">
        <v>96.27965771536795</v>
      </c>
      <c r="G191" s="30">
        <v>2.4846351029115255</v>
      </c>
      <c r="H191" s="31">
        <v>0.02823448980581279</v>
      </c>
      <c r="I191" s="89">
        <v>102</v>
      </c>
      <c r="J191" s="29">
        <v>0.9376746011032782</v>
      </c>
      <c r="K191" s="30">
        <v>91.56006665088913</v>
      </c>
      <c r="L191" s="30">
        <v>-2.642809312534368</v>
      </c>
      <c r="M191" s="31">
        <v>-0.025909895220925176</v>
      </c>
      <c r="N191" s="89">
        <v>91</v>
      </c>
      <c r="O191" s="29">
        <v>0.9376746011032782</v>
      </c>
      <c r="P191" s="30">
        <v>96.27965771536795</v>
      </c>
      <c r="Q191" s="30">
        <v>-1.3283887003983068</v>
      </c>
      <c r="R191" s="31">
        <v>-0.01459767802635502</v>
      </c>
      <c r="S191" s="89">
        <v>98</v>
      </c>
      <c r="T191" s="29">
        <v>0.9376746011032782</v>
      </c>
      <c r="U191" s="30">
        <v>111.38234912170017</v>
      </c>
      <c r="V191" s="30">
        <v>1.1078890918787465</v>
      </c>
      <c r="W191" s="31">
        <v>0.011304990733456597</v>
      </c>
      <c r="X191" s="89">
        <v>116</v>
      </c>
      <c r="Y191" s="29">
        <v>0.9376746011032782</v>
      </c>
      <c r="Z191" s="30">
        <v>125.54112231513663</v>
      </c>
      <c r="AA191" s="30">
        <v>4.229746272019739</v>
      </c>
      <c r="AB191" s="31">
        <v>0.036463329931204644</v>
      </c>
      <c r="AC191" s="89">
        <v>125</v>
      </c>
      <c r="AD191" s="29">
        <v>0.9376746011032782</v>
      </c>
      <c r="AE191" s="30">
        <v>100.055330566951</v>
      </c>
      <c r="AF191" s="30">
        <v>4.790674862090228</v>
      </c>
      <c r="AG191" s="31">
        <v>0.038325398896721825</v>
      </c>
      <c r="AH191" s="89">
        <v>99</v>
      </c>
      <c r="AI191" s="29">
        <v>0.9376746011032782</v>
      </c>
      <c r="AJ191" s="30">
        <v>109.49451269590864</v>
      </c>
      <c r="AK191" s="30">
        <v>-0.8297855092245356</v>
      </c>
      <c r="AL191" s="31">
        <v>-0.008381671810348846</v>
      </c>
      <c r="AM191" s="89">
        <v>114</v>
      </c>
      <c r="AN191" s="29">
        <v>0.9376746011032782</v>
      </c>
      <c r="AO191" s="30">
        <v>123.6532858893451</v>
      </c>
      <c r="AP191" s="30">
        <v>6.105095474226289</v>
      </c>
      <c r="AQ191" s="31">
        <v>0.05355346907216043</v>
      </c>
      <c r="AR191" s="89">
        <v>125</v>
      </c>
      <c r="AS191" s="29">
        <v>0.9376746011032782</v>
      </c>
      <c r="AT191" s="30">
        <v>143.47556836015616</v>
      </c>
      <c r="AU191" s="30">
        <v>-7.209325137909772</v>
      </c>
      <c r="AV191" s="31">
        <v>-0.05767460110327818</v>
      </c>
      <c r="AW191" s="89">
        <v>141</v>
      </c>
      <c r="AX191" s="29">
        <v>0.9376746011032782</v>
      </c>
      <c r="AY191" s="30">
        <v>134.9803044440943</v>
      </c>
      <c r="AZ191" s="30">
        <v>-7.212118755562216</v>
      </c>
      <c r="BA191" s="31">
        <v>-0.05114977840824266</v>
      </c>
      <c r="BB191" s="96">
        <v>133</v>
      </c>
      <c r="BC191" s="45">
        <v>-0.004700033349306855</v>
      </c>
      <c r="BD191" s="17"/>
      <c r="BE191" s="17"/>
      <c r="BF191" s="17"/>
    </row>
    <row r="192" spans="1:58" ht="13.5" outlineLevel="1">
      <c r="A192" s="17"/>
      <c r="B192" s="53" t="s">
        <v>393</v>
      </c>
      <c r="C192" s="53" t="s">
        <v>394</v>
      </c>
      <c r="D192" s="87">
        <v>71</v>
      </c>
      <c r="E192" s="23">
        <v>0.9299865443087805</v>
      </c>
      <c r="F192" s="24">
        <v>82.51536489708847</v>
      </c>
      <c r="G192" s="24">
        <v>-3.0290446459234204</v>
      </c>
      <c r="H192" s="25">
        <v>-0.04266260064680874</v>
      </c>
      <c r="I192" s="87">
        <v>85</v>
      </c>
      <c r="J192" s="23">
        <v>0.9299865443087805</v>
      </c>
      <c r="K192" s="24">
        <v>95.64280931253437</v>
      </c>
      <c r="L192" s="24">
        <v>-3.0488562662463465</v>
      </c>
      <c r="M192" s="25">
        <v>-0.03586889724995702</v>
      </c>
      <c r="N192" s="87">
        <v>93</v>
      </c>
      <c r="O192" s="23">
        <v>0.9299865443087805</v>
      </c>
      <c r="P192" s="24">
        <v>85.3283887003983</v>
      </c>
      <c r="Q192" s="24">
        <v>-1.4887486207165779</v>
      </c>
      <c r="R192" s="25">
        <v>-0.016008049685124492</v>
      </c>
      <c r="S192" s="87">
        <v>84</v>
      </c>
      <c r="T192" s="23">
        <v>0.9299865443087805</v>
      </c>
      <c r="U192" s="24">
        <v>91.89211090812125</v>
      </c>
      <c r="V192" s="24">
        <v>1.881130278062443</v>
      </c>
      <c r="W192" s="25">
        <v>0.02239440807217194</v>
      </c>
      <c r="X192" s="87">
        <v>93</v>
      </c>
      <c r="Y192" s="23">
        <v>0.9299865443087805</v>
      </c>
      <c r="Z192" s="24">
        <v>108.77025372798026</v>
      </c>
      <c r="AA192" s="24">
        <v>4.511251379283422</v>
      </c>
      <c r="AB192" s="25">
        <v>0.048508079347133574</v>
      </c>
      <c r="AC192" s="87">
        <v>113</v>
      </c>
      <c r="AD192" s="23">
        <v>0.9299865443087805</v>
      </c>
      <c r="AE192" s="24">
        <v>117.20932513790977</v>
      </c>
      <c r="AF192" s="24">
        <v>4.911520493107801</v>
      </c>
      <c r="AG192" s="25">
        <v>0.0434647831248478</v>
      </c>
      <c r="AH192" s="87">
        <v>122</v>
      </c>
      <c r="AI192" s="23">
        <v>0.9299865443087805</v>
      </c>
      <c r="AJ192" s="24">
        <v>92.82978550922454</v>
      </c>
      <c r="AK192" s="24">
        <v>-6.45835840567122</v>
      </c>
      <c r="AL192" s="25">
        <v>-0.05293736398091164</v>
      </c>
      <c r="AM192" s="87">
        <v>92</v>
      </c>
      <c r="AN192" s="23">
        <v>0.9299865443087805</v>
      </c>
      <c r="AO192" s="24">
        <v>106.89490452577371</v>
      </c>
      <c r="AP192" s="24">
        <v>4.4412379235921975</v>
      </c>
      <c r="AQ192" s="25">
        <v>0.04827432525643693</v>
      </c>
      <c r="AR192" s="87">
        <v>113</v>
      </c>
      <c r="AS192" s="23">
        <v>0.9299865443087805</v>
      </c>
      <c r="AT192" s="24">
        <v>117.20932513790977</v>
      </c>
      <c r="AU192" s="24">
        <v>4.911520493107801</v>
      </c>
      <c r="AV192" s="25">
        <v>0.0434647831248478</v>
      </c>
      <c r="AW192" s="87">
        <v>110</v>
      </c>
      <c r="AX192" s="23">
        <v>0.9299865443087805</v>
      </c>
      <c r="AY192" s="24">
        <v>132.21211875556222</v>
      </c>
      <c r="AZ192" s="24">
        <v>2.7014801260341414</v>
      </c>
      <c r="BA192" s="25">
        <v>0.024558910236674013</v>
      </c>
      <c r="BB192" s="94">
        <v>125</v>
      </c>
      <c r="BC192" s="43">
        <v>0.0015357362725005818</v>
      </c>
      <c r="BD192" s="17"/>
      <c r="BE192" s="17"/>
      <c r="BF192" s="17"/>
    </row>
    <row r="193" spans="1:58" ht="13.5" outlineLevel="1">
      <c r="A193" s="17"/>
      <c r="B193" s="53" t="s">
        <v>395</v>
      </c>
      <c r="C193" s="53" t="s">
        <v>396</v>
      </c>
      <c r="D193" s="87">
        <v>72</v>
      </c>
      <c r="E193" s="23">
        <v>0.9214466244875317</v>
      </c>
      <c r="F193" s="24">
        <v>66.02904464592342</v>
      </c>
      <c r="G193" s="24">
        <v>1.6558430368977213</v>
      </c>
      <c r="H193" s="25">
        <v>0.022997819956912795</v>
      </c>
      <c r="I193" s="87">
        <v>63</v>
      </c>
      <c r="J193" s="23">
        <v>0.9214466244875317</v>
      </c>
      <c r="K193" s="24">
        <v>79.04885626624635</v>
      </c>
      <c r="L193" s="24">
        <v>1.9488626572855026</v>
      </c>
      <c r="M193" s="25">
        <v>0.030934327893420675</v>
      </c>
      <c r="N193" s="87">
        <v>76</v>
      </c>
      <c r="O193" s="23">
        <v>0.9214466244875317</v>
      </c>
      <c r="P193" s="24">
        <v>86.48874862071658</v>
      </c>
      <c r="Q193" s="24">
        <v>3.9700565389475884</v>
      </c>
      <c r="R193" s="25">
        <v>0.052237586038784055</v>
      </c>
      <c r="S193" s="87">
        <v>85</v>
      </c>
      <c r="T193" s="23">
        <v>0.9214466244875317</v>
      </c>
      <c r="U193" s="24">
        <v>78.11886972193756</v>
      </c>
      <c r="V193" s="24">
        <v>0.6770369185598071</v>
      </c>
      <c r="W193" s="25">
        <v>0.007965140218350672</v>
      </c>
      <c r="X193" s="87">
        <v>80</v>
      </c>
      <c r="Y193" s="23">
        <v>0.9214466244875317</v>
      </c>
      <c r="Z193" s="24">
        <v>86.48874862071658</v>
      </c>
      <c r="AA193" s="24">
        <v>2.2842700409974697</v>
      </c>
      <c r="AB193" s="25">
        <v>0.028553375512468372</v>
      </c>
      <c r="AC193" s="87">
        <v>91</v>
      </c>
      <c r="AD193" s="23">
        <v>0.9214466244875317</v>
      </c>
      <c r="AE193" s="24">
        <v>105.0884795068922</v>
      </c>
      <c r="AF193" s="24">
        <v>-0.8516428283653852</v>
      </c>
      <c r="AG193" s="25">
        <v>-0.009358712399619617</v>
      </c>
      <c r="AH193" s="87">
        <v>110</v>
      </c>
      <c r="AI193" s="23">
        <v>0.9214466244875317</v>
      </c>
      <c r="AJ193" s="24">
        <v>113.45835840567122</v>
      </c>
      <c r="AK193" s="24">
        <v>-3.3591286936284774</v>
      </c>
      <c r="AL193" s="25">
        <v>-0.030537533578440704</v>
      </c>
      <c r="AM193" s="87">
        <v>107</v>
      </c>
      <c r="AN193" s="23">
        <v>0.9214466244875317</v>
      </c>
      <c r="AO193" s="24">
        <v>85.5587620764078</v>
      </c>
      <c r="AP193" s="24">
        <v>8.405211179834112</v>
      </c>
      <c r="AQ193" s="25">
        <v>0.07855337551246833</v>
      </c>
      <c r="AR193" s="87">
        <v>90</v>
      </c>
      <c r="AS193" s="23">
        <v>0.9214466244875317</v>
      </c>
      <c r="AT193" s="24">
        <v>105.0884795068922</v>
      </c>
      <c r="AU193" s="24">
        <v>3.0698037961221445</v>
      </c>
      <c r="AV193" s="25">
        <v>0.034108931068023825</v>
      </c>
      <c r="AW193" s="87">
        <v>110</v>
      </c>
      <c r="AX193" s="23">
        <v>0.9214466244875317</v>
      </c>
      <c r="AY193" s="24">
        <v>102.29851987396586</v>
      </c>
      <c r="AZ193" s="24">
        <v>-1.3591286936284774</v>
      </c>
      <c r="BA193" s="25">
        <v>-0.012355715396622523</v>
      </c>
      <c r="BB193" s="94">
        <v>105</v>
      </c>
      <c r="BC193" s="43">
        <v>0.02082250988686585</v>
      </c>
      <c r="BD193" s="17"/>
      <c r="BE193" s="17"/>
      <c r="BF193" s="17"/>
    </row>
    <row r="194" spans="1:58" ht="13.5" outlineLevel="1">
      <c r="A194" s="17"/>
      <c r="B194" s="53" t="s">
        <v>397</v>
      </c>
      <c r="C194" s="53" t="s">
        <v>398</v>
      </c>
      <c r="D194" s="87">
        <v>51</v>
      </c>
      <c r="E194" s="23">
        <v>0.9120051624897996</v>
      </c>
      <c r="F194" s="24">
        <v>66.34415696310228</v>
      </c>
      <c r="G194" s="24">
        <v>2.487736713020219</v>
      </c>
      <c r="H194" s="25">
        <v>0.048779151235690564</v>
      </c>
      <c r="I194" s="87">
        <v>68</v>
      </c>
      <c r="J194" s="23">
        <v>0.9120051624897996</v>
      </c>
      <c r="K194" s="24">
        <v>58.0511373427145</v>
      </c>
      <c r="L194" s="24">
        <v>-1.0163510493063725</v>
      </c>
      <c r="M194" s="25">
        <v>-0.014946338960387832</v>
      </c>
      <c r="N194" s="87">
        <v>60</v>
      </c>
      <c r="O194" s="23">
        <v>0.9120051624897996</v>
      </c>
      <c r="P194" s="24">
        <v>70.02994346105241</v>
      </c>
      <c r="Q194" s="24">
        <v>2.2796902506120276</v>
      </c>
      <c r="R194" s="25">
        <v>0.03799483751020046</v>
      </c>
      <c r="S194" s="87">
        <v>74</v>
      </c>
      <c r="T194" s="23">
        <v>0.9120051624897996</v>
      </c>
      <c r="U194" s="24">
        <v>78.3229630814402</v>
      </c>
      <c r="V194" s="24">
        <v>-5.488382024245169</v>
      </c>
      <c r="W194" s="25">
        <v>-0.07416732465196174</v>
      </c>
      <c r="X194" s="87">
        <v>79</v>
      </c>
      <c r="Y194" s="23">
        <v>0.9120051624897996</v>
      </c>
      <c r="Z194" s="24">
        <v>73.71572995900253</v>
      </c>
      <c r="AA194" s="24">
        <v>-6.048407836694167</v>
      </c>
      <c r="AB194" s="25">
        <v>-0.07656212451511604</v>
      </c>
      <c r="AC194" s="87">
        <v>76</v>
      </c>
      <c r="AD194" s="23">
        <v>0.9120051624897996</v>
      </c>
      <c r="AE194" s="24">
        <v>83.85164282836539</v>
      </c>
      <c r="AF194" s="24">
        <v>-2.3123923492247656</v>
      </c>
      <c r="AG194" s="25">
        <v>-0.030426215121378494</v>
      </c>
      <c r="AH194" s="87">
        <v>83</v>
      </c>
      <c r="AI194" s="23">
        <v>0.9120051624897996</v>
      </c>
      <c r="AJ194" s="24">
        <v>101.35912869362848</v>
      </c>
      <c r="AK194" s="24">
        <v>-7.69642848665336</v>
      </c>
      <c r="AL194" s="25">
        <v>-0.09272805405606459</v>
      </c>
      <c r="AM194" s="87">
        <v>98</v>
      </c>
      <c r="AN194" s="23">
        <v>0.9120051624897996</v>
      </c>
      <c r="AO194" s="24">
        <v>98.59478882016589</v>
      </c>
      <c r="AP194" s="24">
        <v>2.623494075999645</v>
      </c>
      <c r="AQ194" s="25">
        <v>0.026770347714282088</v>
      </c>
      <c r="AR194" s="87">
        <v>107</v>
      </c>
      <c r="AS194" s="23">
        <v>0.9120051624897996</v>
      </c>
      <c r="AT194" s="24">
        <v>82.93019620387786</v>
      </c>
      <c r="AU194" s="24">
        <v>0.41544761359143934</v>
      </c>
      <c r="AV194" s="25">
        <v>0.0038826879774900873</v>
      </c>
      <c r="AW194" s="87">
        <v>86</v>
      </c>
      <c r="AX194" s="23">
        <v>0.9120051624897996</v>
      </c>
      <c r="AY194" s="24">
        <v>101.35912869362848</v>
      </c>
      <c r="AZ194" s="24">
        <v>-0.43244397412276214</v>
      </c>
      <c r="BA194" s="25">
        <v>-0.0050284183037530485</v>
      </c>
      <c r="BB194" s="94">
        <v>100</v>
      </c>
      <c r="BC194" s="43">
        <v>-0.003212750250490097</v>
      </c>
      <c r="BD194" s="17"/>
      <c r="BE194" s="17"/>
      <c r="BF194" s="17"/>
    </row>
    <row r="195" spans="1:58" ht="13.5" outlineLevel="1">
      <c r="A195" s="17"/>
      <c r="B195" s="56" t="s">
        <v>399</v>
      </c>
      <c r="C195" s="56" t="s">
        <v>400</v>
      </c>
      <c r="D195" s="90">
        <v>49</v>
      </c>
      <c r="E195" s="32">
        <v>0.9015575546649544</v>
      </c>
      <c r="F195" s="33">
        <v>46.51226328697978</v>
      </c>
      <c r="G195" s="33">
        <v>-1.1763201785827633</v>
      </c>
      <c r="H195" s="34">
        <v>-0.024006534256791088</v>
      </c>
      <c r="I195" s="90">
        <v>49</v>
      </c>
      <c r="J195" s="32">
        <v>0.9015575546649544</v>
      </c>
      <c r="K195" s="33">
        <v>62.01635104930637</v>
      </c>
      <c r="L195" s="33">
        <v>3.8236798214172367</v>
      </c>
      <c r="M195" s="34">
        <v>0.07803428206973953</v>
      </c>
      <c r="N195" s="90">
        <v>61</v>
      </c>
      <c r="O195" s="32">
        <v>0.9015575546649544</v>
      </c>
      <c r="P195" s="33">
        <v>54.72030974938797</v>
      </c>
      <c r="Q195" s="33">
        <v>1.0049891654377845</v>
      </c>
      <c r="R195" s="34">
        <v>0.01647523222029155</v>
      </c>
      <c r="S195" s="90">
        <v>57</v>
      </c>
      <c r="T195" s="32">
        <v>0.9015575546649544</v>
      </c>
      <c r="U195" s="33">
        <v>67.48838202424517</v>
      </c>
      <c r="V195" s="33">
        <v>1.611219384097602</v>
      </c>
      <c r="W195" s="34">
        <v>0.02826700673855442</v>
      </c>
      <c r="X195" s="90">
        <v>62</v>
      </c>
      <c r="Y195" s="32">
        <v>0.9015575546649544</v>
      </c>
      <c r="Z195" s="33">
        <v>72.04840783669417</v>
      </c>
      <c r="AA195" s="33">
        <v>-4.89656838922717</v>
      </c>
      <c r="AB195" s="34">
        <v>-0.07897690950366403</v>
      </c>
      <c r="AC195" s="90">
        <v>66</v>
      </c>
      <c r="AD195" s="32">
        <v>0.9015575546649544</v>
      </c>
      <c r="AE195" s="33">
        <v>69.31239234922477</v>
      </c>
      <c r="AF195" s="33">
        <v>2.4972013921130127</v>
      </c>
      <c r="AG195" s="34">
        <v>0.03783638472898504</v>
      </c>
      <c r="AH195" s="90">
        <v>67</v>
      </c>
      <c r="AI195" s="32">
        <v>0.9015575546649544</v>
      </c>
      <c r="AJ195" s="33">
        <v>75.69642848665336</v>
      </c>
      <c r="AK195" s="33">
        <v>5.595643837448058</v>
      </c>
      <c r="AL195" s="34">
        <v>0.08351707220071729</v>
      </c>
      <c r="AM195" s="90">
        <v>68</v>
      </c>
      <c r="AN195" s="32">
        <v>0.9015575546649544</v>
      </c>
      <c r="AO195" s="33">
        <v>89.37650592400036</v>
      </c>
      <c r="AP195" s="33">
        <v>-2.305913717216896</v>
      </c>
      <c r="AQ195" s="34">
        <v>-0.03391049584142494</v>
      </c>
      <c r="AR195" s="90">
        <v>92</v>
      </c>
      <c r="AS195" s="32">
        <v>0.9015575546649544</v>
      </c>
      <c r="AT195" s="33">
        <v>97.58455238640856</v>
      </c>
      <c r="AU195" s="33">
        <v>3.0567049708241996</v>
      </c>
      <c r="AV195" s="34">
        <v>0.03322505403069782</v>
      </c>
      <c r="AW195" s="90">
        <v>98</v>
      </c>
      <c r="AX195" s="32">
        <v>0.9015575546649544</v>
      </c>
      <c r="AY195" s="33">
        <v>78.43244397412276</v>
      </c>
      <c r="AZ195" s="33">
        <v>-2.3526403571655266</v>
      </c>
      <c r="BA195" s="34">
        <v>-0.024006534256791088</v>
      </c>
      <c r="BB195" s="97">
        <v>78</v>
      </c>
      <c r="BC195" s="46">
        <v>0.020895557611928014</v>
      </c>
      <c r="BD195" s="17"/>
      <c r="BE195" s="17"/>
      <c r="BF195" s="17"/>
    </row>
    <row r="196" spans="1:58" ht="13.5">
      <c r="A196" s="17"/>
      <c r="B196" s="52" t="s">
        <v>100</v>
      </c>
      <c r="C196" s="52" t="s">
        <v>401</v>
      </c>
      <c r="D196" s="86">
        <v>37</v>
      </c>
      <c r="E196" s="20">
        <v>0.8899511291009359</v>
      </c>
      <c r="F196" s="21">
        <v>44.17632017858276</v>
      </c>
      <c r="G196" s="21">
        <v>-0.9281917767346286</v>
      </c>
      <c r="H196" s="22">
        <v>-0.02508626423607104</v>
      </c>
      <c r="I196" s="86">
        <v>43</v>
      </c>
      <c r="J196" s="20">
        <v>0.8899511291009359</v>
      </c>
      <c r="K196" s="21">
        <v>44.17632017858276</v>
      </c>
      <c r="L196" s="21">
        <v>1.7321014486597548</v>
      </c>
      <c r="M196" s="22">
        <v>0.04028142903859895</v>
      </c>
      <c r="N196" s="86">
        <v>48</v>
      </c>
      <c r="O196" s="20">
        <v>0.8899511291009359</v>
      </c>
      <c r="P196" s="21">
        <v>54.995010834562216</v>
      </c>
      <c r="Q196" s="21">
        <v>2.2823458031550814</v>
      </c>
      <c r="R196" s="22">
        <v>0.0475488708990642</v>
      </c>
      <c r="S196" s="86">
        <v>56</v>
      </c>
      <c r="T196" s="20">
        <v>0.8899511291009359</v>
      </c>
      <c r="U196" s="21">
        <v>51.3887806159024</v>
      </c>
      <c r="V196" s="21">
        <v>1.1627367703475926</v>
      </c>
      <c r="W196" s="22">
        <v>0.02076315661334987</v>
      </c>
      <c r="X196" s="86">
        <v>53</v>
      </c>
      <c r="Y196" s="20">
        <v>0.8899511291009359</v>
      </c>
      <c r="Z196" s="21">
        <v>55.89656838922717</v>
      </c>
      <c r="AA196" s="21">
        <v>0.8325901576504009</v>
      </c>
      <c r="AB196" s="22">
        <v>0.015709248257554733</v>
      </c>
      <c r="AC196" s="86">
        <v>51</v>
      </c>
      <c r="AD196" s="20">
        <v>0.8899511291009359</v>
      </c>
      <c r="AE196" s="21">
        <v>59.50279860788699</v>
      </c>
      <c r="AF196" s="21">
        <v>3.612492415852273</v>
      </c>
      <c r="AG196" s="22">
        <v>0.07083318462455437</v>
      </c>
      <c r="AH196" s="86">
        <v>62</v>
      </c>
      <c r="AI196" s="20">
        <v>0.8899511291009359</v>
      </c>
      <c r="AJ196" s="21">
        <v>60.40435616255194</v>
      </c>
      <c r="AK196" s="21">
        <v>-0.176970004258024</v>
      </c>
      <c r="AL196" s="22">
        <v>-0.002854354907387484</v>
      </c>
      <c r="AM196" s="86">
        <v>66</v>
      </c>
      <c r="AN196" s="20">
        <v>0.8899511291009359</v>
      </c>
      <c r="AO196" s="21">
        <v>61.305913717216896</v>
      </c>
      <c r="AP196" s="21">
        <v>0.2632254793382316</v>
      </c>
      <c r="AQ196" s="22">
        <v>0.003988264838458055</v>
      </c>
      <c r="AR196" s="86">
        <v>59</v>
      </c>
      <c r="AS196" s="20">
        <v>0.8899511291009359</v>
      </c>
      <c r="AT196" s="21">
        <v>82.9432950291758</v>
      </c>
      <c r="AU196" s="21">
        <v>0.4928833830447843</v>
      </c>
      <c r="AV196" s="22">
        <v>0.008353955644826853</v>
      </c>
      <c r="AW196" s="86">
        <v>86</v>
      </c>
      <c r="AX196" s="20">
        <v>0.8899511291009359</v>
      </c>
      <c r="AY196" s="21">
        <v>88.35264035716553</v>
      </c>
      <c r="AZ196" s="21">
        <v>-5.53579710268049</v>
      </c>
      <c r="BA196" s="22">
        <v>-0.06436973375209873</v>
      </c>
      <c r="BB196" s="93">
        <v>86</v>
      </c>
      <c r="BC196" s="42">
        <v>0.009836919018743149</v>
      </c>
      <c r="BD196" s="17"/>
      <c r="BE196" s="17"/>
      <c r="BF196" s="17"/>
    </row>
    <row r="197" spans="1:58" ht="13.5">
      <c r="A197" s="17"/>
      <c r="B197" s="53" t="s">
        <v>402</v>
      </c>
      <c r="C197" s="53" t="s">
        <v>403</v>
      </c>
      <c r="D197" s="87">
        <v>34</v>
      </c>
      <c r="E197" s="23">
        <v>0.877057096163316</v>
      </c>
      <c r="F197" s="24">
        <v>32.92819177673463</v>
      </c>
      <c r="G197" s="24">
        <v>-3.819941269552743</v>
      </c>
      <c r="H197" s="25">
        <v>-0.11235121381037479</v>
      </c>
      <c r="I197" s="87">
        <v>32</v>
      </c>
      <c r="J197" s="23">
        <v>0.877057096163316</v>
      </c>
      <c r="K197" s="24">
        <v>38.267898551340245</v>
      </c>
      <c r="L197" s="24">
        <v>0.9341729227738895</v>
      </c>
      <c r="M197" s="25">
        <v>0.029192903836684048</v>
      </c>
      <c r="N197" s="87">
        <v>40</v>
      </c>
      <c r="O197" s="23">
        <v>0.877057096163316</v>
      </c>
      <c r="P197" s="24">
        <v>42.71765419684492</v>
      </c>
      <c r="Q197" s="24">
        <v>-1.0822838465326399</v>
      </c>
      <c r="R197" s="25">
        <v>-0.027057096163315995</v>
      </c>
      <c r="S197" s="87">
        <v>45</v>
      </c>
      <c r="T197" s="23">
        <v>0.877057096163316</v>
      </c>
      <c r="U197" s="24">
        <v>49.83726322965241</v>
      </c>
      <c r="V197" s="24">
        <v>0.5324306726507828</v>
      </c>
      <c r="W197" s="25">
        <v>0.011831792725572951</v>
      </c>
      <c r="X197" s="87">
        <v>51</v>
      </c>
      <c r="Y197" s="23">
        <v>0.877057096163316</v>
      </c>
      <c r="Z197" s="24">
        <v>47.1674098423496</v>
      </c>
      <c r="AA197" s="24">
        <v>2.2700880956708858</v>
      </c>
      <c r="AB197" s="25">
        <v>0.04451153128766443</v>
      </c>
      <c r="AC197" s="87">
        <v>48</v>
      </c>
      <c r="AD197" s="23">
        <v>0.877057096163316</v>
      </c>
      <c r="AE197" s="24">
        <v>45.38750758414773</v>
      </c>
      <c r="AF197" s="24">
        <v>2.901259384160838</v>
      </c>
      <c r="AG197" s="25">
        <v>0.060442903836684124</v>
      </c>
      <c r="AH197" s="87">
        <v>49</v>
      </c>
      <c r="AI197" s="23">
        <v>0.877057096163316</v>
      </c>
      <c r="AJ197" s="24">
        <v>55.176970004258024</v>
      </c>
      <c r="AK197" s="24">
        <v>4.024202287997518</v>
      </c>
      <c r="AL197" s="25">
        <v>0.0821265773060718</v>
      </c>
      <c r="AM197" s="87">
        <v>55</v>
      </c>
      <c r="AN197" s="23">
        <v>0.877057096163316</v>
      </c>
      <c r="AO197" s="24">
        <v>58.73677452066177</v>
      </c>
      <c r="AP197" s="24">
        <v>2.761859711017621</v>
      </c>
      <c r="AQ197" s="25">
        <v>0.05021563110941129</v>
      </c>
      <c r="AR197" s="87">
        <v>59</v>
      </c>
      <c r="AS197" s="23">
        <v>0.877057096163316</v>
      </c>
      <c r="AT197" s="24">
        <v>52.507116616955216</v>
      </c>
      <c r="AU197" s="24">
        <v>1.2536313263643564</v>
      </c>
      <c r="AV197" s="25">
        <v>0.021247988582446718</v>
      </c>
      <c r="AW197" s="87">
        <v>53</v>
      </c>
      <c r="AX197" s="23">
        <v>0.877057096163316</v>
      </c>
      <c r="AY197" s="24">
        <v>76.53579710268049</v>
      </c>
      <c r="AZ197" s="24">
        <v>-1.4840260966557466</v>
      </c>
      <c r="BA197" s="25">
        <v>-0.02800049238973107</v>
      </c>
      <c r="BB197" s="94">
        <v>71</v>
      </c>
      <c r="BC197" s="43">
        <v>0.009477150288484518</v>
      </c>
      <c r="BD197" s="17"/>
      <c r="BE197" s="17"/>
      <c r="BF197" s="17"/>
    </row>
    <row r="198" spans="1:58" ht="13.5">
      <c r="A198" s="17"/>
      <c r="B198" s="53" t="s">
        <v>404</v>
      </c>
      <c r="C198" s="53" t="s">
        <v>405</v>
      </c>
      <c r="D198" s="87">
        <v>41</v>
      </c>
      <c r="E198" s="23">
        <v>0.8629486100252943</v>
      </c>
      <c r="F198" s="24">
        <v>29.819941269552743</v>
      </c>
      <c r="G198" s="24">
        <v>-0.38089301103706674</v>
      </c>
      <c r="H198" s="25">
        <v>-0.009290073439928458</v>
      </c>
      <c r="I198" s="87">
        <v>26</v>
      </c>
      <c r="J198" s="23">
        <v>0.8629486100252943</v>
      </c>
      <c r="K198" s="24">
        <v>28.06582707722611</v>
      </c>
      <c r="L198" s="24">
        <v>-0.43666386065765295</v>
      </c>
      <c r="M198" s="25">
        <v>-0.01679476387144819</v>
      </c>
      <c r="N198" s="87">
        <v>29</v>
      </c>
      <c r="O198" s="23">
        <v>0.8629486100252943</v>
      </c>
      <c r="P198" s="24">
        <v>35.08228384653264</v>
      </c>
      <c r="Q198" s="24">
        <v>-1.0255096907335357</v>
      </c>
      <c r="R198" s="25">
        <v>-0.03536240312874261</v>
      </c>
      <c r="S198" s="87">
        <v>34</v>
      </c>
      <c r="T198" s="23">
        <v>0.8629486100252943</v>
      </c>
      <c r="U198" s="24">
        <v>39.46756932734922</v>
      </c>
      <c r="V198" s="24">
        <v>-0.3402527408600058</v>
      </c>
      <c r="W198" s="25">
        <v>-0.010007433554706053</v>
      </c>
      <c r="X198" s="87">
        <v>40</v>
      </c>
      <c r="Y198" s="23">
        <v>0.8629486100252943</v>
      </c>
      <c r="Z198" s="24">
        <v>44.729911904329114</v>
      </c>
      <c r="AA198" s="24">
        <v>-2.517944401011775</v>
      </c>
      <c r="AB198" s="25">
        <v>-0.06294861002529437</v>
      </c>
      <c r="AC198" s="87">
        <v>47</v>
      </c>
      <c r="AD198" s="23">
        <v>0.8629486100252943</v>
      </c>
      <c r="AE198" s="24">
        <v>42.09874061583916</v>
      </c>
      <c r="AF198" s="24">
        <v>-3.5585846711888323</v>
      </c>
      <c r="AG198" s="25">
        <v>-0.07571456747210281</v>
      </c>
      <c r="AH198" s="87">
        <v>45</v>
      </c>
      <c r="AI198" s="23">
        <v>0.8629486100252943</v>
      </c>
      <c r="AJ198" s="24">
        <v>42.97579771200248</v>
      </c>
      <c r="AK198" s="24">
        <v>4.167312548861759</v>
      </c>
      <c r="AL198" s="25">
        <v>0.0926069455302613</v>
      </c>
      <c r="AM198" s="87">
        <v>47</v>
      </c>
      <c r="AN198" s="23">
        <v>0.8629486100252943</v>
      </c>
      <c r="AO198" s="24">
        <v>48.23814028898238</v>
      </c>
      <c r="AP198" s="24">
        <v>-0.5585846711888323</v>
      </c>
      <c r="AQ198" s="25">
        <v>-0.01188478023806026</v>
      </c>
      <c r="AR198" s="87">
        <v>51</v>
      </c>
      <c r="AS198" s="23">
        <v>0.8629486100252943</v>
      </c>
      <c r="AT198" s="24">
        <v>51.746368673635644</v>
      </c>
      <c r="AU198" s="24">
        <v>0.989620888709986</v>
      </c>
      <c r="AV198" s="25">
        <v>0.019404331151176197</v>
      </c>
      <c r="AW198" s="87">
        <v>53</v>
      </c>
      <c r="AX198" s="23">
        <v>0.8629486100252943</v>
      </c>
      <c r="AY198" s="24">
        <v>46.48402609665575</v>
      </c>
      <c r="AZ198" s="24">
        <v>-0.7362763313405978</v>
      </c>
      <c r="BA198" s="25">
        <v>-0.013892006251709391</v>
      </c>
      <c r="BB198" s="94">
        <v>45</v>
      </c>
      <c r="BC198" s="43">
        <v>-0.006365914715069278</v>
      </c>
      <c r="BD198" s="17"/>
      <c r="BE198" s="17"/>
      <c r="BF198" s="17"/>
    </row>
    <row r="199" spans="1:58" ht="13.5">
      <c r="A199" s="17"/>
      <c r="B199" s="53" t="s">
        <v>406</v>
      </c>
      <c r="C199" s="53" t="s">
        <v>407</v>
      </c>
      <c r="D199" s="87">
        <v>18</v>
      </c>
      <c r="E199" s="23">
        <v>0.8479414449247433</v>
      </c>
      <c r="F199" s="24">
        <v>35.38089301103707</v>
      </c>
      <c r="G199" s="24">
        <v>-0.262946008645379</v>
      </c>
      <c r="H199" s="25">
        <v>-0.014608111591409944</v>
      </c>
      <c r="I199" s="87">
        <v>35</v>
      </c>
      <c r="J199" s="23">
        <v>0.8479414449247433</v>
      </c>
      <c r="K199" s="24">
        <v>22.436663860657653</v>
      </c>
      <c r="L199" s="24">
        <v>-0.6779505723660151</v>
      </c>
      <c r="M199" s="25">
        <v>-0.019370016353314718</v>
      </c>
      <c r="N199" s="87">
        <v>22</v>
      </c>
      <c r="O199" s="23">
        <v>0.8479414449247433</v>
      </c>
      <c r="P199" s="24">
        <v>25.025509690733536</v>
      </c>
      <c r="Q199" s="24">
        <v>-3.654711788344354</v>
      </c>
      <c r="R199" s="25">
        <v>-0.16612326310656156</v>
      </c>
      <c r="S199" s="87">
        <v>24</v>
      </c>
      <c r="T199" s="23">
        <v>0.8479414449247433</v>
      </c>
      <c r="U199" s="24">
        <v>29.340252740860006</v>
      </c>
      <c r="V199" s="24">
        <v>2.64940532180616</v>
      </c>
      <c r="W199" s="25">
        <v>0.11039188840859</v>
      </c>
      <c r="X199" s="87">
        <v>29</v>
      </c>
      <c r="Y199" s="23">
        <v>0.8479414449247433</v>
      </c>
      <c r="Z199" s="24">
        <v>34.517944401011775</v>
      </c>
      <c r="AA199" s="24">
        <v>3.409698097182442</v>
      </c>
      <c r="AB199" s="25">
        <v>0.11757579645456698</v>
      </c>
      <c r="AC199" s="87">
        <v>32</v>
      </c>
      <c r="AD199" s="23">
        <v>0.8479414449247433</v>
      </c>
      <c r="AE199" s="24">
        <v>40.55858467118883</v>
      </c>
      <c r="AF199" s="24">
        <v>0.8658737624082136</v>
      </c>
      <c r="AG199" s="25">
        <v>0.027058555075256674</v>
      </c>
      <c r="AH199" s="87">
        <v>37</v>
      </c>
      <c r="AI199" s="23">
        <v>0.8479414449247433</v>
      </c>
      <c r="AJ199" s="24">
        <v>38.83268745113824</v>
      </c>
      <c r="AK199" s="24">
        <v>-0.3738334622155044</v>
      </c>
      <c r="AL199" s="25">
        <v>-0.010103607086905525</v>
      </c>
      <c r="AM199" s="87">
        <v>43</v>
      </c>
      <c r="AN199" s="23">
        <v>0.8479414449247433</v>
      </c>
      <c r="AO199" s="24">
        <v>40.55858467118883</v>
      </c>
      <c r="AP199" s="24">
        <v>-0.46148213176396524</v>
      </c>
      <c r="AQ199" s="25">
        <v>-0.010732142599161982</v>
      </c>
      <c r="AR199" s="87">
        <v>40</v>
      </c>
      <c r="AS199" s="23">
        <v>0.8479414449247433</v>
      </c>
      <c r="AT199" s="24">
        <v>44.010379111290014</v>
      </c>
      <c r="AU199" s="24">
        <v>0.08234220301027051</v>
      </c>
      <c r="AV199" s="25">
        <v>0.0020585550752567627</v>
      </c>
      <c r="AW199" s="87">
        <v>45</v>
      </c>
      <c r="AX199" s="23">
        <v>0.8479414449247433</v>
      </c>
      <c r="AY199" s="24">
        <v>45.7362763313406</v>
      </c>
      <c r="AZ199" s="24">
        <v>0.842634978386549</v>
      </c>
      <c r="BA199" s="25">
        <v>0.01872522174192331</v>
      </c>
      <c r="BB199" s="94">
        <v>45</v>
      </c>
      <c r="BC199" s="43">
        <v>-0.02163685110561462</v>
      </c>
      <c r="BD199" s="17"/>
      <c r="BE199" s="17"/>
      <c r="BF199" s="17"/>
    </row>
    <row r="200" spans="1:58" ht="13.5">
      <c r="A200" s="17"/>
      <c r="B200" s="54" t="s">
        <v>408</v>
      </c>
      <c r="C200" s="54" t="s">
        <v>409</v>
      </c>
      <c r="D200" s="88">
        <v>22</v>
      </c>
      <c r="E200" s="26">
        <v>0.8002469906671525</v>
      </c>
      <c r="F200" s="27">
        <v>15.262946008645379</v>
      </c>
      <c r="G200" s="27">
        <v>-5.213337496026234</v>
      </c>
      <c r="H200" s="28">
        <v>-0.09654328696344879</v>
      </c>
      <c r="I200" s="88">
        <v>15</v>
      </c>
      <c r="J200" s="26">
        <v>0.8002469906671525</v>
      </c>
      <c r="K200" s="27">
        <v>29.677950572366015</v>
      </c>
      <c r="L200" s="27">
        <v>-4.4130905053590865</v>
      </c>
      <c r="M200" s="28">
        <v>-0.08326585859168088</v>
      </c>
      <c r="N200" s="88">
        <v>29</v>
      </c>
      <c r="O200" s="26">
        <v>0.8002469906671525</v>
      </c>
      <c r="P200" s="27">
        <v>18.654711788344354</v>
      </c>
      <c r="Q200" s="27">
        <v>-2.616548374699221</v>
      </c>
      <c r="R200" s="28">
        <v>-0.03905296081640628</v>
      </c>
      <c r="S200" s="88">
        <v>15</v>
      </c>
      <c r="T200" s="26">
        <v>0.8002469906671525</v>
      </c>
      <c r="U200" s="27">
        <v>20.35059467819384</v>
      </c>
      <c r="V200" s="27">
        <v>0.18369861596793413</v>
      </c>
      <c r="W200" s="28">
        <v>0.002783312363150517</v>
      </c>
      <c r="X200" s="88">
        <v>23</v>
      </c>
      <c r="Y200" s="26">
        <v>0.8002469906671525</v>
      </c>
      <c r="Z200" s="27">
        <v>24.590301902817558</v>
      </c>
      <c r="AA200" s="27">
        <v>1.1812287092964056</v>
      </c>
      <c r="AB200" s="28">
        <v>0.015542483017057967</v>
      </c>
      <c r="AC200" s="88">
        <v>28</v>
      </c>
      <c r="AD200" s="26">
        <v>0.8002469906671525</v>
      </c>
      <c r="AE200" s="27">
        <v>27.134126237591786</v>
      </c>
      <c r="AF200" s="27">
        <v>-1.0222291600437359</v>
      </c>
      <c r="AG200" s="28">
        <v>-0.011358101778263732</v>
      </c>
      <c r="AH200" s="88">
        <v>28</v>
      </c>
      <c r="AI200" s="26">
        <v>0.8002469906671525</v>
      </c>
      <c r="AJ200" s="27">
        <v>31.373833462215504</v>
      </c>
      <c r="AK200" s="27">
        <v>-3.2244520760480953</v>
      </c>
      <c r="AL200" s="28">
        <v>-0.0325702229903848</v>
      </c>
      <c r="AM200" s="88">
        <v>31</v>
      </c>
      <c r="AN200" s="26">
        <v>0.8002469906671525</v>
      </c>
      <c r="AO200" s="27">
        <v>36.461482131763965</v>
      </c>
      <c r="AP200" s="27">
        <v>-2.626428001385321</v>
      </c>
      <c r="AQ200" s="28">
        <v>-0.02454605608771328</v>
      </c>
      <c r="AR200" s="88">
        <v>36</v>
      </c>
      <c r="AS200" s="26">
        <v>0.8002469906671525</v>
      </c>
      <c r="AT200" s="27">
        <v>33.91765779698973</v>
      </c>
      <c r="AU200" s="27">
        <v>-5.229391889391152</v>
      </c>
      <c r="AV200" s="28">
        <v>-0.04394446965874918</v>
      </c>
      <c r="AW200" s="88">
        <v>34</v>
      </c>
      <c r="AX200" s="26">
        <v>0.8002469906671525</v>
      </c>
      <c r="AY200" s="27">
        <v>38.15736502161345</v>
      </c>
      <c r="AZ200" s="27">
        <v>-2.2306268427269202</v>
      </c>
      <c r="BA200" s="28">
        <v>-0.01798892615102355</v>
      </c>
      <c r="BB200" s="95">
        <v>39</v>
      </c>
      <c r="BC200" s="44">
        <v>-0.04365873537970881</v>
      </c>
      <c r="BD200" s="17"/>
      <c r="BE200" s="17"/>
      <c r="BF200" s="17"/>
    </row>
    <row r="201" spans="1:58" ht="13.5">
      <c r="A201" s="17"/>
      <c r="B201" s="57" t="s">
        <v>410</v>
      </c>
      <c r="C201" s="18"/>
      <c r="D201" s="91">
        <v>32</v>
      </c>
      <c r="E201" s="47"/>
      <c r="F201" s="48">
        <v>43.213337496026234</v>
      </c>
      <c r="G201" s="47"/>
      <c r="H201" s="49"/>
      <c r="I201" s="91">
        <v>38</v>
      </c>
      <c r="J201" s="47"/>
      <c r="K201" s="48">
        <v>42.41309050535909</v>
      </c>
      <c r="L201" s="47"/>
      <c r="M201" s="49"/>
      <c r="N201" s="91">
        <v>38</v>
      </c>
      <c r="O201" s="47"/>
      <c r="P201" s="48">
        <v>53.61654837469922</v>
      </c>
      <c r="Q201" s="47"/>
      <c r="R201" s="49"/>
      <c r="S201" s="91">
        <v>51</v>
      </c>
      <c r="T201" s="47"/>
      <c r="U201" s="48">
        <v>52.816301384032066</v>
      </c>
      <c r="V201" s="47"/>
      <c r="W201" s="49"/>
      <c r="X201" s="91">
        <v>53</v>
      </c>
      <c r="Y201" s="47"/>
      <c r="Z201" s="48">
        <v>60.818771290703594</v>
      </c>
      <c r="AA201" s="47"/>
      <c r="AB201" s="49"/>
      <c r="AC201" s="91">
        <v>62</v>
      </c>
      <c r="AD201" s="47"/>
      <c r="AE201" s="48">
        <v>72.02222916004374</v>
      </c>
      <c r="AF201" s="47"/>
      <c r="AG201" s="49"/>
      <c r="AH201" s="91">
        <v>71</v>
      </c>
      <c r="AI201" s="47"/>
      <c r="AJ201" s="48">
        <v>79.2244520760481</v>
      </c>
      <c r="AK201" s="47"/>
      <c r="AL201" s="49"/>
      <c r="AM201" s="91">
        <v>76</v>
      </c>
      <c r="AN201" s="47"/>
      <c r="AO201" s="48">
        <v>85.62642800138532</v>
      </c>
      <c r="AP201" s="47"/>
      <c r="AQ201" s="49"/>
      <c r="AR201" s="91">
        <v>83</v>
      </c>
      <c r="AS201" s="47"/>
      <c r="AT201" s="48">
        <v>95.22939188939115</v>
      </c>
      <c r="AU201" s="47"/>
      <c r="AV201" s="49"/>
      <c r="AW201" s="91">
        <v>90</v>
      </c>
      <c r="AX201" s="47"/>
      <c r="AY201" s="48">
        <v>99.23062684272692</v>
      </c>
      <c r="AZ201" s="47"/>
      <c r="BA201" s="49"/>
      <c r="BB201" s="98">
        <v>97</v>
      </c>
      <c r="BC201" s="50"/>
      <c r="BD201" s="17"/>
      <c r="BE201" s="17"/>
      <c r="BF201" s="17"/>
    </row>
  </sheetData>
  <mergeCells count="20">
    <mergeCell ref="AR102:AV102"/>
    <mergeCell ref="AR1:AV1"/>
    <mergeCell ref="D102:H102"/>
    <mergeCell ref="I102:M102"/>
    <mergeCell ref="N102:R102"/>
    <mergeCell ref="S102:W102"/>
    <mergeCell ref="X102:AB102"/>
    <mergeCell ref="AC102:AG102"/>
    <mergeCell ref="AH102:AL102"/>
    <mergeCell ref="AM102:AQ102"/>
    <mergeCell ref="AW102:BA102"/>
    <mergeCell ref="AW1:BA1"/>
    <mergeCell ref="D1:H1"/>
    <mergeCell ref="I1:M1"/>
    <mergeCell ref="N1:R1"/>
    <mergeCell ref="S1:W1"/>
    <mergeCell ref="X1:AB1"/>
    <mergeCell ref="AC1:AG1"/>
    <mergeCell ref="AH1:AL1"/>
    <mergeCell ref="AM1:AQ1"/>
  </mergeCells>
  <printOptions/>
  <pageMargins left="0.75" right="0.75" top="1" bottom="1" header="0.512" footer="0.512"/>
  <pageSetup fitToHeight="1" fitToWidth="1" horizontalDpi="300" verticalDpi="300" orientation="landscape" paperSize="9" scale="20" r:id="rId1"/>
  <headerFooter alignWithMargins="0">
    <oddHeader>&amp;L&amp;A&amp;R&amp;F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W296"/>
  <sheetViews>
    <sheetView view="pageBreakPreview" zoomScale="60" zoomScaleNormal="50" workbookViewId="0" topLeftCell="A1">
      <selection activeCell="A1" sqref="A1"/>
    </sheetView>
  </sheetViews>
  <sheetFormatPr defaultColWidth="9.00390625" defaultRowHeight="13.5" outlineLevelRow="1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08" t="s">
        <v>98</v>
      </c>
      <c r="C1" s="104" t="s">
        <v>451</v>
      </c>
      <c r="D1" s="104" t="s">
        <v>452</v>
      </c>
      <c r="E1" s="104" t="s">
        <v>453</v>
      </c>
      <c r="F1" s="104" t="s">
        <v>454</v>
      </c>
      <c r="G1" s="104" t="s">
        <v>455</v>
      </c>
      <c r="H1" s="104" t="s">
        <v>456</v>
      </c>
      <c r="I1" s="104" t="s">
        <v>457</v>
      </c>
      <c r="J1" s="104" t="s">
        <v>458</v>
      </c>
      <c r="K1" s="104" t="s">
        <v>459</v>
      </c>
      <c r="L1" s="104" t="s">
        <v>460</v>
      </c>
      <c r="M1" s="104" t="s">
        <v>461</v>
      </c>
      <c r="N1" s="104" t="s">
        <v>462</v>
      </c>
      <c r="O1" s="104" t="s">
        <v>463</v>
      </c>
      <c r="P1" s="104" t="s">
        <v>464</v>
      </c>
      <c r="Q1" s="104" t="s">
        <v>465</v>
      </c>
      <c r="R1" s="104" t="s">
        <v>466</v>
      </c>
      <c r="S1" s="104" t="s">
        <v>467</v>
      </c>
      <c r="T1" s="104" t="s">
        <v>468</v>
      </c>
      <c r="U1" s="104" t="s">
        <v>469</v>
      </c>
      <c r="V1" s="104" t="s">
        <v>497</v>
      </c>
      <c r="W1" s="104" t="s">
        <v>520</v>
      </c>
    </row>
    <row r="2" spans="2:23" s="2" customFormat="1" ht="14.25" thickBot="1">
      <c r="B2" s="11" t="s">
        <v>98</v>
      </c>
      <c r="C2" s="11">
        <v>42643</v>
      </c>
      <c r="D2" s="11">
        <v>42796.98722887687</v>
      </c>
      <c r="E2" s="11">
        <v>42937.3532190807</v>
      </c>
      <c r="F2" s="11">
        <v>43056.57739485329</v>
      </c>
      <c r="G2" s="11">
        <v>43156.851077524305</v>
      </c>
      <c r="H2" s="11">
        <v>43242.35872523396</v>
      </c>
      <c r="I2" s="11">
        <v>43309.419664633395</v>
      </c>
      <c r="J2" s="11">
        <v>43361.910477844955</v>
      </c>
      <c r="K2" s="11">
        <v>43404.31446615443</v>
      </c>
      <c r="L2" s="11">
        <v>43421.26487172011</v>
      </c>
      <c r="M2" s="11">
        <v>43426.96934223318</v>
      </c>
      <c r="N2" s="11">
        <v>43418.58125572863</v>
      </c>
      <c r="O2" s="11">
        <v>43405.03936549216</v>
      </c>
      <c r="P2" s="11">
        <v>43383.19857192071</v>
      </c>
      <c r="Q2" s="11">
        <v>43351.26197605794</v>
      </c>
      <c r="R2" s="11">
        <v>43316.14860396342</v>
      </c>
      <c r="S2" s="11">
        <v>43270.55705396815</v>
      </c>
      <c r="T2" s="11">
        <v>43224.83179135786</v>
      </c>
      <c r="U2" s="11">
        <v>43175.45633690194</v>
      </c>
      <c r="V2" s="11">
        <v>43127.48238591579</v>
      </c>
      <c r="W2" s="11">
        <v>43080.02935607747</v>
      </c>
    </row>
    <row r="3" spans="2:23" ht="13.5" customHeight="1" thickTop="1">
      <c r="B3" s="12" t="s">
        <v>1</v>
      </c>
      <c r="C3" s="12">
        <v>315</v>
      </c>
      <c r="D3" s="12">
        <v>318.4844440733816</v>
      </c>
      <c r="E3" s="12">
        <v>311.2074132981067</v>
      </c>
      <c r="F3" s="12">
        <v>304.89233143241313</v>
      </c>
      <c r="G3" s="12">
        <v>297.8884032267497</v>
      </c>
      <c r="H3" s="12">
        <v>290.80504763984925</v>
      </c>
      <c r="I3" s="12">
        <v>285.1357926256492</v>
      </c>
      <c r="J3" s="12">
        <v>280.66492394977126</v>
      </c>
      <c r="K3" s="12">
        <v>276.14728926798034</v>
      </c>
      <c r="L3" s="12">
        <v>271.57074651271404</v>
      </c>
      <c r="M3" s="12">
        <v>266.7496829242041</v>
      </c>
      <c r="N3" s="12">
        <v>264.628341966683</v>
      </c>
      <c r="O3" s="12">
        <v>263.8070364650557</v>
      </c>
      <c r="P3" s="12">
        <v>262.3660977691709</v>
      </c>
      <c r="Q3" s="12">
        <v>262.91152113316787</v>
      </c>
      <c r="R3" s="12">
        <v>263.6078730853729</v>
      </c>
      <c r="S3" s="12">
        <v>265.0074559227972</v>
      </c>
      <c r="T3" s="12">
        <v>267.67730500515177</v>
      </c>
      <c r="U3" s="12">
        <v>269.43793330371227</v>
      </c>
      <c r="V3" s="12">
        <v>273.8605637386195</v>
      </c>
      <c r="W3" s="12">
        <v>278.766658154983</v>
      </c>
    </row>
    <row r="4" spans="2:23" ht="13.5">
      <c r="B4" s="13" t="s">
        <v>2</v>
      </c>
      <c r="C4" s="13">
        <v>346</v>
      </c>
      <c r="D4" s="13">
        <v>326.5285705532408</v>
      </c>
      <c r="E4" s="13">
        <v>330.2779613577911</v>
      </c>
      <c r="F4" s="13">
        <v>322.73146125732796</v>
      </c>
      <c r="G4" s="13">
        <v>316.18253115031064</v>
      </c>
      <c r="H4" s="13">
        <v>308.9192466404718</v>
      </c>
      <c r="I4" s="13">
        <v>301.5735935439119</v>
      </c>
      <c r="J4" s="13">
        <v>295.6944053344054</v>
      </c>
      <c r="K4" s="13">
        <v>291.05797985352024</v>
      </c>
      <c r="L4" s="13">
        <v>286.3730566158962</v>
      </c>
      <c r="M4" s="13">
        <v>281.6270439317482</v>
      </c>
      <c r="N4" s="13">
        <v>276.6274557784804</v>
      </c>
      <c r="O4" s="13">
        <v>274.42756131006047</v>
      </c>
      <c r="P4" s="13">
        <v>273.5758427668876</v>
      </c>
      <c r="Q4" s="13">
        <v>272.08154593771894</v>
      </c>
      <c r="R4" s="13">
        <v>272.6471663945106</v>
      </c>
      <c r="S4" s="13">
        <v>273.36930434329156</v>
      </c>
      <c r="T4" s="13">
        <v>274.8207139015849</v>
      </c>
      <c r="U4" s="13">
        <v>277.58942781669793</v>
      </c>
      <c r="V4" s="13">
        <v>279.41525239299483</v>
      </c>
      <c r="W4" s="13">
        <v>284.001653365042</v>
      </c>
    </row>
    <row r="5" spans="2:23" ht="13.5">
      <c r="B5" s="13" t="s">
        <v>3</v>
      </c>
      <c r="C5" s="13">
        <v>343</v>
      </c>
      <c r="D5" s="13">
        <v>350.8726181516883</v>
      </c>
      <c r="E5" s="13">
        <v>331.1454696950408</v>
      </c>
      <c r="F5" s="13">
        <v>334.93497339934794</v>
      </c>
      <c r="G5" s="13">
        <v>327.28206552739744</v>
      </c>
      <c r="H5" s="13">
        <v>320.640793666052</v>
      </c>
      <c r="I5" s="13">
        <v>313.2750948041185</v>
      </c>
      <c r="J5" s="13">
        <v>305.82586593525116</v>
      </c>
      <c r="K5" s="13">
        <v>299.863779520325</v>
      </c>
      <c r="L5" s="13">
        <v>295.16197913762824</v>
      </c>
      <c r="M5" s="13">
        <v>290.41099716619806</v>
      </c>
      <c r="N5" s="13">
        <v>285.5980643698857</v>
      </c>
      <c r="O5" s="13">
        <v>280.5279806191011</v>
      </c>
      <c r="P5" s="13">
        <v>278.29706702065056</v>
      </c>
      <c r="Q5" s="13">
        <v>277.43333900674196</v>
      </c>
      <c r="R5" s="13">
        <v>275.9179721724828</v>
      </c>
      <c r="S5" s="13">
        <v>276.49156803661737</v>
      </c>
      <c r="T5" s="13">
        <v>277.22388833334946</v>
      </c>
      <c r="U5" s="13">
        <v>278.69576317416556</v>
      </c>
      <c r="V5" s="13">
        <v>281.5035167333084</v>
      </c>
      <c r="W5" s="13">
        <v>283.35508594906787</v>
      </c>
    </row>
    <row r="6" spans="2:23" ht="13.5">
      <c r="B6" s="13" t="s">
        <v>4</v>
      </c>
      <c r="C6" s="13">
        <v>323</v>
      </c>
      <c r="D6" s="13">
        <v>342.3080341438226</v>
      </c>
      <c r="E6" s="13">
        <v>350.1695528313843</v>
      </c>
      <c r="F6" s="13">
        <v>330.51405394117785</v>
      </c>
      <c r="G6" s="13">
        <v>334.27392324022355</v>
      </c>
      <c r="H6" s="13">
        <v>326.6361196612502</v>
      </c>
      <c r="I6" s="13">
        <v>320.0079554601056</v>
      </c>
      <c r="J6" s="13">
        <v>312.65679403615707</v>
      </c>
      <c r="K6" s="13">
        <v>305.2222674657064</v>
      </c>
      <c r="L6" s="13">
        <v>299.2719482249672</v>
      </c>
      <c r="M6" s="13">
        <v>294.57942763129824</v>
      </c>
      <c r="N6" s="13">
        <v>289.83782251698256</v>
      </c>
      <c r="O6" s="13">
        <v>285.03438884809356</v>
      </c>
      <c r="P6" s="13">
        <v>279.97431175512725</v>
      </c>
      <c r="Q6" s="13">
        <v>277.74780123759206</v>
      </c>
      <c r="R6" s="13">
        <v>276.8857779353033</v>
      </c>
      <c r="S6" s="13">
        <v>275.3734019308066</v>
      </c>
      <c r="T6" s="13">
        <v>275.9458657076186</v>
      </c>
      <c r="U6" s="13">
        <v>276.6767406478274</v>
      </c>
      <c r="V6" s="13">
        <v>278.1457104976004</v>
      </c>
      <c r="W6" s="13">
        <v>280.94792248573856</v>
      </c>
    </row>
    <row r="7" spans="2:23" ht="13.5">
      <c r="B7" s="14" t="s">
        <v>5</v>
      </c>
      <c r="C7" s="14">
        <v>344</v>
      </c>
      <c r="D7" s="14">
        <v>328.8802570878657</v>
      </c>
      <c r="E7" s="14">
        <v>348.5526787975893</v>
      </c>
      <c r="F7" s="14">
        <v>356.5634915671346</v>
      </c>
      <c r="G7" s="14">
        <v>336.5885704226739</v>
      </c>
      <c r="H7" s="14">
        <v>340.3900036171053</v>
      </c>
      <c r="I7" s="14">
        <v>332.6124541071929</v>
      </c>
      <c r="J7" s="14">
        <v>325.8630169553725</v>
      </c>
      <c r="K7" s="14">
        <v>318.3773541808654</v>
      </c>
      <c r="L7" s="14">
        <v>310.806800960091</v>
      </c>
      <c r="M7" s="14">
        <v>304.74761103511867</v>
      </c>
      <c r="N7" s="14">
        <v>299.96923321141844</v>
      </c>
      <c r="O7" s="14">
        <v>295.14087278662726</v>
      </c>
      <c r="P7" s="14">
        <v>290.24955255417035</v>
      </c>
      <c r="Q7" s="14">
        <v>285.0968931924054</v>
      </c>
      <c r="R7" s="14">
        <v>282.82964507514</v>
      </c>
      <c r="S7" s="14">
        <v>281.9518496666922</v>
      </c>
      <c r="T7" s="14">
        <v>280.41180230478324</v>
      </c>
      <c r="U7" s="14">
        <v>280.9947402293777</v>
      </c>
      <c r="V7" s="14">
        <v>281.73898770501023</v>
      </c>
      <c r="W7" s="14">
        <v>283.2348347266109</v>
      </c>
    </row>
    <row r="8" spans="2:23" ht="13.5" customHeight="1" outlineLevel="1">
      <c r="B8" s="12" t="s">
        <v>6</v>
      </c>
      <c r="C8" s="12">
        <v>332</v>
      </c>
      <c r="D8" s="12">
        <v>349.268302981846</v>
      </c>
      <c r="E8" s="12">
        <v>333.92371314162295</v>
      </c>
      <c r="F8" s="12">
        <v>353.90131273871157</v>
      </c>
      <c r="G8" s="12">
        <v>362.0366490613186</v>
      </c>
      <c r="H8" s="12">
        <v>341.7658331778273</v>
      </c>
      <c r="I8" s="12">
        <v>345.6182647682532</v>
      </c>
      <c r="J8" s="12">
        <v>337.72125505233674</v>
      </c>
      <c r="K8" s="12">
        <v>330.86814910978217</v>
      </c>
      <c r="L8" s="12">
        <v>323.26750939864746</v>
      </c>
      <c r="M8" s="12">
        <v>315.5806753562383</v>
      </c>
      <c r="N8" s="12">
        <v>309.42841857573103</v>
      </c>
      <c r="O8" s="12">
        <v>304.5766466838277</v>
      </c>
      <c r="P8" s="12">
        <v>299.6741244770675</v>
      </c>
      <c r="Q8" s="12">
        <v>294.7076754239125</v>
      </c>
      <c r="R8" s="12">
        <v>289.4758731716985</v>
      </c>
      <c r="S8" s="12">
        <v>287.1738009846145</v>
      </c>
      <c r="T8" s="12">
        <v>286.2825229721423</v>
      </c>
      <c r="U8" s="12">
        <v>284.7188210677743</v>
      </c>
      <c r="V8" s="12">
        <v>285.31071269744916</v>
      </c>
      <c r="W8" s="12">
        <v>286.06639153158903</v>
      </c>
    </row>
    <row r="9" spans="2:23" ht="13.5" customHeight="1" outlineLevel="1">
      <c r="B9" s="13" t="s">
        <v>7</v>
      </c>
      <c r="C9" s="13">
        <v>355</v>
      </c>
      <c r="D9" s="13">
        <v>337.5403854921506</v>
      </c>
      <c r="E9" s="13">
        <v>355.16780777447946</v>
      </c>
      <c r="F9" s="13">
        <v>339.4947834360552</v>
      </c>
      <c r="G9" s="13">
        <v>359.7695938673337</v>
      </c>
      <c r="H9" s="13">
        <v>368.0233611241168</v>
      </c>
      <c r="I9" s="13">
        <v>347.30675506225646</v>
      </c>
      <c r="J9" s="13">
        <v>351.2987754967635</v>
      </c>
      <c r="K9" s="13">
        <v>343.27197215305796</v>
      </c>
      <c r="L9" s="13">
        <v>336.3062299704702</v>
      </c>
      <c r="M9" s="13">
        <v>328.5806677080011</v>
      </c>
      <c r="N9" s="13">
        <v>320.7674944419532</v>
      </c>
      <c r="O9" s="13">
        <v>314.51412043412097</v>
      </c>
      <c r="P9" s="13">
        <v>309.5826058170965</v>
      </c>
      <c r="Q9" s="13">
        <v>304.59950676347626</v>
      </c>
      <c r="R9" s="13">
        <v>299.55143017495953</v>
      </c>
      <c r="S9" s="13">
        <v>294.23363909676993</v>
      </c>
      <c r="T9" s="13">
        <v>291.89373052460564</v>
      </c>
      <c r="U9" s="13">
        <v>290.98780364999845</v>
      </c>
      <c r="V9" s="13">
        <v>289.3984010626822</v>
      </c>
      <c r="W9" s="13">
        <v>290.0000209014687</v>
      </c>
    </row>
    <row r="10" spans="2:23" ht="13.5" customHeight="1" outlineLevel="1">
      <c r="B10" s="13" t="s">
        <v>8</v>
      </c>
      <c r="C10" s="13">
        <v>332</v>
      </c>
      <c r="D10" s="13">
        <v>359.2944523894088</v>
      </c>
      <c r="E10" s="13">
        <v>341.6969281165185</v>
      </c>
      <c r="F10" s="13">
        <v>359.5590496694722</v>
      </c>
      <c r="G10" s="13">
        <v>343.6750405427243</v>
      </c>
      <c r="H10" s="13">
        <v>364.19052954503275</v>
      </c>
      <c r="I10" s="13">
        <v>372.54162844100085</v>
      </c>
      <c r="J10" s="13">
        <v>351.5431952425834</v>
      </c>
      <c r="K10" s="13">
        <v>355.60308739962346</v>
      </c>
      <c r="L10" s="13">
        <v>347.4779351074328</v>
      </c>
      <c r="M10" s="13">
        <v>340.4268446996872</v>
      </c>
      <c r="N10" s="13">
        <v>332.606624465366</v>
      </c>
      <c r="O10" s="13">
        <v>324.69771976774507</v>
      </c>
      <c r="P10" s="13">
        <v>318.36772587378636</v>
      </c>
      <c r="Q10" s="13">
        <v>313.3757875418338</v>
      </c>
      <c r="R10" s="13">
        <v>308.33163273150257</v>
      </c>
      <c r="S10" s="13">
        <v>303.22170424465287</v>
      </c>
      <c r="T10" s="13">
        <v>297.83875657318333</v>
      </c>
      <c r="U10" s="13">
        <v>295.4701781136717</v>
      </c>
      <c r="V10" s="13">
        <v>294.55315130902926</v>
      </c>
      <c r="W10" s="13">
        <v>292.94427445948315</v>
      </c>
    </row>
    <row r="11" spans="2:23" ht="13.5" customHeight="1" outlineLevel="1">
      <c r="B11" s="13" t="s">
        <v>9</v>
      </c>
      <c r="C11" s="13">
        <v>332</v>
      </c>
      <c r="D11" s="13">
        <v>333.79758897945163</v>
      </c>
      <c r="E11" s="13">
        <v>361.5761522592592</v>
      </c>
      <c r="F11" s="13">
        <v>343.65672232052185</v>
      </c>
      <c r="G11" s="13">
        <v>361.5707525803598</v>
      </c>
      <c r="H11" s="13">
        <v>345.64719022754883</v>
      </c>
      <c r="I11" s="13">
        <v>366.3061133185653</v>
      </c>
      <c r="J11" s="13">
        <v>374.7174552469264</v>
      </c>
      <c r="K11" s="13">
        <v>353.6751721479544</v>
      </c>
      <c r="L11" s="13">
        <v>357.7047102796152</v>
      </c>
      <c r="M11" s="13">
        <v>349.5315381401123</v>
      </c>
      <c r="N11" s="13">
        <v>342.438775616868</v>
      </c>
      <c r="O11" s="13">
        <v>334.57233769109985</v>
      </c>
      <c r="P11" s="13">
        <v>326.6166911747008</v>
      </c>
      <c r="Q11" s="13">
        <v>320.24928686314684</v>
      </c>
      <c r="R11" s="13">
        <v>315.22784605445645</v>
      </c>
      <c r="S11" s="13">
        <v>310.1538801667323</v>
      </c>
      <c r="T11" s="13">
        <v>305.01375187846463</v>
      </c>
      <c r="U11" s="13">
        <v>299.59899085556754</v>
      </c>
      <c r="V11" s="13">
        <v>297.216414039855</v>
      </c>
      <c r="W11" s="13">
        <v>296.2939675845332</v>
      </c>
    </row>
    <row r="12" spans="2:23" ht="13.5" customHeight="1" outlineLevel="1">
      <c r="B12" s="15" t="s">
        <v>10</v>
      </c>
      <c r="C12" s="15">
        <v>337</v>
      </c>
      <c r="D12" s="15">
        <v>333.0097569928447</v>
      </c>
      <c r="E12" s="15">
        <v>334.72928646105225</v>
      </c>
      <c r="F12" s="15">
        <v>362.7998517928951</v>
      </c>
      <c r="G12" s="15">
        <v>344.6858925155122</v>
      </c>
      <c r="H12" s="15">
        <v>362.6213539923103</v>
      </c>
      <c r="I12" s="15">
        <v>346.6829652861887</v>
      </c>
      <c r="J12" s="15">
        <v>367.42018323599655</v>
      </c>
      <c r="K12" s="15">
        <v>375.8645850087328</v>
      </c>
      <c r="L12" s="15">
        <v>354.8081064867829</v>
      </c>
      <c r="M12" s="15">
        <v>358.8155186811564</v>
      </c>
      <c r="N12" s="15">
        <v>350.61696575124483</v>
      </c>
      <c r="O12" s="15">
        <v>343.5021775180377</v>
      </c>
      <c r="P12" s="15">
        <v>335.6113113275947</v>
      </c>
      <c r="Q12" s="15">
        <v>327.6309595201102</v>
      </c>
      <c r="R12" s="15">
        <v>321.24378201015537</v>
      </c>
      <c r="S12" s="15">
        <v>316.2067477287545</v>
      </c>
      <c r="T12" s="15">
        <v>311.11702525808573</v>
      </c>
      <c r="U12" s="15">
        <v>305.96093492759854</v>
      </c>
      <c r="V12" s="15">
        <v>300.52935902398076</v>
      </c>
      <c r="W12" s="15">
        <v>298.1393834062169</v>
      </c>
    </row>
    <row r="13" spans="2:23" ht="13.5" customHeight="1" outlineLevel="1">
      <c r="B13" s="16" t="s">
        <v>11</v>
      </c>
      <c r="C13" s="16">
        <v>306</v>
      </c>
      <c r="D13" s="16">
        <v>343.06665995065623</v>
      </c>
      <c r="E13" s="16">
        <v>338.78365665557607</v>
      </c>
      <c r="F13" s="16">
        <v>340.3443811297653</v>
      </c>
      <c r="G13" s="16">
        <v>369.370257308693</v>
      </c>
      <c r="H13" s="16">
        <v>350.62601791691554</v>
      </c>
      <c r="I13" s="16">
        <v>368.7978136647307</v>
      </c>
      <c r="J13" s="16">
        <v>352.6589612132603</v>
      </c>
      <c r="K13" s="16">
        <v>373.79064825207183</v>
      </c>
      <c r="L13" s="16">
        <v>382.39834863988585</v>
      </c>
      <c r="M13" s="16">
        <v>361.0892470421045</v>
      </c>
      <c r="N13" s="16">
        <v>365.08850194363583</v>
      </c>
      <c r="O13" s="16">
        <v>356.746618018747</v>
      </c>
      <c r="P13" s="16">
        <v>349.5074456795595</v>
      </c>
      <c r="Q13" s="16">
        <v>341.47862761980764</v>
      </c>
      <c r="R13" s="16">
        <v>333.35875951296947</v>
      </c>
      <c r="S13" s="16">
        <v>326.85991833316643</v>
      </c>
      <c r="T13" s="16">
        <v>321.73482422688426</v>
      </c>
      <c r="U13" s="16">
        <v>316.5561208113931</v>
      </c>
      <c r="V13" s="16">
        <v>311.30988926164696</v>
      </c>
      <c r="W13" s="16">
        <v>305.7833559691807</v>
      </c>
    </row>
    <row r="14" spans="2:23" ht="13.5" customHeight="1" outlineLevel="1">
      <c r="B14" s="13" t="s">
        <v>12</v>
      </c>
      <c r="C14" s="13">
        <v>388</v>
      </c>
      <c r="D14" s="13">
        <v>309.25290737010573</v>
      </c>
      <c r="E14" s="13">
        <v>346.69620841545566</v>
      </c>
      <c r="F14" s="13">
        <v>342.38196917871574</v>
      </c>
      <c r="G14" s="13">
        <v>343.9712967364941</v>
      </c>
      <c r="H14" s="13">
        <v>373.27558645327315</v>
      </c>
      <c r="I14" s="13">
        <v>354.3524207919088</v>
      </c>
      <c r="J14" s="13">
        <v>372.7219830854472</v>
      </c>
      <c r="K14" s="13">
        <v>356.4068771964304</v>
      </c>
      <c r="L14" s="13">
        <v>377.76078334774854</v>
      </c>
      <c r="M14" s="13">
        <v>386.45883186023786</v>
      </c>
      <c r="N14" s="13">
        <v>364.91622985030176</v>
      </c>
      <c r="O14" s="13">
        <v>368.96291217780083</v>
      </c>
      <c r="P14" s="13">
        <v>360.5325021002702</v>
      </c>
      <c r="Q14" s="13">
        <v>353.21650585880013</v>
      </c>
      <c r="R14" s="13">
        <v>345.1024839794446</v>
      </c>
      <c r="S14" s="13">
        <v>336.89644580719573</v>
      </c>
      <c r="T14" s="13">
        <v>330.3286373040089</v>
      </c>
      <c r="U14" s="13">
        <v>325.149154420894</v>
      </c>
      <c r="V14" s="13">
        <v>319.91549331321073</v>
      </c>
      <c r="W14" s="13">
        <v>314.6135874458705</v>
      </c>
    </row>
    <row r="15" spans="2:23" ht="13.5" customHeight="1" outlineLevel="1">
      <c r="B15" s="13" t="s">
        <v>13</v>
      </c>
      <c r="C15" s="13">
        <v>338</v>
      </c>
      <c r="D15" s="13">
        <v>392.37190684014695</v>
      </c>
      <c r="E15" s="13">
        <v>312.74325170421463</v>
      </c>
      <c r="F15" s="13">
        <v>350.58353243495634</v>
      </c>
      <c r="G15" s="13">
        <v>346.24165611348826</v>
      </c>
      <c r="H15" s="13">
        <v>347.86661476941526</v>
      </c>
      <c r="I15" s="13">
        <v>377.45724272673186</v>
      </c>
      <c r="J15" s="13">
        <v>358.3504529463369</v>
      </c>
      <c r="K15" s="13">
        <v>376.93410610936314</v>
      </c>
      <c r="L15" s="13">
        <v>360.4279524745382</v>
      </c>
      <c r="M15" s="13">
        <v>382.01930291949793</v>
      </c>
      <c r="N15" s="13">
        <v>390.8138191159086</v>
      </c>
      <c r="O15" s="13">
        <v>369.0178040065785</v>
      </c>
      <c r="P15" s="13">
        <v>373.1173964697402</v>
      </c>
      <c r="Q15" s="13">
        <v>364.5920608452624</v>
      </c>
      <c r="R15" s="13">
        <v>357.1936872415646</v>
      </c>
      <c r="S15" s="13">
        <v>348.988302313703</v>
      </c>
      <c r="T15" s="13">
        <v>340.68986499899165</v>
      </c>
      <c r="U15" s="13">
        <v>334.0481036502522</v>
      </c>
      <c r="V15" s="13">
        <v>328.8103003247078</v>
      </c>
      <c r="W15" s="13">
        <v>323.51770873338086</v>
      </c>
    </row>
    <row r="16" spans="2:23" ht="13.5" customHeight="1" outlineLevel="1">
      <c r="B16" s="13" t="s">
        <v>14</v>
      </c>
      <c r="C16" s="13">
        <v>329</v>
      </c>
      <c r="D16" s="13">
        <v>342.63816718772523</v>
      </c>
      <c r="E16" s="13">
        <v>397.7513988126609</v>
      </c>
      <c r="F16" s="13">
        <v>317.0451443748146</v>
      </c>
      <c r="G16" s="13">
        <v>355.34293552632005</v>
      </c>
      <c r="H16" s="13">
        <v>350.9931075550073</v>
      </c>
      <c r="I16" s="13">
        <v>352.6839243859787</v>
      </c>
      <c r="J16" s="13">
        <v>382.5724039271918</v>
      </c>
      <c r="K16" s="13">
        <v>363.2764374146683</v>
      </c>
      <c r="L16" s="13">
        <v>382.1323499632514</v>
      </c>
      <c r="M16" s="13">
        <v>365.38215899676857</v>
      </c>
      <c r="N16" s="13">
        <v>387.2617427051273</v>
      </c>
      <c r="O16" s="13">
        <v>396.17304608733764</v>
      </c>
      <c r="P16" s="13">
        <v>374.0519533904743</v>
      </c>
      <c r="Q16" s="13">
        <v>378.2257341590096</v>
      </c>
      <c r="R16" s="13">
        <v>369.5836784520692</v>
      </c>
      <c r="S16" s="13">
        <v>362.0840139649212</v>
      </c>
      <c r="T16" s="13">
        <v>353.76628938879196</v>
      </c>
      <c r="U16" s="13">
        <v>345.3542384487234</v>
      </c>
      <c r="V16" s="13">
        <v>338.6215449693947</v>
      </c>
      <c r="W16" s="13">
        <v>333.31203105519904</v>
      </c>
    </row>
    <row r="17" spans="2:23" ht="13.5" customHeight="1" outlineLevel="1">
      <c r="B17" s="14" t="s">
        <v>15</v>
      </c>
      <c r="C17" s="14">
        <v>330</v>
      </c>
      <c r="D17" s="14">
        <v>333.19423627294134</v>
      </c>
      <c r="E17" s="14">
        <v>347.12621214576507</v>
      </c>
      <c r="F17" s="14">
        <v>402.9442005155296</v>
      </c>
      <c r="G17" s="14">
        <v>321.23487194988445</v>
      </c>
      <c r="H17" s="14">
        <v>359.8131943548982</v>
      </c>
      <c r="I17" s="14">
        <v>355.5912666314405</v>
      </c>
      <c r="J17" s="14">
        <v>357.46021179356825</v>
      </c>
      <c r="K17" s="14">
        <v>387.3527289692412</v>
      </c>
      <c r="L17" s="14">
        <v>368.0654664064579</v>
      </c>
      <c r="M17" s="14">
        <v>387.23012294054445</v>
      </c>
      <c r="N17" s="14">
        <v>370.19774493440957</v>
      </c>
      <c r="O17" s="14">
        <v>392.3350866597784</v>
      </c>
      <c r="P17" s="14">
        <v>401.34916883285297</v>
      </c>
      <c r="Q17" s="14">
        <v>378.8452776141132</v>
      </c>
      <c r="R17" s="14">
        <v>383.13794075499493</v>
      </c>
      <c r="S17" s="14">
        <v>374.38364635244886</v>
      </c>
      <c r="T17" s="14">
        <v>366.78657997528046</v>
      </c>
      <c r="U17" s="14">
        <v>358.36082895399863</v>
      </c>
      <c r="V17" s="14">
        <v>349.8395265051572</v>
      </c>
      <c r="W17" s="14">
        <v>343.01939217151573</v>
      </c>
    </row>
    <row r="18" spans="2:23" ht="13.5" customHeight="1" outlineLevel="1">
      <c r="B18" s="12" t="s">
        <v>16</v>
      </c>
      <c r="C18" s="12">
        <v>331</v>
      </c>
      <c r="D18" s="12">
        <v>331.7419147432465</v>
      </c>
      <c r="E18" s="12">
        <v>334.88065711821923</v>
      </c>
      <c r="F18" s="12">
        <v>348.82236664699633</v>
      </c>
      <c r="G18" s="12">
        <v>404.92178170911814</v>
      </c>
      <c r="H18" s="12">
        <v>322.78581514436723</v>
      </c>
      <c r="I18" s="12">
        <v>361.66465179706955</v>
      </c>
      <c r="J18" s="12">
        <v>357.3284407957382</v>
      </c>
      <c r="K18" s="12">
        <v>359.1275019920321</v>
      </c>
      <c r="L18" s="12">
        <v>389.3623580100622</v>
      </c>
      <c r="M18" s="12">
        <v>369.84840748125714</v>
      </c>
      <c r="N18" s="12">
        <v>389.07542181530687</v>
      </c>
      <c r="O18" s="12">
        <v>371.99162406982157</v>
      </c>
      <c r="P18" s="12">
        <v>394.25174034430836</v>
      </c>
      <c r="Q18" s="12">
        <v>403.3169324485249</v>
      </c>
      <c r="R18" s="12">
        <v>380.75021549935195</v>
      </c>
      <c r="S18" s="12">
        <v>385.0313255296423</v>
      </c>
      <c r="T18" s="12">
        <v>376.23376929898836</v>
      </c>
      <c r="U18" s="12">
        <v>368.59915986413637</v>
      </c>
      <c r="V18" s="12">
        <v>360.13177060502505</v>
      </c>
      <c r="W18" s="12">
        <v>351.5683577238808</v>
      </c>
    </row>
    <row r="19" spans="2:23" ht="13.5" customHeight="1" outlineLevel="1">
      <c r="B19" s="13" t="s">
        <v>17</v>
      </c>
      <c r="C19" s="13">
        <v>314</v>
      </c>
      <c r="D19" s="13">
        <v>335.86160091946033</v>
      </c>
      <c r="E19" s="13">
        <v>336.8351909247068</v>
      </c>
      <c r="F19" s="13">
        <v>339.8792227627375</v>
      </c>
      <c r="G19" s="13">
        <v>353.9089634774182</v>
      </c>
      <c r="H19" s="13">
        <v>410.84359001002196</v>
      </c>
      <c r="I19" s="13">
        <v>327.45579690311234</v>
      </c>
      <c r="J19" s="13">
        <v>367.12287742994977</v>
      </c>
      <c r="K19" s="13">
        <v>362.5383973356402</v>
      </c>
      <c r="L19" s="13">
        <v>364.20757566373015</v>
      </c>
      <c r="M19" s="13">
        <v>395.2711165915091</v>
      </c>
      <c r="N19" s="13">
        <v>375.21092976750947</v>
      </c>
      <c r="O19" s="13">
        <v>394.6565025244623</v>
      </c>
      <c r="P19" s="13">
        <v>377.3864248998063</v>
      </c>
      <c r="Q19" s="13">
        <v>399.9999993711138</v>
      </c>
      <c r="R19" s="13">
        <v>409.21133994645857</v>
      </c>
      <c r="S19" s="13">
        <v>386.40867722431864</v>
      </c>
      <c r="T19" s="13">
        <v>390.68794715967204</v>
      </c>
      <c r="U19" s="13">
        <v>381.76114314171855</v>
      </c>
      <c r="V19" s="13">
        <v>374.01437115280265</v>
      </c>
      <c r="W19" s="13">
        <v>365.42258469778244</v>
      </c>
    </row>
    <row r="20" spans="2:23" ht="13.5" customHeight="1" outlineLevel="1">
      <c r="B20" s="13" t="s">
        <v>18</v>
      </c>
      <c r="C20" s="13">
        <v>349</v>
      </c>
      <c r="D20" s="13">
        <v>315.1705597515651</v>
      </c>
      <c r="E20" s="13">
        <v>336.90771936878036</v>
      </c>
      <c r="F20" s="13">
        <v>337.74072701172815</v>
      </c>
      <c r="G20" s="13">
        <v>340.8858369349711</v>
      </c>
      <c r="H20" s="13">
        <v>355.03521465462427</v>
      </c>
      <c r="I20" s="13">
        <v>412.13986254952596</v>
      </c>
      <c r="J20" s="13">
        <v>328.5219005940935</v>
      </c>
      <c r="K20" s="13">
        <v>368.17124203076537</v>
      </c>
      <c r="L20" s="13">
        <v>363.69255090965044</v>
      </c>
      <c r="M20" s="13">
        <v>365.46860481578284</v>
      </c>
      <c r="N20" s="13">
        <v>396.37871601787066</v>
      </c>
      <c r="O20" s="13">
        <v>376.42493008930774</v>
      </c>
      <c r="P20" s="13">
        <v>395.972598447564</v>
      </c>
      <c r="Q20" s="13">
        <v>378.6066810376493</v>
      </c>
      <c r="R20" s="13">
        <v>401.2734460227459</v>
      </c>
      <c r="S20" s="13">
        <v>410.50501946158886</v>
      </c>
      <c r="T20" s="13">
        <v>387.5692068849966</v>
      </c>
      <c r="U20" s="13">
        <v>391.9039051346574</v>
      </c>
      <c r="V20" s="13">
        <v>382.9493177703896</v>
      </c>
      <c r="W20" s="13">
        <v>375.17843510887985</v>
      </c>
    </row>
    <row r="21" spans="2:23" ht="13.5" customHeight="1" outlineLevel="1">
      <c r="B21" s="13" t="s">
        <v>19</v>
      </c>
      <c r="C21" s="13">
        <v>310</v>
      </c>
      <c r="D21" s="13">
        <v>355.9940427462791</v>
      </c>
      <c r="E21" s="13">
        <v>321.2935198543115</v>
      </c>
      <c r="F21" s="13">
        <v>343.80308897903126</v>
      </c>
      <c r="G21" s="13">
        <v>344.8974507318251</v>
      </c>
      <c r="H21" s="13">
        <v>347.951113962711</v>
      </c>
      <c r="I21" s="13">
        <v>362.2609024739671</v>
      </c>
      <c r="J21" s="13">
        <v>420.5467338291543</v>
      </c>
      <c r="K21" s="13">
        <v>335.16710521492564</v>
      </c>
      <c r="L21" s="13">
        <v>375.8682882761551</v>
      </c>
      <c r="M21" s="13">
        <v>371.0936833302038</v>
      </c>
      <c r="N21" s="13">
        <v>372.7331236881201</v>
      </c>
      <c r="O21" s="13">
        <v>404.70145313014865</v>
      </c>
      <c r="P21" s="13">
        <v>384.05199097365386</v>
      </c>
      <c r="Q21" s="13">
        <v>403.92909079206913</v>
      </c>
      <c r="R21" s="13">
        <v>386.27928006819695</v>
      </c>
      <c r="S21" s="13">
        <v>409.4392927865965</v>
      </c>
      <c r="T21" s="13">
        <v>418.87419352612346</v>
      </c>
      <c r="U21" s="13">
        <v>395.57464480387915</v>
      </c>
      <c r="V21" s="13">
        <v>399.9264436406879</v>
      </c>
      <c r="W21" s="13">
        <v>390.7885498051289</v>
      </c>
    </row>
    <row r="22" spans="2:23" ht="13.5" customHeight="1" outlineLevel="1">
      <c r="B22" s="15" t="s">
        <v>20</v>
      </c>
      <c r="C22" s="15">
        <v>357</v>
      </c>
      <c r="D22" s="15">
        <v>336.3568584824204</v>
      </c>
      <c r="E22" s="15">
        <v>386.4696728153147</v>
      </c>
      <c r="F22" s="15">
        <v>348.40587199588003</v>
      </c>
      <c r="G22" s="15">
        <v>373.5271652675277</v>
      </c>
      <c r="H22" s="15">
        <v>375.21264097350775</v>
      </c>
      <c r="I22" s="15">
        <v>378.21364945929236</v>
      </c>
      <c r="J22" s="15">
        <v>393.4980847940333</v>
      </c>
      <c r="K22" s="15">
        <v>456.8484040264651</v>
      </c>
      <c r="L22" s="15">
        <v>363.9849361739872</v>
      </c>
      <c r="M22" s="15">
        <v>408.69347517359597</v>
      </c>
      <c r="N22" s="15">
        <v>403.09097837961804</v>
      </c>
      <c r="O22" s="15">
        <v>404.5206475436113</v>
      </c>
      <c r="P22" s="15">
        <v>440.11777929572037</v>
      </c>
      <c r="Q22" s="15">
        <v>417.0991780348655</v>
      </c>
      <c r="R22" s="15">
        <v>438.55121765892704</v>
      </c>
      <c r="S22" s="15">
        <v>419.52082980666785</v>
      </c>
      <c r="T22" s="15">
        <v>444.7427980871428</v>
      </c>
      <c r="U22" s="15">
        <v>455.0226496671968</v>
      </c>
      <c r="V22" s="15">
        <v>429.9234774525015</v>
      </c>
      <c r="W22" s="15">
        <v>434.505973669784</v>
      </c>
    </row>
    <row r="23" spans="2:23" ht="13.5" customHeight="1" outlineLevel="1">
      <c r="B23" s="16" t="s">
        <v>21</v>
      </c>
      <c r="C23" s="16">
        <v>336</v>
      </c>
      <c r="D23" s="16">
        <v>359.0283701175964</v>
      </c>
      <c r="E23" s="16">
        <v>338.50862817274196</v>
      </c>
      <c r="F23" s="16">
        <v>388.77345527875025</v>
      </c>
      <c r="G23" s="16">
        <v>350.8004181307207</v>
      </c>
      <c r="H23" s="16">
        <v>375.51750505847906</v>
      </c>
      <c r="I23" s="16">
        <v>376.8106092369186</v>
      </c>
      <c r="J23" s="16">
        <v>380.08358905705484</v>
      </c>
      <c r="K23" s="16">
        <v>395.6616877206428</v>
      </c>
      <c r="L23" s="16">
        <v>459.32912727087967</v>
      </c>
      <c r="M23" s="16">
        <v>366.0534507625946</v>
      </c>
      <c r="N23" s="16">
        <v>410.60535993140854</v>
      </c>
      <c r="O23" s="16">
        <v>405.3085588594182</v>
      </c>
      <c r="P23" s="16">
        <v>407.02999592114185</v>
      </c>
      <c r="Q23" s="16">
        <v>442.11763054538994</v>
      </c>
      <c r="R23" s="16">
        <v>419.44834274437216</v>
      </c>
      <c r="S23" s="16">
        <v>441.13074528781385</v>
      </c>
      <c r="T23" s="16">
        <v>421.88144433175563</v>
      </c>
      <c r="U23" s="16">
        <v>447.1896151134998</v>
      </c>
      <c r="V23" s="16">
        <v>457.5006058268982</v>
      </c>
      <c r="W23" s="16">
        <v>432.09407332812503</v>
      </c>
    </row>
    <row r="24" spans="2:23" ht="13.5" customHeight="1" outlineLevel="1">
      <c r="B24" s="13" t="s">
        <v>22</v>
      </c>
      <c r="C24" s="13">
        <v>355</v>
      </c>
      <c r="D24" s="13">
        <v>344.57449927087305</v>
      </c>
      <c r="E24" s="13">
        <v>368.19878080602774</v>
      </c>
      <c r="F24" s="13">
        <v>347.37052336167505</v>
      </c>
      <c r="G24" s="13">
        <v>398.8003461810939</v>
      </c>
      <c r="H24" s="13">
        <v>360.1324258352796</v>
      </c>
      <c r="I24" s="13">
        <v>384.9909019853521</v>
      </c>
      <c r="J24" s="13">
        <v>385.95697390968223</v>
      </c>
      <c r="K24" s="13">
        <v>389.5419085016094</v>
      </c>
      <c r="L24" s="13">
        <v>405.7031764829945</v>
      </c>
      <c r="M24" s="13">
        <v>470.95847319317386</v>
      </c>
      <c r="N24" s="13">
        <v>375.40370853345144</v>
      </c>
      <c r="O24" s="13">
        <v>420.72571895307846</v>
      </c>
      <c r="P24" s="13">
        <v>415.5959792950092</v>
      </c>
      <c r="Q24" s="13">
        <v>417.61547225071274</v>
      </c>
      <c r="R24" s="13">
        <v>452.9617472204536</v>
      </c>
      <c r="S24" s="13">
        <v>430.14350127088994</v>
      </c>
      <c r="T24" s="13">
        <v>452.47689642780506</v>
      </c>
      <c r="U24" s="13">
        <v>432.6366812177903</v>
      </c>
      <c r="V24" s="13">
        <v>458.5401300394461</v>
      </c>
      <c r="W24" s="13">
        <v>469.09006077340877</v>
      </c>
    </row>
    <row r="25" spans="2:23" ht="13.5" customHeight="1" outlineLevel="1">
      <c r="B25" s="13" t="s">
        <v>23</v>
      </c>
      <c r="C25" s="13">
        <v>372</v>
      </c>
      <c r="D25" s="13">
        <v>364.2116512693407</v>
      </c>
      <c r="E25" s="13">
        <v>353.5840803938437</v>
      </c>
      <c r="F25" s="13">
        <v>377.8222731842588</v>
      </c>
      <c r="G25" s="13">
        <v>356.3504396091754</v>
      </c>
      <c r="H25" s="13">
        <v>409.1791623450255</v>
      </c>
      <c r="I25" s="13">
        <v>369.37405434196074</v>
      </c>
      <c r="J25" s="13">
        <v>395.10765809659284</v>
      </c>
      <c r="K25" s="13">
        <v>396.2646347286022</v>
      </c>
      <c r="L25" s="13">
        <v>399.83820721549137</v>
      </c>
      <c r="M25" s="13">
        <v>416.33663963268134</v>
      </c>
      <c r="N25" s="13">
        <v>483.31513940009427</v>
      </c>
      <c r="O25" s="13">
        <v>385.2153249808582</v>
      </c>
      <c r="P25" s="13">
        <v>431.89114361559547</v>
      </c>
      <c r="Q25" s="13">
        <v>426.488224407179</v>
      </c>
      <c r="R25" s="13">
        <v>428.4436016058364</v>
      </c>
      <c r="S25" s="13">
        <v>465.0070441292559</v>
      </c>
      <c r="T25" s="13">
        <v>441.39454208633845</v>
      </c>
      <c r="U25" s="13">
        <v>464.26695064799577</v>
      </c>
      <c r="V25" s="13">
        <v>443.95383720462723</v>
      </c>
      <c r="W25" s="13">
        <v>470.55784927927755</v>
      </c>
    </row>
    <row r="26" spans="2:23" ht="13.5" customHeight="1" outlineLevel="1">
      <c r="B26" s="13" t="s">
        <v>24</v>
      </c>
      <c r="C26" s="13">
        <v>431</v>
      </c>
      <c r="D26" s="13">
        <v>396.1710647532723</v>
      </c>
      <c r="E26" s="13">
        <v>388.6507723193561</v>
      </c>
      <c r="F26" s="13">
        <v>376.92147068756765</v>
      </c>
      <c r="G26" s="13">
        <v>402.78096593430485</v>
      </c>
      <c r="H26" s="13">
        <v>380.45373066695686</v>
      </c>
      <c r="I26" s="13">
        <v>436.46184249444093</v>
      </c>
      <c r="J26" s="13">
        <v>394.74543774024755</v>
      </c>
      <c r="K26" s="13">
        <v>420.89959664336016</v>
      </c>
      <c r="L26" s="13">
        <v>421.19277170334095</v>
      </c>
      <c r="M26" s="13">
        <v>425.598718321595</v>
      </c>
      <c r="N26" s="13">
        <v>443.6708205224251</v>
      </c>
      <c r="O26" s="13">
        <v>514.9737175807825</v>
      </c>
      <c r="P26" s="13">
        <v>410.663469478857</v>
      </c>
      <c r="Q26" s="13">
        <v>459.4620740002122</v>
      </c>
      <c r="R26" s="13">
        <v>454.4917808341164</v>
      </c>
      <c r="S26" s="13">
        <v>457.2398270688735</v>
      </c>
      <c r="T26" s="13">
        <v>494.5537122792799</v>
      </c>
      <c r="U26" s="13">
        <v>470.5044230708042</v>
      </c>
      <c r="V26" s="13">
        <v>495.14151974223944</v>
      </c>
      <c r="W26" s="13">
        <v>473.22738166120143</v>
      </c>
    </row>
    <row r="27" spans="2:23" ht="13.5" customHeight="1" outlineLevel="1">
      <c r="B27" s="14" t="s">
        <v>25</v>
      </c>
      <c r="C27" s="14">
        <v>436</v>
      </c>
      <c r="D27" s="14">
        <v>440.78083765593743</v>
      </c>
      <c r="E27" s="14">
        <v>405.12880468952653</v>
      </c>
      <c r="F27" s="14">
        <v>397.1888052289729</v>
      </c>
      <c r="G27" s="14">
        <v>385.3269134910094</v>
      </c>
      <c r="H27" s="14">
        <v>411.7561466482299</v>
      </c>
      <c r="I27" s="14">
        <v>388.7499937619035</v>
      </c>
      <c r="J27" s="14">
        <v>446.1061583216043</v>
      </c>
      <c r="K27" s="14">
        <v>403.2287856219823</v>
      </c>
      <c r="L27" s="14">
        <v>430.3779491564884</v>
      </c>
      <c r="M27" s="14">
        <v>430.98059295783276</v>
      </c>
      <c r="N27" s="14">
        <v>435.2925916117111</v>
      </c>
      <c r="O27" s="14">
        <v>453.61151986495133</v>
      </c>
      <c r="P27" s="14">
        <v>526.5355320270928</v>
      </c>
      <c r="Q27" s="14">
        <v>419.81395100974635</v>
      </c>
      <c r="R27" s="14">
        <v>470.00943131448787</v>
      </c>
      <c r="S27" s="14">
        <v>464.6740007592594</v>
      </c>
      <c r="T27" s="14">
        <v>467.2695072353432</v>
      </c>
      <c r="U27" s="14">
        <v>505.9512829795652</v>
      </c>
      <c r="V27" s="14">
        <v>481.0042671161725</v>
      </c>
      <c r="W27" s="14">
        <v>506.1085958987579</v>
      </c>
    </row>
    <row r="28" spans="2:23" ht="13.5" customHeight="1" outlineLevel="1">
      <c r="B28" s="12" t="s">
        <v>26</v>
      </c>
      <c r="C28" s="12">
        <v>473</v>
      </c>
      <c r="D28" s="12">
        <v>448.8006235640438</v>
      </c>
      <c r="E28" s="12">
        <v>453.8891099397049</v>
      </c>
      <c r="F28" s="12">
        <v>417.09243086293435</v>
      </c>
      <c r="G28" s="12">
        <v>408.27375354486094</v>
      </c>
      <c r="H28" s="12">
        <v>396.40376555695957</v>
      </c>
      <c r="I28" s="12">
        <v>423.57484996516655</v>
      </c>
      <c r="J28" s="12">
        <v>399.44014089104485</v>
      </c>
      <c r="K28" s="12">
        <v>458.7007747764671</v>
      </c>
      <c r="L28" s="12">
        <v>413.9954225045675</v>
      </c>
      <c r="M28" s="12">
        <v>442.98780428551197</v>
      </c>
      <c r="N28" s="12">
        <v>444.3896496180855</v>
      </c>
      <c r="O28" s="12">
        <v>448.3295229638569</v>
      </c>
      <c r="P28" s="12">
        <v>466.7719351328625</v>
      </c>
      <c r="Q28" s="12">
        <v>541.8723898225194</v>
      </c>
      <c r="R28" s="12">
        <v>431.863047661128</v>
      </c>
      <c r="S28" s="12">
        <v>484.29813020463286</v>
      </c>
      <c r="T28" s="12">
        <v>478.15296835465955</v>
      </c>
      <c r="U28" s="12">
        <v>480.27120347980696</v>
      </c>
      <c r="V28" s="12">
        <v>521.4478253549642</v>
      </c>
      <c r="W28" s="12">
        <v>494.8508223291758</v>
      </c>
    </row>
    <row r="29" spans="2:23" ht="13.5" customHeight="1" outlineLevel="1">
      <c r="B29" s="13" t="s">
        <v>27</v>
      </c>
      <c r="C29" s="13">
        <v>464</v>
      </c>
      <c r="D29" s="13">
        <v>479.66404204674564</v>
      </c>
      <c r="E29" s="13">
        <v>455.1430958147242</v>
      </c>
      <c r="F29" s="13">
        <v>460.4044934014761</v>
      </c>
      <c r="G29" s="13">
        <v>423.0286761189434</v>
      </c>
      <c r="H29" s="13">
        <v>413.69560897079225</v>
      </c>
      <c r="I29" s="13">
        <v>401.86324708557555</v>
      </c>
      <c r="J29" s="13">
        <v>429.39773216524407</v>
      </c>
      <c r="K29" s="13">
        <v>404.648380516095</v>
      </c>
      <c r="L29" s="13">
        <v>464.8796387683518</v>
      </c>
      <c r="M29" s="13">
        <v>419.198891043427</v>
      </c>
      <c r="N29" s="13">
        <v>449.2326073206732</v>
      </c>
      <c r="O29" s="13">
        <v>451.12610366535415</v>
      </c>
      <c r="P29" s="13">
        <v>454.82054912960893</v>
      </c>
      <c r="Q29" s="13">
        <v>473.27342683451116</v>
      </c>
      <c r="R29" s="13">
        <v>549.4566078208561</v>
      </c>
      <c r="S29" s="13">
        <v>437.79932932342535</v>
      </c>
      <c r="T29" s="13">
        <v>491.4378444352865</v>
      </c>
      <c r="U29" s="13">
        <v>484.8115338155392</v>
      </c>
      <c r="V29" s="13">
        <v>486.62554126096813</v>
      </c>
      <c r="W29" s="13">
        <v>529.2046851334211</v>
      </c>
    </row>
    <row r="30" spans="2:23" ht="13.5" customHeight="1" outlineLevel="1">
      <c r="B30" s="13" t="s">
        <v>28</v>
      </c>
      <c r="C30" s="13">
        <v>507</v>
      </c>
      <c r="D30" s="13">
        <v>460.2707096222306</v>
      </c>
      <c r="E30" s="13">
        <v>475.8721309747626</v>
      </c>
      <c r="F30" s="13">
        <v>451.5402707596578</v>
      </c>
      <c r="G30" s="13">
        <v>456.7352012546959</v>
      </c>
      <c r="H30" s="13">
        <v>419.6697727312145</v>
      </c>
      <c r="I30" s="13">
        <v>410.50636115357224</v>
      </c>
      <c r="J30" s="13">
        <v>398.71719549943856</v>
      </c>
      <c r="K30" s="13">
        <v>426.03878062445455</v>
      </c>
      <c r="L30" s="13">
        <v>401.5525644514991</v>
      </c>
      <c r="M30" s="13">
        <v>461.27432462115786</v>
      </c>
      <c r="N30" s="13">
        <v>416.0396140794868</v>
      </c>
      <c r="O30" s="13">
        <v>445.6803828222296</v>
      </c>
      <c r="P30" s="13">
        <v>447.4429451888475</v>
      </c>
      <c r="Q30" s="13">
        <v>451.1821371075147</v>
      </c>
      <c r="R30" s="13">
        <v>469.55041816034066</v>
      </c>
      <c r="S30" s="13">
        <v>545.125288393207</v>
      </c>
      <c r="T30" s="13">
        <v>434.3747888712582</v>
      </c>
      <c r="U30" s="13">
        <v>487.475081833583</v>
      </c>
      <c r="V30" s="13">
        <v>480.9981165294858</v>
      </c>
      <c r="W30" s="13">
        <v>482.8798785551259</v>
      </c>
    </row>
    <row r="31" spans="2:23" ht="13.5" customHeight="1" outlineLevel="1">
      <c r="B31" s="13" t="s">
        <v>29</v>
      </c>
      <c r="C31" s="13">
        <v>515</v>
      </c>
      <c r="D31" s="13">
        <v>510.18126935516807</v>
      </c>
      <c r="E31" s="13">
        <v>463.87293283628674</v>
      </c>
      <c r="F31" s="13">
        <v>479.23352824588517</v>
      </c>
      <c r="G31" s="13">
        <v>454.75709775819996</v>
      </c>
      <c r="H31" s="13">
        <v>460.13137347510315</v>
      </c>
      <c r="I31" s="13">
        <v>422.71856285549967</v>
      </c>
      <c r="J31" s="13">
        <v>412.94059148029737</v>
      </c>
      <c r="K31" s="13">
        <v>401.35686281773815</v>
      </c>
      <c r="L31" s="13">
        <v>428.84408421707394</v>
      </c>
      <c r="M31" s="13">
        <v>403.79789451833665</v>
      </c>
      <c r="N31" s="13">
        <v>464.1327629043999</v>
      </c>
      <c r="O31" s="13">
        <v>418.09154887948375</v>
      </c>
      <c r="P31" s="13">
        <v>448.8335885047994</v>
      </c>
      <c r="Q31" s="13">
        <v>451.27365284462667</v>
      </c>
      <c r="R31" s="13">
        <v>454.6151461013351</v>
      </c>
      <c r="S31" s="13">
        <v>472.7617395663616</v>
      </c>
      <c r="T31" s="13">
        <v>548.9051766435489</v>
      </c>
      <c r="U31" s="13">
        <v>437.23422299727895</v>
      </c>
      <c r="V31" s="13">
        <v>491.3644751358326</v>
      </c>
      <c r="W31" s="13">
        <v>484.28568888200266</v>
      </c>
    </row>
    <row r="32" spans="2:23" ht="13.5" customHeight="1" outlineLevel="1">
      <c r="B32" s="15" t="s">
        <v>30</v>
      </c>
      <c r="C32" s="15">
        <v>496</v>
      </c>
      <c r="D32" s="15">
        <v>516.7106951497487</v>
      </c>
      <c r="E32" s="15">
        <v>511.8765192220207</v>
      </c>
      <c r="F32" s="15">
        <v>465.4204916930637</v>
      </c>
      <c r="G32" s="15">
        <v>480.8291948327048</v>
      </c>
      <c r="H32" s="15">
        <v>456.2715033041535</v>
      </c>
      <c r="I32" s="15">
        <v>461.664907596014</v>
      </c>
      <c r="J32" s="15">
        <v>424.126786111338</v>
      </c>
      <c r="K32" s="15">
        <v>414.31150040523187</v>
      </c>
      <c r="L32" s="15">
        <v>402.6917003557203</v>
      </c>
      <c r="M32" s="15">
        <v>430.2702071388489</v>
      </c>
      <c r="N32" s="15">
        <v>405.13727450841344</v>
      </c>
      <c r="O32" s="15">
        <v>465.6746900217754</v>
      </c>
      <c r="P32" s="15">
        <v>419.47596258679755</v>
      </c>
      <c r="Q32" s="15">
        <v>450.32807866768337</v>
      </c>
      <c r="R32" s="15">
        <v>452.78202180511005</v>
      </c>
      <c r="S32" s="15">
        <v>456.1309713867868</v>
      </c>
      <c r="T32" s="15">
        <v>474.3349453917093</v>
      </c>
      <c r="U32" s="15">
        <v>550.7322118611646</v>
      </c>
      <c r="V32" s="15">
        <v>438.688240793548</v>
      </c>
      <c r="W32" s="15">
        <v>493.004392488281</v>
      </c>
    </row>
    <row r="33" spans="2:23" ht="13.5" customHeight="1" outlineLevel="1">
      <c r="B33" s="16" t="s">
        <v>31</v>
      </c>
      <c r="C33" s="16">
        <v>542</v>
      </c>
      <c r="D33" s="16">
        <v>498.0929229914651</v>
      </c>
      <c r="E33" s="16">
        <v>518.6575363848799</v>
      </c>
      <c r="F33" s="16">
        <v>513.7869395920068</v>
      </c>
      <c r="G33" s="16">
        <v>466.9569284460598</v>
      </c>
      <c r="H33" s="16">
        <v>482.51828233517153</v>
      </c>
      <c r="I33" s="16">
        <v>457.8666603277112</v>
      </c>
      <c r="J33" s="16">
        <v>463.2389738394526</v>
      </c>
      <c r="K33" s="16">
        <v>425.59300116911174</v>
      </c>
      <c r="L33" s="16">
        <v>415.89755527074544</v>
      </c>
      <c r="M33" s="16">
        <v>404.1559047809815</v>
      </c>
      <c r="N33" s="16">
        <v>431.83896845933117</v>
      </c>
      <c r="O33" s="16">
        <v>406.72636835065776</v>
      </c>
      <c r="P33" s="16">
        <v>467.4227649195531</v>
      </c>
      <c r="Q33" s="16">
        <v>421.1984268843977</v>
      </c>
      <c r="R33" s="16">
        <v>451.9085962069023</v>
      </c>
      <c r="S33" s="16">
        <v>454.1845019684348</v>
      </c>
      <c r="T33" s="16">
        <v>457.66424969463213</v>
      </c>
      <c r="U33" s="16">
        <v>476.03080774706063</v>
      </c>
      <c r="V33" s="16">
        <v>552.6866993278238</v>
      </c>
      <c r="W33" s="16">
        <v>440.28790729369</v>
      </c>
    </row>
    <row r="34" spans="2:23" ht="13.5" customHeight="1" outlineLevel="1">
      <c r="B34" s="13" t="s">
        <v>32</v>
      </c>
      <c r="C34" s="13">
        <v>523</v>
      </c>
      <c r="D34" s="13">
        <v>538.9118188213889</v>
      </c>
      <c r="E34" s="13">
        <v>494.9613832334967</v>
      </c>
      <c r="F34" s="13">
        <v>515.5618282216547</v>
      </c>
      <c r="G34" s="13">
        <v>510.7331850485748</v>
      </c>
      <c r="H34" s="13">
        <v>464.3234567330476</v>
      </c>
      <c r="I34" s="13">
        <v>479.7249980104202</v>
      </c>
      <c r="J34" s="13">
        <v>455.22150672118016</v>
      </c>
      <c r="K34" s="13">
        <v>460.5910560575501</v>
      </c>
      <c r="L34" s="13">
        <v>423.1460182742547</v>
      </c>
      <c r="M34" s="13">
        <v>413.3974803122627</v>
      </c>
      <c r="N34" s="13">
        <v>401.7811515540924</v>
      </c>
      <c r="O34" s="13">
        <v>429.29852518005794</v>
      </c>
      <c r="P34" s="13">
        <v>404.25442527982096</v>
      </c>
      <c r="Q34" s="13">
        <v>464.63744289860006</v>
      </c>
      <c r="R34" s="13">
        <v>418.5839623299629</v>
      </c>
      <c r="S34" s="13">
        <v>449.2935180772412</v>
      </c>
      <c r="T34" s="13">
        <v>451.6883545467223</v>
      </c>
      <c r="U34" s="13">
        <v>455.0637127229991</v>
      </c>
      <c r="V34" s="13">
        <v>473.25413831187075</v>
      </c>
      <c r="W34" s="13">
        <v>549.4731703091161</v>
      </c>
    </row>
    <row r="35" spans="2:23" ht="13.5" customHeight="1" outlineLevel="1">
      <c r="B35" s="13" t="s">
        <v>33</v>
      </c>
      <c r="C35" s="13">
        <v>556</v>
      </c>
      <c r="D35" s="13">
        <v>524.0528680653324</v>
      </c>
      <c r="E35" s="13">
        <v>540.7775773765072</v>
      </c>
      <c r="F35" s="13">
        <v>495.3320085726905</v>
      </c>
      <c r="G35" s="13">
        <v>516.7038035193766</v>
      </c>
      <c r="H35" s="13">
        <v>511.9234216115466</v>
      </c>
      <c r="I35" s="13">
        <v>466.0551228860068</v>
      </c>
      <c r="J35" s="13">
        <v>481.18446645158224</v>
      </c>
      <c r="K35" s="13">
        <v>456.6312428652104</v>
      </c>
      <c r="L35" s="13">
        <v>462.1467840472694</v>
      </c>
      <c r="M35" s="13">
        <v>424.51005656753875</v>
      </c>
      <c r="N35" s="13">
        <v>414.2321121509573</v>
      </c>
      <c r="O35" s="13">
        <v>402.8428559309359</v>
      </c>
      <c r="P35" s="13">
        <v>430.41908337901395</v>
      </c>
      <c r="Q35" s="13">
        <v>404.9470332396754</v>
      </c>
      <c r="R35" s="13">
        <v>465.68758715465736</v>
      </c>
      <c r="S35" s="13">
        <v>419.051375963781</v>
      </c>
      <c r="T35" s="13">
        <v>450.6650152504443</v>
      </c>
      <c r="U35" s="13">
        <v>453.67160992567426</v>
      </c>
      <c r="V35" s="13">
        <v>456.6717581275522</v>
      </c>
      <c r="W35" s="13">
        <v>474.598101805733</v>
      </c>
    </row>
    <row r="36" spans="2:23" ht="13.5" customHeight="1" outlineLevel="1">
      <c r="B36" s="13" t="s">
        <v>34</v>
      </c>
      <c r="C36" s="13">
        <v>553</v>
      </c>
      <c r="D36" s="13">
        <v>554.641443927851</v>
      </c>
      <c r="E36" s="13">
        <v>522.9422558847862</v>
      </c>
      <c r="F36" s="13">
        <v>539.2340536768968</v>
      </c>
      <c r="G36" s="13">
        <v>494.600803100224</v>
      </c>
      <c r="H36" s="13">
        <v>515.5557872581043</v>
      </c>
      <c r="I36" s="13">
        <v>510.75602268969726</v>
      </c>
      <c r="J36" s="13">
        <v>464.6617799191126</v>
      </c>
      <c r="K36" s="13">
        <v>479.9133947075193</v>
      </c>
      <c r="L36" s="13">
        <v>455.41241155980913</v>
      </c>
      <c r="M36" s="13">
        <v>460.8474542026134</v>
      </c>
      <c r="N36" s="13">
        <v>423.3496915949039</v>
      </c>
      <c r="O36" s="13">
        <v>413.3530145956682</v>
      </c>
      <c r="P36" s="13">
        <v>401.8604089551619</v>
      </c>
      <c r="Q36" s="13">
        <v>429.3764347678724</v>
      </c>
      <c r="R36" s="13">
        <v>404.15053640730025</v>
      </c>
      <c r="S36" s="13">
        <v>464.6422487304788</v>
      </c>
      <c r="T36" s="13">
        <v>418.35429875709076</v>
      </c>
      <c r="U36" s="13">
        <v>449.47221769900636</v>
      </c>
      <c r="V36" s="13">
        <v>452.1635013663534</v>
      </c>
      <c r="W36" s="13">
        <v>455.3517371628087</v>
      </c>
    </row>
    <row r="37" spans="2:23" ht="13.5" customHeight="1" outlineLevel="1">
      <c r="B37" s="14" t="s">
        <v>35</v>
      </c>
      <c r="C37" s="14">
        <v>632</v>
      </c>
      <c r="D37" s="14">
        <v>546.5390525958718</v>
      </c>
      <c r="E37" s="14">
        <v>548.2822552016278</v>
      </c>
      <c r="F37" s="14">
        <v>516.8359699675603</v>
      </c>
      <c r="G37" s="14">
        <v>533.1960762662629</v>
      </c>
      <c r="H37" s="14">
        <v>488.61825097454505</v>
      </c>
      <c r="I37" s="14">
        <v>509.5702131835272</v>
      </c>
      <c r="J37" s="14">
        <v>504.8456924493005</v>
      </c>
      <c r="K37" s="14">
        <v>459.49988592711713</v>
      </c>
      <c r="L37" s="14">
        <v>474.4730194081845</v>
      </c>
      <c r="M37" s="14">
        <v>450.25799543815793</v>
      </c>
      <c r="N37" s="14">
        <v>455.6743334802029</v>
      </c>
      <c r="O37" s="14">
        <v>418.57591441191977</v>
      </c>
      <c r="P37" s="14">
        <v>408.5271763638605</v>
      </c>
      <c r="Q37" s="14">
        <v>397.251694749215</v>
      </c>
      <c r="R37" s="14">
        <v>424.44756661860123</v>
      </c>
      <c r="S37" s="14">
        <v>399.3912233739063</v>
      </c>
      <c r="T37" s="14">
        <v>459.2547195797227</v>
      </c>
      <c r="U37" s="14">
        <v>413.34501747712363</v>
      </c>
      <c r="V37" s="14">
        <v>444.3784542498804</v>
      </c>
      <c r="W37" s="14">
        <v>447.23927104567986</v>
      </c>
    </row>
    <row r="38" spans="2:23" ht="13.5" customHeight="1" outlineLevel="1">
      <c r="B38" s="12" t="s">
        <v>36</v>
      </c>
      <c r="C38" s="12">
        <v>597</v>
      </c>
      <c r="D38" s="12">
        <v>645.3583125681514</v>
      </c>
      <c r="E38" s="12">
        <v>558.0974957127348</v>
      </c>
      <c r="F38" s="12">
        <v>560.0103544790637</v>
      </c>
      <c r="G38" s="12">
        <v>527.7700642959724</v>
      </c>
      <c r="H38" s="12">
        <v>544.7601663011417</v>
      </c>
      <c r="I38" s="12">
        <v>498.72786486418227</v>
      </c>
      <c r="J38" s="12">
        <v>520.3884335543889</v>
      </c>
      <c r="K38" s="12">
        <v>515.5850412370021</v>
      </c>
      <c r="L38" s="12">
        <v>469.5107118964188</v>
      </c>
      <c r="M38" s="12">
        <v>484.6903837539272</v>
      </c>
      <c r="N38" s="12">
        <v>459.96292412795583</v>
      </c>
      <c r="O38" s="12">
        <v>465.5429953522885</v>
      </c>
      <c r="P38" s="12">
        <v>427.617444200646</v>
      </c>
      <c r="Q38" s="12">
        <v>417.1707836629139</v>
      </c>
      <c r="R38" s="12">
        <v>405.7478147983155</v>
      </c>
      <c r="S38" s="12">
        <v>433.5202949976591</v>
      </c>
      <c r="T38" s="12">
        <v>407.7966102789303</v>
      </c>
      <c r="U38" s="12">
        <v>469.0123589915985</v>
      </c>
      <c r="V38" s="12">
        <v>421.9532506403138</v>
      </c>
      <c r="W38" s="12">
        <v>453.9494330179815</v>
      </c>
    </row>
    <row r="39" spans="2:23" ht="13.5" customHeight="1" outlineLevel="1">
      <c r="B39" s="13" t="s">
        <v>37</v>
      </c>
      <c r="C39" s="13">
        <v>669</v>
      </c>
      <c r="D39" s="13">
        <v>604.2474171974934</v>
      </c>
      <c r="E39" s="13">
        <v>653.2793706833509</v>
      </c>
      <c r="F39" s="13">
        <v>564.9432024947923</v>
      </c>
      <c r="G39" s="13">
        <v>566.7909938725664</v>
      </c>
      <c r="H39" s="13">
        <v>534.2412203253439</v>
      </c>
      <c r="I39" s="13">
        <v>551.2503800812271</v>
      </c>
      <c r="J39" s="13">
        <v>504.99460517697605</v>
      </c>
      <c r="K39" s="13">
        <v>526.743853996859</v>
      </c>
      <c r="L39" s="13">
        <v>521.8675121749131</v>
      </c>
      <c r="M39" s="13">
        <v>475.0743747395677</v>
      </c>
      <c r="N39" s="13">
        <v>490.51365930709244</v>
      </c>
      <c r="O39" s="13">
        <v>465.48310626940486</v>
      </c>
      <c r="P39" s="13">
        <v>471.098831229647</v>
      </c>
      <c r="Q39" s="13">
        <v>432.7364534235131</v>
      </c>
      <c r="R39" s="13">
        <v>422.2852631825435</v>
      </c>
      <c r="S39" s="13">
        <v>410.6615280695564</v>
      </c>
      <c r="T39" s="13">
        <v>438.77369737451477</v>
      </c>
      <c r="U39" s="13">
        <v>412.8261123780069</v>
      </c>
      <c r="V39" s="13">
        <v>474.73525092849076</v>
      </c>
      <c r="W39" s="13">
        <v>427.2179060453331</v>
      </c>
    </row>
    <row r="40" spans="2:23" ht="13.5" customHeight="1" outlineLevel="1">
      <c r="B40" s="13" t="s">
        <v>38</v>
      </c>
      <c r="C40" s="13">
        <v>690</v>
      </c>
      <c r="D40" s="13">
        <v>670.4810993699871</v>
      </c>
      <c r="E40" s="13">
        <v>605.5993055022591</v>
      </c>
      <c r="F40" s="13">
        <v>654.6546794993701</v>
      </c>
      <c r="G40" s="13">
        <v>566.1368483276297</v>
      </c>
      <c r="H40" s="13">
        <v>568.076751690769</v>
      </c>
      <c r="I40" s="13">
        <v>535.3725378439633</v>
      </c>
      <c r="J40" s="13">
        <v>552.6062902529904</v>
      </c>
      <c r="K40" s="13">
        <v>505.9128622804617</v>
      </c>
      <c r="L40" s="13">
        <v>527.884430146961</v>
      </c>
      <c r="M40" s="13">
        <v>523.011764499701</v>
      </c>
      <c r="N40" s="13">
        <v>476.27285276037605</v>
      </c>
      <c r="O40" s="13">
        <v>491.6716095773617</v>
      </c>
      <c r="P40" s="13">
        <v>466.58795399964805</v>
      </c>
      <c r="Q40" s="13">
        <v>472.2482168289491</v>
      </c>
      <c r="R40" s="13">
        <v>433.7765144042439</v>
      </c>
      <c r="S40" s="13">
        <v>423.1800825750966</v>
      </c>
      <c r="T40" s="13">
        <v>411.5922173170626</v>
      </c>
      <c r="U40" s="13">
        <v>439.7647524122436</v>
      </c>
      <c r="V40" s="13">
        <v>413.67104778744465</v>
      </c>
      <c r="W40" s="13">
        <v>475.7682735880242</v>
      </c>
    </row>
    <row r="41" spans="2:23" ht="13.5" customHeight="1" outlineLevel="1">
      <c r="B41" s="13" t="s">
        <v>39</v>
      </c>
      <c r="C41" s="13">
        <v>690</v>
      </c>
      <c r="D41" s="13">
        <v>693.0164449206129</v>
      </c>
      <c r="E41" s="13">
        <v>673.4514704660091</v>
      </c>
      <c r="F41" s="13">
        <v>608.2945451450005</v>
      </c>
      <c r="G41" s="13">
        <v>657.4931651658914</v>
      </c>
      <c r="H41" s="13">
        <v>568.5952809418086</v>
      </c>
      <c r="I41" s="13">
        <v>570.6203726457552</v>
      </c>
      <c r="J41" s="13">
        <v>537.699588407357</v>
      </c>
      <c r="K41" s="13">
        <v>555.172357773817</v>
      </c>
      <c r="L41" s="13">
        <v>507.9803429395434</v>
      </c>
      <c r="M41" s="13">
        <v>530.2008070968793</v>
      </c>
      <c r="N41" s="13">
        <v>525.3191476766359</v>
      </c>
      <c r="O41" s="13">
        <v>478.51050536747994</v>
      </c>
      <c r="P41" s="13">
        <v>493.912471869328</v>
      </c>
      <c r="Q41" s="13">
        <v>468.71970285223625</v>
      </c>
      <c r="R41" s="13">
        <v>474.4329791086937</v>
      </c>
      <c r="S41" s="13">
        <v>435.7696117552697</v>
      </c>
      <c r="T41" s="13">
        <v>425.0199834530645</v>
      </c>
      <c r="U41" s="13">
        <v>413.43438773510576</v>
      </c>
      <c r="V41" s="13">
        <v>441.7301042760806</v>
      </c>
      <c r="W41" s="13">
        <v>415.4436366197208</v>
      </c>
    </row>
    <row r="42" spans="2:23" ht="13.5" customHeight="1" outlineLevel="1">
      <c r="B42" s="15" t="s">
        <v>40</v>
      </c>
      <c r="C42" s="15">
        <v>753</v>
      </c>
      <c r="D42" s="15">
        <v>702.9533724195226</v>
      </c>
      <c r="E42" s="15">
        <v>706.0512251042037</v>
      </c>
      <c r="F42" s="15">
        <v>686.0775204880609</v>
      </c>
      <c r="G42" s="15">
        <v>619.6862434746349</v>
      </c>
      <c r="H42" s="15">
        <v>669.8841224729453</v>
      </c>
      <c r="I42" s="15">
        <v>579.3070015463225</v>
      </c>
      <c r="J42" s="15">
        <v>581.2905808786079</v>
      </c>
      <c r="K42" s="15">
        <v>547.8269730037239</v>
      </c>
      <c r="L42" s="15">
        <v>565.4585313041432</v>
      </c>
      <c r="M42" s="15">
        <v>517.6844618698356</v>
      </c>
      <c r="N42" s="15">
        <v>540.164254703921</v>
      </c>
      <c r="O42" s="15">
        <v>535.1780050997867</v>
      </c>
      <c r="P42" s="15">
        <v>487.3492760818592</v>
      </c>
      <c r="Q42" s="15">
        <v>503.10746164803413</v>
      </c>
      <c r="R42" s="15">
        <v>477.44028360543535</v>
      </c>
      <c r="S42" s="15">
        <v>483.23168427505294</v>
      </c>
      <c r="T42" s="15">
        <v>443.86547252934747</v>
      </c>
      <c r="U42" s="15">
        <v>433.02456170007673</v>
      </c>
      <c r="V42" s="15">
        <v>421.1661306499119</v>
      </c>
      <c r="W42" s="15">
        <v>449.99403303794054</v>
      </c>
    </row>
    <row r="43" spans="2:23" ht="13.5" customHeight="1" outlineLevel="1">
      <c r="B43" s="16" t="s">
        <v>41</v>
      </c>
      <c r="C43" s="16">
        <v>768</v>
      </c>
      <c r="D43" s="16">
        <v>753.2049439599834</v>
      </c>
      <c r="E43" s="16">
        <v>703.5919094745935</v>
      </c>
      <c r="F43" s="16">
        <v>706.5736767102018</v>
      </c>
      <c r="G43" s="16">
        <v>686.7806506826564</v>
      </c>
      <c r="H43" s="16">
        <v>620.3826165450407</v>
      </c>
      <c r="I43" s="16">
        <v>670.2630950920995</v>
      </c>
      <c r="J43" s="16">
        <v>579.6533893053813</v>
      </c>
      <c r="K43" s="16">
        <v>582.0203681212593</v>
      </c>
      <c r="L43" s="16">
        <v>548.1655467477038</v>
      </c>
      <c r="M43" s="16">
        <v>566.6251070627928</v>
      </c>
      <c r="N43" s="16">
        <v>517.3495599433368</v>
      </c>
      <c r="O43" s="16">
        <v>540.607005341579</v>
      </c>
      <c r="P43" s="16">
        <v>535.6783475568546</v>
      </c>
      <c r="Q43" s="16">
        <v>488.4843874434274</v>
      </c>
      <c r="R43" s="16">
        <v>503.93503437080903</v>
      </c>
      <c r="S43" s="16">
        <v>478.2515709656535</v>
      </c>
      <c r="T43" s="16">
        <v>484.1880082649967</v>
      </c>
      <c r="U43" s="16">
        <v>444.67576012112545</v>
      </c>
      <c r="V43" s="16">
        <v>433.29470396315025</v>
      </c>
      <c r="W43" s="16">
        <v>421.69102798519384</v>
      </c>
    </row>
    <row r="44" spans="2:23" ht="13.5" customHeight="1" outlineLevel="1">
      <c r="B44" s="13" t="s">
        <v>42</v>
      </c>
      <c r="C44" s="13">
        <v>727</v>
      </c>
      <c r="D44" s="13">
        <v>771.0830173679226</v>
      </c>
      <c r="E44" s="13">
        <v>756.1898917318547</v>
      </c>
      <c r="F44" s="13">
        <v>706.4015893821243</v>
      </c>
      <c r="G44" s="13">
        <v>709.3895916065919</v>
      </c>
      <c r="H44" s="13">
        <v>689.5270103446892</v>
      </c>
      <c r="I44" s="13">
        <v>622.8663811206027</v>
      </c>
      <c r="J44" s="13">
        <v>672.9287320562053</v>
      </c>
      <c r="K44" s="13">
        <v>581.9595617490342</v>
      </c>
      <c r="L44" s="13">
        <v>584.3541972018256</v>
      </c>
      <c r="M44" s="13">
        <v>550.3469690028376</v>
      </c>
      <c r="N44" s="13">
        <v>568.9189811681255</v>
      </c>
      <c r="O44" s="13">
        <v>519.3771009530913</v>
      </c>
      <c r="P44" s="13">
        <v>542.7635457104661</v>
      </c>
      <c r="Q44" s="13">
        <v>537.8181696824015</v>
      </c>
      <c r="R44" s="13">
        <v>490.46810306323925</v>
      </c>
      <c r="S44" s="13">
        <v>505.9650953335164</v>
      </c>
      <c r="T44" s="13">
        <v>480.17940455423656</v>
      </c>
      <c r="U44" s="13">
        <v>486.14621619906643</v>
      </c>
      <c r="V44" s="13">
        <v>446.4709214156752</v>
      </c>
      <c r="W44" s="13">
        <v>435.01911848066254</v>
      </c>
    </row>
    <row r="45" spans="2:23" ht="13.5" customHeight="1" outlineLevel="1">
      <c r="B45" s="13" t="s">
        <v>43</v>
      </c>
      <c r="C45" s="13">
        <v>747</v>
      </c>
      <c r="D45" s="13">
        <v>735.4308314482628</v>
      </c>
      <c r="E45" s="13">
        <v>780.616201747468</v>
      </c>
      <c r="F45" s="13">
        <v>764.8905566315561</v>
      </c>
      <c r="G45" s="13">
        <v>714.8872998674573</v>
      </c>
      <c r="H45" s="13">
        <v>717.8161037377495</v>
      </c>
      <c r="I45" s="13">
        <v>697.8739329999971</v>
      </c>
      <c r="J45" s="13">
        <v>630.4553649871921</v>
      </c>
      <c r="K45" s="13">
        <v>680.8287796814355</v>
      </c>
      <c r="L45" s="13">
        <v>588.8065764550422</v>
      </c>
      <c r="M45" s="13">
        <v>591.5351673956143</v>
      </c>
      <c r="N45" s="13">
        <v>556.8308549063647</v>
      </c>
      <c r="O45" s="13">
        <v>576.2753657660221</v>
      </c>
      <c r="P45" s="13">
        <v>524.9722320714884</v>
      </c>
      <c r="Q45" s="13">
        <v>549.2452192725295</v>
      </c>
      <c r="R45" s="13">
        <v>544.2901190080213</v>
      </c>
      <c r="S45" s="13">
        <v>496.9136702684071</v>
      </c>
      <c r="T45" s="13">
        <v>512.339413842005</v>
      </c>
      <c r="U45" s="13">
        <v>486.24959239069545</v>
      </c>
      <c r="V45" s="13">
        <v>492.3998692396415</v>
      </c>
      <c r="W45" s="13">
        <v>452.15977502059263</v>
      </c>
    </row>
    <row r="46" spans="2:23" ht="13.5" customHeight="1" outlineLevel="1">
      <c r="B46" s="13" t="s">
        <v>44</v>
      </c>
      <c r="C46" s="13">
        <v>749</v>
      </c>
      <c r="D46" s="13">
        <v>756.909881346164</v>
      </c>
      <c r="E46" s="13">
        <v>745.2317473149625</v>
      </c>
      <c r="F46" s="13">
        <v>791.3043207860198</v>
      </c>
      <c r="G46" s="13">
        <v>775.0509626180201</v>
      </c>
      <c r="H46" s="13">
        <v>724.5560766635975</v>
      </c>
      <c r="I46" s="13">
        <v>727.4786604178482</v>
      </c>
      <c r="J46" s="13">
        <v>707.3434133265719</v>
      </c>
      <c r="K46" s="13">
        <v>639.033658054675</v>
      </c>
      <c r="L46" s="13">
        <v>689.9484438359879</v>
      </c>
      <c r="M46" s="13">
        <v>596.7008045163817</v>
      </c>
      <c r="N46" s="13">
        <v>599.6133929370678</v>
      </c>
      <c r="O46" s="13">
        <v>564.3006251556025</v>
      </c>
      <c r="P46" s="13">
        <v>584.3211154329779</v>
      </c>
      <c r="Q46" s="13">
        <v>531.7620688777138</v>
      </c>
      <c r="R46" s="13">
        <v>556.6552344700967</v>
      </c>
      <c r="S46" s="13">
        <v>551.6570626808852</v>
      </c>
      <c r="T46" s="13">
        <v>503.90128224500165</v>
      </c>
      <c r="U46" s="13">
        <v>519.411593554184</v>
      </c>
      <c r="V46" s="13">
        <v>492.9716197114068</v>
      </c>
      <c r="W46" s="13">
        <v>499.2589575236577</v>
      </c>
    </row>
    <row r="47" spans="2:23" ht="13.5" customHeight="1" outlineLevel="1">
      <c r="B47" s="14" t="s">
        <v>45</v>
      </c>
      <c r="C47" s="14">
        <v>772</v>
      </c>
      <c r="D47" s="14">
        <v>750.0745940458021</v>
      </c>
      <c r="E47" s="14">
        <v>757.948476676446</v>
      </c>
      <c r="F47" s="14">
        <v>746.2227693299021</v>
      </c>
      <c r="G47" s="14">
        <v>792.1546096970576</v>
      </c>
      <c r="H47" s="14">
        <v>776.1051059736831</v>
      </c>
      <c r="I47" s="14">
        <v>725.4192228453969</v>
      </c>
      <c r="J47" s="14">
        <v>728.3777631832046</v>
      </c>
      <c r="K47" s="14">
        <v>708.1642252464542</v>
      </c>
      <c r="L47" s="14">
        <v>639.7584680323707</v>
      </c>
      <c r="M47" s="14">
        <v>690.8330530523574</v>
      </c>
      <c r="N47" s="14">
        <v>597.4607576808877</v>
      </c>
      <c r="O47" s="14">
        <v>600.2725900893595</v>
      </c>
      <c r="P47" s="14">
        <v>565.016304778042</v>
      </c>
      <c r="Q47" s="14">
        <v>584.8388673403047</v>
      </c>
      <c r="R47" s="14">
        <v>532.6154540091565</v>
      </c>
      <c r="S47" s="14">
        <v>557.3314513764415</v>
      </c>
      <c r="T47" s="14">
        <v>552.310358247593</v>
      </c>
      <c r="U47" s="14">
        <v>504.3124468161432</v>
      </c>
      <c r="V47" s="14">
        <v>519.9291427856215</v>
      </c>
      <c r="W47" s="14">
        <v>493.45575160232306</v>
      </c>
    </row>
    <row r="48" spans="2:23" ht="13.5" customHeight="1" outlineLevel="1">
      <c r="B48" s="12" t="s">
        <v>46</v>
      </c>
      <c r="C48" s="12">
        <v>532</v>
      </c>
      <c r="D48" s="12">
        <v>777.4651789824807</v>
      </c>
      <c r="E48" s="12">
        <v>755.365743359131</v>
      </c>
      <c r="F48" s="12">
        <v>763.3807869257109</v>
      </c>
      <c r="G48" s="12">
        <v>751.6280935867456</v>
      </c>
      <c r="H48" s="12">
        <v>798.2579601750057</v>
      </c>
      <c r="I48" s="12">
        <v>781.6844452849514</v>
      </c>
      <c r="J48" s="12">
        <v>730.8553919897931</v>
      </c>
      <c r="K48" s="12">
        <v>733.7773646304596</v>
      </c>
      <c r="L48" s="12">
        <v>713.5105715571608</v>
      </c>
      <c r="M48" s="12">
        <v>644.618647970756</v>
      </c>
      <c r="N48" s="12">
        <v>695.8966494494407</v>
      </c>
      <c r="O48" s="12">
        <v>601.849186662238</v>
      </c>
      <c r="P48" s="12">
        <v>604.8706067242448</v>
      </c>
      <c r="Q48" s="12">
        <v>569.1718668464775</v>
      </c>
      <c r="R48" s="12">
        <v>589.5441124125457</v>
      </c>
      <c r="S48" s="12">
        <v>536.209026624279</v>
      </c>
      <c r="T48" s="12">
        <v>561.4843283801356</v>
      </c>
      <c r="U48" s="12">
        <v>556.4562970138111</v>
      </c>
      <c r="V48" s="12">
        <v>508.4337478868737</v>
      </c>
      <c r="W48" s="12">
        <v>524.0084715480438</v>
      </c>
    </row>
    <row r="49" spans="2:23" ht="13.5" customHeight="1" outlineLevel="1">
      <c r="B49" s="13" t="s">
        <v>47</v>
      </c>
      <c r="C49" s="13">
        <v>640</v>
      </c>
      <c r="D49" s="13">
        <v>536.8385930314192</v>
      </c>
      <c r="E49" s="13">
        <v>784.6008719756308</v>
      </c>
      <c r="F49" s="13">
        <v>762.3035332091551</v>
      </c>
      <c r="G49" s="13">
        <v>770.3697624671679</v>
      </c>
      <c r="H49" s="13">
        <v>758.494524622802</v>
      </c>
      <c r="I49" s="13">
        <v>805.4546874104919</v>
      </c>
      <c r="J49" s="13">
        <v>788.8365697150506</v>
      </c>
      <c r="K49" s="13">
        <v>737.4845060075218</v>
      </c>
      <c r="L49" s="13">
        <v>740.4483634731494</v>
      </c>
      <c r="M49" s="13">
        <v>719.9720227488389</v>
      </c>
      <c r="N49" s="13">
        <v>650.448297750257</v>
      </c>
      <c r="O49" s="13">
        <v>702.238368185607</v>
      </c>
      <c r="P49" s="13">
        <v>607.3314335668754</v>
      </c>
      <c r="Q49" s="13">
        <v>610.3308933031462</v>
      </c>
      <c r="R49" s="13">
        <v>574.3550306451465</v>
      </c>
      <c r="S49" s="13">
        <v>594.8070164200993</v>
      </c>
      <c r="T49" s="13">
        <v>541.1767885277136</v>
      </c>
      <c r="U49" s="13">
        <v>566.5833861417531</v>
      </c>
      <c r="V49" s="13">
        <v>561.5017124249125</v>
      </c>
      <c r="W49" s="13">
        <v>512.9558442317175</v>
      </c>
    </row>
    <row r="50" spans="2:23" ht="13.5" customHeight="1" outlineLevel="1">
      <c r="B50" s="13" t="s">
        <v>48</v>
      </c>
      <c r="C50" s="13">
        <v>606</v>
      </c>
      <c r="D50" s="13">
        <v>647.6762687592492</v>
      </c>
      <c r="E50" s="13">
        <v>543.1451722881122</v>
      </c>
      <c r="F50" s="13">
        <v>793.9894783330375</v>
      </c>
      <c r="G50" s="13">
        <v>771.4384106520307</v>
      </c>
      <c r="H50" s="13">
        <v>779.5417619008552</v>
      </c>
      <c r="I50" s="13">
        <v>767.4854664264572</v>
      </c>
      <c r="J50" s="13">
        <v>814.7482769076007</v>
      </c>
      <c r="K50" s="13">
        <v>798.2166844428758</v>
      </c>
      <c r="L50" s="13">
        <v>746.1001799557623</v>
      </c>
      <c r="M50" s="13">
        <v>749.1394958970451</v>
      </c>
      <c r="N50" s="13">
        <v>728.35565935758</v>
      </c>
      <c r="O50" s="13">
        <v>658.0013318226911</v>
      </c>
      <c r="P50" s="13">
        <v>710.5211036550745</v>
      </c>
      <c r="Q50" s="13">
        <v>614.488351775389</v>
      </c>
      <c r="R50" s="13">
        <v>617.3918021449675</v>
      </c>
      <c r="S50" s="13">
        <v>581.1195646887309</v>
      </c>
      <c r="T50" s="13">
        <v>601.5316238600399</v>
      </c>
      <c r="U50" s="13">
        <v>547.775603249392</v>
      </c>
      <c r="V50" s="13">
        <v>573.2189603375786</v>
      </c>
      <c r="W50" s="13">
        <v>568.056585867539</v>
      </c>
    </row>
    <row r="51" spans="2:23" ht="13.5" customHeight="1" outlineLevel="1">
      <c r="B51" s="13" t="s">
        <v>49</v>
      </c>
      <c r="C51" s="13">
        <v>606</v>
      </c>
      <c r="D51" s="13">
        <v>607.2854703939279</v>
      </c>
      <c r="E51" s="13">
        <v>649.0925641371671</v>
      </c>
      <c r="F51" s="13">
        <v>544.3603606777326</v>
      </c>
      <c r="G51" s="13">
        <v>795.7302947575822</v>
      </c>
      <c r="H51" s="13">
        <v>773.1270680928121</v>
      </c>
      <c r="I51" s="13">
        <v>781.2605165931907</v>
      </c>
      <c r="J51" s="13">
        <v>769.1858749621479</v>
      </c>
      <c r="K51" s="13">
        <v>816.6061332508108</v>
      </c>
      <c r="L51" s="13">
        <v>799.9790534313923</v>
      </c>
      <c r="M51" s="13">
        <v>747.7794135445379</v>
      </c>
      <c r="N51" s="13">
        <v>750.817091070596</v>
      </c>
      <c r="O51" s="13">
        <v>730.0006551189196</v>
      </c>
      <c r="P51" s="13">
        <v>659.4918012003236</v>
      </c>
      <c r="Q51" s="13">
        <v>712.1038921815002</v>
      </c>
      <c r="R51" s="13">
        <v>615.8585448374072</v>
      </c>
      <c r="S51" s="13">
        <v>618.7957424105158</v>
      </c>
      <c r="T51" s="13">
        <v>582.4161372051897</v>
      </c>
      <c r="U51" s="13">
        <v>602.9320417040904</v>
      </c>
      <c r="V51" s="13">
        <v>548.9510548438616</v>
      </c>
      <c r="W51" s="13">
        <v>574.5056765361734</v>
      </c>
    </row>
    <row r="52" spans="2:23" ht="13.5" customHeight="1" outlineLevel="1">
      <c r="B52" s="15" t="s">
        <v>50</v>
      </c>
      <c r="C52" s="15">
        <v>576</v>
      </c>
      <c r="D52" s="15">
        <v>610.8039836056964</v>
      </c>
      <c r="E52" s="15">
        <v>611.7277533930381</v>
      </c>
      <c r="F52" s="15">
        <v>654.0374492841062</v>
      </c>
      <c r="G52" s="15">
        <v>548.6348260750823</v>
      </c>
      <c r="H52" s="15">
        <v>801.8135011779864</v>
      </c>
      <c r="I52" s="15">
        <v>779.0248789392089</v>
      </c>
      <c r="J52" s="15">
        <v>787.277703918279</v>
      </c>
      <c r="K52" s="15">
        <v>775.148267564424</v>
      </c>
      <c r="L52" s="15">
        <v>823.1807172043867</v>
      </c>
      <c r="M52" s="15">
        <v>806.1517240044618</v>
      </c>
      <c r="N52" s="15">
        <v>753.6974274034419</v>
      </c>
      <c r="O52" s="15">
        <v>756.7198169076112</v>
      </c>
      <c r="P52" s="15">
        <v>735.8044019123565</v>
      </c>
      <c r="Q52" s="15">
        <v>664.7552455784648</v>
      </c>
      <c r="R52" s="15">
        <v>717.6636452461753</v>
      </c>
      <c r="S52" s="15">
        <v>620.6730376795642</v>
      </c>
      <c r="T52" s="15">
        <v>623.7597022659268</v>
      </c>
      <c r="U52" s="15">
        <v>586.9728367772447</v>
      </c>
      <c r="V52" s="15">
        <v>607.9196885380595</v>
      </c>
      <c r="W52" s="15">
        <v>553.0291978270792</v>
      </c>
    </row>
    <row r="53" spans="2:23" ht="13.5" customHeight="1" outlineLevel="1">
      <c r="B53" s="16" t="s">
        <v>51</v>
      </c>
      <c r="C53" s="16">
        <v>552</v>
      </c>
      <c r="D53" s="16">
        <v>576.6971507507322</v>
      </c>
      <c r="E53" s="16">
        <v>611.444317073129</v>
      </c>
      <c r="F53" s="16">
        <v>612.4526892550359</v>
      </c>
      <c r="G53" s="16">
        <v>654.7682434667363</v>
      </c>
      <c r="H53" s="16">
        <v>549.2191778429467</v>
      </c>
      <c r="I53" s="16">
        <v>802.7046421614999</v>
      </c>
      <c r="J53" s="16">
        <v>779.8935264794238</v>
      </c>
      <c r="K53" s="16">
        <v>788.1426569733117</v>
      </c>
      <c r="L53" s="16">
        <v>775.9913011404767</v>
      </c>
      <c r="M53" s="16">
        <v>824.0209701794006</v>
      </c>
      <c r="N53" s="16">
        <v>807.0348680647721</v>
      </c>
      <c r="O53" s="16">
        <v>754.4897905071139</v>
      </c>
      <c r="P53" s="16">
        <v>757.5242021052621</v>
      </c>
      <c r="Q53" s="16">
        <v>736.5720088022986</v>
      </c>
      <c r="R53" s="16">
        <v>665.4441749156526</v>
      </c>
      <c r="S53" s="16">
        <v>718.4351998586274</v>
      </c>
      <c r="T53" s="16">
        <v>621.3389294599458</v>
      </c>
      <c r="U53" s="16">
        <v>624.4004528968176</v>
      </c>
      <c r="V53" s="16">
        <v>587.6017536200657</v>
      </c>
      <c r="W53" s="16">
        <v>608.5102250709344</v>
      </c>
    </row>
    <row r="54" spans="2:23" ht="13.5" customHeight="1" outlineLevel="1">
      <c r="B54" s="13" t="s">
        <v>52</v>
      </c>
      <c r="C54" s="13">
        <v>486</v>
      </c>
      <c r="D54" s="13">
        <v>555.1183918191985</v>
      </c>
      <c r="E54" s="13">
        <v>579.775723665036</v>
      </c>
      <c r="F54" s="13">
        <v>614.9238526508816</v>
      </c>
      <c r="G54" s="13">
        <v>615.7557978719921</v>
      </c>
      <c r="H54" s="13">
        <v>658.3960074500703</v>
      </c>
      <c r="I54" s="13">
        <v>552.324586296938</v>
      </c>
      <c r="J54" s="13">
        <v>807.1624456986129</v>
      </c>
      <c r="K54" s="13">
        <v>784.2184765698337</v>
      </c>
      <c r="L54" s="13">
        <v>792.5414420303583</v>
      </c>
      <c r="M54" s="13">
        <v>780.3409833759529</v>
      </c>
      <c r="N54" s="13">
        <v>828.7597091474004</v>
      </c>
      <c r="O54" s="13">
        <v>811.5446378656238</v>
      </c>
      <c r="P54" s="13">
        <v>758.778499682094</v>
      </c>
      <c r="Q54" s="13">
        <v>761.8108949301607</v>
      </c>
      <c r="R54" s="13">
        <v>740.771818281331</v>
      </c>
      <c r="S54" s="13">
        <v>669.2483524457056</v>
      </c>
      <c r="T54" s="13">
        <v>722.4817767702222</v>
      </c>
      <c r="U54" s="13">
        <v>624.8416381910856</v>
      </c>
      <c r="V54" s="13">
        <v>627.982392545329</v>
      </c>
      <c r="W54" s="13">
        <v>590.9160588763032</v>
      </c>
    </row>
    <row r="55" spans="2:23" ht="13.5" customHeight="1" outlineLevel="1">
      <c r="B55" s="13" t="s">
        <v>53</v>
      </c>
      <c r="C55" s="13">
        <v>471</v>
      </c>
      <c r="D55" s="13">
        <v>488.87923006642177</v>
      </c>
      <c r="E55" s="13">
        <v>558.3925298977449</v>
      </c>
      <c r="F55" s="13">
        <v>583.2351000948847</v>
      </c>
      <c r="G55" s="13">
        <v>618.5451069103149</v>
      </c>
      <c r="H55" s="13">
        <v>619.422384161084</v>
      </c>
      <c r="I55" s="13">
        <v>662.2950884338865</v>
      </c>
      <c r="J55" s="13">
        <v>555.5816411321946</v>
      </c>
      <c r="K55" s="13">
        <v>811.9402278446346</v>
      </c>
      <c r="L55" s="13">
        <v>788.861818217428</v>
      </c>
      <c r="M55" s="13">
        <v>797.2278283814622</v>
      </c>
      <c r="N55" s="13">
        <v>784.9510723766298</v>
      </c>
      <c r="O55" s="13">
        <v>833.6292453300551</v>
      </c>
      <c r="P55" s="13">
        <v>816.3421617033725</v>
      </c>
      <c r="Q55" s="13">
        <v>763.2479835093548</v>
      </c>
      <c r="R55" s="13">
        <v>766.3025166302007</v>
      </c>
      <c r="S55" s="13">
        <v>745.1323619112992</v>
      </c>
      <c r="T55" s="13">
        <v>673.185670797578</v>
      </c>
      <c r="U55" s="13">
        <v>726.7457139518258</v>
      </c>
      <c r="V55" s="13">
        <v>628.5286520592031</v>
      </c>
      <c r="W55" s="13">
        <v>631.6741833023082</v>
      </c>
    </row>
    <row r="56" spans="2:23" ht="13.5" customHeight="1" outlineLevel="1">
      <c r="B56" s="13" t="s">
        <v>54</v>
      </c>
      <c r="C56" s="13">
        <v>480</v>
      </c>
      <c r="D56" s="13">
        <v>469.8943547748928</v>
      </c>
      <c r="E56" s="13">
        <v>487.7853317034703</v>
      </c>
      <c r="F56" s="13">
        <v>557.1999103035137</v>
      </c>
      <c r="G56" s="13">
        <v>581.834211318208</v>
      </c>
      <c r="H56" s="13">
        <v>617.2459325668358</v>
      </c>
      <c r="I56" s="13">
        <v>617.9637165125348</v>
      </c>
      <c r="J56" s="13">
        <v>660.8189390612097</v>
      </c>
      <c r="K56" s="13">
        <v>554.3973844809066</v>
      </c>
      <c r="L56" s="13">
        <v>810.1395391767421</v>
      </c>
      <c r="M56" s="13">
        <v>787.1069696072974</v>
      </c>
      <c r="N56" s="13">
        <v>795.4786809102134</v>
      </c>
      <c r="O56" s="13">
        <v>783.2450595892124</v>
      </c>
      <c r="P56" s="13">
        <v>831.921150574505</v>
      </c>
      <c r="Q56" s="13">
        <v>814.5558745374118</v>
      </c>
      <c r="R56" s="13">
        <v>761.6406796659455</v>
      </c>
      <c r="S56" s="13">
        <v>764.6721080519795</v>
      </c>
      <c r="T56" s="13">
        <v>743.5744141499765</v>
      </c>
      <c r="U56" s="13">
        <v>671.7867425880311</v>
      </c>
      <c r="V56" s="13">
        <v>725.1830948263319</v>
      </c>
      <c r="W56" s="13">
        <v>627.1798335644542</v>
      </c>
    </row>
    <row r="57" spans="2:23" ht="13.5" customHeight="1" outlineLevel="1">
      <c r="B57" s="14" t="s">
        <v>55</v>
      </c>
      <c r="C57" s="14">
        <v>452</v>
      </c>
      <c r="D57" s="14">
        <v>479.81455664872317</v>
      </c>
      <c r="E57" s="14">
        <v>469.6480900344136</v>
      </c>
      <c r="F57" s="14">
        <v>487.6112193988871</v>
      </c>
      <c r="G57" s="14">
        <v>557.0872480214928</v>
      </c>
      <c r="H57" s="14">
        <v>581.4810496189538</v>
      </c>
      <c r="I57" s="14">
        <v>617.1543905900833</v>
      </c>
      <c r="J57" s="14">
        <v>617.6328548193326</v>
      </c>
      <c r="K57" s="14">
        <v>660.5918318839749</v>
      </c>
      <c r="L57" s="14">
        <v>554.2888690781492</v>
      </c>
      <c r="M57" s="14">
        <v>809.8747656624043</v>
      </c>
      <c r="N57" s="14">
        <v>786.8416165142728</v>
      </c>
      <c r="O57" s="14">
        <v>795.2473996078079</v>
      </c>
      <c r="P57" s="14">
        <v>783.0419172501678</v>
      </c>
      <c r="Q57" s="14">
        <v>831.8627686598536</v>
      </c>
      <c r="R57" s="14">
        <v>814.3263274203891</v>
      </c>
      <c r="S57" s="14">
        <v>761.5213503867259</v>
      </c>
      <c r="T57" s="14">
        <v>764.5270058032658</v>
      </c>
      <c r="U57" s="14">
        <v>743.4749203650968</v>
      </c>
      <c r="V57" s="14">
        <v>671.7098898626225</v>
      </c>
      <c r="W57" s="14">
        <v>725.0206417522454</v>
      </c>
    </row>
    <row r="58" spans="2:23" ht="13.5" customHeight="1" outlineLevel="1">
      <c r="B58" s="12" t="s">
        <v>56</v>
      </c>
      <c r="C58" s="12">
        <v>432</v>
      </c>
      <c r="D58" s="12">
        <v>451.7315337748611</v>
      </c>
      <c r="E58" s="12">
        <v>479.52617268158616</v>
      </c>
      <c r="F58" s="12">
        <v>469.3525412568338</v>
      </c>
      <c r="G58" s="12">
        <v>487.3210902732609</v>
      </c>
      <c r="H58" s="12">
        <v>556.7734652172657</v>
      </c>
      <c r="I58" s="12">
        <v>581.1052310455598</v>
      </c>
      <c r="J58" s="12">
        <v>616.8135952018454</v>
      </c>
      <c r="K58" s="12">
        <v>617.2427444031041</v>
      </c>
      <c r="L58" s="12">
        <v>660.2005775009394</v>
      </c>
      <c r="M58" s="12">
        <v>553.9773966450476</v>
      </c>
      <c r="N58" s="12">
        <v>809.3978939866267</v>
      </c>
      <c r="O58" s="12">
        <v>786.3766445714111</v>
      </c>
      <c r="P58" s="12">
        <v>794.7850269822555</v>
      </c>
      <c r="Q58" s="12">
        <v>782.591682426626</v>
      </c>
      <c r="R58" s="12">
        <v>831.4167382170392</v>
      </c>
      <c r="S58" s="12">
        <v>813.8543550684103</v>
      </c>
      <c r="T58" s="12">
        <v>761.099528232636</v>
      </c>
      <c r="U58" s="12">
        <v>764.0983313378058</v>
      </c>
      <c r="V58" s="12">
        <v>743.0665814056563</v>
      </c>
      <c r="W58" s="12">
        <v>671.3436393368363</v>
      </c>
    </row>
    <row r="59" spans="2:23" ht="13.5" customHeight="1" outlineLevel="1">
      <c r="B59" s="13" t="s">
        <v>57</v>
      </c>
      <c r="C59" s="13">
        <v>472</v>
      </c>
      <c r="D59" s="13">
        <v>431.7871486329974</v>
      </c>
      <c r="E59" s="13">
        <v>451.49272206985745</v>
      </c>
      <c r="F59" s="13">
        <v>479.2441109468089</v>
      </c>
      <c r="G59" s="13">
        <v>468.9648756767157</v>
      </c>
      <c r="H59" s="13">
        <v>487.05916389459776</v>
      </c>
      <c r="I59" s="13">
        <v>556.6228613070941</v>
      </c>
      <c r="J59" s="13">
        <v>580.5420976580285</v>
      </c>
      <c r="K59" s="13">
        <v>616.7040810014963</v>
      </c>
      <c r="L59" s="13">
        <v>616.7208645171715</v>
      </c>
      <c r="M59" s="13">
        <v>659.86084804287</v>
      </c>
      <c r="N59" s="13">
        <v>553.8337200569921</v>
      </c>
      <c r="O59" s="13">
        <v>809.0049239583421</v>
      </c>
      <c r="P59" s="13">
        <v>785.9808756380085</v>
      </c>
      <c r="Q59" s="13">
        <v>794.4486285586431</v>
      </c>
      <c r="R59" s="13">
        <v>782.3028200079439</v>
      </c>
      <c r="S59" s="13">
        <v>831.3811470012581</v>
      </c>
      <c r="T59" s="13">
        <v>813.5224361611713</v>
      </c>
      <c r="U59" s="13">
        <v>760.9534131094581</v>
      </c>
      <c r="V59" s="13">
        <v>763.9080383498397</v>
      </c>
      <c r="W59" s="13">
        <v>742.9532369951007</v>
      </c>
    </row>
    <row r="60" spans="2:23" ht="13.5" customHeight="1" outlineLevel="1">
      <c r="B60" s="13" t="s">
        <v>58</v>
      </c>
      <c r="C60" s="13">
        <v>459</v>
      </c>
      <c r="D60" s="13">
        <v>474.066940447357</v>
      </c>
      <c r="E60" s="13">
        <v>433.5188558220258</v>
      </c>
      <c r="F60" s="13">
        <v>453.2912580654131</v>
      </c>
      <c r="G60" s="13">
        <v>481.1317376247435</v>
      </c>
      <c r="H60" s="13">
        <v>470.7281595980589</v>
      </c>
      <c r="I60" s="13">
        <v>488.9961488694702</v>
      </c>
      <c r="J60" s="13">
        <v>558.948196150287</v>
      </c>
      <c r="K60" s="13">
        <v>582.6623953461451</v>
      </c>
      <c r="L60" s="13">
        <v>619.323478131031</v>
      </c>
      <c r="M60" s="13">
        <v>619.030636089856</v>
      </c>
      <c r="N60" s="13">
        <v>662.4964069129167</v>
      </c>
      <c r="O60" s="13">
        <v>556.1520389109153</v>
      </c>
      <c r="P60" s="13">
        <v>812.2538651059313</v>
      </c>
      <c r="Q60" s="13">
        <v>789.1268514069172</v>
      </c>
      <c r="R60" s="13">
        <v>797.6762887453785</v>
      </c>
      <c r="S60" s="13">
        <v>785.5129730408809</v>
      </c>
      <c r="T60" s="13">
        <v>834.996515764197</v>
      </c>
      <c r="U60" s="13">
        <v>816.8370187763921</v>
      </c>
      <c r="V60" s="13">
        <v>764.177246592868</v>
      </c>
      <c r="W60" s="13">
        <v>767.1116364892885</v>
      </c>
    </row>
    <row r="61" spans="2:23" ht="13.5" customHeight="1" outlineLevel="1">
      <c r="B61" s="13" t="s">
        <v>59</v>
      </c>
      <c r="C61" s="13">
        <v>510</v>
      </c>
      <c r="D61" s="13">
        <v>458.78469999171546</v>
      </c>
      <c r="E61" s="13">
        <v>473.9312870525082</v>
      </c>
      <c r="F61" s="13">
        <v>433.3325125535944</v>
      </c>
      <c r="G61" s="13">
        <v>453.09163791741923</v>
      </c>
      <c r="H61" s="13">
        <v>480.9114542982054</v>
      </c>
      <c r="I61" s="13">
        <v>470.47980067479773</v>
      </c>
      <c r="J61" s="13">
        <v>488.7795397374698</v>
      </c>
      <c r="K61" s="13">
        <v>558.7443428672852</v>
      </c>
      <c r="L61" s="13">
        <v>582.3304948538848</v>
      </c>
      <c r="M61" s="13">
        <v>619.1144675641308</v>
      </c>
      <c r="N61" s="13">
        <v>618.7004804118433</v>
      </c>
      <c r="O61" s="13">
        <v>662.2073910979649</v>
      </c>
      <c r="P61" s="13">
        <v>555.9510204418826</v>
      </c>
      <c r="Q61" s="13">
        <v>811.9064420868507</v>
      </c>
      <c r="R61" s="13">
        <v>788.7852082564061</v>
      </c>
      <c r="S61" s="13">
        <v>797.349658704964</v>
      </c>
      <c r="T61" s="13">
        <v>785.2037903967339</v>
      </c>
      <c r="U61" s="13">
        <v>834.7476632612845</v>
      </c>
      <c r="V61" s="13">
        <v>816.5062353028037</v>
      </c>
      <c r="W61" s="13">
        <v>763.9161205942905</v>
      </c>
    </row>
    <row r="62" spans="2:23" ht="13.5" customHeight="1" outlineLevel="1">
      <c r="B62" s="15" t="s">
        <v>60</v>
      </c>
      <c r="C62" s="15">
        <v>513</v>
      </c>
      <c r="D62" s="15">
        <v>509.5130241872877</v>
      </c>
      <c r="E62" s="15">
        <v>458.40320262752897</v>
      </c>
      <c r="F62" s="15">
        <v>473.4628776248702</v>
      </c>
      <c r="G62" s="15">
        <v>432.95760621057843</v>
      </c>
      <c r="H62" s="15">
        <v>452.70373127395834</v>
      </c>
      <c r="I62" s="15">
        <v>480.50693150400537</v>
      </c>
      <c r="J62" s="15">
        <v>470.1121963227804</v>
      </c>
      <c r="K62" s="15">
        <v>488.3621638728679</v>
      </c>
      <c r="L62" s="15">
        <v>558.2297352608562</v>
      </c>
      <c r="M62" s="15">
        <v>581.8964824410455</v>
      </c>
      <c r="N62" s="15">
        <v>618.5298086890073</v>
      </c>
      <c r="O62" s="15">
        <v>618.2201093678499</v>
      </c>
      <c r="P62" s="15">
        <v>661.6381105313026</v>
      </c>
      <c r="Q62" s="15">
        <v>555.4374301191015</v>
      </c>
      <c r="R62" s="15">
        <v>811.2025348817442</v>
      </c>
      <c r="S62" s="15">
        <v>788.1048708621427</v>
      </c>
      <c r="T62" s="15">
        <v>796.6458959301319</v>
      </c>
      <c r="U62" s="15">
        <v>784.5000640268477</v>
      </c>
      <c r="V62" s="15">
        <v>833.9311414460877</v>
      </c>
      <c r="W62" s="15">
        <v>815.782400032856</v>
      </c>
    </row>
    <row r="63" spans="2:23" ht="13.5" customHeight="1" outlineLevel="1">
      <c r="B63" s="16" t="s">
        <v>61</v>
      </c>
      <c r="C63" s="16">
        <v>565</v>
      </c>
      <c r="D63" s="16">
        <v>508.2612969438865</v>
      </c>
      <c r="E63" s="16">
        <v>504.76871207873063</v>
      </c>
      <c r="F63" s="16">
        <v>454.19125138641596</v>
      </c>
      <c r="G63" s="16">
        <v>469.03840530394444</v>
      </c>
      <c r="H63" s="16">
        <v>428.9649166985712</v>
      </c>
      <c r="I63" s="16">
        <v>448.53303060452254</v>
      </c>
      <c r="J63" s="16">
        <v>476.08726867320513</v>
      </c>
      <c r="K63" s="16">
        <v>465.81622344568416</v>
      </c>
      <c r="L63" s="16">
        <v>483.8640286215328</v>
      </c>
      <c r="M63" s="16">
        <v>553.0506705473863</v>
      </c>
      <c r="N63" s="16">
        <v>576.5999404330171</v>
      </c>
      <c r="O63" s="16">
        <v>612.776882122642</v>
      </c>
      <c r="P63" s="16">
        <v>612.5737356488287</v>
      </c>
      <c r="Q63" s="16">
        <v>655.5401867831202</v>
      </c>
      <c r="R63" s="16">
        <v>550.2827194695844</v>
      </c>
      <c r="S63" s="16">
        <v>803.7202437002153</v>
      </c>
      <c r="T63" s="16">
        <v>780.8391419304708</v>
      </c>
      <c r="U63" s="16">
        <v>789.285422768794</v>
      </c>
      <c r="V63" s="16">
        <v>777.24115007216</v>
      </c>
      <c r="W63" s="16">
        <v>826.1466043917708</v>
      </c>
    </row>
    <row r="64" spans="2:23" ht="13.5" customHeight="1" outlineLevel="1">
      <c r="B64" s="13" t="s">
        <v>62</v>
      </c>
      <c r="C64" s="13">
        <v>600</v>
      </c>
      <c r="D64" s="13">
        <v>560.3415632100828</v>
      </c>
      <c r="E64" s="13">
        <v>504.00687594031604</v>
      </c>
      <c r="F64" s="13">
        <v>500.61268792025635</v>
      </c>
      <c r="G64" s="13">
        <v>450.3484099919465</v>
      </c>
      <c r="H64" s="13">
        <v>465.20553685988943</v>
      </c>
      <c r="I64" s="13">
        <v>425.3621008504304</v>
      </c>
      <c r="J64" s="13">
        <v>444.75839358527776</v>
      </c>
      <c r="K64" s="13">
        <v>472.06760899312417</v>
      </c>
      <c r="L64" s="13">
        <v>461.83193375433086</v>
      </c>
      <c r="M64" s="13">
        <v>479.79008447960655</v>
      </c>
      <c r="N64" s="13">
        <v>548.4626021844938</v>
      </c>
      <c r="O64" s="13">
        <v>571.6297946840565</v>
      </c>
      <c r="P64" s="13">
        <v>607.7196982623569</v>
      </c>
      <c r="Q64" s="13">
        <v>607.3286242742357</v>
      </c>
      <c r="R64" s="13">
        <v>650.0277528123248</v>
      </c>
      <c r="S64" s="13">
        <v>545.72045216011</v>
      </c>
      <c r="T64" s="13">
        <v>796.9725929340323</v>
      </c>
      <c r="U64" s="13">
        <v>774.2771596442508</v>
      </c>
      <c r="V64" s="13">
        <v>782.6817241222116</v>
      </c>
      <c r="W64" s="13">
        <v>770.7577168561625</v>
      </c>
    </row>
    <row r="65" spans="2:23" ht="13.5" customHeight="1" outlineLevel="1">
      <c r="B65" s="13" t="s">
        <v>63</v>
      </c>
      <c r="C65" s="13">
        <v>674</v>
      </c>
      <c r="D65" s="13">
        <v>597.3375622312667</v>
      </c>
      <c r="E65" s="13">
        <v>557.9626319029878</v>
      </c>
      <c r="F65" s="13">
        <v>501.71035103641026</v>
      </c>
      <c r="G65" s="13">
        <v>498.5015985479873</v>
      </c>
      <c r="H65" s="13">
        <v>448.1955829531215</v>
      </c>
      <c r="I65" s="13">
        <v>463.3149441728265</v>
      </c>
      <c r="J65" s="13">
        <v>423.39406846797806</v>
      </c>
      <c r="K65" s="13">
        <v>442.6822581488533</v>
      </c>
      <c r="L65" s="13">
        <v>469.8317013180408</v>
      </c>
      <c r="M65" s="13">
        <v>459.5183024693978</v>
      </c>
      <c r="N65" s="13">
        <v>477.5455582685719</v>
      </c>
      <c r="O65" s="13">
        <v>546.064921551929</v>
      </c>
      <c r="P65" s="13">
        <v>568.6720083552844</v>
      </c>
      <c r="Q65" s="13">
        <v>605.1277650859861</v>
      </c>
      <c r="R65" s="13">
        <v>604.27245105065</v>
      </c>
      <c r="S65" s="13">
        <v>647.0039253931751</v>
      </c>
      <c r="T65" s="13">
        <v>543.3417340617984</v>
      </c>
      <c r="U65" s="13">
        <v>793.2918138727349</v>
      </c>
      <c r="V65" s="13">
        <v>770.6853950749185</v>
      </c>
      <c r="W65" s="13">
        <v>779.1228926909985</v>
      </c>
    </row>
    <row r="66" spans="2:23" ht="13.5" customHeight="1" outlineLevel="1">
      <c r="B66" s="13" t="s">
        <v>64</v>
      </c>
      <c r="C66" s="13">
        <v>737</v>
      </c>
      <c r="D66" s="13">
        <v>668.8247367656214</v>
      </c>
      <c r="E66" s="13">
        <v>592.745707539087</v>
      </c>
      <c r="F66" s="13">
        <v>553.6972605607529</v>
      </c>
      <c r="G66" s="13">
        <v>497.8403110934174</v>
      </c>
      <c r="H66" s="13">
        <v>494.6939362380798</v>
      </c>
      <c r="I66" s="13">
        <v>444.71602565369005</v>
      </c>
      <c r="J66" s="13">
        <v>459.79179782647213</v>
      </c>
      <c r="K66" s="13">
        <v>420.1215272885375</v>
      </c>
      <c r="L66" s="13">
        <v>439.256567655323</v>
      </c>
      <c r="M66" s="13">
        <v>466.1887658019266</v>
      </c>
      <c r="N66" s="13">
        <v>455.92739109192667</v>
      </c>
      <c r="O66" s="13">
        <v>473.8490020588075</v>
      </c>
      <c r="P66" s="13">
        <v>541.8751928555017</v>
      </c>
      <c r="Q66" s="13">
        <v>564.2072729764269</v>
      </c>
      <c r="R66" s="13">
        <v>600.4992135167513</v>
      </c>
      <c r="S66" s="13">
        <v>599.5473335888396</v>
      </c>
      <c r="T66" s="13">
        <v>641.9994206970814</v>
      </c>
      <c r="U66" s="13">
        <v>539.1744429866352</v>
      </c>
      <c r="V66" s="13">
        <v>787.1616801827895</v>
      </c>
      <c r="W66" s="13">
        <v>764.7264530721968</v>
      </c>
    </row>
    <row r="67" spans="2:23" ht="13.5" customHeight="1" outlineLevel="1">
      <c r="B67" s="14" t="s">
        <v>65</v>
      </c>
      <c r="C67" s="14">
        <v>677</v>
      </c>
      <c r="D67" s="14">
        <v>727.8225859075685</v>
      </c>
      <c r="E67" s="14">
        <v>660.6094440886525</v>
      </c>
      <c r="F67" s="14">
        <v>585.4452493757176</v>
      </c>
      <c r="G67" s="14">
        <v>546.9670439107357</v>
      </c>
      <c r="H67" s="14">
        <v>491.65886749022616</v>
      </c>
      <c r="I67" s="14">
        <v>488.6927512570871</v>
      </c>
      <c r="J67" s="14">
        <v>439.11046854324843</v>
      </c>
      <c r="K67" s="14">
        <v>454.2731216111654</v>
      </c>
      <c r="L67" s="14">
        <v>414.8802801710684</v>
      </c>
      <c r="M67" s="14">
        <v>433.7613461794345</v>
      </c>
      <c r="N67" s="14">
        <v>460.3297863421292</v>
      </c>
      <c r="O67" s="14">
        <v>450.09251567910746</v>
      </c>
      <c r="P67" s="14">
        <v>467.9169797986665</v>
      </c>
      <c r="Q67" s="14">
        <v>535.2312278416057</v>
      </c>
      <c r="R67" s="14">
        <v>556.9084380971494</v>
      </c>
      <c r="S67" s="14">
        <v>593.1902704633688</v>
      </c>
      <c r="T67" s="14">
        <v>591.863091436474</v>
      </c>
      <c r="U67" s="14">
        <v>633.9765590301351</v>
      </c>
      <c r="V67" s="14">
        <v>532.5693846245726</v>
      </c>
      <c r="W67" s="14">
        <v>777.3468815855574</v>
      </c>
    </row>
    <row r="68" spans="2:23" ht="13.5" customHeight="1" outlineLevel="1">
      <c r="B68" s="12" t="s">
        <v>66</v>
      </c>
      <c r="C68" s="12">
        <v>494</v>
      </c>
      <c r="D68" s="12">
        <v>668.278412203864</v>
      </c>
      <c r="E68" s="12">
        <v>718.3820455045429</v>
      </c>
      <c r="F68" s="12">
        <v>652.1244111889703</v>
      </c>
      <c r="G68" s="12">
        <v>577.9111104686967</v>
      </c>
      <c r="H68" s="12">
        <v>539.9941148396015</v>
      </c>
      <c r="I68" s="12">
        <v>485.2947984565734</v>
      </c>
      <c r="J68" s="12">
        <v>482.4714786571087</v>
      </c>
      <c r="K68" s="12">
        <v>433.36467491423195</v>
      </c>
      <c r="L68" s="12">
        <v>448.53371959498884</v>
      </c>
      <c r="M68" s="12">
        <v>409.49170057744266</v>
      </c>
      <c r="N68" s="12">
        <v>428.11625383538626</v>
      </c>
      <c r="O68" s="12">
        <v>454.31908470764074</v>
      </c>
      <c r="P68" s="12">
        <v>444.1379370127146</v>
      </c>
      <c r="Q68" s="12">
        <v>461.8243889145212</v>
      </c>
      <c r="R68" s="12">
        <v>528.3654443170369</v>
      </c>
      <c r="S68" s="12">
        <v>549.4828628119975</v>
      </c>
      <c r="T68" s="12">
        <v>585.6207924506466</v>
      </c>
      <c r="U68" s="12">
        <v>584.0245416545785</v>
      </c>
      <c r="V68" s="12">
        <v>625.7322647905797</v>
      </c>
      <c r="W68" s="12">
        <v>525.7420290193925</v>
      </c>
    </row>
    <row r="69" spans="2:23" ht="13.5" customHeight="1" outlineLevel="1">
      <c r="B69" s="13" t="s">
        <v>67</v>
      </c>
      <c r="C69" s="13">
        <v>445</v>
      </c>
      <c r="D69" s="13">
        <v>490.52403994629856</v>
      </c>
      <c r="E69" s="13">
        <v>663.4939423014416</v>
      </c>
      <c r="F69" s="13">
        <v>713.1981477789072</v>
      </c>
      <c r="G69" s="13">
        <v>647.4716980681791</v>
      </c>
      <c r="H69" s="13">
        <v>573.7786730258996</v>
      </c>
      <c r="I69" s="13">
        <v>536.1746716947183</v>
      </c>
      <c r="J69" s="13">
        <v>481.80124939382284</v>
      </c>
      <c r="K69" s="13">
        <v>479.06445009972646</v>
      </c>
      <c r="L69" s="13">
        <v>430.20570456572955</v>
      </c>
      <c r="M69" s="13">
        <v>445.3940441557169</v>
      </c>
      <c r="N69" s="13">
        <v>406.5322169459811</v>
      </c>
      <c r="O69" s="13">
        <v>425.01501410160995</v>
      </c>
      <c r="P69" s="13">
        <v>451.01545337137804</v>
      </c>
      <c r="Q69" s="13">
        <v>440.85916392817853</v>
      </c>
      <c r="R69" s="13">
        <v>458.47707581729856</v>
      </c>
      <c r="S69" s="13">
        <v>524.6013316964406</v>
      </c>
      <c r="T69" s="13">
        <v>545.3897045223603</v>
      </c>
      <c r="U69" s="13">
        <v>581.4740121020532</v>
      </c>
      <c r="V69" s="13">
        <v>579.7077568650698</v>
      </c>
      <c r="W69" s="13">
        <v>621.2036037787448</v>
      </c>
    </row>
    <row r="70" spans="2:23" ht="13.5" customHeight="1" outlineLevel="1">
      <c r="B70" s="13" t="s">
        <v>68</v>
      </c>
      <c r="C70" s="13">
        <v>522</v>
      </c>
      <c r="D70" s="13">
        <v>443.3982762150579</v>
      </c>
      <c r="E70" s="13">
        <v>488.8232978145719</v>
      </c>
      <c r="F70" s="13">
        <v>661.2874476037211</v>
      </c>
      <c r="G70" s="13">
        <v>710.8728949826402</v>
      </c>
      <c r="H70" s="13">
        <v>645.3000804148842</v>
      </c>
      <c r="I70" s="13">
        <v>571.8647525276679</v>
      </c>
      <c r="J70" s="13">
        <v>534.3383372209792</v>
      </c>
      <c r="K70" s="13">
        <v>480.2208525072755</v>
      </c>
      <c r="L70" s="13">
        <v>477.4173683955679</v>
      </c>
      <c r="M70" s="13">
        <v>428.8394211446622</v>
      </c>
      <c r="N70" s="13">
        <v>443.8310712930786</v>
      </c>
      <c r="O70" s="13">
        <v>405.2120063662343</v>
      </c>
      <c r="P70" s="13">
        <v>423.6429563065621</v>
      </c>
      <c r="Q70" s="13">
        <v>449.57383953482235</v>
      </c>
      <c r="R70" s="13">
        <v>439.5062246798243</v>
      </c>
      <c r="S70" s="13">
        <v>456.9991592126755</v>
      </c>
      <c r="T70" s="13">
        <v>522.8354007492705</v>
      </c>
      <c r="U70" s="13">
        <v>543.7579238715953</v>
      </c>
      <c r="V70" s="13">
        <v>579.4878061890873</v>
      </c>
      <c r="W70" s="13">
        <v>577.9347941987944</v>
      </c>
    </row>
    <row r="71" spans="2:23" ht="13.5" customHeight="1" outlineLevel="1">
      <c r="B71" s="13" t="s">
        <v>69</v>
      </c>
      <c r="C71" s="13">
        <v>609</v>
      </c>
      <c r="D71" s="13">
        <v>515.5730417823693</v>
      </c>
      <c r="E71" s="13">
        <v>437.9544370715232</v>
      </c>
      <c r="F71" s="13">
        <v>482.8088805113117</v>
      </c>
      <c r="G71" s="13">
        <v>653.1324040550971</v>
      </c>
      <c r="H71" s="13">
        <v>702.0971251990711</v>
      </c>
      <c r="I71" s="13">
        <v>637.3458468037315</v>
      </c>
      <c r="J71" s="13">
        <v>564.8136230097505</v>
      </c>
      <c r="K71" s="13">
        <v>527.759406056063</v>
      </c>
      <c r="L71" s="13">
        <v>474.29439574283174</v>
      </c>
      <c r="M71" s="13">
        <v>471.5405238378286</v>
      </c>
      <c r="N71" s="13">
        <v>423.5381641446295</v>
      </c>
      <c r="O71" s="13">
        <v>438.37394489368614</v>
      </c>
      <c r="P71" s="13">
        <v>400.2086045494727</v>
      </c>
      <c r="Q71" s="13">
        <v>418.41035394432754</v>
      </c>
      <c r="R71" s="13">
        <v>444.01809993205785</v>
      </c>
      <c r="S71" s="13">
        <v>434.0637451216671</v>
      </c>
      <c r="T71" s="13">
        <v>451.3541299105515</v>
      </c>
      <c r="U71" s="13">
        <v>516.3919911025438</v>
      </c>
      <c r="V71" s="13">
        <v>537.016155487543</v>
      </c>
      <c r="W71" s="13">
        <v>572.3519348594383</v>
      </c>
    </row>
    <row r="72" spans="2:23" ht="13.5" customHeight="1" outlineLevel="1">
      <c r="B72" s="15" t="s">
        <v>70</v>
      </c>
      <c r="C72" s="15">
        <v>603</v>
      </c>
      <c r="D72" s="15">
        <v>601.6548775510765</v>
      </c>
      <c r="E72" s="15">
        <v>509.33225518974507</v>
      </c>
      <c r="F72" s="15">
        <v>432.6840579356523</v>
      </c>
      <c r="G72" s="15">
        <v>476.9728554657344</v>
      </c>
      <c r="H72" s="15">
        <v>645.2000891129502</v>
      </c>
      <c r="I72" s="15">
        <v>693.5515732159075</v>
      </c>
      <c r="J72" s="15">
        <v>629.6126004708294</v>
      </c>
      <c r="K72" s="15">
        <v>557.9562477308425</v>
      </c>
      <c r="L72" s="15">
        <v>521.3709860334537</v>
      </c>
      <c r="M72" s="15">
        <v>468.52535411519864</v>
      </c>
      <c r="N72" s="15">
        <v>465.83515169827</v>
      </c>
      <c r="O72" s="15">
        <v>418.3685980711392</v>
      </c>
      <c r="P72" s="15">
        <v>433.08249431937895</v>
      </c>
      <c r="Q72" s="15">
        <v>395.33539959191467</v>
      </c>
      <c r="R72" s="15">
        <v>413.31225222465764</v>
      </c>
      <c r="S72" s="15">
        <v>438.6022474726738</v>
      </c>
      <c r="T72" s="15">
        <v>428.74689480188664</v>
      </c>
      <c r="U72" s="15">
        <v>445.853762797708</v>
      </c>
      <c r="V72" s="15">
        <v>510.128900748238</v>
      </c>
      <c r="W72" s="15">
        <v>530.4215143282372</v>
      </c>
    </row>
    <row r="73" spans="2:23" ht="13.5" customHeight="1" outlineLevel="1">
      <c r="B73" s="16" t="s">
        <v>71</v>
      </c>
      <c r="C73" s="16">
        <v>599</v>
      </c>
      <c r="D73" s="16">
        <v>596.8905596131115</v>
      </c>
      <c r="E73" s="16">
        <v>595.566185894923</v>
      </c>
      <c r="F73" s="16">
        <v>504.21456801018843</v>
      </c>
      <c r="G73" s="16">
        <v>428.28611768728456</v>
      </c>
      <c r="H73" s="16">
        <v>472.1669772868752</v>
      </c>
      <c r="I73" s="16">
        <v>638.7603829715384</v>
      </c>
      <c r="J73" s="16">
        <v>686.6595778341822</v>
      </c>
      <c r="K73" s="16">
        <v>623.3164863522843</v>
      </c>
      <c r="L73" s="16">
        <v>552.3835535671603</v>
      </c>
      <c r="M73" s="16">
        <v>516.1325361813083</v>
      </c>
      <c r="N73" s="16">
        <v>463.8632677724783</v>
      </c>
      <c r="O73" s="16">
        <v>461.15056483742103</v>
      </c>
      <c r="P73" s="16">
        <v>414.23481795735995</v>
      </c>
      <c r="Q73" s="16">
        <v>428.70666486813104</v>
      </c>
      <c r="R73" s="16">
        <v>391.41024794165844</v>
      </c>
      <c r="S73" s="16">
        <v>409.2139381492326</v>
      </c>
      <c r="T73" s="16">
        <v>434.2625271301805</v>
      </c>
      <c r="U73" s="16">
        <v>424.54128999329214</v>
      </c>
      <c r="V73" s="16">
        <v>441.43418419746627</v>
      </c>
      <c r="W73" s="16">
        <v>505.02344065327134</v>
      </c>
    </row>
    <row r="74" spans="2:23" ht="13.5" customHeight="1" outlineLevel="1">
      <c r="B74" s="13" t="s">
        <v>72</v>
      </c>
      <c r="C74" s="13">
        <v>520</v>
      </c>
      <c r="D74" s="13">
        <v>590.3895351840092</v>
      </c>
      <c r="E74" s="13">
        <v>588.645917382778</v>
      </c>
      <c r="F74" s="13">
        <v>587.3123049931303</v>
      </c>
      <c r="G74" s="13">
        <v>497.0847822276988</v>
      </c>
      <c r="H74" s="13">
        <v>422.4248585943951</v>
      </c>
      <c r="I74" s="13">
        <v>465.54190629142056</v>
      </c>
      <c r="J74" s="13">
        <v>629.5612017912308</v>
      </c>
      <c r="K74" s="13">
        <v>676.6534125095902</v>
      </c>
      <c r="L74" s="13">
        <v>614.3860603377714</v>
      </c>
      <c r="M74" s="13">
        <v>544.4428899153806</v>
      </c>
      <c r="N74" s="13">
        <v>508.8334504967163</v>
      </c>
      <c r="O74" s="13">
        <v>457.1278380731402</v>
      </c>
      <c r="P74" s="13">
        <v>454.64499811355614</v>
      </c>
      <c r="Q74" s="13">
        <v>408.107049343613</v>
      </c>
      <c r="R74" s="13">
        <v>422.7384927586056</v>
      </c>
      <c r="S74" s="13">
        <v>385.69340053524456</v>
      </c>
      <c r="T74" s="13">
        <v>403.2164735452475</v>
      </c>
      <c r="U74" s="13">
        <v>427.86175008994985</v>
      </c>
      <c r="V74" s="13">
        <v>418.14230308214417</v>
      </c>
      <c r="W74" s="13">
        <v>434.9590469193696</v>
      </c>
    </row>
    <row r="75" spans="2:23" ht="13.5" customHeight="1" outlineLevel="1">
      <c r="B75" s="13" t="s">
        <v>73</v>
      </c>
      <c r="C75" s="13">
        <v>493</v>
      </c>
      <c r="D75" s="13">
        <v>507.52298871623736</v>
      </c>
      <c r="E75" s="13">
        <v>576.0375502871984</v>
      </c>
      <c r="F75" s="13">
        <v>574.4752515857891</v>
      </c>
      <c r="G75" s="13">
        <v>573.162349075338</v>
      </c>
      <c r="H75" s="13">
        <v>485.04990753625157</v>
      </c>
      <c r="I75" s="13">
        <v>412.27824621633874</v>
      </c>
      <c r="J75" s="13">
        <v>454.2920553196718</v>
      </c>
      <c r="K75" s="13">
        <v>614.2498683682797</v>
      </c>
      <c r="L75" s="13">
        <v>660.1482487966113</v>
      </c>
      <c r="M75" s="13">
        <v>599.4629855782367</v>
      </c>
      <c r="N75" s="13">
        <v>531.2077147100256</v>
      </c>
      <c r="O75" s="13">
        <v>496.51380888031224</v>
      </c>
      <c r="P75" s="13">
        <v>445.98739799335715</v>
      </c>
      <c r="Q75" s="13">
        <v>443.6439542838543</v>
      </c>
      <c r="R75" s="13">
        <v>398.1144872500038</v>
      </c>
      <c r="S75" s="13">
        <v>412.5424860879375</v>
      </c>
      <c r="T75" s="13">
        <v>376.2799976887924</v>
      </c>
      <c r="U75" s="13">
        <v>393.36687028948586</v>
      </c>
      <c r="V75" s="13">
        <v>417.3951278850744</v>
      </c>
      <c r="W75" s="13">
        <v>407.85482821240106</v>
      </c>
    </row>
    <row r="76" spans="2:23" ht="13.5" customHeight="1" outlineLevel="1">
      <c r="B76" s="13" t="s">
        <v>74</v>
      </c>
      <c r="C76" s="13">
        <v>472</v>
      </c>
      <c r="D76" s="13">
        <v>486.11225720104017</v>
      </c>
      <c r="E76" s="13">
        <v>500.6651060552215</v>
      </c>
      <c r="F76" s="13">
        <v>567.8454772692139</v>
      </c>
      <c r="G76" s="13">
        <v>566.6104946008401</v>
      </c>
      <c r="H76" s="13">
        <v>565.2905495466624</v>
      </c>
      <c r="I76" s="13">
        <v>478.2592643109066</v>
      </c>
      <c r="J76" s="13">
        <v>406.68354894412425</v>
      </c>
      <c r="K76" s="13">
        <v>447.97888102046505</v>
      </c>
      <c r="L76" s="13">
        <v>605.4987463924695</v>
      </c>
      <c r="M76" s="13">
        <v>650.6366737933962</v>
      </c>
      <c r="N76" s="13">
        <v>590.9646707375109</v>
      </c>
      <c r="O76" s="13">
        <v>523.6529148937934</v>
      </c>
      <c r="P76" s="13">
        <v>489.5619675425486</v>
      </c>
      <c r="Q76" s="13">
        <v>439.5834221830937</v>
      </c>
      <c r="R76" s="13">
        <v>437.44687821953414</v>
      </c>
      <c r="S76" s="13">
        <v>392.29517905073436</v>
      </c>
      <c r="T76" s="13">
        <v>406.85230352628116</v>
      </c>
      <c r="U76" s="13">
        <v>370.84652581570015</v>
      </c>
      <c r="V76" s="13">
        <v>387.6679425705525</v>
      </c>
      <c r="W76" s="13">
        <v>411.315157305357</v>
      </c>
    </row>
    <row r="77" spans="2:23" ht="13.5" customHeight="1" outlineLevel="1">
      <c r="B77" s="14" t="s">
        <v>75</v>
      </c>
      <c r="C77" s="14">
        <v>546</v>
      </c>
      <c r="D77" s="14">
        <v>461.9723795621089</v>
      </c>
      <c r="E77" s="14">
        <v>475.7020196732458</v>
      </c>
      <c r="F77" s="14">
        <v>490.23460481718337</v>
      </c>
      <c r="G77" s="14">
        <v>555.5043703588553</v>
      </c>
      <c r="H77" s="14">
        <v>554.6782705168323</v>
      </c>
      <c r="I77" s="14">
        <v>553.3548132632202</v>
      </c>
      <c r="J77" s="14">
        <v>467.9997099289802</v>
      </c>
      <c r="K77" s="14">
        <v>398.18120544736394</v>
      </c>
      <c r="L77" s="14">
        <v>438.42756532025624</v>
      </c>
      <c r="M77" s="14">
        <v>592.3197593176151</v>
      </c>
      <c r="N77" s="14">
        <v>636.3418168792396</v>
      </c>
      <c r="O77" s="14">
        <v>578.1547950318525</v>
      </c>
      <c r="P77" s="14">
        <v>512.2719152721505</v>
      </c>
      <c r="Q77" s="14">
        <v>479.0590667120187</v>
      </c>
      <c r="R77" s="14">
        <v>429.9529758967161</v>
      </c>
      <c r="S77" s="14">
        <v>428.08021303164594</v>
      </c>
      <c r="T77" s="14">
        <v>383.5720554381138</v>
      </c>
      <c r="U77" s="14">
        <v>398.2314316528323</v>
      </c>
      <c r="V77" s="14">
        <v>362.6838643787887</v>
      </c>
      <c r="W77" s="14">
        <v>379.1115780819799</v>
      </c>
    </row>
    <row r="78" spans="2:23" ht="13.5" customHeight="1" outlineLevel="1">
      <c r="B78" s="12" t="s">
        <v>76</v>
      </c>
      <c r="C78" s="12">
        <v>460</v>
      </c>
      <c r="D78" s="12">
        <v>531.5017200210006</v>
      </c>
      <c r="E78" s="12">
        <v>450.02448067494163</v>
      </c>
      <c r="F78" s="12">
        <v>463.32095057475055</v>
      </c>
      <c r="G78" s="12">
        <v>477.750126377196</v>
      </c>
      <c r="H78" s="12">
        <v>540.8760216163472</v>
      </c>
      <c r="I78" s="12">
        <v>540.4321231598565</v>
      </c>
      <c r="J78" s="12">
        <v>539.1131383333388</v>
      </c>
      <c r="K78" s="12">
        <v>455.8026114464619</v>
      </c>
      <c r="L78" s="12">
        <v>388.0129119831004</v>
      </c>
      <c r="M78" s="12">
        <v>427.0565174916666</v>
      </c>
      <c r="N78" s="12">
        <v>576.703485882583</v>
      </c>
      <c r="O78" s="12">
        <v>619.4390370858362</v>
      </c>
      <c r="P78" s="12">
        <v>562.9617638318535</v>
      </c>
      <c r="Q78" s="12">
        <v>498.7817064635392</v>
      </c>
      <c r="R78" s="12">
        <v>466.57290490449896</v>
      </c>
      <c r="S78" s="12">
        <v>418.5582890914684</v>
      </c>
      <c r="T78" s="12">
        <v>416.9399039003886</v>
      </c>
      <c r="U78" s="12">
        <v>373.28514155538437</v>
      </c>
      <c r="V78" s="12">
        <v>387.95344738809456</v>
      </c>
      <c r="W78" s="12">
        <v>353.03599153342554</v>
      </c>
    </row>
    <row r="79" spans="2:23" ht="13.5" customHeight="1" outlineLevel="1">
      <c r="B79" s="13" t="s">
        <v>77</v>
      </c>
      <c r="C79" s="13">
        <v>498</v>
      </c>
      <c r="D79" s="13">
        <v>451.77740653885394</v>
      </c>
      <c r="E79" s="13">
        <v>521.6592116144957</v>
      </c>
      <c r="F79" s="13">
        <v>442.0830291905976</v>
      </c>
      <c r="G79" s="13">
        <v>455.0489613627251</v>
      </c>
      <c r="H79" s="13">
        <v>469.5581145347694</v>
      </c>
      <c r="I79" s="13">
        <v>531.010235938089</v>
      </c>
      <c r="J79" s="13">
        <v>531.0173353838308</v>
      </c>
      <c r="K79" s="13">
        <v>529.6850813115334</v>
      </c>
      <c r="L79" s="13">
        <v>447.6445880209425</v>
      </c>
      <c r="M79" s="13">
        <v>381.3251600043077</v>
      </c>
      <c r="N79" s="13">
        <v>419.4809710159249</v>
      </c>
      <c r="O79" s="13">
        <v>566.1615250689466</v>
      </c>
      <c r="P79" s="13">
        <v>607.9612001939071</v>
      </c>
      <c r="Q79" s="13">
        <v>552.7321773479464</v>
      </c>
      <c r="R79" s="13">
        <v>489.68334409161326</v>
      </c>
      <c r="S79" s="13">
        <v>458.22109081897935</v>
      </c>
      <c r="T79" s="13">
        <v>410.8344919682497</v>
      </c>
      <c r="U79" s="13">
        <v>409.497596670609</v>
      </c>
      <c r="V79" s="13">
        <v>366.24756133745075</v>
      </c>
      <c r="W79" s="13">
        <v>381.1336222625105</v>
      </c>
    </row>
    <row r="80" spans="2:23" ht="13.5" customHeight="1" outlineLevel="1">
      <c r="B80" s="13" t="s">
        <v>78</v>
      </c>
      <c r="C80" s="13">
        <v>430</v>
      </c>
      <c r="D80" s="13">
        <v>485.0820171731485</v>
      </c>
      <c r="E80" s="13">
        <v>440.06158483033073</v>
      </c>
      <c r="F80" s="13">
        <v>508.0248350928192</v>
      </c>
      <c r="G80" s="13">
        <v>430.65059657506316</v>
      </c>
      <c r="H80" s="13">
        <v>443.2513997960142</v>
      </c>
      <c r="I80" s="13">
        <v>457.48940493743834</v>
      </c>
      <c r="J80" s="13">
        <v>517.1782473981393</v>
      </c>
      <c r="K80" s="13">
        <v>517.3229900659564</v>
      </c>
      <c r="L80" s="13">
        <v>516.0138228735607</v>
      </c>
      <c r="M80" s="13">
        <v>436.0326879701835</v>
      </c>
      <c r="N80" s="13">
        <v>371.5135227727121</v>
      </c>
      <c r="O80" s="13">
        <v>408.62078121393796</v>
      </c>
      <c r="P80" s="13">
        <v>551.4068459721018</v>
      </c>
      <c r="Q80" s="13">
        <v>592.0690454327055</v>
      </c>
      <c r="R80" s="13">
        <v>538.3465187298154</v>
      </c>
      <c r="S80" s="13">
        <v>476.9277343001124</v>
      </c>
      <c r="T80" s="13">
        <v>446.3345182655188</v>
      </c>
      <c r="U80" s="13">
        <v>400.1051562682143</v>
      </c>
      <c r="V80" s="13">
        <v>398.88149654376696</v>
      </c>
      <c r="W80" s="13">
        <v>356.63620836533903</v>
      </c>
    </row>
    <row r="81" spans="2:23" ht="13.5" customHeight="1" outlineLevel="1">
      <c r="B81" s="13" t="s">
        <v>79</v>
      </c>
      <c r="C81" s="13">
        <v>434</v>
      </c>
      <c r="D81" s="13">
        <v>415.9658993698824</v>
      </c>
      <c r="E81" s="13">
        <v>469.4537834349023</v>
      </c>
      <c r="F81" s="13">
        <v>425.89469020569885</v>
      </c>
      <c r="G81" s="13">
        <v>491.3037589718142</v>
      </c>
      <c r="H81" s="13">
        <v>416.89684806041333</v>
      </c>
      <c r="I81" s="13">
        <v>428.99249493249494</v>
      </c>
      <c r="J81" s="13">
        <v>443.1341935105819</v>
      </c>
      <c r="K81" s="13">
        <v>500.31710073877275</v>
      </c>
      <c r="L81" s="13">
        <v>500.93191992167317</v>
      </c>
      <c r="M81" s="13">
        <v>499.6254183351073</v>
      </c>
      <c r="N81" s="13">
        <v>421.98428872316276</v>
      </c>
      <c r="O81" s="13">
        <v>359.81918512937307</v>
      </c>
      <c r="P81" s="13">
        <v>395.52839412547837</v>
      </c>
      <c r="Q81" s="13">
        <v>533.4054709420388</v>
      </c>
      <c r="R81" s="13">
        <v>572.574370022046</v>
      </c>
      <c r="S81" s="13">
        <v>520.8371037264789</v>
      </c>
      <c r="T81" s="13">
        <v>461.37842133864</v>
      </c>
      <c r="U81" s="13">
        <v>431.9531121557835</v>
      </c>
      <c r="V81" s="13">
        <v>386.9652970364309</v>
      </c>
      <c r="W81" s="13">
        <v>386.05164622418465</v>
      </c>
    </row>
    <row r="82" spans="2:23" ht="13.5" customHeight="1" outlineLevel="1">
      <c r="B82" s="15" t="s">
        <v>80</v>
      </c>
      <c r="C82" s="15">
        <v>382</v>
      </c>
      <c r="D82" s="15">
        <v>418.7105050683607</v>
      </c>
      <c r="E82" s="15">
        <v>401.314068365861</v>
      </c>
      <c r="F82" s="15">
        <v>452.94736484649286</v>
      </c>
      <c r="G82" s="15">
        <v>410.9214222229903</v>
      </c>
      <c r="H82" s="15">
        <v>473.9779401622576</v>
      </c>
      <c r="I82" s="15">
        <v>402.25584847944555</v>
      </c>
      <c r="J82" s="15">
        <v>413.9118607984098</v>
      </c>
      <c r="K82" s="15">
        <v>427.6087223787114</v>
      </c>
      <c r="L82" s="15">
        <v>482.6967505481075</v>
      </c>
      <c r="M82" s="15">
        <v>483.35859096964356</v>
      </c>
      <c r="N82" s="15">
        <v>482.0923143219677</v>
      </c>
      <c r="O82" s="15">
        <v>407.1468792725804</v>
      </c>
      <c r="P82" s="15">
        <v>347.20737492560966</v>
      </c>
      <c r="Q82" s="15">
        <v>381.6317325046472</v>
      </c>
      <c r="R82" s="15">
        <v>514.6162875899912</v>
      </c>
      <c r="S82" s="15">
        <v>552.3814771338539</v>
      </c>
      <c r="T82" s="15">
        <v>502.5001277407192</v>
      </c>
      <c r="U82" s="15">
        <v>445.12936681091287</v>
      </c>
      <c r="V82" s="15">
        <v>416.76503005228165</v>
      </c>
      <c r="W82" s="15">
        <v>373.32319136738937</v>
      </c>
    </row>
    <row r="83" spans="2:23" ht="13.5" customHeight="1" outlineLevel="1">
      <c r="B83" s="16" t="s">
        <v>81</v>
      </c>
      <c r="C83" s="16">
        <v>357</v>
      </c>
      <c r="D83" s="16">
        <v>367.10010380161395</v>
      </c>
      <c r="E83" s="16">
        <v>402.1677376342021</v>
      </c>
      <c r="F83" s="16">
        <v>385.4798960594814</v>
      </c>
      <c r="G83" s="16">
        <v>435.34425362439094</v>
      </c>
      <c r="H83" s="16">
        <v>394.9659200785987</v>
      </c>
      <c r="I83" s="16">
        <v>455.0916875286252</v>
      </c>
      <c r="J83" s="16">
        <v>386.7819274590084</v>
      </c>
      <c r="K83" s="16">
        <v>397.85430931837686</v>
      </c>
      <c r="L83" s="16">
        <v>411.49618418483806</v>
      </c>
      <c r="M83" s="16">
        <v>463.6755795347203</v>
      </c>
      <c r="N83" s="16">
        <v>464.93696726195174</v>
      </c>
      <c r="O83" s="16">
        <v>463.66786118508</v>
      </c>
      <c r="P83" s="16">
        <v>391.32317751795404</v>
      </c>
      <c r="Q83" s="16">
        <v>334.0758559651383</v>
      </c>
      <c r="R83" s="16">
        <v>366.89560457016637</v>
      </c>
      <c r="S83" s="16">
        <v>494.3052730287974</v>
      </c>
      <c r="T83" s="16">
        <v>530.3614119774879</v>
      </c>
      <c r="U83" s="16">
        <v>482.7537469299682</v>
      </c>
      <c r="V83" s="16">
        <v>427.58802259794805</v>
      </c>
      <c r="W83" s="16">
        <v>400.56607753052305</v>
      </c>
    </row>
    <row r="84" spans="2:23" ht="13.5" customHeight="1" outlineLevel="1">
      <c r="B84" s="13" t="s">
        <v>82</v>
      </c>
      <c r="C84" s="13">
        <v>358</v>
      </c>
      <c r="D84" s="13">
        <v>341.579905138164</v>
      </c>
      <c r="E84" s="13">
        <v>351.3366609730591</v>
      </c>
      <c r="F84" s="13">
        <v>384.6114366453812</v>
      </c>
      <c r="G84" s="13">
        <v>368.68105854324415</v>
      </c>
      <c r="H84" s="13">
        <v>416.73756351883407</v>
      </c>
      <c r="I84" s="13">
        <v>378.1045065631323</v>
      </c>
      <c r="J84" s="13">
        <v>435.00733172482467</v>
      </c>
      <c r="K84" s="13">
        <v>370.4672804563886</v>
      </c>
      <c r="L84" s="13">
        <v>380.888720388371</v>
      </c>
      <c r="M84" s="13">
        <v>394.5968408046207</v>
      </c>
      <c r="N84" s="13">
        <v>443.5017465926595</v>
      </c>
      <c r="O84" s="13">
        <v>445.55977795798435</v>
      </c>
      <c r="P84" s="13">
        <v>444.2741216437801</v>
      </c>
      <c r="Q84" s="13">
        <v>374.5971985105304</v>
      </c>
      <c r="R84" s="13">
        <v>320.2900538707693</v>
      </c>
      <c r="S84" s="13">
        <v>351.34420781991554</v>
      </c>
      <c r="T84" s="13">
        <v>472.7552052331273</v>
      </c>
      <c r="U84" s="13">
        <v>506.9419701966141</v>
      </c>
      <c r="V84" s="13">
        <v>461.82493224266614</v>
      </c>
      <c r="W84" s="13">
        <v>408.9835496306813</v>
      </c>
    </row>
    <row r="85" spans="2:23" ht="13.5" customHeight="1" outlineLevel="1">
      <c r="B85" s="13" t="s">
        <v>83</v>
      </c>
      <c r="C85" s="13">
        <v>323</v>
      </c>
      <c r="D85" s="13">
        <v>342.0810677874697</v>
      </c>
      <c r="E85" s="13">
        <v>326.8483042423958</v>
      </c>
      <c r="F85" s="13">
        <v>336.2331048538873</v>
      </c>
      <c r="G85" s="13">
        <v>367.9266142148531</v>
      </c>
      <c r="H85" s="13">
        <v>352.7025447696037</v>
      </c>
      <c r="I85" s="13">
        <v>398.8683101872626</v>
      </c>
      <c r="J85" s="13">
        <v>361.902040414917</v>
      </c>
      <c r="K85" s="13">
        <v>416.0218096869266</v>
      </c>
      <c r="L85" s="13">
        <v>354.6957710073301</v>
      </c>
      <c r="M85" s="13">
        <v>364.5769958968441</v>
      </c>
      <c r="N85" s="13">
        <v>378.03842667217873</v>
      </c>
      <c r="O85" s="13">
        <v>424.29772063804234</v>
      </c>
      <c r="P85" s="13">
        <v>426.71433082858925</v>
      </c>
      <c r="Q85" s="13">
        <v>425.4466126508754</v>
      </c>
      <c r="R85" s="13">
        <v>358.53448026961087</v>
      </c>
      <c r="S85" s="13">
        <v>306.81517481035405</v>
      </c>
      <c r="T85" s="13">
        <v>336.34713133172306</v>
      </c>
      <c r="U85" s="13">
        <v>452.2615643565755</v>
      </c>
      <c r="V85" s="13">
        <v>484.80995634215367</v>
      </c>
      <c r="W85" s="13">
        <v>441.86696995483885</v>
      </c>
    </row>
    <row r="86" spans="2:23" ht="13.5" customHeight="1" outlineLevel="1">
      <c r="B86" s="13" t="s">
        <v>84</v>
      </c>
      <c r="C86" s="13">
        <v>301</v>
      </c>
      <c r="D86" s="13">
        <v>305.386576203004</v>
      </c>
      <c r="E86" s="13">
        <v>323.1566593166727</v>
      </c>
      <c r="F86" s="13">
        <v>309.12697989491505</v>
      </c>
      <c r="G86" s="13">
        <v>318.0413868153446</v>
      </c>
      <c r="H86" s="13">
        <v>347.90143131726484</v>
      </c>
      <c r="I86" s="13">
        <v>333.51795812126545</v>
      </c>
      <c r="J86" s="13">
        <v>377.32380278946556</v>
      </c>
      <c r="K86" s="13">
        <v>342.3622936648663</v>
      </c>
      <c r="L86" s="13">
        <v>393.28880939590874</v>
      </c>
      <c r="M86" s="13">
        <v>335.62669900622666</v>
      </c>
      <c r="N86" s="13">
        <v>344.90073235268335</v>
      </c>
      <c r="O86" s="13">
        <v>357.90348629733876</v>
      </c>
      <c r="P86" s="13">
        <v>401.2323854369613</v>
      </c>
      <c r="Q86" s="13">
        <v>403.87009575625825</v>
      </c>
      <c r="R86" s="13">
        <v>402.6415858296668</v>
      </c>
      <c r="S86" s="13">
        <v>339.16825470834976</v>
      </c>
      <c r="T86" s="13">
        <v>290.4465052268491</v>
      </c>
      <c r="U86" s="13">
        <v>318.23330358836154</v>
      </c>
      <c r="V86" s="13">
        <v>427.6580408775544</v>
      </c>
      <c r="W86" s="13">
        <v>458.3126258850302</v>
      </c>
    </row>
    <row r="87" spans="2:23" ht="13.5" customHeight="1" outlineLevel="1">
      <c r="B87" s="14" t="s">
        <v>85</v>
      </c>
      <c r="C87" s="14">
        <v>287</v>
      </c>
      <c r="D87" s="14">
        <v>289.1692727281526</v>
      </c>
      <c r="E87" s="14">
        <v>292.80500188964965</v>
      </c>
      <c r="F87" s="14">
        <v>309.54036995965464</v>
      </c>
      <c r="G87" s="14">
        <v>296.5053652843267</v>
      </c>
      <c r="H87" s="14">
        <v>305.0987887386826</v>
      </c>
      <c r="I87" s="14">
        <v>333.61094388754253</v>
      </c>
      <c r="J87" s="14">
        <v>319.8317072099032</v>
      </c>
      <c r="K87" s="14">
        <v>362.0090452999031</v>
      </c>
      <c r="L87" s="14">
        <v>328.475562219641</v>
      </c>
      <c r="M87" s="14">
        <v>377.033148440487</v>
      </c>
      <c r="N87" s="14">
        <v>322.10440861137135</v>
      </c>
      <c r="O87" s="14">
        <v>330.91988128632</v>
      </c>
      <c r="P87" s="14">
        <v>343.69503197915</v>
      </c>
      <c r="Q87" s="14">
        <v>384.7825445933772</v>
      </c>
      <c r="R87" s="14">
        <v>387.7063793067016</v>
      </c>
      <c r="S87" s="14">
        <v>386.4950071464494</v>
      </c>
      <c r="T87" s="14">
        <v>325.4017982898532</v>
      </c>
      <c r="U87" s="14">
        <v>278.88564912876814</v>
      </c>
      <c r="V87" s="14">
        <v>305.37689746157537</v>
      </c>
      <c r="W87" s="14">
        <v>410.1046141604057</v>
      </c>
    </row>
    <row r="88" spans="2:23" ht="13.5" customHeight="1" outlineLevel="1">
      <c r="B88" s="12" t="s">
        <v>86</v>
      </c>
      <c r="C88" s="12">
        <v>239</v>
      </c>
      <c r="D88" s="12">
        <v>269.7940389856509</v>
      </c>
      <c r="E88" s="12">
        <v>271.96988578754844</v>
      </c>
      <c r="F88" s="12">
        <v>274.56575753526096</v>
      </c>
      <c r="G88" s="12">
        <v>289.82693238558096</v>
      </c>
      <c r="H88" s="12">
        <v>278.1983464087815</v>
      </c>
      <c r="I88" s="12">
        <v>286.3224993513496</v>
      </c>
      <c r="J88" s="12">
        <v>312.8906861479004</v>
      </c>
      <c r="K88" s="12">
        <v>299.98640442534867</v>
      </c>
      <c r="L88" s="12">
        <v>339.78789769091645</v>
      </c>
      <c r="M88" s="12">
        <v>308.32564723423934</v>
      </c>
      <c r="N88" s="12">
        <v>353.47214573583625</v>
      </c>
      <c r="O88" s="12">
        <v>302.4754002786119</v>
      </c>
      <c r="P88" s="12">
        <v>310.6326307614426</v>
      </c>
      <c r="Q88" s="12">
        <v>323.05155029311084</v>
      </c>
      <c r="R88" s="12">
        <v>360.9286915592704</v>
      </c>
      <c r="S88" s="12">
        <v>364.2336400953063</v>
      </c>
      <c r="T88" s="12">
        <v>363.0499675383943</v>
      </c>
      <c r="U88" s="12">
        <v>305.4272086786062</v>
      </c>
      <c r="V88" s="12">
        <v>262.0915559515641</v>
      </c>
      <c r="W88" s="12">
        <v>286.71753242800355</v>
      </c>
    </row>
    <row r="89" spans="2:23" ht="13.5" customHeight="1" outlineLevel="1">
      <c r="B89" s="13" t="s">
        <v>87</v>
      </c>
      <c r="C89" s="13">
        <v>217</v>
      </c>
      <c r="D89" s="13">
        <v>219.1212056581434</v>
      </c>
      <c r="E89" s="13">
        <v>248.27508681209136</v>
      </c>
      <c r="F89" s="13">
        <v>250.40123623554416</v>
      </c>
      <c r="G89" s="13">
        <v>252.04501691004373</v>
      </c>
      <c r="H89" s="13">
        <v>265.6620898876082</v>
      </c>
      <c r="I89" s="13">
        <v>255.52752877177767</v>
      </c>
      <c r="J89" s="13">
        <v>263.04531528034477</v>
      </c>
      <c r="K89" s="13">
        <v>287.2817108944347</v>
      </c>
      <c r="L89" s="13">
        <v>275.45098814395794</v>
      </c>
      <c r="M89" s="13">
        <v>312.21633925887346</v>
      </c>
      <c r="N89" s="13">
        <v>283.31871188659585</v>
      </c>
      <c r="O89" s="13">
        <v>324.41103977606406</v>
      </c>
      <c r="P89" s="13">
        <v>278.0610415279502</v>
      </c>
      <c r="Q89" s="13">
        <v>285.4500323087928</v>
      </c>
      <c r="R89" s="13">
        <v>297.24975994806704</v>
      </c>
      <c r="S89" s="13">
        <v>331.42852331826373</v>
      </c>
      <c r="T89" s="13">
        <v>334.97424297740065</v>
      </c>
      <c r="U89" s="13">
        <v>333.84425791728484</v>
      </c>
      <c r="V89" s="13">
        <v>280.6433414724715</v>
      </c>
      <c r="W89" s="13">
        <v>241.11933760044127</v>
      </c>
    </row>
    <row r="90" spans="2:23" ht="13.5" customHeight="1" outlineLevel="1">
      <c r="B90" s="13" t="s">
        <v>88</v>
      </c>
      <c r="C90" s="13">
        <v>158</v>
      </c>
      <c r="D90" s="13">
        <v>199.69980256666037</v>
      </c>
      <c r="E90" s="13">
        <v>201.59522625781767</v>
      </c>
      <c r="F90" s="13">
        <v>229.02954741320718</v>
      </c>
      <c r="G90" s="13">
        <v>231.07289874209332</v>
      </c>
      <c r="H90" s="13">
        <v>232.09588275109707</v>
      </c>
      <c r="I90" s="13">
        <v>244.3747292777728</v>
      </c>
      <c r="J90" s="13">
        <v>235.4009256542812</v>
      </c>
      <c r="K90" s="13">
        <v>242.36351809648713</v>
      </c>
      <c r="L90" s="13">
        <v>264.5803320809707</v>
      </c>
      <c r="M90" s="13">
        <v>253.69603063270748</v>
      </c>
      <c r="N90" s="13">
        <v>287.70312623131304</v>
      </c>
      <c r="O90" s="13">
        <v>261.0820923986255</v>
      </c>
      <c r="P90" s="13">
        <v>298.688915204585</v>
      </c>
      <c r="Q90" s="13">
        <v>256.3153910285844</v>
      </c>
      <c r="R90" s="13">
        <v>263.05372437924655</v>
      </c>
      <c r="S90" s="13">
        <v>274.1846843644907</v>
      </c>
      <c r="T90" s="13">
        <v>305.26551542849774</v>
      </c>
      <c r="U90" s="13">
        <v>308.8703851000146</v>
      </c>
      <c r="V90" s="13">
        <v>307.8010258445926</v>
      </c>
      <c r="W90" s="13">
        <v>258.60873598241005</v>
      </c>
    </row>
    <row r="91" spans="2:23" ht="13.5" customHeight="1" outlineLevel="1">
      <c r="B91" s="13" t="s">
        <v>89</v>
      </c>
      <c r="C91" s="13">
        <v>155</v>
      </c>
      <c r="D91" s="13">
        <v>144.95466892609937</v>
      </c>
      <c r="E91" s="13">
        <v>182.0068428132691</v>
      </c>
      <c r="F91" s="13">
        <v>183.58945377825717</v>
      </c>
      <c r="G91" s="13">
        <v>210.13916797851314</v>
      </c>
      <c r="H91" s="13">
        <v>212.22315980790648</v>
      </c>
      <c r="I91" s="13">
        <v>211.9034251626724</v>
      </c>
      <c r="J91" s="13">
        <v>222.44856356427658</v>
      </c>
      <c r="K91" s="13">
        <v>215.17174831870904</v>
      </c>
      <c r="L91" s="13">
        <v>221.63036211665747</v>
      </c>
      <c r="M91" s="13">
        <v>241.6554991499135</v>
      </c>
      <c r="N91" s="13">
        <v>231.74376484378672</v>
      </c>
      <c r="O91" s="13">
        <v>263.17979003335597</v>
      </c>
      <c r="P91" s="13">
        <v>238.84764640849045</v>
      </c>
      <c r="Q91" s="13">
        <v>272.58712646465136</v>
      </c>
      <c r="R91" s="13">
        <v>234.68683864192474</v>
      </c>
      <c r="S91" s="13">
        <v>240.67074967369413</v>
      </c>
      <c r="T91" s="13">
        <v>251.51081910778925</v>
      </c>
      <c r="U91" s="13">
        <v>278.8842190040407</v>
      </c>
      <c r="V91" s="13">
        <v>283.0436266551155</v>
      </c>
      <c r="W91" s="13">
        <v>281.99368895033274</v>
      </c>
    </row>
    <row r="92" spans="2:23" ht="13.5" customHeight="1" outlineLevel="1">
      <c r="B92" s="15" t="s">
        <v>90</v>
      </c>
      <c r="C92" s="15">
        <v>122</v>
      </c>
      <c r="D92" s="15">
        <v>140.57291447693936</v>
      </c>
      <c r="E92" s="15">
        <v>131.4911470443815</v>
      </c>
      <c r="F92" s="15">
        <v>165.02539788085681</v>
      </c>
      <c r="G92" s="15">
        <v>166.45109010831757</v>
      </c>
      <c r="H92" s="15">
        <v>190.6224905376952</v>
      </c>
      <c r="I92" s="15">
        <v>192.52621079081473</v>
      </c>
      <c r="J92" s="15">
        <v>192.1562878452701</v>
      </c>
      <c r="K92" s="15">
        <v>201.6762783252296</v>
      </c>
      <c r="L92" s="15">
        <v>195.1360399090592</v>
      </c>
      <c r="M92" s="15">
        <v>200.9992725410189</v>
      </c>
      <c r="N92" s="15">
        <v>219.14176955830197</v>
      </c>
      <c r="O92" s="15">
        <v>210.15533805981636</v>
      </c>
      <c r="P92" s="15">
        <v>238.68658687844973</v>
      </c>
      <c r="Q92" s="15">
        <v>216.62020701670247</v>
      </c>
      <c r="R92" s="15">
        <v>247.17753430109474</v>
      </c>
      <c r="S92" s="15">
        <v>212.85933945744506</v>
      </c>
      <c r="T92" s="15">
        <v>218.27488413238308</v>
      </c>
      <c r="U92" s="15">
        <v>228.14799818053706</v>
      </c>
      <c r="V92" s="15">
        <v>252.90647600831193</v>
      </c>
      <c r="W92" s="15">
        <v>256.7336579551352</v>
      </c>
    </row>
    <row r="93" spans="2:23" ht="13.5">
      <c r="B93" s="16" t="s">
        <v>91</v>
      </c>
      <c r="C93" s="16">
        <v>116</v>
      </c>
      <c r="D93" s="16">
        <v>107.76435841050811</v>
      </c>
      <c r="E93" s="16">
        <v>124.27911840975506</v>
      </c>
      <c r="F93" s="16">
        <v>116.78246362271747</v>
      </c>
      <c r="G93" s="16">
        <v>145.1402082934663</v>
      </c>
      <c r="H93" s="16">
        <v>146.22147079800774</v>
      </c>
      <c r="I93" s="16">
        <v>169.32244930852522</v>
      </c>
      <c r="J93" s="16">
        <v>171.26091833262427</v>
      </c>
      <c r="K93" s="16">
        <v>169.44362817767168</v>
      </c>
      <c r="L93" s="16">
        <v>177.04693229470948</v>
      </c>
      <c r="M93" s="16">
        <v>172.36948668948827</v>
      </c>
      <c r="N93" s="16">
        <v>177.66073083455868</v>
      </c>
      <c r="O93" s="16">
        <v>193.35100126713576</v>
      </c>
      <c r="P93" s="16">
        <v>185.45723565806796</v>
      </c>
      <c r="Q93" s="16">
        <v>211.077065964849</v>
      </c>
      <c r="R93" s="16">
        <v>191.58661363842702</v>
      </c>
      <c r="S93" s="16">
        <v>217.82381347550069</v>
      </c>
      <c r="T93" s="16">
        <v>188.49766332462173</v>
      </c>
      <c r="U93" s="16">
        <v>193.07306952481002</v>
      </c>
      <c r="V93" s="16">
        <v>202.58497725414395</v>
      </c>
      <c r="W93" s="16">
        <v>223.22367128525815</v>
      </c>
    </row>
    <row r="94" spans="2:23" ht="13.5">
      <c r="B94" s="13" t="s">
        <v>92</v>
      </c>
      <c r="C94" s="13">
        <v>98</v>
      </c>
      <c r="D94" s="13">
        <v>101.70737020908571</v>
      </c>
      <c r="E94" s="13">
        <v>93.78005907530635</v>
      </c>
      <c r="F94" s="13">
        <v>108.22769550857052</v>
      </c>
      <c r="G94" s="13">
        <v>102.06984967409527</v>
      </c>
      <c r="H94" s="13">
        <v>125.86751680547218</v>
      </c>
      <c r="I94" s="13">
        <v>126.68442408788266</v>
      </c>
      <c r="J94" s="13">
        <v>148.00669836729404</v>
      </c>
      <c r="K94" s="13">
        <v>149.87256038784807</v>
      </c>
      <c r="L94" s="13">
        <v>147.25281027557256</v>
      </c>
      <c r="M94" s="13">
        <v>153.30811542582322</v>
      </c>
      <c r="N94" s="13">
        <v>150.00364538943236</v>
      </c>
      <c r="O94" s="13">
        <v>154.6863921416557</v>
      </c>
      <c r="P94" s="13">
        <v>168.10704036596022</v>
      </c>
      <c r="Q94" s="13">
        <v>161.26833285656807</v>
      </c>
      <c r="R94" s="13">
        <v>183.85455570737614</v>
      </c>
      <c r="S94" s="13">
        <v>166.89409406041145</v>
      </c>
      <c r="T94" s="13">
        <v>189.20096684713963</v>
      </c>
      <c r="U94" s="13">
        <v>164.36834798232164</v>
      </c>
      <c r="V94" s="13">
        <v>168.20497063168938</v>
      </c>
      <c r="W94" s="13">
        <v>177.03343434372118</v>
      </c>
    </row>
    <row r="95" spans="2:23" ht="13.5">
      <c r="B95" s="13" t="s">
        <v>93</v>
      </c>
      <c r="C95" s="13">
        <v>62</v>
      </c>
      <c r="D95" s="13">
        <v>84.55444713375795</v>
      </c>
      <c r="E95" s="13">
        <v>88.07154355010186</v>
      </c>
      <c r="F95" s="13">
        <v>80.63766709796639</v>
      </c>
      <c r="G95" s="13">
        <v>93.12228465391883</v>
      </c>
      <c r="H95" s="13">
        <v>88.12461802337633</v>
      </c>
      <c r="I95" s="13">
        <v>107.87249087302641</v>
      </c>
      <c r="J95" s="13">
        <v>108.47418245998682</v>
      </c>
      <c r="K95" s="13">
        <v>127.798319361337</v>
      </c>
      <c r="L95" s="13">
        <v>129.54801636405398</v>
      </c>
      <c r="M95" s="13">
        <v>126.45221813825306</v>
      </c>
      <c r="N95" s="13">
        <v>131.20307197118524</v>
      </c>
      <c r="O95" s="13">
        <v>128.98375014275615</v>
      </c>
      <c r="P95" s="13">
        <v>133.07370555486509</v>
      </c>
      <c r="Q95" s="13">
        <v>144.4239233108571</v>
      </c>
      <c r="R95" s="13">
        <v>138.56853128650644</v>
      </c>
      <c r="S95" s="13">
        <v>158.22583503723985</v>
      </c>
      <c r="T95" s="13">
        <v>143.64284406661028</v>
      </c>
      <c r="U95" s="13">
        <v>162.39678868436718</v>
      </c>
      <c r="V95" s="13">
        <v>141.6029079035323</v>
      </c>
      <c r="W95" s="13">
        <v>144.7840743180686</v>
      </c>
    </row>
    <row r="96" spans="2:23" ht="13.5">
      <c r="B96" s="13" t="s">
        <v>94</v>
      </c>
      <c r="C96" s="13">
        <v>63</v>
      </c>
      <c r="D96" s="13">
        <v>52.787937558801396</v>
      </c>
      <c r="E96" s="13">
        <v>72.02084909182948</v>
      </c>
      <c r="F96" s="13">
        <v>75.07384984031351</v>
      </c>
      <c r="G96" s="13">
        <v>68.63506348583476</v>
      </c>
      <c r="H96" s="13">
        <v>79.27252309680098</v>
      </c>
      <c r="I96" s="13">
        <v>75.0723650190283</v>
      </c>
      <c r="J96" s="13">
        <v>91.7518797418484</v>
      </c>
      <c r="K96" s="13">
        <v>92.24583688730004</v>
      </c>
      <c r="L96" s="13">
        <v>108.8722687458926</v>
      </c>
      <c r="M96" s="13">
        <v>110.38774925912168</v>
      </c>
      <c r="N96" s="13">
        <v>107.6006168733673</v>
      </c>
      <c r="O96" s="13">
        <v>111.5620761255273</v>
      </c>
      <c r="P96" s="13">
        <v>109.78532703613814</v>
      </c>
      <c r="Q96" s="13">
        <v>113.27795675876399</v>
      </c>
      <c r="R96" s="13">
        <v>122.90452037321735</v>
      </c>
      <c r="S96" s="13">
        <v>117.92517963909293</v>
      </c>
      <c r="T96" s="13">
        <v>134.69920960826363</v>
      </c>
      <c r="U96" s="13">
        <v>122.28695238958537</v>
      </c>
      <c r="V96" s="13">
        <v>138.1724340118184</v>
      </c>
      <c r="W96" s="13">
        <v>120.57444201876436</v>
      </c>
    </row>
    <row r="97" spans="2:23" ht="13.5">
      <c r="B97" s="14" t="s">
        <v>95</v>
      </c>
      <c r="C97" s="14">
        <v>50</v>
      </c>
      <c r="D97" s="14">
        <v>51.84526134370954</v>
      </c>
      <c r="E97" s="14">
        <v>43.451236447611436</v>
      </c>
      <c r="F97" s="14">
        <v>59.298003953699585</v>
      </c>
      <c r="G97" s="14">
        <v>61.84182586045287</v>
      </c>
      <c r="H97" s="14">
        <v>56.48421584569857</v>
      </c>
      <c r="I97" s="14">
        <v>65.24433194531954</v>
      </c>
      <c r="J97" s="14">
        <v>61.816013188725535</v>
      </c>
      <c r="K97" s="14">
        <v>75.47469310365919</v>
      </c>
      <c r="L97" s="14">
        <v>75.87162356712142</v>
      </c>
      <c r="M97" s="14">
        <v>89.64872180945068</v>
      </c>
      <c r="N97" s="14">
        <v>90.90972653033404</v>
      </c>
      <c r="O97" s="14">
        <v>88.53583829527814</v>
      </c>
      <c r="P97" s="14">
        <v>91.75263125145887</v>
      </c>
      <c r="Q97" s="14">
        <v>90.3495809172776</v>
      </c>
      <c r="R97" s="14">
        <v>93.2299244950093</v>
      </c>
      <c r="S97" s="14">
        <v>101.13420997612198</v>
      </c>
      <c r="T97" s="14">
        <v>97.03876072333388</v>
      </c>
      <c r="U97" s="14">
        <v>110.86566288921935</v>
      </c>
      <c r="V97" s="14">
        <v>100.6508758312933</v>
      </c>
      <c r="W97" s="14">
        <v>113.68347523131095</v>
      </c>
    </row>
    <row r="98" spans="2:23" ht="13.5">
      <c r="B98" s="105" t="s">
        <v>96</v>
      </c>
      <c r="C98" s="105">
        <v>126</v>
      </c>
      <c r="D98" s="105">
        <v>133.54506191627667</v>
      </c>
      <c r="E98" s="105">
        <v>140.70085509711035</v>
      </c>
      <c r="F98" s="105">
        <v>139.77373784276207</v>
      </c>
      <c r="G98" s="105">
        <v>151.09953603654256</v>
      </c>
      <c r="H98" s="105">
        <v>161.60798688630018</v>
      </c>
      <c r="I98" s="105">
        <v>165.5412501371573</v>
      </c>
      <c r="J98" s="105">
        <v>175.19242814267156</v>
      </c>
      <c r="K98" s="105">
        <v>179.90877929880406</v>
      </c>
      <c r="L98" s="105">
        <v>193.8998702104227</v>
      </c>
      <c r="M98" s="105">
        <v>204.8611741989574</v>
      </c>
      <c r="N98" s="105">
        <v>223.61006693746563</v>
      </c>
      <c r="O98" s="105">
        <v>238.76808391679288</v>
      </c>
      <c r="P98" s="105">
        <v>248.50203670595252</v>
      </c>
      <c r="Q98" s="105">
        <v>258.3853685194977</v>
      </c>
      <c r="R98" s="105">
        <v>264.8231422079473</v>
      </c>
      <c r="S98" s="105">
        <v>271.8934971508123</v>
      </c>
      <c r="T98" s="105">
        <v>283.2722125006082</v>
      </c>
      <c r="U98" s="105">
        <v>288.80758025635896</v>
      </c>
      <c r="V98" s="105">
        <v>303.4983261765924</v>
      </c>
      <c r="W98" s="105">
        <v>306.8888832582868</v>
      </c>
    </row>
    <row r="100" spans="2:23" ht="13.5">
      <c r="B100" s="106" t="s">
        <v>0</v>
      </c>
      <c r="C100" s="104" t="s">
        <v>451</v>
      </c>
      <c r="D100" s="104" t="s">
        <v>452</v>
      </c>
      <c r="E100" s="104" t="s">
        <v>453</v>
      </c>
      <c r="F100" s="104" t="s">
        <v>454</v>
      </c>
      <c r="G100" s="104" t="s">
        <v>455</v>
      </c>
      <c r="H100" s="104" t="s">
        <v>456</v>
      </c>
      <c r="I100" s="104" t="s">
        <v>457</v>
      </c>
      <c r="J100" s="104" t="s">
        <v>458</v>
      </c>
      <c r="K100" s="104" t="s">
        <v>459</v>
      </c>
      <c r="L100" s="104" t="s">
        <v>460</v>
      </c>
      <c r="M100" s="104" t="s">
        <v>461</v>
      </c>
      <c r="N100" s="104" t="s">
        <v>462</v>
      </c>
      <c r="O100" s="104" t="s">
        <v>463</v>
      </c>
      <c r="P100" s="104" t="s">
        <v>464</v>
      </c>
      <c r="Q100" s="104" t="s">
        <v>465</v>
      </c>
      <c r="R100" s="104" t="s">
        <v>466</v>
      </c>
      <c r="S100" s="104" t="s">
        <v>467</v>
      </c>
      <c r="T100" s="104" t="s">
        <v>468</v>
      </c>
      <c r="U100" s="104" t="s">
        <v>469</v>
      </c>
      <c r="V100" s="104" t="s">
        <v>497</v>
      </c>
      <c r="W100" s="104" t="s">
        <v>520</v>
      </c>
    </row>
    <row r="101" spans="2:23" s="2" customFormat="1" ht="14.25" thickBot="1">
      <c r="B101" s="11" t="s">
        <v>98</v>
      </c>
      <c r="C101" s="11">
        <v>20815</v>
      </c>
      <c r="D101" s="11">
        <v>20861.671671439668</v>
      </c>
      <c r="E101" s="11">
        <v>20902.445952870286</v>
      </c>
      <c r="F101" s="11">
        <v>20936.27826291987</v>
      </c>
      <c r="G101" s="11">
        <v>20958.429748989165</v>
      </c>
      <c r="H101" s="11">
        <v>20972.76948634012</v>
      </c>
      <c r="I101" s="11">
        <v>20980.362863084047</v>
      </c>
      <c r="J101" s="11">
        <v>20981.19704295672</v>
      </c>
      <c r="K101" s="11">
        <v>20977.50041129219</v>
      </c>
      <c r="L101" s="11">
        <v>20960.234205415923</v>
      </c>
      <c r="M101" s="11">
        <v>20937.618137438643</v>
      </c>
      <c r="N101" s="11">
        <v>20908.563521593103</v>
      </c>
      <c r="O101" s="11">
        <v>20879.30644816926</v>
      </c>
      <c r="P101" s="11">
        <v>20843.28178206257</v>
      </c>
      <c r="Q101" s="11">
        <v>20805.44721770046</v>
      </c>
      <c r="R101" s="11">
        <v>20768.077720689525</v>
      </c>
      <c r="S101" s="11">
        <v>20726.572935532917</v>
      </c>
      <c r="T101" s="11">
        <v>20683.506190377564</v>
      </c>
      <c r="U101" s="11">
        <v>20641.65502151488</v>
      </c>
      <c r="V101" s="11">
        <v>20602.631084437497</v>
      </c>
      <c r="W101" s="11">
        <v>20563.304149314838</v>
      </c>
    </row>
    <row r="102" spans="2:23" ht="13.5" customHeight="1" thickTop="1">
      <c r="B102" s="12" t="s">
        <v>1</v>
      </c>
      <c r="C102" s="12">
        <v>153</v>
      </c>
      <c r="D102" s="12">
        <v>158.41502657672</v>
      </c>
      <c r="E102" s="12">
        <v>154.79541172545532</v>
      </c>
      <c r="F102" s="12">
        <v>151.65427287172372</v>
      </c>
      <c r="G102" s="12">
        <v>148.17049997955078</v>
      </c>
      <c r="H102" s="12">
        <v>144.64721969245255</v>
      </c>
      <c r="I102" s="12">
        <v>141.82731686687598</v>
      </c>
      <c r="J102" s="12">
        <v>139.6034946573773</v>
      </c>
      <c r="K102" s="12">
        <v>137.3564109096545</v>
      </c>
      <c r="L102" s="12">
        <v>135.08002612635892</v>
      </c>
      <c r="M102" s="12">
        <v>132.68201601718732</v>
      </c>
      <c r="N102" s="12">
        <v>131.6268552694098</v>
      </c>
      <c r="O102" s="12">
        <v>131.2183356845791</v>
      </c>
      <c r="P102" s="12">
        <v>130.50160886776973</v>
      </c>
      <c r="Q102" s="12">
        <v>130.77290392883472</v>
      </c>
      <c r="R102" s="12">
        <v>131.11927127916562</v>
      </c>
      <c r="S102" s="12">
        <v>131.8154275797723</v>
      </c>
      <c r="T102" s="12">
        <v>133.14341775702434</v>
      </c>
      <c r="U102" s="12">
        <v>134.01915904956903</v>
      </c>
      <c r="V102" s="12">
        <v>136.21898742713145</v>
      </c>
      <c r="W102" s="12">
        <v>138.65929210077843</v>
      </c>
    </row>
    <row r="103" spans="2:23" ht="13.5">
      <c r="B103" s="13" t="s">
        <v>2</v>
      </c>
      <c r="C103" s="13">
        <v>177</v>
      </c>
      <c r="D103" s="13">
        <v>161.50431053957908</v>
      </c>
      <c r="E103" s="13">
        <v>167.2203244861586</v>
      </c>
      <c r="F103" s="13">
        <v>163.3995179438558</v>
      </c>
      <c r="G103" s="13">
        <v>160.08378287927405</v>
      </c>
      <c r="H103" s="13">
        <v>156.40636889870632</v>
      </c>
      <c r="I103" s="13">
        <v>152.68725155487957</v>
      </c>
      <c r="J103" s="13">
        <v>149.71060801479229</v>
      </c>
      <c r="K103" s="13">
        <v>147.36317747421916</v>
      </c>
      <c r="L103" s="13">
        <v>144.99119243238476</v>
      </c>
      <c r="M103" s="13">
        <v>142.58827769415637</v>
      </c>
      <c r="N103" s="13">
        <v>140.0569772408969</v>
      </c>
      <c r="O103" s="13">
        <v>138.94316672404568</v>
      </c>
      <c r="P103" s="13">
        <v>138.5119400973137</v>
      </c>
      <c r="Q103" s="13">
        <v>137.75537493133967</v>
      </c>
      <c r="R103" s="13">
        <v>138.04174958356253</v>
      </c>
      <c r="S103" s="13">
        <v>138.40736932283448</v>
      </c>
      <c r="T103" s="13">
        <v>139.14222058660746</v>
      </c>
      <c r="U103" s="13">
        <v>140.5440254100089</v>
      </c>
      <c r="V103" s="13">
        <v>141.4684436692473</v>
      </c>
      <c r="W103" s="13">
        <v>143.79054671123177</v>
      </c>
    </row>
    <row r="104" spans="2:23" ht="13.5">
      <c r="B104" s="13" t="s">
        <v>3</v>
      </c>
      <c r="C104" s="13">
        <v>176</v>
      </c>
      <c r="D104" s="13">
        <v>179.20380563072732</v>
      </c>
      <c r="E104" s="13">
        <v>163.51518121163477</v>
      </c>
      <c r="F104" s="13">
        <v>169.3023645577668</v>
      </c>
      <c r="G104" s="13">
        <v>165.4339856144931</v>
      </c>
      <c r="H104" s="13">
        <v>162.07696673293208</v>
      </c>
      <c r="I104" s="13">
        <v>158.3537657148678</v>
      </c>
      <c r="J104" s="13">
        <v>154.5883420900034</v>
      </c>
      <c r="K104" s="13">
        <v>151.57463672056974</v>
      </c>
      <c r="L104" s="13">
        <v>149.19797860574204</v>
      </c>
      <c r="M104" s="13">
        <v>146.79646026452238</v>
      </c>
      <c r="N104" s="13">
        <v>144.36362712499306</v>
      </c>
      <c r="O104" s="13">
        <v>141.80080975539488</v>
      </c>
      <c r="P104" s="13">
        <v>140.67313131826907</v>
      </c>
      <c r="Q104" s="13">
        <v>140.23653554086977</v>
      </c>
      <c r="R104" s="13">
        <v>139.4705504733546</v>
      </c>
      <c r="S104" s="13">
        <v>139.76049074179815</v>
      </c>
      <c r="T104" s="13">
        <v>140.13066276830236</v>
      </c>
      <c r="U104" s="13">
        <v>140.87466357644175</v>
      </c>
      <c r="V104" s="13">
        <v>142.29392210245896</v>
      </c>
      <c r="W104" s="13">
        <v>143.2298501818378</v>
      </c>
    </row>
    <row r="105" spans="2:23" ht="13.5">
      <c r="B105" s="13" t="s">
        <v>4</v>
      </c>
      <c r="C105" s="13">
        <v>167</v>
      </c>
      <c r="D105" s="13">
        <v>175.15458230798322</v>
      </c>
      <c r="E105" s="13">
        <v>178.34299842756278</v>
      </c>
      <c r="F105" s="13">
        <v>162.72973446669357</v>
      </c>
      <c r="G105" s="13">
        <v>168.48911902198603</v>
      </c>
      <c r="H105" s="13">
        <v>164.63932187415594</v>
      </c>
      <c r="I105" s="13">
        <v>161.29842846506594</v>
      </c>
      <c r="J105" s="13">
        <v>157.5931118788858</v>
      </c>
      <c r="K105" s="13">
        <v>153.8457755026032</v>
      </c>
      <c r="L105" s="13">
        <v>150.84654649588458</v>
      </c>
      <c r="M105" s="13">
        <v>148.48130468116</v>
      </c>
      <c r="N105" s="13">
        <v>146.09132205637997</v>
      </c>
      <c r="O105" s="13">
        <v>143.67017505422496</v>
      </c>
      <c r="P105" s="13">
        <v>141.11966820249987</v>
      </c>
      <c r="Q105" s="13">
        <v>139.997406579588</v>
      </c>
      <c r="R105" s="13">
        <v>139.56290799420276</v>
      </c>
      <c r="S105" s="13">
        <v>138.8006023433234</v>
      </c>
      <c r="T105" s="13">
        <v>139.08914988090004</v>
      </c>
      <c r="U105" s="13">
        <v>139.45754378251618</v>
      </c>
      <c r="V105" s="13">
        <v>140.1979707756211</v>
      </c>
      <c r="W105" s="13">
        <v>141.6104118796642</v>
      </c>
    </row>
    <row r="106" spans="2:23" ht="13.5">
      <c r="B106" s="14" t="s">
        <v>5</v>
      </c>
      <c r="C106" s="14">
        <v>181</v>
      </c>
      <c r="D106" s="14">
        <v>169.47192013779787</v>
      </c>
      <c r="E106" s="14">
        <v>177.74720589621484</v>
      </c>
      <c r="F106" s="14">
        <v>180.98281668653493</v>
      </c>
      <c r="G106" s="14">
        <v>165.13844648853024</v>
      </c>
      <c r="H106" s="14">
        <v>170.98308097593974</v>
      </c>
      <c r="I106" s="14">
        <v>167.07629945028833</v>
      </c>
      <c r="J106" s="14">
        <v>163.68595441427522</v>
      </c>
      <c r="K106" s="14">
        <v>159.92579203955438</v>
      </c>
      <c r="L106" s="14">
        <v>156.12298790128594</v>
      </c>
      <c r="M106" s="14">
        <v>153.07936455576746</v>
      </c>
      <c r="N106" s="14">
        <v>150.6791126280334</v>
      </c>
      <c r="O106" s="14">
        <v>148.25375367882714</v>
      </c>
      <c r="P106" s="14">
        <v>145.79676905971888</v>
      </c>
      <c r="Q106" s="14">
        <v>143.20850981728498</v>
      </c>
      <c r="R106" s="14">
        <v>142.06963657098657</v>
      </c>
      <c r="S106" s="14">
        <v>141.628706573607</v>
      </c>
      <c r="T106" s="14">
        <v>140.85511733776013</v>
      </c>
      <c r="U106" s="14">
        <v>141.1479359320365</v>
      </c>
      <c r="V106" s="14">
        <v>141.52178276960498</v>
      </c>
      <c r="W106" s="14">
        <v>142.27316950160107</v>
      </c>
    </row>
    <row r="107" spans="2:23" ht="13.5" customHeight="1" outlineLevel="1">
      <c r="B107" s="12" t="s">
        <v>6</v>
      </c>
      <c r="C107" s="12">
        <v>171</v>
      </c>
      <c r="D107" s="12">
        <v>183.61091866616016</v>
      </c>
      <c r="E107" s="12">
        <v>171.91654665535467</v>
      </c>
      <c r="F107" s="12">
        <v>180.31120312125486</v>
      </c>
      <c r="G107" s="12">
        <v>183.5934874839997</v>
      </c>
      <c r="H107" s="12">
        <v>167.52056280034017</v>
      </c>
      <c r="I107" s="12">
        <v>173.44950593570582</v>
      </c>
      <c r="J107" s="12">
        <v>169.48636922325917</v>
      </c>
      <c r="K107" s="12">
        <v>166.04711857874193</v>
      </c>
      <c r="L107" s="12">
        <v>162.2327159933473</v>
      </c>
      <c r="M107" s="12">
        <v>158.37505653845813</v>
      </c>
      <c r="N107" s="12">
        <v>155.28752903268784</v>
      </c>
      <c r="O107" s="12">
        <v>152.85265355488966</v>
      </c>
      <c r="P107" s="12">
        <v>150.3923088877131</v>
      </c>
      <c r="Q107" s="12">
        <v>147.89988235145293</v>
      </c>
      <c r="R107" s="12">
        <v>145.2742875600194</v>
      </c>
      <c r="S107" s="12">
        <v>144.1189861069964</v>
      </c>
      <c r="T107" s="12">
        <v>143.67169570983435</v>
      </c>
      <c r="U107" s="12">
        <v>142.88694747633107</v>
      </c>
      <c r="V107" s="12">
        <v>143.1839899685831</v>
      </c>
      <c r="W107" s="12">
        <v>143.56322953370127</v>
      </c>
    </row>
    <row r="108" spans="2:23" ht="13.5" customHeight="1" outlineLevel="1">
      <c r="B108" s="13" t="s">
        <v>7</v>
      </c>
      <c r="C108" s="13">
        <v>168</v>
      </c>
      <c r="D108" s="13">
        <v>175.4365665911262</v>
      </c>
      <c r="E108" s="13">
        <v>188.3746734469805</v>
      </c>
      <c r="F108" s="13">
        <v>176.3768928971847</v>
      </c>
      <c r="G108" s="13">
        <v>184.98934733045678</v>
      </c>
      <c r="H108" s="13">
        <v>188.35679001569477</v>
      </c>
      <c r="I108" s="13">
        <v>171.86685597137318</v>
      </c>
      <c r="J108" s="13">
        <v>177.94962455138827</v>
      </c>
      <c r="K108" s="13">
        <v>173.883664915348</v>
      </c>
      <c r="L108" s="13">
        <v>170.3551834842344</v>
      </c>
      <c r="M108" s="13">
        <v>166.4418168574628</v>
      </c>
      <c r="N108" s="13">
        <v>162.484071068904</v>
      </c>
      <c r="O108" s="13">
        <v>159.3164381749391</v>
      </c>
      <c r="P108" s="13">
        <v>156.81839025738444</v>
      </c>
      <c r="Q108" s="13">
        <v>154.29421235656434</v>
      </c>
      <c r="R108" s="13">
        <v>151.7371202278971</v>
      </c>
      <c r="S108" s="13">
        <v>149.04340481579976</v>
      </c>
      <c r="T108" s="13">
        <v>147.85812925851266</v>
      </c>
      <c r="U108" s="13">
        <v>147.39923398630629</v>
      </c>
      <c r="V108" s="13">
        <v>146.59412559025793</v>
      </c>
      <c r="W108" s="13">
        <v>146.89887480062265</v>
      </c>
    </row>
    <row r="109" spans="2:23" ht="13.5" customHeight="1" outlineLevel="1">
      <c r="B109" s="13" t="s">
        <v>8</v>
      </c>
      <c r="C109" s="13">
        <v>181</v>
      </c>
      <c r="D109" s="13">
        <v>170.44549517361224</v>
      </c>
      <c r="E109" s="13">
        <v>177.990312286803</v>
      </c>
      <c r="F109" s="13">
        <v>191.11675293951248</v>
      </c>
      <c r="G109" s="13">
        <v>178.94432647049894</v>
      </c>
      <c r="H109" s="13">
        <v>187.68214825942292</v>
      </c>
      <c r="I109" s="13">
        <v>191.09860918772142</v>
      </c>
      <c r="J109" s="13">
        <v>174.36863910697977</v>
      </c>
      <c r="K109" s="13">
        <v>180.53995162273668</v>
      </c>
      <c r="L109" s="13">
        <v>176.41480576844617</v>
      </c>
      <c r="M109" s="13">
        <v>172.8349619307256</v>
      </c>
      <c r="N109" s="13">
        <v>168.8646303087258</v>
      </c>
      <c r="O109" s="13">
        <v>164.84927351883184</v>
      </c>
      <c r="P109" s="13">
        <v>161.6355309168076</v>
      </c>
      <c r="Q109" s="13">
        <v>159.10112011755155</v>
      </c>
      <c r="R109" s="13">
        <v>156.54019897343508</v>
      </c>
      <c r="S109" s="13">
        <v>153.945884484892</v>
      </c>
      <c r="T109" s="13">
        <v>151.2129579535127</v>
      </c>
      <c r="U109" s="13">
        <v>150.01042891018545</v>
      </c>
      <c r="V109" s="13">
        <v>149.54485372028043</v>
      </c>
      <c r="W109" s="13">
        <v>148.72802574865605</v>
      </c>
    </row>
    <row r="110" spans="2:23" ht="13.5" customHeight="1" outlineLevel="1">
      <c r="B110" s="13" t="s">
        <v>9</v>
      </c>
      <c r="C110" s="13">
        <v>170</v>
      </c>
      <c r="D110" s="13">
        <v>180.8914591334042</v>
      </c>
      <c r="E110" s="13">
        <v>170.3432835617145</v>
      </c>
      <c r="F110" s="13">
        <v>177.88357624955842</v>
      </c>
      <c r="G110" s="13">
        <v>191.00214532633552</v>
      </c>
      <c r="H110" s="13">
        <v>178.8370183364243</v>
      </c>
      <c r="I110" s="13">
        <v>187.56960028695528</v>
      </c>
      <c r="J110" s="13">
        <v>190.9840124548679</v>
      </c>
      <c r="K110" s="13">
        <v>174.2640748904284</v>
      </c>
      <c r="L110" s="13">
        <v>180.43168663486765</v>
      </c>
      <c r="M110" s="13">
        <v>176.3090145203885</v>
      </c>
      <c r="N110" s="13">
        <v>172.73131741942166</v>
      </c>
      <c r="O110" s="13">
        <v>168.76336669927227</v>
      </c>
      <c r="P110" s="13">
        <v>164.75041781161957</v>
      </c>
      <c r="Q110" s="13">
        <v>161.5386024052143</v>
      </c>
      <c r="R110" s="13">
        <v>159.00571142443596</v>
      </c>
      <c r="S110" s="13">
        <v>156.44632599634306</v>
      </c>
      <c r="T110" s="13">
        <v>153.85356724892046</v>
      </c>
      <c r="U110" s="13">
        <v>151.12227958060225</v>
      </c>
      <c r="V110" s="13">
        <v>149.92047166183008</v>
      </c>
      <c r="W110" s="13">
        <v>149.4551756649338</v>
      </c>
    </row>
    <row r="111" spans="2:23" ht="13.5" customHeight="1" outlineLevel="1">
      <c r="B111" s="15" t="s">
        <v>10</v>
      </c>
      <c r="C111" s="15">
        <v>160</v>
      </c>
      <c r="D111" s="15">
        <v>169.82215995573767</v>
      </c>
      <c r="E111" s="15">
        <v>180.7022253387044</v>
      </c>
      <c r="F111" s="15">
        <v>170.16508440237092</v>
      </c>
      <c r="G111" s="15">
        <v>177.69748905500688</v>
      </c>
      <c r="H111" s="15">
        <v>190.80233456175296</v>
      </c>
      <c r="I111" s="15">
        <v>178.649933729032</v>
      </c>
      <c r="J111" s="15">
        <v>187.37338036920644</v>
      </c>
      <c r="K111" s="15">
        <v>190.78422065940688</v>
      </c>
      <c r="L111" s="15">
        <v>174.08177412106457</v>
      </c>
      <c r="M111" s="15">
        <v>180.24293381641192</v>
      </c>
      <c r="N111" s="15">
        <v>176.12457450305817</v>
      </c>
      <c r="O111" s="15">
        <v>172.550620095096</v>
      </c>
      <c r="P111" s="15">
        <v>168.58682031925073</v>
      </c>
      <c r="Q111" s="15">
        <v>164.578069449291</v>
      </c>
      <c r="R111" s="15">
        <v>161.36961398049772</v>
      </c>
      <c r="S111" s="15">
        <v>158.83937270233193</v>
      </c>
      <c r="T111" s="15">
        <v>156.28266469316736</v>
      </c>
      <c r="U111" s="15">
        <v>153.69261827710008</v>
      </c>
      <c r="V111" s="15">
        <v>150.964187857722</v>
      </c>
      <c r="W111" s="15">
        <v>149.76363717173496</v>
      </c>
    </row>
    <row r="112" spans="2:23" ht="13.5" customHeight="1" outlineLevel="1">
      <c r="B112" s="16" t="s">
        <v>11</v>
      </c>
      <c r="C112" s="16">
        <v>157</v>
      </c>
      <c r="D112" s="16">
        <v>161.29574373891998</v>
      </c>
      <c r="E112" s="16">
        <v>171.1974474588159</v>
      </c>
      <c r="F112" s="16">
        <v>182.1656239455265</v>
      </c>
      <c r="G112" s="16">
        <v>171.5431490442282</v>
      </c>
      <c r="H112" s="16">
        <v>179.13655411041205</v>
      </c>
      <c r="I112" s="16">
        <v>192.34752787662612</v>
      </c>
      <c r="J112" s="16">
        <v>180.09671206083115</v>
      </c>
      <c r="K112" s="16">
        <v>188.89080464704188</v>
      </c>
      <c r="L112" s="16">
        <v>192.32926728068287</v>
      </c>
      <c r="M112" s="16">
        <v>175.49155767654867</v>
      </c>
      <c r="N112" s="16">
        <v>181.70261289751934</v>
      </c>
      <c r="O112" s="16">
        <v>177.55090146982246</v>
      </c>
      <c r="P112" s="16">
        <v>173.94800375531466</v>
      </c>
      <c r="Q112" s="16">
        <v>169.9521035498326</v>
      </c>
      <c r="R112" s="16">
        <v>165.91088821836888</v>
      </c>
      <c r="S112" s="16">
        <v>162.6764493990425</v>
      </c>
      <c r="T112" s="16">
        <v>160.12571721903834</v>
      </c>
      <c r="U112" s="16">
        <v>157.54830396990425</v>
      </c>
      <c r="V112" s="16">
        <v>154.9372823261674</v>
      </c>
      <c r="W112" s="16">
        <v>152.18675599033318</v>
      </c>
    </row>
    <row r="113" spans="2:23" ht="13.5" customHeight="1" outlineLevel="1">
      <c r="B113" s="13" t="s">
        <v>12</v>
      </c>
      <c r="C113" s="13">
        <v>195</v>
      </c>
      <c r="D113" s="13">
        <v>158.7592918167124</v>
      </c>
      <c r="E113" s="13">
        <v>163.10317228688444</v>
      </c>
      <c r="F113" s="13">
        <v>173.1158313336971</v>
      </c>
      <c r="G113" s="13">
        <v>184.20691370026327</v>
      </c>
      <c r="H113" s="13">
        <v>173.46540674057584</v>
      </c>
      <c r="I113" s="13">
        <v>181.14390107678466</v>
      </c>
      <c r="J113" s="13">
        <v>194.50291279228347</v>
      </c>
      <c r="K113" s="13">
        <v>182.11481825029247</v>
      </c>
      <c r="L113" s="13">
        <v>191.00745462709128</v>
      </c>
      <c r="M113" s="13">
        <v>194.48444757393887</v>
      </c>
      <c r="N113" s="13">
        <v>177.45805997796563</v>
      </c>
      <c r="O113" s="13">
        <v>183.7387142984484</v>
      </c>
      <c r="P113" s="13">
        <v>179.54048011954072</v>
      </c>
      <c r="Q113" s="13">
        <v>175.89720948486996</v>
      </c>
      <c r="R113" s="13">
        <v>171.8565324989299</v>
      </c>
      <c r="S113" s="13">
        <v>167.77003260019092</v>
      </c>
      <c r="T113" s="13">
        <v>164.4993496933072</v>
      </c>
      <c r="U113" s="13">
        <v>161.92003482380684</v>
      </c>
      <c r="V113" s="13">
        <v>159.31373990564418</v>
      </c>
      <c r="W113" s="13">
        <v>156.67345998795136</v>
      </c>
    </row>
    <row r="114" spans="2:23" ht="13.5" customHeight="1" outlineLevel="1">
      <c r="B114" s="13" t="s">
        <v>13</v>
      </c>
      <c r="C114" s="13">
        <v>171</v>
      </c>
      <c r="D114" s="13">
        <v>197.36424599693365</v>
      </c>
      <c r="E114" s="13">
        <v>160.68414320211588</v>
      </c>
      <c r="F114" s="13">
        <v>165.08069034927647</v>
      </c>
      <c r="G114" s="13">
        <v>175.21474626311522</v>
      </c>
      <c r="H114" s="13">
        <v>186.44030066602403</v>
      </c>
      <c r="I114" s="13">
        <v>175.5685600405393</v>
      </c>
      <c r="J114" s="13">
        <v>183.34015104083457</v>
      </c>
      <c r="K114" s="13">
        <v>196.86113193567368</v>
      </c>
      <c r="L114" s="13">
        <v>184.32283994275684</v>
      </c>
      <c r="M114" s="13">
        <v>193.3232936526635</v>
      </c>
      <c r="N114" s="13">
        <v>196.8424428387724</v>
      </c>
      <c r="O114" s="13">
        <v>179.60962155707597</v>
      </c>
      <c r="P114" s="13">
        <v>185.96642465620144</v>
      </c>
      <c r="Q114" s="13">
        <v>181.7172896652339</v>
      </c>
      <c r="R114" s="13">
        <v>178.0298467843387</v>
      </c>
      <c r="S114" s="13">
        <v>173.9401792630709</v>
      </c>
      <c r="T114" s="13">
        <v>169.8041332565008</v>
      </c>
      <c r="U114" s="13">
        <v>166.49379548310512</v>
      </c>
      <c r="V114" s="13">
        <v>163.88320812716861</v>
      </c>
      <c r="W114" s="13">
        <v>161.2453136073285</v>
      </c>
    </row>
    <row r="115" spans="2:23" ht="13.5" customHeight="1" outlineLevel="1">
      <c r="B115" s="13" t="s">
        <v>14</v>
      </c>
      <c r="C115" s="13">
        <v>159</v>
      </c>
      <c r="D115" s="13">
        <v>173.70028498888942</v>
      </c>
      <c r="E115" s="13">
        <v>200.48085249289272</v>
      </c>
      <c r="F115" s="13">
        <v>163.22152904914063</v>
      </c>
      <c r="G115" s="13">
        <v>167.68750268907561</v>
      </c>
      <c r="H115" s="13">
        <v>177.981586901515</v>
      </c>
      <c r="I115" s="13">
        <v>189.38440560878718</v>
      </c>
      <c r="J115" s="13">
        <v>178.34098780193347</v>
      </c>
      <c r="K115" s="13">
        <v>186.23530108595907</v>
      </c>
      <c r="L115" s="13">
        <v>199.9697936869116</v>
      </c>
      <c r="M115" s="13">
        <v>187.23350776618898</v>
      </c>
      <c r="N115" s="13">
        <v>196.37608890326555</v>
      </c>
      <c r="O115" s="13">
        <v>199.95080946785933</v>
      </c>
      <c r="P115" s="13">
        <v>182.44586228778172</v>
      </c>
      <c r="Q115" s="13">
        <v>188.90304655641535</v>
      </c>
      <c r="R115" s="13">
        <v>184.5868128787117</v>
      </c>
      <c r="S115" s="13">
        <v>180.84114106998803</v>
      </c>
      <c r="T115" s="13">
        <v>176.6868930351692</v>
      </c>
      <c r="U115" s="13">
        <v>172.4855341458804</v>
      </c>
      <c r="V115" s="13">
        <v>169.12292236431128</v>
      </c>
      <c r="W115" s="13">
        <v>166.4711108572086</v>
      </c>
    </row>
    <row r="116" spans="2:23" ht="13.5" customHeight="1" outlineLevel="1">
      <c r="B116" s="14" t="s">
        <v>15</v>
      </c>
      <c r="C116" s="14">
        <v>151</v>
      </c>
      <c r="D116" s="14">
        <v>162.2422039928897</v>
      </c>
      <c r="E116" s="14">
        <v>177.24224572824198</v>
      </c>
      <c r="F116" s="14">
        <v>204.5689016781153</v>
      </c>
      <c r="G116" s="14">
        <v>166.54981516995</v>
      </c>
      <c r="H116" s="14">
        <v>171.1068554612531</v>
      </c>
      <c r="I116" s="14">
        <v>181.61084861040138</v>
      </c>
      <c r="J116" s="14">
        <v>193.24618470347806</v>
      </c>
      <c r="K116" s="14">
        <v>181.97757813367764</v>
      </c>
      <c r="L116" s="14">
        <v>190.0328660972667</v>
      </c>
      <c r="M116" s="14">
        <v>204.04742175954703</v>
      </c>
      <c r="N116" s="14">
        <v>191.05142742959958</v>
      </c>
      <c r="O116" s="14">
        <v>200.3804369507513</v>
      </c>
      <c r="P116" s="14">
        <v>204.028050429106</v>
      </c>
      <c r="Q116" s="14">
        <v>186.166156018572</v>
      </c>
      <c r="R116" s="14">
        <v>192.7550101527313</v>
      </c>
      <c r="S116" s="14">
        <v>188.3507632041843</v>
      </c>
      <c r="T116" s="14">
        <v>184.5287125772575</v>
      </c>
      <c r="U116" s="14">
        <v>180.28975435648934</v>
      </c>
      <c r="V116" s="14">
        <v>176.0027246334495</v>
      </c>
      <c r="W116" s="14">
        <v>172.5715450949952</v>
      </c>
    </row>
    <row r="117" spans="2:23" ht="13.5" customHeight="1" outlineLevel="1">
      <c r="B117" s="12" t="s">
        <v>16</v>
      </c>
      <c r="C117" s="12">
        <v>166</v>
      </c>
      <c r="D117" s="12">
        <v>151.1911345272357</v>
      </c>
      <c r="E117" s="12">
        <v>162.44756880718018</v>
      </c>
      <c r="F117" s="12">
        <v>177.46659746892718</v>
      </c>
      <c r="G117" s="12">
        <v>204.82784326956812</v>
      </c>
      <c r="H117" s="12">
        <v>166.76063252215994</v>
      </c>
      <c r="I117" s="12">
        <v>171.32344107665293</v>
      </c>
      <c r="J117" s="12">
        <v>181.84073009179227</v>
      </c>
      <c r="K117" s="12">
        <v>193.49079409522244</v>
      </c>
      <c r="L117" s="12">
        <v>182.20792381820795</v>
      </c>
      <c r="M117" s="12">
        <v>190.2734080974041</v>
      </c>
      <c r="N117" s="12">
        <v>204.30570326611442</v>
      </c>
      <c r="O117" s="12">
        <v>191.2932587160861</v>
      </c>
      <c r="P117" s="12">
        <v>200.63407681885636</v>
      </c>
      <c r="Q117" s="12">
        <v>204.2863074156066</v>
      </c>
      <c r="R117" s="12">
        <v>186.40180356968392</v>
      </c>
      <c r="S117" s="12">
        <v>192.9989978198694</v>
      </c>
      <c r="T117" s="12">
        <v>188.5891760126579</v>
      </c>
      <c r="U117" s="12">
        <v>184.76228746626322</v>
      </c>
      <c r="V117" s="12">
        <v>180.517963607909</v>
      </c>
      <c r="W117" s="12">
        <v>176.2255073987807</v>
      </c>
    </row>
    <row r="118" spans="2:23" ht="13.5" customHeight="1" outlineLevel="1">
      <c r="B118" s="13" t="s">
        <v>17</v>
      </c>
      <c r="C118" s="13">
        <v>177</v>
      </c>
      <c r="D118" s="13">
        <v>167.2347119675276</v>
      </c>
      <c r="E118" s="13">
        <v>152.31569779943362</v>
      </c>
      <c r="F118" s="13">
        <v>163.65585770658976</v>
      </c>
      <c r="G118" s="13">
        <v>178.78659826248915</v>
      </c>
      <c r="H118" s="13">
        <v>206.3513576633501</v>
      </c>
      <c r="I118" s="13">
        <v>168.00100209256706</v>
      </c>
      <c r="J118" s="13">
        <v>172.597748926143</v>
      </c>
      <c r="K118" s="13">
        <v>183.19326578834824</v>
      </c>
      <c r="L118" s="13">
        <v>194.92998324628144</v>
      </c>
      <c r="M118" s="13">
        <v>183.56319071047722</v>
      </c>
      <c r="N118" s="13">
        <v>191.6886662545133</v>
      </c>
      <c r="O118" s="13">
        <v>205.82533397007114</v>
      </c>
      <c r="P118" s="13">
        <v>192.71610254647226</v>
      </c>
      <c r="Q118" s="13">
        <v>202.1263978775437</v>
      </c>
      <c r="R118" s="13">
        <v>205.80579385276366</v>
      </c>
      <c r="S118" s="13">
        <v>187.78826463978163</v>
      </c>
      <c r="T118" s="13">
        <v>194.434528978478</v>
      </c>
      <c r="U118" s="13">
        <v>189.99190681126632</v>
      </c>
      <c r="V118" s="13">
        <v>186.136553776398</v>
      </c>
      <c r="W118" s="13">
        <v>181.8606605357427</v>
      </c>
    </row>
    <row r="119" spans="2:23" ht="13.5" customHeight="1" outlineLevel="1">
      <c r="B119" s="13" t="s">
        <v>18</v>
      </c>
      <c r="C119" s="13">
        <v>184</v>
      </c>
      <c r="D119" s="13">
        <v>178.37984339044928</v>
      </c>
      <c r="E119" s="13">
        <v>168.53842785431905</v>
      </c>
      <c r="F119" s="13">
        <v>153.50310914898287</v>
      </c>
      <c r="G119" s="13">
        <v>164.9316738284245</v>
      </c>
      <c r="H119" s="13">
        <v>180.1803694823389</v>
      </c>
      <c r="I119" s="13">
        <v>207.96001617737275</v>
      </c>
      <c r="J119" s="13">
        <v>169.31069176672688</v>
      </c>
      <c r="K119" s="13">
        <v>173.94327357621174</v>
      </c>
      <c r="L119" s="13">
        <v>184.6213901780255</v>
      </c>
      <c r="M119" s="13">
        <v>196.44960386200333</v>
      </c>
      <c r="N119" s="13">
        <v>184.99419893325484</v>
      </c>
      <c r="O119" s="13">
        <v>193.18301845313098</v>
      </c>
      <c r="P119" s="13">
        <v>207.42989174784302</v>
      </c>
      <c r="Q119" s="13">
        <v>194.21846435625702</v>
      </c>
      <c r="R119" s="13">
        <v>203.7021197653779</v>
      </c>
      <c r="S119" s="13">
        <v>207.41019930114732</v>
      </c>
      <c r="T119" s="13">
        <v>189.25221037857906</v>
      </c>
      <c r="U119" s="13">
        <v>195.9502871687948</v>
      </c>
      <c r="V119" s="13">
        <v>191.47303153924588</v>
      </c>
      <c r="W119" s="13">
        <v>187.58762323091423</v>
      </c>
    </row>
    <row r="120" spans="2:23" ht="13.5" customHeight="1" outlineLevel="1">
      <c r="B120" s="13" t="s">
        <v>19</v>
      </c>
      <c r="C120" s="13">
        <v>168</v>
      </c>
      <c r="D120" s="13">
        <v>186.3120209946841</v>
      </c>
      <c r="E120" s="13">
        <v>180.62124525429266</v>
      </c>
      <c r="F120" s="13">
        <v>170.6561690695921</v>
      </c>
      <c r="G120" s="13">
        <v>155.43192660062272</v>
      </c>
      <c r="H120" s="13">
        <v>167.00409498374898</v>
      </c>
      <c r="I120" s="13">
        <v>182.4443955533884</v>
      </c>
      <c r="J120" s="13">
        <v>210.57310271789956</v>
      </c>
      <c r="K120" s="13">
        <v>171.4381367340593</v>
      </c>
      <c r="L120" s="13">
        <v>176.12892846964806</v>
      </c>
      <c r="M120" s="13">
        <v>186.9412191462829</v>
      </c>
      <c r="N120" s="13">
        <v>198.91805825616817</v>
      </c>
      <c r="O120" s="13">
        <v>187.31871236710512</v>
      </c>
      <c r="P120" s="13">
        <v>195.61042711878363</v>
      </c>
      <c r="Q120" s="13">
        <v>210.03631709918034</v>
      </c>
      <c r="R120" s="13">
        <v>196.65888374292535</v>
      </c>
      <c r="S120" s="13">
        <v>206.26170442602577</v>
      </c>
      <c r="T120" s="13">
        <v>210.016377210364</v>
      </c>
      <c r="U120" s="13">
        <v>191.6302271377402</v>
      </c>
      <c r="V120" s="13">
        <v>198.41246748318954</v>
      </c>
      <c r="W120" s="13">
        <v>193.87895365247712</v>
      </c>
    </row>
    <row r="121" spans="2:23" ht="13.5" customHeight="1" outlineLevel="1">
      <c r="B121" s="15" t="s">
        <v>20</v>
      </c>
      <c r="C121" s="15">
        <v>180</v>
      </c>
      <c r="D121" s="15">
        <v>179.86049795153264</v>
      </c>
      <c r="E121" s="15">
        <v>199.46531470512073</v>
      </c>
      <c r="F121" s="15">
        <v>193.3727804289463</v>
      </c>
      <c r="G121" s="15">
        <v>182.70418778189153</v>
      </c>
      <c r="H121" s="15">
        <v>166.4051411663933</v>
      </c>
      <c r="I121" s="15">
        <v>178.79428383167945</v>
      </c>
      <c r="J121" s="15">
        <v>195.32464186130252</v>
      </c>
      <c r="K121" s="15">
        <v>225.43918517881337</v>
      </c>
      <c r="L121" s="15">
        <v>183.54136095756454</v>
      </c>
      <c r="M121" s="15">
        <v>188.56331415607602</v>
      </c>
      <c r="N121" s="15">
        <v>200.13893311498228</v>
      </c>
      <c r="O121" s="15">
        <v>212.9613155327761</v>
      </c>
      <c r="P121" s="15">
        <v>200.54307667849665</v>
      </c>
      <c r="Q121" s="15">
        <v>209.42017158390718</v>
      </c>
      <c r="R121" s="15">
        <v>224.86450346050347</v>
      </c>
      <c r="S121" s="15">
        <v>210.54264736068524</v>
      </c>
      <c r="T121" s="15">
        <v>220.8234099190288</v>
      </c>
      <c r="U121" s="15">
        <v>224.84315585138677</v>
      </c>
      <c r="V121" s="15">
        <v>205.15897664023365</v>
      </c>
      <c r="W121" s="15">
        <v>212.42003096023063</v>
      </c>
    </row>
    <row r="122" spans="2:23" ht="13.5" customHeight="1" outlineLevel="1">
      <c r="B122" s="16" t="s">
        <v>21</v>
      </c>
      <c r="C122" s="16">
        <v>171</v>
      </c>
      <c r="D122" s="16">
        <v>183.11446792069563</v>
      </c>
      <c r="E122" s="16">
        <v>182.97255212414592</v>
      </c>
      <c r="F122" s="16">
        <v>202.91658317145718</v>
      </c>
      <c r="G122" s="16">
        <v>196.71863221440006</v>
      </c>
      <c r="H122" s="16">
        <v>185.8654451809107</v>
      </c>
      <c r="I122" s="16">
        <v>169.2843826886242</v>
      </c>
      <c r="J122" s="16">
        <v>181.8878897283323</v>
      </c>
      <c r="K122" s="16">
        <v>198.7042659235158</v>
      </c>
      <c r="L122" s="16">
        <v>229.33986912496437</v>
      </c>
      <c r="M122" s="16">
        <v>186.71710362880427</v>
      </c>
      <c r="N122" s="16">
        <v>191.82594967251575</v>
      </c>
      <c r="O122" s="16">
        <v>203.6018569309204</v>
      </c>
      <c r="P122" s="16">
        <v>216.64609989708705</v>
      </c>
      <c r="Q122" s="16">
        <v>204.01299322867877</v>
      </c>
      <c r="R122" s="16">
        <v>213.04368495248858</v>
      </c>
      <c r="S122" s="16">
        <v>228.7552439190084</v>
      </c>
      <c r="T122" s="16">
        <v>214.18558247814738</v>
      </c>
      <c r="U122" s="16">
        <v>224.64422895420344</v>
      </c>
      <c r="V122" s="16">
        <v>228.73352694075962</v>
      </c>
      <c r="W122" s="16">
        <v>208.70876025906003</v>
      </c>
    </row>
    <row r="123" spans="2:23" ht="13.5" customHeight="1" outlineLevel="1">
      <c r="B123" s="13" t="s">
        <v>22</v>
      </c>
      <c r="C123" s="13">
        <v>190</v>
      </c>
      <c r="D123" s="13">
        <v>177.11754714986785</v>
      </c>
      <c r="E123" s="13">
        <v>189.66541172963022</v>
      </c>
      <c r="F123" s="13">
        <v>189.5184188770764</v>
      </c>
      <c r="G123" s="13">
        <v>210.1759502184833</v>
      </c>
      <c r="H123" s="13">
        <v>203.75626676310827</v>
      </c>
      <c r="I123" s="13">
        <v>192.51480555766744</v>
      </c>
      <c r="J123" s="13">
        <v>175.34055340695124</v>
      </c>
      <c r="K123" s="13">
        <v>188.39495254355472</v>
      </c>
      <c r="L123" s="13">
        <v>205.8129367753695</v>
      </c>
      <c r="M123" s="13">
        <v>237.5445326496222</v>
      </c>
      <c r="N123" s="13">
        <v>193.39693219685088</v>
      </c>
      <c r="O123" s="13">
        <v>198.68854786953204</v>
      </c>
      <c r="P123" s="13">
        <v>210.8857397354558</v>
      </c>
      <c r="Q123" s="13">
        <v>224.396642183376</v>
      </c>
      <c r="R123" s="13">
        <v>211.31158448752151</v>
      </c>
      <c r="S123" s="13">
        <v>220.6653503775087</v>
      </c>
      <c r="T123" s="13">
        <v>236.93899240119583</v>
      </c>
      <c r="U123" s="13">
        <v>221.8480994350595</v>
      </c>
      <c r="V123" s="13">
        <v>232.6809053435195</v>
      </c>
      <c r="W123" s="13">
        <v>236.91649849523716</v>
      </c>
    </row>
    <row r="124" spans="2:23" ht="13.5" customHeight="1" outlineLevel="1">
      <c r="B124" s="13" t="s">
        <v>23</v>
      </c>
      <c r="C124" s="13">
        <v>183</v>
      </c>
      <c r="D124" s="13">
        <v>194.10237052004715</v>
      </c>
      <c r="E124" s="13">
        <v>180.94176717097665</v>
      </c>
      <c r="F124" s="13">
        <v>193.76055801253673</v>
      </c>
      <c r="G124" s="13">
        <v>193.61039137500939</v>
      </c>
      <c r="H124" s="13">
        <v>214.71394823005804</v>
      </c>
      <c r="I124" s="13">
        <v>208.15565466860215</v>
      </c>
      <c r="J124" s="13">
        <v>196.67147431025893</v>
      </c>
      <c r="K124" s="13">
        <v>179.1264056030851</v>
      </c>
      <c r="L124" s="13">
        <v>192.46266780376715</v>
      </c>
      <c r="M124" s="13">
        <v>210.2567311146937</v>
      </c>
      <c r="N124" s="13">
        <v>242.6734573229916</v>
      </c>
      <c r="O124" s="13">
        <v>197.57264731954518</v>
      </c>
      <c r="P124" s="13">
        <v>202.97851650874753</v>
      </c>
      <c r="Q124" s="13">
        <v>215.43906311329297</v>
      </c>
      <c r="R124" s="13">
        <v>229.24168518174784</v>
      </c>
      <c r="S124" s="13">
        <v>215.87410245986916</v>
      </c>
      <c r="T124" s="13">
        <v>225.42982947321693</v>
      </c>
      <c r="U124" s="13">
        <v>242.0548425984397</v>
      </c>
      <c r="V124" s="13">
        <v>226.63811576690622</v>
      </c>
      <c r="W124" s="13">
        <v>237.70481737856755</v>
      </c>
    </row>
    <row r="125" spans="2:23" ht="13.5" customHeight="1" outlineLevel="1">
      <c r="B125" s="13" t="s">
        <v>24</v>
      </c>
      <c r="C125" s="13">
        <v>215</v>
      </c>
      <c r="D125" s="13">
        <v>199.71014050298695</v>
      </c>
      <c r="E125" s="13">
        <v>211.8262933798986</v>
      </c>
      <c r="F125" s="13">
        <v>197.46396581734695</v>
      </c>
      <c r="G125" s="13">
        <v>211.4532692055785</v>
      </c>
      <c r="H125" s="13">
        <v>211.28939051552686</v>
      </c>
      <c r="I125" s="13">
        <v>234.3199604862074</v>
      </c>
      <c r="J125" s="13">
        <v>227.1628144281845</v>
      </c>
      <c r="K125" s="13">
        <v>214.62998780017156</v>
      </c>
      <c r="L125" s="13">
        <v>195.4828395124981</v>
      </c>
      <c r="M125" s="13">
        <v>210.03686573043737</v>
      </c>
      <c r="N125" s="13">
        <v>229.45574487767334</v>
      </c>
      <c r="O125" s="13">
        <v>264.8325150727883</v>
      </c>
      <c r="P125" s="13">
        <v>215.61344893843417</v>
      </c>
      <c r="Q125" s="13">
        <v>221.51294016967117</v>
      </c>
      <c r="R125" s="13">
        <v>235.11128723599788</v>
      </c>
      <c r="S125" s="13">
        <v>250.17425768736808</v>
      </c>
      <c r="T125" s="13">
        <v>235.586051001184</v>
      </c>
      <c r="U125" s="13">
        <v>246.01433288339092</v>
      </c>
      <c r="V125" s="13">
        <v>264.15741325006985</v>
      </c>
      <c r="W125" s="13">
        <v>247.33295050896754</v>
      </c>
    </row>
    <row r="126" spans="2:23" ht="13.5" customHeight="1" outlineLevel="1">
      <c r="B126" s="14" t="s">
        <v>25</v>
      </c>
      <c r="C126" s="14">
        <v>220</v>
      </c>
      <c r="D126" s="14">
        <v>218.18791278433065</v>
      </c>
      <c r="E126" s="14">
        <v>202.6713428754053</v>
      </c>
      <c r="F126" s="14">
        <v>214.96714802512255</v>
      </c>
      <c r="G126" s="14">
        <v>200.39186303164345</v>
      </c>
      <c r="H126" s="14">
        <v>214.58859283436442</v>
      </c>
      <c r="I126" s="14">
        <v>214.4222842328193</v>
      </c>
      <c r="J126" s="14">
        <v>237.7943400101973</v>
      </c>
      <c r="K126" s="14">
        <v>230.53107135953397</v>
      </c>
      <c r="L126" s="14">
        <v>217.8124142281199</v>
      </c>
      <c r="M126" s="14">
        <v>198.38136157388948</v>
      </c>
      <c r="N126" s="14">
        <v>213.1511876348225</v>
      </c>
      <c r="O126" s="14">
        <v>232.85800023829492</v>
      </c>
      <c r="P126" s="14">
        <v>268.7593195402626</v>
      </c>
      <c r="Q126" s="14">
        <v>218.8104576377107</v>
      </c>
      <c r="R126" s="14">
        <v>224.79742358298074</v>
      </c>
      <c r="S126" s="14">
        <v>238.5974001584168</v>
      </c>
      <c r="T126" s="14">
        <v>253.88371682407498</v>
      </c>
      <c r="U126" s="14">
        <v>239.07920348395908</v>
      </c>
      <c r="V126" s="14">
        <v>249.66211072956548</v>
      </c>
      <c r="W126" s="14">
        <v>268.074207644375</v>
      </c>
    </row>
    <row r="127" spans="2:23" ht="13.5" customHeight="1" outlineLevel="1">
      <c r="B127" s="12" t="s">
        <v>26</v>
      </c>
      <c r="C127" s="12">
        <v>235</v>
      </c>
      <c r="D127" s="12">
        <v>222.1430108230713</v>
      </c>
      <c r="E127" s="12">
        <v>220.3132721414223</v>
      </c>
      <c r="F127" s="12">
        <v>204.64555597226158</v>
      </c>
      <c r="G127" s="12">
        <v>217.0611340470435</v>
      </c>
      <c r="H127" s="12">
        <v>202.34387181042635</v>
      </c>
      <c r="I127" s="12">
        <v>216.67889136596298</v>
      </c>
      <c r="J127" s="12">
        <v>216.51096275926747</v>
      </c>
      <c r="K127" s="12">
        <v>240.11068475704707</v>
      </c>
      <c r="L127" s="12">
        <v>232.7766649094326</v>
      </c>
      <c r="M127" s="12">
        <v>219.93411586943878</v>
      </c>
      <c r="N127" s="12">
        <v>200.31378614183706</v>
      </c>
      <c r="O127" s="12">
        <v>215.22748446233126</v>
      </c>
      <c r="P127" s="12">
        <v>235.12626030533767</v>
      </c>
      <c r="Q127" s="12">
        <v>271.37729286106287</v>
      </c>
      <c r="R127" s="12">
        <v>220.9418811782507</v>
      </c>
      <c r="S127" s="12">
        <v>226.9871659090574</v>
      </c>
      <c r="T127" s="12">
        <v>240.92156748067208</v>
      </c>
      <c r="U127" s="12">
        <v>256.35678751932755</v>
      </c>
      <c r="V127" s="12">
        <v>241.40806403231085</v>
      </c>
      <c r="W127" s="12">
        <v>252.0940589359486</v>
      </c>
    </row>
    <row r="128" spans="2:23" ht="13.5" customHeight="1" outlineLevel="1">
      <c r="B128" s="13" t="s">
        <v>27</v>
      </c>
      <c r="C128" s="13">
        <v>217</v>
      </c>
      <c r="D128" s="13">
        <v>235.5643931863197</v>
      </c>
      <c r="E128" s="13">
        <v>222.67652572390998</v>
      </c>
      <c r="F128" s="13">
        <v>220.84239260802832</v>
      </c>
      <c r="G128" s="13">
        <v>205.13704770588436</v>
      </c>
      <c r="H128" s="13">
        <v>217.58244394096258</v>
      </c>
      <c r="I128" s="13">
        <v>202.82983565103638</v>
      </c>
      <c r="J128" s="13">
        <v>217.19928323790452</v>
      </c>
      <c r="K128" s="13">
        <v>217.03095132158597</v>
      </c>
      <c r="L128" s="13">
        <v>240.68735213764043</v>
      </c>
      <c r="M128" s="13">
        <v>233.33571837159903</v>
      </c>
      <c r="N128" s="13">
        <v>220.4623257266131</v>
      </c>
      <c r="O128" s="13">
        <v>200.79487438023858</v>
      </c>
      <c r="P128" s="13">
        <v>215.74439052930688</v>
      </c>
      <c r="Q128" s="13">
        <v>235.6909567276405</v>
      </c>
      <c r="R128" s="13">
        <v>272.0290524143083</v>
      </c>
      <c r="S128" s="13">
        <v>221.47251135829183</v>
      </c>
      <c r="T128" s="13">
        <v>227.5323148870195</v>
      </c>
      <c r="U128" s="13">
        <v>241.500182336517</v>
      </c>
      <c r="V128" s="13">
        <v>256.97247272844555</v>
      </c>
      <c r="W128" s="13">
        <v>241.98784729385326</v>
      </c>
    </row>
    <row r="129" spans="2:23" ht="13.5" customHeight="1" outlineLevel="1">
      <c r="B129" s="13" t="s">
        <v>28</v>
      </c>
      <c r="C129" s="13">
        <v>262</v>
      </c>
      <c r="D129" s="13">
        <v>215.90627567256848</v>
      </c>
      <c r="E129" s="13">
        <v>234.3771005250085</v>
      </c>
      <c r="F129" s="13">
        <v>221.554190547264</v>
      </c>
      <c r="G129" s="13">
        <v>219.72930183695186</v>
      </c>
      <c r="H129" s="13">
        <v>204.10311508130644</v>
      </c>
      <c r="I129" s="13">
        <v>216.4857839770905</v>
      </c>
      <c r="J129" s="13">
        <v>201.80753184651803</v>
      </c>
      <c r="K129" s="13">
        <v>216.1045544822456</v>
      </c>
      <c r="L129" s="13">
        <v>215.9370709931711</v>
      </c>
      <c r="M129" s="13">
        <v>239.4742387167279</v>
      </c>
      <c r="N129" s="13">
        <v>232.15965868661408</v>
      </c>
      <c r="O129" s="13">
        <v>219.35115057025675</v>
      </c>
      <c r="P129" s="13">
        <v>199.7828271962145</v>
      </c>
      <c r="Q129" s="13">
        <v>214.65699473009585</v>
      </c>
      <c r="R129" s="13">
        <v>234.50302616022745</v>
      </c>
      <c r="S129" s="13">
        <v>270.65797042171073</v>
      </c>
      <c r="T129" s="13">
        <v>220.35624465999726</v>
      </c>
      <c r="U129" s="13">
        <v>226.3855055410806</v>
      </c>
      <c r="V129" s="13">
        <v>240.28297208536216</v>
      </c>
      <c r="W129" s="13">
        <v>255.67727897313063</v>
      </c>
    </row>
    <row r="130" spans="2:23" ht="13.5" customHeight="1" outlineLevel="1">
      <c r="B130" s="13" t="s">
        <v>29</v>
      </c>
      <c r="C130" s="13">
        <v>264</v>
      </c>
      <c r="D130" s="13">
        <v>259.5238479248614</v>
      </c>
      <c r="E130" s="13">
        <v>213.86575363996513</v>
      </c>
      <c r="F130" s="13">
        <v>232.16201142642086</v>
      </c>
      <c r="G130" s="13">
        <v>219.46029028512942</v>
      </c>
      <c r="H130" s="13">
        <v>217.65264852888959</v>
      </c>
      <c r="I130" s="13">
        <v>202.17414427233382</v>
      </c>
      <c r="J130" s="13">
        <v>214.43978503345357</v>
      </c>
      <c r="K130" s="13">
        <v>199.90025650773805</v>
      </c>
      <c r="L130" s="13">
        <v>214.06215852412305</v>
      </c>
      <c r="M130" s="13">
        <v>213.8962579151593</v>
      </c>
      <c r="N130" s="13">
        <v>237.21097675817578</v>
      </c>
      <c r="O130" s="13">
        <v>229.96552654684186</v>
      </c>
      <c r="P130" s="13">
        <v>217.2780711554912</v>
      </c>
      <c r="Q130" s="13">
        <v>197.89468726438642</v>
      </c>
      <c r="R130" s="13">
        <v>212.62827960435564</v>
      </c>
      <c r="S130" s="13">
        <v>232.28674694323158</v>
      </c>
      <c r="T130" s="13">
        <v>268.09999219609045</v>
      </c>
      <c r="U130" s="13">
        <v>218.2736661390637</v>
      </c>
      <c r="V130" s="13">
        <v>224.24594470395522</v>
      </c>
      <c r="W130" s="13">
        <v>238.01206681837883</v>
      </c>
    </row>
    <row r="131" spans="2:23" ht="13.5" customHeight="1" outlineLevel="1">
      <c r="B131" s="15" t="s">
        <v>30</v>
      </c>
      <c r="C131" s="15">
        <v>279</v>
      </c>
      <c r="D131" s="15">
        <v>264.840937016218</v>
      </c>
      <c r="E131" s="15">
        <v>260.3505267517983</v>
      </c>
      <c r="F131" s="15">
        <v>214.54699465790915</v>
      </c>
      <c r="G131" s="15">
        <v>232.90153274902735</v>
      </c>
      <c r="H131" s="15">
        <v>220.15935195820035</v>
      </c>
      <c r="I131" s="15">
        <v>218.34595219868442</v>
      </c>
      <c r="J131" s="15">
        <v>202.81814321794295</v>
      </c>
      <c r="K131" s="15">
        <v>215.12285455233413</v>
      </c>
      <c r="L131" s="15">
        <v>200.53701228519577</v>
      </c>
      <c r="M131" s="15">
        <v>214.74402516379908</v>
      </c>
      <c r="N131" s="15">
        <v>214.5775961004297</v>
      </c>
      <c r="O131" s="15">
        <v>237.96658089078633</v>
      </c>
      <c r="P131" s="15">
        <v>230.69805125793016</v>
      </c>
      <c r="Q131" s="15">
        <v>217.97018165869997</v>
      </c>
      <c r="R131" s="15">
        <v>198.52505456678608</v>
      </c>
      <c r="S131" s="15">
        <v>213.30557881274223</v>
      </c>
      <c r="T131" s="15">
        <v>233.0266655942976</v>
      </c>
      <c r="U131" s="15">
        <v>268.95398919414146</v>
      </c>
      <c r="V131" s="15">
        <v>218.968947978162</v>
      </c>
      <c r="W131" s="15">
        <v>224.96025044500954</v>
      </c>
    </row>
    <row r="132" spans="2:23" ht="13.5" customHeight="1" outlineLevel="1">
      <c r="B132" s="16" t="s">
        <v>31</v>
      </c>
      <c r="C132" s="16">
        <v>256</v>
      </c>
      <c r="D132" s="16">
        <v>281.2814749180873</v>
      </c>
      <c r="E132" s="16">
        <v>267.0066286115056</v>
      </c>
      <c r="F132" s="16">
        <v>262.47949878296333</v>
      </c>
      <c r="G132" s="16">
        <v>216.3014161169164</v>
      </c>
      <c r="H132" s="16">
        <v>234.80604531300938</v>
      </c>
      <c r="I132" s="16">
        <v>221.95966751187413</v>
      </c>
      <c r="J132" s="16">
        <v>220.1314389850901</v>
      </c>
      <c r="K132" s="16">
        <v>204.4766539945909</v>
      </c>
      <c r="L132" s="16">
        <v>216.8819850074183</v>
      </c>
      <c r="M132" s="16">
        <v>202.17686950267546</v>
      </c>
      <c r="N132" s="16">
        <v>216.50005780616578</v>
      </c>
      <c r="O132" s="16">
        <v>216.33226779751428</v>
      </c>
      <c r="P132" s="16">
        <v>239.91251202213155</v>
      </c>
      <c r="Q132" s="16">
        <v>232.58454522781037</v>
      </c>
      <c r="R132" s="16">
        <v>219.75259564560054</v>
      </c>
      <c r="S132" s="16">
        <v>200.14845934315179</v>
      </c>
      <c r="T132" s="16">
        <v>215.04984880539226</v>
      </c>
      <c r="U132" s="16">
        <v>234.93220141078112</v>
      </c>
      <c r="V132" s="16">
        <v>271.15331457215564</v>
      </c>
      <c r="W132" s="16">
        <v>220.75952920630587</v>
      </c>
    </row>
    <row r="133" spans="2:23" ht="13.5" customHeight="1" outlineLevel="1">
      <c r="B133" s="13" t="s">
        <v>32</v>
      </c>
      <c r="C133" s="13">
        <v>272</v>
      </c>
      <c r="D133" s="13">
        <v>253.67975907207398</v>
      </c>
      <c r="E133" s="13">
        <v>278.73209683069535</v>
      </c>
      <c r="F133" s="13">
        <v>264.58662975317765</v>
      </c>
      <c r="G133" s="13">
        <v>260.1005312993003</v>
      </c>
      <c r="H133" s="13">
        <v>214.34098096674913</v>
      </c>
      <c r="I133" s="13">
        <v>232.67789454558869</v>
      </c>
      <c r="J133" s="13">
        <v>219.94794913331984</v>
      </c>
      <c r="K133" s="13">
        <v>218.13629064815083</v>
      </c>
      <c r="L133" s="13">
        <v>202.62339187973302</v>
      </c>
      <c r="M133" s="13">
        <v>214.9162879052931</v>
      </c>
      <c r="N133" s="13">
        <v>200.34445134915958</v>
      </c>
      <c r="O133" s="13">
        <v>214.53782227874308</v>
      </c>
      <c r="P133" s="13">
        <v>214.37155302495628</v>
      </c>
      <c r="Q133" s="13">
        <v>237.73807909433745</v>
      </c>
      <c r="R133" s="13">
        <v>230.47652889562042</v>
      </c>
      <c r="S133" s="13">
        <v>217.7608809329642</v>
      </c>
      <c r="T133" s="13">
        <v>198.3344255656935</v>
      </c>
      <c r="U133" s="13">
        <v>213.10075716186657</v>
      </c>
      <c r="V133" s="13">
        <v>232.80290723499576</v>
      </c>
      <c r="W133" s="13">
        <v>268.6957324697607</v>
      </c>
    </row>
    <row r="134" spans="2:23" ht="13.5" customHeight="1" outlineLevel="1">
      <c r="B134" s="13" t="s">
        <v>33</v>
      </c>
      <c r="C134" s="13">
        <v>273</v>
      </c>
      <c r="D134" s="13">
        <v>268.71488723733705</v>
      </c>
      <c r="E134" s="13">
        <v>250.6159112259088</v>
      </c>
      <c r="F134" s="13">
        <v>275.3656763576721</v>
      </c>
      <c r="G134" s="13">
        <v>261.3910528626183</v>
      </c>
      <c r="H134" s="13">
        <v>256.9591358031726</v>
      </c>
      <c r="I134" s="13">
        <v>211.75225195154488</v>
      </c>
      <c r="J134" s="13">
        <v>229.86769924793703</v>
      </c>
      <c r="K134" s="13">
        <v>217.29150128471906</v>
      </c>
      <c r="L134" s="13">
        <v>215.50172332312073</v>
      </c>
      <c r="M134" s="13">
        <v>200.17618345812213</v>
      </c>
      <c r="N134" s="13">
        <v>212.32061055124228</v>
      </c>
      <c r="O134" s="13">
        <v>197.92476710630729</v>
      </c>
      <c r="P134" s="13">
        <v>211.94671588888346</v>
      </c>
      <c r="Q134" s="13">
        <v>211.7824547720366</v>
      </c>
      <c r="R134" s="13">
        <v>234.86676880829418</v>
      </c>
      <c r="S134" s="13">
        <v>227.69292085676287</v>
      </c>
      <c r="T134" s="13">
        <v>215.1308476639877</v>
      </c>
      <c r="U134" s="13">
        <v>195.93901765135055</v>
      </c>
      <c r="V134" s="13">
        <v>210.52700709905193</v>
      </c>
      <c r="W134" s="13">
        <v>229.99120208152988</v>
      </c>
    </row>
    <row r="135" spans="2:23" ht="13.5" customHeight="1" outlineLevel="1">
      <c r="B135" s="13" t="s">
        <v>34</v>
      </c>
      <c r="C135" s="13">
        <v>286</v>
      </c>
      <c r="D135" s="13">
        <v>274.40343659803085</v>
      </c>
      <c r="E135" s="13">
        <v>270.09629495596204</v>
      </c>
      <c r="F135" s="13">
        <v>251.90427584811866</v>
      </c>
      <c r="G135" s="13">
        <v>276.78127440910754</v>
      </c>
      <c r="H135" s="13">
        <v>262.73481026183157</v>
      </c>
      <c r="I135" s="13">
        <v>258.28010963242</v>
      </c>
      <c r="J135" s="13">
        <v>212.84082653068134</v>
      </c>
      <c r="K135" s="13">
        <v>231.04940159896157</v>
      </c>
      <c r="L135" s="13">
        <v>218.408552000265</v>
      </c>
      <c r="M135" s="13">
        <v>216.6095731599353</v>
      </c>
      <c r="N135" s="13">
        <v>201.20524786075683</v>
      </c>
      <c r="O135" s="13">
        <v>213.41210694451652</v>
      </c>
      <c r="P135" s="13">
        <v>198.9422574426213</v>
      </c>
      <c r="Q135" s="13">
        <v>213.0362901669454</v>
      </c>
      <c r="R135" s="13">
        <v>212.87118461763325</v>
      </c>
      <c r="S135" s="13">
        <v>236.0741703431177</v>
      </c>
      <c r="T135" s="13">
        <v>228.86344312138894</v>
      </c>
      <c r="U135" s="13">
        <v>216.23679090566185</v>
      </c>
      <c r="V135" s="13">
        <v>196.9462996599737</v>
      </c>
      <c r="W135" s="13">
        <v>211.60928294753805</v>
      </c>
    </row>
    <row r="136" spans="2:23" ht="13.5" customHeight="1" outlineLevel="1">
      <c r="B136" s="14" t="s">
        <v>35</v>
      </c>
      <c r="C136" s="14">
        <v>326</v>
      </c>
      <c r="D136" s="14">
        <v>281.3167037277693</v>
      </c>
      <c r="E136" s="14">
        <v>269.9100359277273</v>
      </c>
      <c r="F136" s="14">
        <v>265.6734244269041</v>
      </c>
      <c r="G136" s="14">
        <v>247.77930257525696</v>
      </c>
      <c r="H136" s="14">
        <v>272.24893625993474</v>
      </c>
      <c r="I136" s="14">
        <v>258.43248523566217</v>
      </c>
      <c r="J136" s="14">
        <v>254.05073104978777</v>
      </c>
      <c r="K136" s="14">
        <v>209.3555235605078</v>
      </c>
      <c r="L136" s="14">
        <v>227.2659302660611</v>
      </c>
      <c r="M136" s="14">
        <v>214.83207662471906</v>
      </c>
      <c r="N136" s="14">
        <v>213.06255635395843</v>
      </c>
      <c r="O136" s="14">
        <v>197.91047937383544</v>
      </c>
      <c r="P136" s="14">
        <v>209.9174491651384</v>
      </c>
      <c r="Q136" s="14">
        <v>195.6845457899284</v>
      </c>
      <c r="R136" s="14">
        <v>209.5477864481038</v>
      </c>
      <c r="S136" s="14">
        <v>209.38538452887423</v>
      </c>
      <c r="T136" s="14">
        <v>232.20841760906922</v>
      </c>
      <c r="U136" s="14">
        <v>225.11576721222718</v>
      </c>
      <c r="V136" s="14">
        <v>212.6958784694115</v>
      </c>
      <c r="W136" s="14">
        <v>193.72127213889968</v>
      </c>
    </row>
    <row r="137" spans="2:23" ht="13.5" customHeight="1" outlineLevel="1">
      <c r="B137" s="12" t="s">
        <v>36</v>
      </c>
      <c r="C137" s="12">
        <v>295</v>
      </c>
      <c r="D137" s="12">
        <v>331.1870155061743</v>
      </c>
      <c r="E137" s="12">
        <v>285.79275926268275</v>
      </c>
      <c r="F137" s="12">
        <v>274.20459893885976</v>
      </c>
      <c r="G137" s="12">
        <v>269.90057832899237</v>
      </c>
      <c r="H137" s="12">
        <v>251.7217414849714</v>
      </c>
      <c r="I137" s="12">
        <v>276.58071372594617</v>
      </c>
      <c r="J137" s="12">
        <v>262.54442789890305</v>
      </c>
      <c r="K137" s="12">
        <v>258.0929552255858</v>
      </c>
      <c r="L137" s="12">
        <v>212.68659824459243</v>
      </c>
      <c r="M137" s="12">
        <v>230.881979052304</v>
      </c>
      <c r="N137" s="12">
        <v>218.25028924028976</v>
      </c>
      <c r="O137" s="12">
        <v>216.4526139723422</v>
      </c>
      <c r="P137" s="12">
        <v>201.05945092397798</v>
      </c>
      <c r="Q137" s="12">
        <v>213.25746469837804</v>
      </c>
      <c r="R137" s="12">
        <v>198.79810030934874</v>
      </c>
      <c r="S137" s="12">
        <v>212.88192024439465</v>
      </c>
      <c r="T137" s="12">
        <v>212.71693433352925</v>
      </c>
      <c r="U137" s="12">
        <v>235.90310675876992</v>
      </c>
      <c r="V137" s="12">
        <v>228.69760455950984</v>
      </c>
      <c r="W137" s="12">
        <v>216.08010184278635</v>
      </c>
    </row>
    <row r="138" spans="2:23" ht="13.5" customHeight="1" outlineLevel="1">
      <c r="B138" s="13" t="s">
        <v>37</v>
      </c>
      <c r="C138" s="13">
        <v>334</v>
      </c>
      <c r="D138" s="13">
        <v>299.6324381746777</v>
      </c>
      <c r="E138" s="13">
        <v>336.3877049081688</v>
      </c>
      <c r="F138" s="13">
        <v>290.28061447642824</v>
      </c>
      <c r="G138" s="13">
        <v>278.5104831822379</v>
      </c>
      <c r="H138" s="13">
        <v>274.13887576092054</v>
      </c>
      <c r="I138" s="13">
        <v>255.67457336514542</v>
      </c>
      <c r="J138" s="13">
        <v>280.92391052812815</v>
      </c>
      <c r="K138" s="13">
        <v>266.6672103746583</v>
      </c>
      <c r="L138" s="13">
        <v>262.14583542355996</v>
      </c>
      <c r="M138" s="13">
        <v>216.02645423425545</v>
      </c>
      <c r="N138" s="13">
        <v>234.5075603865651</v>
      </c>
      <c r="O138" s="13">
        <v>221.677512872531</v>
      </c>
      <c r="P138" s="13">
        <v>219.85160838581425</v>
      </c>
      <c r="Q138" s="13">
        <v>204.21672372343554</v>
      </c>
      <c r="R138" s="13">
        <v>216.60628510686533</v>
      </c>
      <c r="S138" s="13">
        <v>201.91986271248922</v>
      </c>
      <c r="T138" s="13">
        <v>216.22484341062798</v>
      </c>
      <c r="U138" s="13">
        <v>216.05726669626503</v>
      </c>
      <c r="V138" s="13">
        <v>239.60753576647974</v>
      </c>
      <c r="W138" s="13">
        <v>232.28888426737024</v>
      </c>
    </row>
    <row r="139" spans="2:23" ht="13.5" customHeight="1" outlineLevel="1">
      <c r="B139" s="13" t="s">
        <v>38</v>
      </c>
      <c r="C139" s="13">
        <v>350</v>
      </c>
      <c r="D139" s="13">
        <v>333.57959741732236</v>
      </c>
      <c r="E139" s="13">
        <v>299.25529371101715</v>
      </c>
      <c r="F139" s="13">
        <v>335.96429694432334</v>
      </c>
      <c r="G139" s="13">
        <v>289.9152410631733</v>
      </c>
      <c r="H139" s="13">
        <v>278.1599247198648</v>
      </c>
      <c r="I139" s="13">
        <v>273.79381979869834</v>
      </c>
      <c r="J139" s="13">
        <v>255.35275824248762</v>
      </c>
      <c r="K139" s="13">
        <v>280.57031430800265</v>
      </c>
      <c r="L139" s="13">
        <v>266.3315589256854</v>
      </c>
      <c r="M139" s="13">
        <v>261.815874985685</v>
      </c>
      <c r="N139" s="13">
        <v>215.7545438172292</v>
      </c>
      <c r="O139" s="13">
        <v>234.21238797924792</v>
      </c>
      <c r="P139" s="13">
        <v>221.3984895224317</v>
      </c>
      <c r="Q139" s="13">
        <v>219.574883284104</v>
      </c>
      <c r="R139" s="13">
        <v>203.95967810044365</v>
      </c>
      <c r="S139" s="13">
        <v>216.33364486230505</v>
      </c>
      <c r="T139" s="13">
        <v>201.66570812632682</v>
      </c>
      <c r="U139" s="13">
        <v>215.95268328305644</v>
      </c>
      <c r="V139" s="13">
        <v>215.78531749588964</v>
      </c>
      <c r="W139" s="13">
        <v>239.30594406927838</v>
      </c>
    </row>
    <row r="140" spans="2:23" ht="13.5" customHeight="1" outlineLevel="1">
      <c r="B140" s="13" t="s">
        <v>39</v>
      </c>
      <c r="C140" s="13">
        <v>345</v>
      </c>
      <c r="D140" s="13">
        <v>350.49161864800044</v>
      </c>
      <c r="E140" s="13">
        <v>334.0481515621305</v>
      </c>
      <c r="F140" s="13">
        <v>299.67563509073483</v>
      </c>
      <c r="G140" s="13">
        <v>336.4362006970096</v>
      </c>
      <c r="H140" s="13">
        <v>290.32246317416246</v>
      </c>
      <c r="I140" s="13">
        <v>278.5506350230611</v>
      </c>
      <c r="J140" s="13">
        <v>274.1783973630421</v>
      </c>
      <c r="K140" s="13">
        <v>255.71143303611723</v>
      </c>
      <c r="L140" s="13">
        <v>280.9644103039717</v>
      </c>
      <c r="M140" s="13">
        <v>266.7056548140251</v>
      </c>
      <c r="N140" s="13">
        <v>262.1836280327865</v>
      </c>
      <c r="O140" s="13">
        <v>216.05759798046174</v>
      </c>
      <c r="P140" s="13">
        <v>234.54136848645743</v>
      </c>
      <c r="Q140" s="13">
        <v>221.7094713112556</v>
      </c>
      <c r="R140" s="13">
        <v>219.88330359054683</v>
      </c>
      <c r="S140" s="13">
        <v>204.24616490385608</v>
      </c>
      <c r="T140" s="13">
        <v>216.63751244517425</v>
      </c>
      <c r="U140" s="13">
        <v>201.9489727628329</v>
      </c>
      <c r="V140" s="13">
        <v>216.25601575787843</v>
      </c>
      <c r="W140" s="13">
        <v>216.0884148845916</v>
      </c>
    </row>
    <row r="141" spans="2:23" ht="13.5" customHeight="1" outlineLevel="1">
      <c r="B141" s="15" t="s">
        <v>40</v>
      </c>
      <c r="C141" s="15">
        <v>394</v>
      </c>
      <c r="D141" s="15">
        <v>352.5497794925833</v>
      </c>
      <c r="E141" s="15">
        <v>358.16157353145263</v>
      </c>
      <c r="F141" s="15">
        <v>341.3582671685048</v>
      </c>
      <c r="G141" s="15">
        <v>306.2335625232998</v>
      </c>
      <c r="H141" s="15">
        <v>343.798574982763</v>
      </c>
      <c r="I141" s="15">
        <v>296.6757112283901</v>
      </c>
      <c r="J141" s="15">
        <v>284.64627523159197</v>
      </c>
      <c r="K141" s="15">
        <v>280.17835806368225</v>
      </c>
      <c r="L141" s="15">
        <v>261.3072734220742</v>
      </c>
      <c r="M141" s="15">
        <v>287.1128721679099</v>
      </c>
      <c r="N141" s="15">
        <v>272.54208635973794</v>
      </c>
      <c r="O141" s="15">
        <v>267.92110217253435</v>
      </c>
      <c r="P141" s="15">
        <v>220.78567688611304</v>
      </c>
      <c r="Q141" s="15">
        <v>239.67393548344722</v>
      </c>
      <c r="R141" s="15">
        <v>226.56123252811705</v>
      </c>
      <c r="S141" s="15">
        <v>224.69510201434213</v>
      </c>
      <c r="T141" s="15">
        <v>208.71576927263845</v>
      </c>
      <c r="U141" s="15">
        <v>221.37828186193607</v>
      </c>
      <c r="V141" s="15">
        <v>206.36830671388537</v>
      </c>
      <c r="W141" s="15">
        <v>220.9884367228541</v>
      </c>
    </row>
    <row r="142" spans="2:23" ht="13.5" customHeight="1" outlineLevel="1">
      <c r="B142" s="16" t="s">
        <v>41</v>
      </c>
      <c r="C142" s="16">
        <v>368</v>
      </c>
      <c r="D142" s="16">
        <v>388.6036133765637</v>
      </c>
      <c r="E142" s="16">
        <v>347.72111219778844</v>
      </c>
      <c r="F142" s="16">
        <v>353.25604478923435</v>
      </c>
      <c r="G142" s="16">
        <v>336.6828834457954</v>
      </c>
      <c r="H142" s="16">
        <v>302.0392612531273</v>
      </c>
      <c r="I142" s="16">
        <v>339.0897677969929</v>
      </c>
      <c r="J142" s="16">
        <v>292.61231823455427</v>
      </c>
      <c r="K142" s="16">
        <v>280.74764235831606</v>
      </c>
      <c r="L142" s="16">
        <v>276.3409196280701</v>
      </c>
      <c r="M142" s="16">
        <v>257.72830115075067</v>
      </c>
      <c r="N142" s="16">
        <v>283.1804557649067</v>
      </c>
      <c r="O142" s="16">
        <v>268.80923745325293</v>
      </c>
      <c r="P142" s="16">
        <v>264.2515441727877</v>
      </c>
      <c r="Q142" s="16">
        <v>217.7617051262284</v>
      </c>
      <c r="R142" s="16">
        <v>236.39126233768783</v>
      </c>
      <c r="S142" s="16">
        <v>223.45815637429988</v>
      </c>
      <c r="T142" s="16">
        <v>221.61758515428667</v>
      </c>
      <c r="U142" s="16">
        <v>205.85711194928038</v>
      </c>
      <c r="V142" s="16">
        <v>218.34619353970496</v>
      </c>
      <c r="W142" s="16">
        <v>203.5418012066468</v>
      </c>
    </row>
    <row r="143" spans="2:23" ht="13.5" customHeight="1" outlineLevel="1">
      <c r="B143" s="13" t="s">
        <v>42</v>
      </c>
      <c r="C143" s="13">
        <v>372</v>
      </c>
      <c r="D143" s="13">
        <v>369.2095891186099</v>
      </c>
      <c r="E143" s="13">
        <v>389.880925067305</v>
      </c>
      <c r="F143" s="13">
        <v>348.8640460935096</v>
      </c>
      <c r="G143" s="13">
        <v>354.417171604072</v>
      </c>
      <c r="H143" s="13">
        <v>337.7895354899211</v>
      </c>
      <c r="I143" s="13">
        <v>303.0320422417272</v>
      </c>
      <c r="J143" s="13">
        <v>340.2043310941647</v>
      </c>
      <c r="K143" s="13">
        <v>293.57411355006445</v>
      </c>
      <c r="L143" s="13">
        <v>281.67043935090305</v>
      </c>
      <c r="M143" s="13">
        <v>277.2492320449418</v>
      </c>
      <c r="N143" s="13">
        <v>258.5754352502881</v>
      </c>
      <c r="O143" s="13">
        <v>284.11124923745086</v>
      </c>
      <c r="P143" s="13">
        <v>269.69279378098474</v>
      </c>
      <c r="Q143" s="13">
        <v>265.1201196956336</v>
      </c>
      <c r="R143" s="13">
        <v>218.4774719440834</v>
      </c>
      <c r="S143" s="13">
        <v>237.16826314925888</v>
      </c>
      <c r="T143" s="13">
        <v>224.19264701129717</v>
      </c>
      <c r="U143" s="13">
        <v>222.34602596813244</v>
      </c>
      <c r="V143" s="13">
        <v>206.5337492389606</v>
      </c>
      <c r="W143" s="13">
        <v>219.06388152827978</v>
      </c>
    </row>
    <row r="144" spans="2:23" ht="13.5" customHeight="1" outlineLevel="1">
      <c r="B144" s="13" t="s">
        <v>43</v>
      </c>
      <c r="C144" s="13">
        <v>382</v>
      </c>
      <c r="D144" s="13">
        <v>372.0776537768516</v>
      </c>
      <c r="E144" s="13">
        <v>369.28666040636494</v>
      </c>
      <c r="F144" s="13">
        <v>389.96231142847125</v>
      </c>
      <c r="G144" s="13">
        <v>348.936870316055</v>
      </c>
      <c r="H144" s="13">
        <v>354.49115502330886</v>
      </c>
      <c r="I144" s="13">
        <v>337.86004794479135</v>
      </c>
      <c r="J144" s="13">
        <v>303.0952991841657</v>
      </c>
      <c r="K144" s="13">
        <v>340.27534762967736</v>
      </c>
      <c r="L144" s="13">
        <v>293.6353961809865</v>
      </c>
      <c r="M144" s="13">
        <v>281.72923712897574</v>
      </c>
      <c r="N144" s="13">
        <v>277.30710691052644</v>
      </c>
      <c r="O144" s="13">
        <v>258.6294120221919</v>
      </c>
      <c r="P144" s="13">
        <v>284.1705565265619</v>
      </c>
      <c r="Q144" s="13">
        <v>269.74909126492764</v>
      </c>
      <c r="R144" s="13">
        <v>265.17546264889626</v>
      </c>
      <c r="S144" s="13">
        <v>218.5230783979905</v>
      </c>
      <c r="T144" s="13">
        <v>237.21777124437412</v>
      </c>
      <c r="U144" s="13">
        <v>224.23944648920786</v>
      </c>
      <c r="V144" s="13">
        <v>222.39243996997214</v>
      </c>
      <c r="W144" s="13">
        <v>206.5768624800244</v>
      </c>
    </row>
    <row r="145" spans="2:23" ht="13.5" customHeight="1" outlineLevel="1">
      <c r="B145" s="13" t="s">
        <v>44</v>
      </c>
      <c r="C145" s="13">
        <v>387</v>
      </c>
      <c r="D145" s="13">
        <v>384.99371014792</v>
      </c>
      <c r="E145" s="13">
        <v>374.9936031169721</v>
      </c>
      <c r="F145" s="13">
        <v>372.18073690571055</v>
      </c>
      <c r="G145" s="13">
        <v>393.0184217138895</v>
      </c>
      <c r="H145" s="13">
        <v>351.67146678110373</v>
      </c>
      <c r="I145" s="13">
        <v>357.2692800707988</v>
      </c>
      <c r="J145" s="13">
        <v>340.5078360445533</v>
      </c>
      <c r="K145" s="13">
        <v>305.4706381186016</v>
      </c>
      <c r="L145" s="13">
        <v>342.94206428225846</v>
      </c>
      <c r="M145" s="13">
        <v>295.9365984462628</v>
      </c>
      <c r="N145" s="13">
        <v>283.937131569182</v>
      </c>
      <c r="O145" s="13">
        <v>279.4803453923285</v>
      </c>
      <c r="P145" s="13">
        <v>260.6562745753894</v>
      </c>
      <c r="Q145" s="13">
        <v>286.39758343445106</v>
      </c>
      <c r="R145" s="13">
        <v>271.86309805003765</v>
      </c>
      <c r="S145" s="13">
        <v>267.2536261921198</v>
      </c>
      <c r="T145" s="13">
        <v>220.23563011881456</v>
      </c>
      <c r="U145" s="13">
        <v>239.07683210573865</v>
      </c>
      <c r="V145" s="13">
        <v>225.99679702983278</v>
      </c>
      <c r="W145" s="13">
        <v>224.13531563583288</v>
      </c>
    </row>
    <row r="146" spans="2:23" ht="13.5" customHeight="1" outlineLevel="1">
      <c r="B146" s="14" t="s">
        <v>45</v>
      </c>
      <c r="C146" s="14">
        <v>399</v>
      </c>
      <c r="D146" s="14">
        <v>389.00862234064886</v>
      </c>
      <c r="E146" s="14">
        <v>386.9919193655232</v>
      </c>
      <c r="F146" s="14">
        <v>376.93990939299584</v>
      </c>
      <c r="G146" s="14">
        <v>374.11244373493014</v>
      </c>
      <c r="H146" s="14">
        <v>395.058281099267</v>
      </c>
      <c r="I146" s="14">
        <v>353.496725604735</v>
      </c>
      <c r="J146" s="14">
        <v>359.12359288107723</v>
      </c>
      <c r="K146" s="14">
        <v>342.2751529609489</v>
      </c>
      <c r="L146" s="14">
        <v>307.05610361766435</v>
      </c>
      <c r="M146" s="14">
        <v>344.72201542403</v>
      </c>
      <c r="N146" s="14">
        <v>297.47258000454394</v>
      </c>
      <c r="O146" s="14">
        <v>285.41083303122235</v>
      </c>
      <c r="P146" s="14">
        <v>280.93091507069363</v>
      </c>
      <c r="Q146" s="14">
        <v>262.00914283467216</v>
      </c>
      <c r="R146" s="14">
        <v>287.88405522875155</v>
      </c>
      <c r="S146" s="14">
        <v>273.2741323971728</v>
      </c>
      <c r="T146" s="14">
        <v>268.6407362804633</v>
      </c>
      <c r="U146" s="14">
        <v>221.3787055887462</v>
      </c>
      <c r="V146" s="14">
        <v>240.31769790961243</v>
      </c>
      <c r="W146" s="14">
        <v>227.16977433068345</v>
      </c>
    </row>
    <row r="147" spans="2:23" ht="13.5" customHeight="1" outlineLevel="1">
      <c r="B147" s="12" t="s">
        <v>46</v>
      </c>
      <c r="C147" s="12">
        <v>261</v>
      </c>
      <c r="D147" s="12">
        <v>399.1189543494635</v>
      </c>
      <c r="E147" s="12">
        <v>389.1245979486845</v>
      </c>
      <c r="F147" s="12">
        <v>387.10729373147745</v>
      </c>
      <c r="G147" s="12">
        <v>377.0522869411378</v>
      </c>
      <c r="H147" s="12">
        <v>374.2239783273378</v>
      </c>
      <c r="I147" s="12">
        <v>395.17606029933796</v>
      </c>
      <c r="J147" s="12">
        <v>353.6021140083234</v>
      </c>
      <c r="K147" s="12">
        <v>359.23065882936834</v>
      </c>
      <c r="L147" s="12">
        <v>342.37719586360043</v>
      </c>
      <c r="M147" s="12">
        <v>307.1476466228138</v>
      </c>
      <c r="N147" s="12">
        <v>344.824787812728</v>
      </c>
      <c r="O147" s="12">
        <v>297.5612658622824</v>
      </c>
      <c r="P147" s="12">
        <v>285.4959229058415</v>
      </c>
      <c r="Q147" s="12">
        <v>281.0146693419878</v>
      </c>
      <c r="R147" s="12">
        <v>262.0872559352721</v>
      </c>
      <c r="S147" s="12">
        <v>287.9698824480764</v>
      </c>
      <c r="T147" s="12">
        <v>273.35560394264775</v>
      </c>
      <c r="U147" s="12">
        <v>268.72082646598614</v>
      </c>
      <c r="V147" s="12">
        <v>221.44470548826592</v>
      </c>
      <c r="W147" s="12">
        <v>240.38934411367106</v>
      </c>
    </row>
    <row r="148" spans="2:23" ht="13.5" customHeight="1" outlineLevel="1">
      <c r="B148" s="13" t="s">
        <v>47</v>
      </c>
      <c r="C148" s="13">
        <v>331</v>
      </c>
      <c r="D148" s="13">
        <v>263.85901605174206</v>
      </c>
      <c r="E148" s="13">
        <v>403.4909370967417</v>
      </c>
      <c r="F148" s="13">
        <v>393.38710167153107</v>
      </c>
      <c r="G148" s="13">
        <v>391.34769973348784</v>
      </c>
      <c r="H148" s="13">
        <v>381.18254954922503</v>
      </c>
      <c r="I148" s="13">
        <v>378.32325940390723</v>
      </c>
      <c r="J148" s="13">
        <v>399.50485225205824</v>
      </c>
      <c r="K148" s="13">
        <v>357.4755014408127</v>
      </c>
      <c r="L148" s="13">
        <v>363.16570181737995</v>
      </c>
      <c r="M148" s="13">
        <v>346.1276245943455</v>
      </c>
      <c r="N148" s="13">
        <v>310.51216789465064</v>
      </c>
      <c r="O148" s="13">
        <v>348.6020276724795</v>
      </c>
      <c r="P148" s="13">
        <v>300.82077710932055</v>
      </c>
      <c r="Q148" s="13">
        <v>288.6232693667408</v>
      </c>
      <c r="R148" s="13">
        <v>284.09292777273004</v>
      </c>
      <c r="S148" s="13">
        <v>264.9581818803907</v>
      </c>
      <c r="T148" s="13">
        <v>291.1243288708248</v>
      </c>
      <c r="U148" s="13">
        <v>276.34996432389556</v>
      </c>
      <c r="V148" s="13">
        <v>271.66441710316485</v>
      </c>
      <c r="W148" s="13">
        <v>223.87042950192202</v>
      </c>
    </row>
    <row r="149" spans="2:23" ht="13.5" customHeight="1" outlineLevel="1">
      <c r="B149" s="13" t="s">
        <v>48</v>
      </c>
      <c r="C149" s="13">
        <v>335</v>
      </c>
      <c r="D149" s="13">
        <v>336.5042204311005</v>
      </c>
      <c r="E149" s="13">
        <v>268.2467447136214</v>
      </c>
      <c r="F149" s="13">
        <v>410.2006140143603</v>
      </c>
      <c r="G149" s="13">
        <v>399.9287612556757</v>
      </c>
      <c r="H149" s="13">
        <v>397.8554459707605</v>
      </c>
      <c r="I149" s="13">
        <v>387.52125884592544</v>
      </c>
      <c r="J149" s="13">
        <v>384.614421379652</v>
      </c>
      <c r="K149" s="13">
        <v>406.14824430670956</v>
      </c>
      <c r="L149" s="13">
        <v>363.4199846995693</v>
      </c>
      <c r="M149" s="13">
        <v>369.20480778661914</v>
      </c>
      <c r="N149" s="13">
        <v>351.8834032742866</v>
      </c>
      <c r="O149" s="13">
        <v>315.6756948391553</v>
      </c>
      <c r="P149" s="13">
        <v>354.3989533614158</v>
      </c>
      <c r="Q149" s="13">
        <v>305.82314528897206</v>
      </c>
      <c r="R149" s="13">
        <v>293.4228044003947</v>
      </c>
      <c r="S149" s="13">
        <v>288.81712746269324</v>
      </c>
      <c r="T149" s="13">
        <v>269.3641886420019</v>
      </c>
      <c r="U149" s="13">
        <v>295.96545418490706</v>
      </c>
      <c r="V149" s="13">
        <v>280.9454057733381</v>
      </c>
      <c r="W149" s="13">
        <v>276.18194228450096</v>
      </c>
    </row>
    <row r="150" spans="2:23" ht="13.5" customHeight="1" outlineLevel="1">
      <c r="B150" s="13" t="s">
        <v>49</v>
      </c>
      <c r="C150" s="13">
        <v>294</v>
      </c>
      <c r="D150" s="13">
        <v>335.41551339913497</v>
      </c>
      <c r="E150" s="13">
        <v>336.92159957275607</v>
      </c>
      <c r="F150" s="13">
        <v>268.57946147989855</v>
      </c>
      <c r="G150" s="13">
        <v>410.70940163064796</v>
      </c>
      <c r="H150" s="13">
        <v>400.42480829747024</v>
      </c>
      <c r="I150" s="13">
        <v>398.34892139977444</v>
      </c>
      <c r="J150" s="13">
        <v>388.0019163847318</v>
      </c>
      <c r="K150" s="13">
        <v>385.09147345602156</v>
      </c>
      <c r="L150" s="13">
        <v>406.6520056128128</v>
      </c>
      <c r="M150" s="13">
        <v>363.8707485000353</v>
      </c>
      <c r="N150" s="13">
        <v>369.6627467259039</v>
      </c>
      <c r="O150" s="13">
        <v>352.3198578085961</v>
      </c>
      <c r="P150" s="13">
        <v>316.06723955851925</v>
      </c>
      <c r="Q150" s="13">
        <v>354.83852802935934</v>
      </c>
      <c r="R150" s="13">
        <v>306.2024695117576</v>
      </c>
      <c r="S150" s="13">
        <v>293.7867480029025</v>
      </c>
      <c r="T150" s="13">
        <v>289.17535846675423</v>
      </c>
      <c r="U150" s="13">
        <v>269.6982914170105</v>
      </c>
      <c r="V150" s="13">
        <v>296.33255153384704</v>
      </c>
      <c r="W150" s="13">
        <v>281.29387317788803</v>
      </c>
    </row>
    <row r="151" spans="2:23" ht="13.5" customHeight="1" outlineLevel="1">
      <c r="B151" s="15" t="s">
        <v>50</v>
      </c>
      <c r="C151" s="15">
        <v>324</v>
      </c>
      <c r="D151" s="15">
        <v>294.9506700589451</v>
      </c>
      <c r="E151" s="15">
        <v>336.50010348721065</v>
      </c>
      <c r="F151" s="15">
        <v>338.01105969835373</v>
      </c>
      <c r="G151" s="15">
        <v>269.44793240668946</v>
      </c>
      <c r="H151" s="15">
        <v>412.0374598995511</v>
      </c>
      <c r="I151" s="15">
        <v>401.71961059715466</v>
      </c>
      <c r="J151" s="15">
        <v>399.6370111704814</v>
      </c>
      <c r="K151" s="15">
        <v>389.2565483735763</v>
      </c>
      <c r="L151" s="15">
        <v>386.3366943191838</v>
      </c>
      <c r="M151" s="15">
        <v>407.96694400106475</v>
      </c>
      <c r="N151" s="15">
        <v>365.0473506290316</v>
      </c>
      <c r="O151" s="15">
        <v>370.858077696039</v>
      </c>
      <c r="P151" s="15">
        <v>353.45910930516214</v>
      </c>
      <c r="Q151" s="15">
        <v>317.08926561723257</v>
      </c>
      <c r="R151" s="15">
        <v>355.98592382649423</v>
      </c>
      <c r="S151" s="15">
        <v>307.19259712992044</v>
      </c>
      <c r="T151" s="15">
        <v>294.73672849623995</v>
      </c>
      <c r="U151" s="15">
        <v>290.110427701717</v>
      </c>
      <c r="V151" s="15">
        <v>270.5703801605439</v>
      </c>
      <c r="W151" s="15">
        <v>297.2907640652553</v>
      </c>
    </row>
    <row r="152" spans="2:23" ht="13.5" customHeight="1" outlineLevel="1">
      <c r="B152" s="16" t="s">
        <v>51</v>
      </c>
      <c r="C152" s="16">
        <v>272</v>
      </c>
      <c r="D152" s="16">
        <v>324.6805693625607</v>
      </c>
      <c r="E152" s="16">
        <v>295.570220643849</v>
      </c>
      <c r="F152" s="16">
        <v>337.206929601198</v>
      </c>
      <c r="G152" s="16">
        <v>338.72105961019747</v>
      </c>
      <c r="H152" s="16">
        <v>270.0139139116318</v>
      </c>
      <c r="I152" s="16">
        <v>412.90295394718987</v>
      </c>
      <c r="J152" s="16">
        <v>402.5634317678714</v>
      </c>
      <c r="K152" s="16">
        <v>400.47645779377757</v>
      </c>
      <c r="L152" s="16">
        <v>390.0741905988824</v>
      </c>
      <c r="M152" s="16">
        <v>387.148203324698</v>
      </c>
      <c r="N152" s="16">
        <v>408.8238878375605</v>
      </c>
      <c r="O152" s="16">
        <v>365.8141408843466</v>
      </c>
      <c r="P152" s="16">
        <v>371.637073515601</v>
      </c>
      <c r="Q152" s="16">
        <v>354.20155819624574</v>
      </c>
      <c r="R152" s="16">
        <v>317.75531882518305</v>
      </c>
      <c r="S152" s="16">
        <v>356.7336803488991</v>
      </c>
      <c r="T152" s="16">
        <v>307.8378621608219</v>
      </c>
      <c r="U152" s="16">
        <v>295.35582969202983</v>
      </c>
      <c r="V152" s="16">
        <v>290.71981124756013</v>
      </c>
      <c r="W152" s="16">
        <v>271.13871939249964</v>
      </c>
    </row>
    <row r="153" spans="2:23" ht="13.5" customHeight="1" outlineLevel="1">
      <c r="B153" s="13" t="s">
        <v>52</v>
      </c>
      <c r="C153" s="13">
        <v>252</v>
      </c>
      <c r="D153" s="13">
        <v>272.9258096008658</v>
      </c>
      <c r="E153" s="13">
        <v>325.78568843730494</v>
      </c>
      <c r="F153" s="13">
        <v>296.57625648209205</v>
      </c>
      <c r="G153" s="13">
        <v>338.35468479569533</v>
      </c>
      <c r="H153" s="13">
        <v>339.8739684668246</v>
      </c>
      <c r="I153" s="13">
        <v>270.9329634479066</v>
      </c>
      <c r="J153" s="13">
        <v>414.3083565905361</v>
      </c>
      <c r="K153" s="13">
        <v>403.93364165790155</v>
      </c>
      <c r="L153" s="13">
        <v>401.8395642259328</v>
      </c>
      <c r="M153" s="13">
        <v>391.40189071177366</v>
      </c>
      <c r="N153" s="13">
        <v>388.4659442202714</v>
      </c>
      <c r="O153" s="13">
        <v>410.2154065155874</v>
      </c>
      <c r="P153" s="13">
        <v>367.0592667805349</v>
      </c>
      <c r="Q153" s="13">
        <v>372.9020189961099</v>
      </c>
      <c r="R153" s="13">
        <v>355.407158208083</v>
      </c>
      <c r="S153" s="13">
        <v>318.8368663431777</v>
      </c>
      <c r="T153" s="13">
        <v>357.947898974705</v>
      </c>
      <c r="U153" s="13">
        <v>308.8856535148605</v>
      </c>
      <c r="V153" s="13">
        <v>296.3611358052673</v>
      </c>
      <c r="W153" s="13">
        <v>291.709337690262</v>
      </c>
    </row>
    <row r="154" spans="2:23" ht="13.5" customHeight="1" outlineLevel="1">
      <c r="B154" s="13" t="s">
        <v>53</v>
      </c>
      <c r="C154" s="13">
        <v>258</v>
      </c>
      <c r="D154" s="13">
        <v>253.61149800553167</v>
      </c>
      <c r="E154" s="13">
        <v>274.67112467161945</v>
      </c>
      <c r="F154" s="13">
        <v>327.86903362439807</v>
      </c>
      <c r="G154" s="13">
        <v>298.47281221942916</v>
      </c>
      <c r="H154" s="13">
        <v>340.51840661994356</v>
      </c>
      <c r="I154" s="13">
        <v>342.04740585696914</v>
      </c>
      <c r="J154" s="13">
        <v>272.6655345996093</v>
      </c>
      <c r="K154" s="13">
        <v>416.9577894886344</v>
      </c>
      <c r="L154" s="13">
        <v>406.516729982897</v>
      </c>
      <c r="M154" s="13">
        <v>404.4092612747178</v>
      </c>
      <c r="N154" s="13">
        <v>393.90484057781873</v>
      </c>
      <c r="O154" s="13">
        <v>390.9501191977633</v>
      </c>
      <c r="P154" s="13">
        <v>412.8386656800248</v>
      </c>
      <c r="Q154" s="13">
        <v>369.40654962310936</v>
      </c>
      <c r="R154" s="13">
        <v>375.2866652654391</v>
      </c>
      <c r="S154" s="13">
        <v>357.67992775809887</v>
      </c>
      <c r="T154" s="13">
        <v>320.8757749709634</v>
      </c>
      <c r="U154" s="13">
        <v>360.2369161385224</v>
      </c>
      <c r="V154" s="13">
        <v>310.8609257949261</v>
      </c>
      <c r="W154" s="13">
        <v>298.25631588172473</v>
      </c>
    </row>
    <row r="155" spans="2:23" ht="13.5" customHeight="1" outlineLevel="1">
      <c r="B155" s="13" t="s">
        <v>54</v>
      </c>
      <c r="C155" s="13">
        <v>251</v>
      </c>
      <c r="D155" s="13">
        <v>256.9524350071634</v>
      </c>
      <c r="E155" s="13">
        <v>252.58175177649505</v>
      </c>
      <c r="F155" s="13">
        <v>273.5558694206541</v>
      </c>
      <c r="G155" s="13">
        <v>326.53777733811864</v>
      </c>
      <c r="H155" s="13">
        <v>297.2609142760394</v>
      </c>
      <c r="I155" s="13">
        <v>339.1357897122244</v>
      </c>
      <c r="J155" s="13">
        <v>340.65858070865</v>
      </c>
      <c r="K155" s="13">
        <v>271.5584227050371</v>
      </c>
      <c r="L155" s="13">
        <v>415.264803505073</v>
      </c>
      <c r="M155" s="13">
        <v>404.86613814052305</v>
      </c>
      <c r="N155" s="13">
        <v>402.7672264495616</v>
      </c>
      <c r="O155" s="13">
        <v>392.30545716115904</v>
      </c>
      <c r="P155" s="13">
        <v>389.3627329232793</v>
      </c>
      <c r="Q155" s="13">
        <v>411.1624046960877</v>
      </c>
      <c r="R155" s="13">
        <v>367.906637338188</v>
      </c>
      <c r="S155" s="13">
        <v>373.7628777739257</v>
      </c>
      <c r="T155" s="13">
        <v>356.2276294210457</v>
      </c>
      <c r="U155" s="13">
        <v>319.5729136186033</v>
      </c>
      <c r="V155" s="13">
        <v>358.7742355862971</v>
      </c>
      <c r="W155" s="13">
        <v>309.59872802940856</v>
      </c>
    </row>
    <row r="156" spans="2:23" ht="13.5" customHeight="1" outlineLevel="1">
      <c r="B156" s="14" t="s">
        <v>55</v>
      </c>
      <c r="C156" s="14">
        <v>233</v>
      </c>
      <c r="D156" s="14">
        <v>250.21326589269262</v>
      </c>
      <c r="E156" s="14">
        <v>256.1470435945107</v>
      </c>
      <c r="F156" s="14">
        <v>251.79005982826394</v>
      </c>
      <c r="G156" s="14">
        <v>272.69843622253717</v>
      </c>
      <c r="H156" s="14">
        <v>325.5142777096077</v>
      </c>
      <c r="I156" s="14">
        <v>296.3291800129703</v>
      </c>
      <c r="J156" s="14">
        <v>338.0728028884187</v>
      </c>
      <c r="K156" s="14">
        <v>339.59082085052086</v>
      </c>
      <c r="L156" s="14">
        <v>270.7072503015764</v>
      </c>
      <c r="M156" s="14">
        <v>413.9631979892095</v>
      </c>
      <c r="N156" s="14">
        <v>403.5971261892522</v>
      </c>
      <c r="O156" s="14">
        <v>401.5047933246474</v>
      </c>
      <c r="P156" s="14">
        <v>391.0758153937029</v>
      </c>
      <c r="Q156" s="14">
        <v>388.14231482724284</v>
      </c>
      <c r="R156" s="14">
        <v>409.8736577342673</v>
      </c>
      <c r="S156" s="14">
        <v>366.7534712031333</v>
      </c>
      <c r="T156" s="14">
        <v>372.59135584567827</v>
      </c>
      <c r="U156" s="14">
        <v>355.1110699547876</v>
      </c>
      <c r="V156" s="14">
        <v>318.57124465081307</v>
      </c>
      <c r="W156" s="14">
        <v>357.6496940406442</v>
      </c>
    </row>
    <row r="157" spans="2:23" ht="13.5" customHeight="1" outlineLevel="1">
      <c r="B157" s="12" t="s">
        <v>56</v>
      </c>
      <c r="C157" s="12">
        <v>221</v>
      </c>
      <c r="D157" s="12">
        <v>232.7282219304739</v>
      </c>
      <c r="E157" s="12">
        <v>249.9214097623315</v>
      </c>
      <c r="F157" s="12">
        <v>255.84826613089297</v>
      </c>
      <c r="G157" s="12">
        <v>251.49636447896785</v>
      </c>
      <c r="H157" s="12">
        <v>272.3803527265743</v>
      </c>
      <c r="I157" s="12">
        <v>325.13458825896777</v>
      </c>
      <c r="J157" s="12">
        <v>295.98353292074637</v>
      </c>
      <c r="K157" s="12">
        <v>337.67846480374794</v>
      </c>
      <c r="L157" s="12">
        <v>339.19471210494345</v>
      </c>
      <c r="M157" s="12">
        <v>270.3914893835777</v>
      </c>
      <c r="N157" s="12">
        <v>413.4803391102208</v>
      </c>
      <c r="O157" s="12">
        <v>403.12635860203335</v>
      </c>
      <c r="P157" s="12">
        <v>401.0364662961699</v>
      </c>
      <c r="Q157" s="12">
        <v>390.6196530325611</v>
      </c>
      <c r="R157" s="12">
        <v>387.68957418764995</v>
      </c>
      <c r="S157" s="12">
        <v>409.39556901560366</v>
      </c>
      <c r="T157" s="12">
        <v>366.32567914134967</v>
      </c>
      <c r="U157" s="12">
        <v>372.1567543031295</v>
      </c>
      <c r="V157" s="12">
        <v>354.6968579330723</v>
      </c>
      <c r="W157" s="12">
        <v>318.199653758634</v>
      </c>
    </row>
    <row r="158" spans="2:23" ht="13.5" customHeight="1" outlineLevel="1">
      <c r="B158" s="13" t="s">
        <v>57</v>
      </c>
      <c r="C158" s="13">
        <v>217</v>
      </c>
      <c r="D158" s="13">
        <v>219.8184552402042</v>
      </c>
      <c r="E158" s="13">
        <v>231.48397391654382</v>
      </c>
      <c r="F158" s="13">
        <v>248.58524083895838</v>
      </c>
      <c r="G158" s="13">
        <v>254.48041012116536</v>
      </c>
      <c r="H158" s="13">
        <v>250.15177528639853</v>
      </c>
      <c r="I158" s="13">
        <v>270.92411029021497</v>
      </c>
      <c r="J158" s="13">
        <v>323.39630287894175</v>
      </c>
      <c r="K158" s="13">
        <v>294.4010994713873</v>
      </c>
      <c r="L158" s="13">
        <v>335.8731153893372</v>
      </c>
      <c r="M158" s="13">
        <v>337.3812562921016</v>
      </c>
      <c r="N158" s="13">
        <v>268.9458801194395</v>
      </c>
      <c r="O158" s="13">
        <v>411.269725861559</v>
      </c>
      <c r="P158" s="13">
        <v>400.9711014231112</v>
      </c>
      <c r="Q158" s="13">
        <v>398.892382426309</v>
      </c>
      <c r="R158" s="13">
        <v>388.53126115874267</v>
      </c>
      <c r="S158" s="13">
        <v>385.6168475595554</v>
      </c>
      <c r="T158" s="13">
        <v>407.2067944035946</v>
      </c>
      <c r="U158" s="13">
        <v>364.3671715098198</v>
      </c>
      <c r="V158" s="13">
        <v>370.16707166571103</v>
      </c>
      <c r="W158" s="13">
        <v>352.80052212399147</v>
      </c>
    </row>
    <row r="159" spans="2:23" ht="13.5" customHeight="1" outlineLevel="1">
      <c r="B159" s="13" t="s">
        <v>58</v>
      </c>
      <c r="C159" s="13">
        <v>239</v>
      </c>
      <c r="D159" s="13">
        <v>217.07463141478155</v>
      </c>
      <c r="E159" s="13">
        <v>219.894055988175</v>
      </c>
      <c r="F159" s="13">
        <v>231.56358671134862</v>
      </c>
      <c r="G159" s="13">
        <v>248.6707351625419</v>
      </c>
      <c r="H159" s="13">
        <v>254.56793193241663</v>
      </c>
      <c r="I159" s="13">
        <v>250.2378083781024</v>
      </c>
      <c r="J159" s="13">
        <v>271.01728747753936</v>
      </c>
      <c r="K159" s="13">
        <v>323.5075264900891</v>
      </c>
      <c r="L159" s="13">
        <v>294.5023509486536</v>
      </c>
      <c r="M159" s="13">
        <v>335.9886300703906</v>
      </c>
      <c r="N159" s="13">
        <v>337.497289658359</v>
      </c>
      <c r="O159" s="13">
        <v>269.03837694678043</v>
      </c>
      <c r="P159" s="13">
        <v>411.41117121408365</v>
      </c>
      <c r="Q159" s="13">
        <v>401.1090048359486</v>
      </c>
      <c r="R159" s="13">
        <v>399.0295709186871</v>
      </c>
      <c r="S159" s="13">
        <v>388.6648862173009</v>
      </c>
      <c r="T159" s="13">
        <v>385.74947028258293</v>
      </c>
      <c r="U159" s="13">
        <v>407.3468424182259</v>
      </c>
      <c r="V159" s="13">
        <v>364.49248596839</v>
      </c>
      <c r="W159" s="13">
        <v>370.2943808466509</v>
      </c>
    </row>
    <row r="160" spans="2:23" ht="13.5" customHeight="1" outlineLevel="1">
      <c r="B160" s="13" t="s">
        <v>59</v>
      </c>
      <c r="C160" s="13">
        <v>240</v>
      </c>
      <c r="D160" s="13">
        <v>238.55423082751847</v>
      </c>
      <c r="E160" s="13">
        <v>216.66975618962465</v>
      </c>
      <c r="F160" s="13">
        <v>219.4839221330643</v>
      </c>
      <c r="G160" s="13">
        <v>231.13168751291693</v>
      </c>
      <c r="H160" s="13">
        <v>248.20692868624994</v>
      </c>
      <c r="I160" s="13">
        <v>254.09312634096122</v>
      </c>
      <c r="J160" s="13">
        <v>249.77107908620155</v>
      </c>
      <c r="K160" s="13">
        <v>270.5118014860454</v>
      </c>
      <c r="L160" s="13">
        <v>322.90413869772493</v>
      </c>
      <c r="M160" s="13">
        <v>293.95306195586596</v>
      </c>
      <c r="N160" s="13">
        <v>335.36196323528736</v>
      </c>
      <c r="O160" s="13">
        <v>336.8678089574144</v>
      </c>
      <c r="P160" s="13">
        <v>268.53658190637316</v>
      </c>
      <c r="Q160" s="13">
        <v>410.6438305557499</v>
      </c>
      <c r="R160" s="13">
        <v>400.3608791909252</v>
      </c>
      <c r="S160" s="13">
        <v>398.2853237152391</v>
      </c>
      <c r="T160" s="13">
        <v>387.9399706327749</v>
      </c>
      <c r="U160" s="13">
        <v>385.02999236562454</v>
      </c>
      <c r="V160" s="13">
        <v>406.5870823142186</v>
      </c>
      <c r="W160" s="13">
        <v>363.81265536652444</v>
      </c>
    </row>
    <row r="161" spans="2:23" ht="13.5" customHeight="1" outlineLevel="1">
      <c r="B161" s="15" t="s">
        <v>60</v>
      </c>
      <c r="C161" s="15">
        <v>257</v>
      </c>
      <c r="D161" s="15">
        <v>240.08812537241812</v>
      </c>
      <c r="E161" s="15">
        <v>238.64182532932514</v>
      </c>
      <c r="F161" s="15">
        <v>216.74931495194113</v>
      </c>
      <c r="G161" s="15">
        <v>219.56451422630502</v>
      </c>
      <c r="H161" s="15">
        <v>231.2165565380824</v>
      </c>
      <c r="I161" s="15">
        <v>248.29806755303008</v>
      </c>
      <c r="J161" s="15">
        <v>254.1864265550766</v>
      </c>
      <c r="K161" s="15">
        <v>249.86279229188386</v>
      </c>
      <c r="L161" s="15">
        <v>270.61113045791814</v>
      </c>
      <c r="M161" s="15">
        <v>323.022705562217</v>
      </c>
      <c r="N161" s="15">
        <v>294.0609983019423</v>
      </c>
      <c r="O161" s="15">
        <v>335.48510447655815</v>
      </c>
      <c r="P161" s="15">
        <v>336.991503128748</v>
      </c>
      <c r="Q161" s="15">
        <v>268.6351855992414</v>
      </c>
      <c r="R161" s="15">
        <v>410.79461447449546</v>
      </c>
      <c r="S161" s="15">
        <v>400.50788732251</v>
      </c>
      <c r="T161" s="15">
        <v>398.43156972557694</v>
      </c>
      <c r="U161" s="15">
        <v>388.0824179427245</v>
      </c>
      <c r="V161" s="15">
        <v>385.1713711634136</v>
      </c>
      <c r="W161" s="15">
        <v>406.73637663942424</v>
      </c>
    </row>
    <row r="162" spans="2:23" ht="13.5" customHeight="1" outlineLevel="1">
      <c r="B162" s="16" t="s">
        <v>61</v>
      </c>
      <c r="C162" s="16">
        <v>268</v>
      </c>
      <c r="D162" s="16">
        <v>254.94586381827318</v>
      </c>
      <c r="E162" s="16">
        <v>238.16916153922574</v>
      </c>
      <c r="F162" s="16">
        <v>236.73442140760415</v>
      </c>
      <c r="G162" s="16">
        <v>215.0168923441307</v>
      </c>
      <c r="H162" s="16">
        <v>217.80959044071935</v>
      </c>
      <c r="I162" s="16">
        <v>229.36850091707402</v>
      </c>
      <c r="J162" s="16">
        <v>246.31348372262724</v>
      </c>
      <c r="K162" s="16">
        <v>252.15477855628038</v>
      </c>
      <c r="L162" s="16">
        <v>247.86570201128447</v>
      </c>
      <c r="M162" s="16">
        <v>268.44820394332044</v>
      </c>
      <c r="N162" s="16">
        <v>320.4408665465959</v>
      </c>
      <c r="O162" s="16">
        <v>291.71064290798614</v>
      </c>
      <c r="P162" s="16">
        <v>332.803656649571</v>
      </c>
      <c r="Q162" s="16">
        <v>334.29801503726446</v>
      </c>
      <c r="R162" s="16">
        <v>266.4880523135438</v>
      </c>
      <c r="S162" s="16">
        <v>407.5112367279952</v>
      </c>
      <c r="T162" s="16">
        <v>397.30672879170794</v>
      </c>
      <c r="U162" s="16">
        <v>395.24700667765666</v>
      </c>
      <c r="V162" s="16">
        <v>384.98057305483275</v>
      </c>
      <c r="W162" s="16">
        <v>382.09279353823035</v>
      </c>
    </row>
    <row r="163" spans="2:23" ht="13.5" customHeight="1" outlineLevel="1">
      <c r="B163" s="13" t="s">
        <v>62</v>
      </c>
      <c r="C163" s="13">
        <v>294</v>
      </c>
      <c r="D163" s="13">
        <v>265.14184695122077</v>
      </c>
      <c r="E163" s="13">
        <v>252.226929870714</v>
      </c>
      <c r="F163" s="13">
        <v>235.6291469303506</v>
      </c>
      <c r="G163" s="13">
        <v>234.20970794380887</v>
      </c>
      <c r="H163" s="13">
        <v>212.72379090236794</v>
      </c>
      <c r="I163" s="13">
        <v>215.48670557142268</v>
      </c>
      <c r="J163" s="13">
        <v>226.9223431551708</v>
      </c>
      <c r="K163" s="13">
        <v>243.68661195226431</v>
      </c>
      <c r="L163" s="13">
        <v>249.46561083577706</v>
      </c>
      <c r="M163" s="13">
        <v>245.22227622064506</v>
      </c>
      <c r="N163" s="13">
        <v>265.5852709114551</v>
      </c>
      <c r="O163" s="13">
        <v>317.0234447567689</v>
      </c>
      <c r="P163" s="13">
        <v>288.5996217759383</v>
      </c>
      <c r="Q163" s="13">
        <v>329.25438879174317</v>
      </c>
      <c r="R163" s="13">
        <v>330.7328102205495</v>
      </c>
      <c r="S163" s="13">
        <v>263.64602380912885</v>
      </c>
      <c r="T163" s="13">
        <v>403.1652311919283</v>
      </c>
      <c r="U163" s="13">
        <v>393.0695517835119</v>
      </c>
      <c r="V163" s="13">
        <v>391.03179609125135</v>
      </c>
      <c r="W163" s="13">
        <v>380.8748514182751</v>
      </c>
    </row>
    <row r="164" spans="2:23" ht="13.5" customHeight="1" outlineLevel="1">
      <c r="B164" s="13" t="s">
        <v>63</v>
      </c>
      <c r="C164" s="13">
        <v>326</v>
      </c>
      <c r="D164" s="13">
        <v>290.9848909165342</v>
      </c>
      <c r="E164" s="13">
        <v>262.42269187928366</v>
      </c>
      <c r="F164" s="13">
        <v>249.64022338313617</v>
      </c>
      <c r="G164" s="13">
        <v>233.2126585587894</v>
      </c>
      <c r="H164" s="13">
        <v>231.80777659055292</v>
      </c>
      <c r="I164" s="13">
        <v>210.5422077927795</v>
      </c>
      <c r="J164" s="13">
        <v>213.2767874648427</v>
      </c>
      <c r="K164" s="13">
        <v>224.59514717527796</v>
      </c>
      <c r="L164" s="13">
        <v>241.18749046513415</v>
      </c>
      <c r="M164" s="13">
        <v>246.90722298120806</v>
      </c>
      <c r="N164" s="13">
        <v>242.7074057699613</v>
      </c>
      <c r="O164" s="13">
        <v>262.86156831703386</v>
      </c>
      <c r="P164" s="13">
        <v>313.7722193555521</v>
      </c>
      <c r="Q164" s="13">
        <v>285.6398961259335</v>
      </c>
      <c r="R164" s="13">
        <v>325.87772927331815</v>
      </c>
      <c r="S164" s="13">
        <v>327.34098879097075</v>
      </c>
      <c r="T164" s="13">
        <v>260.94220911114746</v>
      </c>
      <c r="U164" s="13">
        <v>399.0305810194645</v>
      </c>
      <c r="V164" s="13">
        <v>389.03843757937483</v>
      </c>
      <c r="W164" s="13">
        <v>387.02158003574567</v>
      </c>
    </row>
    <row r="165" spans="2:23" ht="13.5" customHeight="1" outlineLevel="1">
      <c r="B165" s="13" t="s">
        <v>64</v>
      </c>
      <c r="C165" s="13">
        <v>369</v>
      </c>
      <c r="D165" s="13">
        <v>323.0698003147246</v>
      </c>
      <c r="E165" s="13">
        <v>288.3694190276277</v>
      </c>
      <c r="F165" s="13">
        <v>260.0639468205297</v>
      </c>
      <c r="G165" s="13">
        <v>247.39637153040815</v>
      </c>
      <c r="H165" s="13">
        <v>231.11646328666916</v>
      </c>
      <c r="I165" s="13">
        <v>229.72420887886574</v>
      </c>
      <c r="J165" s="13">
        <v>208.64978229887893</v>
      </c>
      <c r="K165" s="13">
        <v>211.35978263200215</v>
      </c>
      <c r="L165" s="13">
        <v>222.57640904777068</v>
      </c>
      <c r="M165" s="13">
        <v>239.01961467171913</v>
      </c>
      <c r="N165" s="13">
        <v>244.687936272399</v>
      </c>
      <c r="O165" s="13">
        <v>240.52586845707438</v>
      </c>
      <c r="P165" s="13">
        <v>260.49887848650144</v>
      </c>
      <c r="Q165" s="13">
        <v>310.9519271518595</v>
      </c>
      <c r="R165" s="13">
        <v>283.072466881362</v>
      </c>
      <c r="S165" s="13">
        <v>322.9486285992233</v>
      </c>
      <c r="T165" s="13">
        <v>324.398735839029</v>
      </c>
      <c r="U165" s="13">
        <v>258.59677113871635</v>
      </c>
      <c r="V165" s="13">
        <v>395.4439574522298</v>
      </c>
      <c r="W165" s="13">
        <v>385.54162682061684</v>
      </c>
    </row>
    <row r="166" spans="2:23" ht="13.5" customHeight="1" outlineLevel="1">
      <c r="B166" s="14" t="s">
        <v>65</v>
      </c>
      <c r="C166" s="14">
        <v>329</v>
      </c>
      <c r="D166" s="14">
        <v>362.63733887688784</v>
      </c>
      <c r="E166" s="14">
        <v>317.4991128932772</v>
      </c>
      <c r="F166" s="14">
        <v>283.3970697280572</v>
      </c>
      <c r="G166" s="14">
        <v>255.57966832741832</v>
      </c>
      <c r="H166" s="14">
        <v>243.13051983627392</v>
      </c>
      <c r="I166" s="14">
        <v>227.13132579109936</v>
      </c>
      <c r="J166" s="14">
        <v>225.7630780038759</v>
      </c>
      <c r="K166" s="14">
        <v>205.05203742576543</v>
      </c>
      <c r="L166" s="14">
        <v>207.7153092663055</v>
      </c>
      <c r="M166" s="14">
        <v>218.73852757142882</v>
      </c>
      <c r="N166" s="14">
        <v>234.89820326268662</v>
      </c>
      <c r="O166" s="14">
        <v>240.46878608428267</v>
      </c>
      <c r="P166" s="14">
        <v>236.3784847380104</v>
      </c>
      <c r="Q166" s="14">
        <v>256.0071004736007</v>
      </c>
      <c r="R166" s="14">
        <v>305.5901880243637</v>
      </c>
      <c r="S166" s="14">
        <v>278.1914528432875</v>
      </c>
      <c r="T166" s="14">
        <v>317.3800305397364</v>
      </c>
      <c r="U166" s="14">
        <v>318.8051336035013</v>
      </c>
      <c r="V166" s="14">
        <v>254.1377911325195</v>
      </c>
      <c r="W166" s="14">
        <v>388.62532359192926</v>
      </c>
    </row>
    <row r="167" spans="2:23" ht="13.5" customHeight="1" outlineLevel="1">
      <c r="B167" s="12" t="s">
        <v>66</v>
      </c>
      <c r="C167" s="12">
        <v>226</v>
      </c>
      <c r="D167" s="12">
        <v>323.54663518842506</v>
      </c>
      <c r="E167" s="12">
        <v>356.6264157668745</v>
      </c>
      <c r="F167" s="12">
        <v>312.2363819207591</v>
      </c>
      <c r="G167" s="12">
        <v>278.69959979566073</v>
      </c>
      <c r="H167" s="12">
        <v>251.34328787206653</v>
      </c>
      <c r="I167" s="12">
        <v>239.10049119951083</v>
      </c>
      <c r="J167" s="12">
        <v>223.3664930261281</v>
      </c>
      <c r="K167" s="12">
        <v>222.02092473536777</v>
      </c>
      <c r="L167" s="12">
        <v>201.65318160376114</v>
      </c>
      <c r="M167" s="12">
        <v>204.27230817700982</v>
      </c>
      <c r="N167" s="12">
        <v>215.11281027904664</v>
      </c>
      <c r="O167" s="12">
        <v>231.0046300226413</v>
      </c>
      <c r="P167" s="12">
        <v>236.48287722010588</v>
      </c>
      <c r="Q167" s="12">
        <v>232.4603749784856</v>
      </c>
      <c r="R167" s="12">
        <v>251.76363508382542</v>
      </c>
      <c r="S167" s="12">
        <v>300.52485435222195</v>
      </c>
      <c r="T167" s="12">
        <v>273.58026901405805</v>
      </c>
      <c r="U167" s="12">
        <v>312.11927342593106</v>
      </c>
      <c r="V167" s="12">
        <v>313.52075458422235</v>
      </c>
      <c r="W167" s="12">
        <v>249.92531062354243</v>
      </c>
    </row>
    <row r="168" spans="2:23" ht="13.5" customHeight="1" outlineLevel="1">
      <c r="B168" s="13" t="s">
        <v>67</v>
      </c>
      <c r="C168" s="13">
        <v>192</v>
      </c>
      <c r="D168" s="13">
        <v>223.8439241758551</v>
      </c>
      <c r="E168" s="13">
        <v>320.45994900208353</v>
      </c>
      <c r="F168" s="13">
        <v>353.22414323020905</v>
      </c>
      <c r="G168" s="13">
        <v>309.2575973434236</v>
      </c>
      <c r="H168" s="13">
        <v>276.04076143584535</v>
      </c>
      <c r="I168" s="13">
        <v>248.94543306435835</v>
      </c>
      <c r="J168" s="13">
        <v>236.81943461271246</v>
      </c>
      <c r="K168" s="13">
        <v>221.23554127596145</v>
      </c>
      <c r="L168" s="13">
        <v>219.9028099199863</v>
      </c>
      <c r="M168" s="13">
        <v>199.7293782864259</v>
      </c>
      <c r="N168" s="13">
        <v>202.32351797699778</v>
      </c>
      <c r="O168" s="13">
        <v>213.06059997061072</v>
      </c>
      <c r="P168" s="13">
        <v>228.80080923477692</v>
      </c>
      <c r="Q168" s="13">
        <v>234.22679308559927</v>
      </c>
      <c r="R168" s="13">
        <v>230.24266615298663</v>
      </c>
      <c r="S168" s="13">
        <v>249.36177009708618</v>
      </c>
      <c r="T168" s="13">
        <v>297.6577996043304</v>
      </c>
      <c r="U168" s="13">
        <v>270.97026988138435</v>
      </c>
      <c r="V168" s="13">
        <v>309.1416060821996</v>
      </c>
      <c r="W168" s="13">
        <v>310.5297168880865</v>
      </c>
    </row>
    <row r="169" spans="2:23" ht="13.5" customHeight="1" outlineLevel="1">
      <c r="B169" s="13" t="s">
        <v>68</v>
      </c>
      <c r="C169" s="13">
        <v>243</v>
      </c>
      <c r="D169" s="13">
        <v>191.88897537896636</v>
      </c>
      <c r="E169" s="13">
        <v>223.714485702666</v>
      </c>
      <c r="F169" s="13">
        <v>320.27464200002925</v>
      </c>
      <c r="G169" s="13">
        <v>353.01989022686496</v>
      </c>
      <c r="H169" s="13">
        <v>309.07876813745054</v>
      </c>
      <c r="I169" s="13">
        <v>275.8811399726774</v>
      </c>
      <c r="J169" s="13">
        <v>248.80147956246236</v>
      </c>
      <c r="K169" s="13">
        <v>236.6824930086433</v>
      </c>
      <c r="L169" s="13">
        <v>221.10761110862114</v>
      </c>
      <c r="M169" s="13">
        <v>219.77565040886338</v>
      </c>
      <c r="N169" s="13">
        <v>199.61388412739706</v>
      </c>
      <c r="O169" s="13">
        <v>202.206523748302</v>
      </c>
      <c r="P169" s="13">
        <v>212.9373969895225</v>
      </c>
      <c r="Q169" s="13">
        <v>228.6685044267692</v>
      </c>
      <c r="R169" s="13">
        <v>234.0913506848792</v>
      </c>
      <c r="S169" s="13">
        <v>230.1095275865522</v>
      </c>
      <c r="T169" s="13">
        <v>249.21757584695436</v>
      </c>
      <c r="U169" s="13">
        <v>297.4856780189201</v>
      </c>
      <c r="V169" s="13">
        <v>270.81358044635846</v>
      </c>
      <c r="W169" s="13">
        <v>308.96284394854854</v>
      </c>
    </row>
    <row r="170" spans="2:23" ht="13.5" customHeight="1" outlineLevel="1">
      <c r="B170" s="13" t="s">
        <v>69</v>
      </c>
      <c r="C170" s="13">
        <v>271</v>
      </c>
      <c r="D170" s="13">
        <v>239.87074836748113</v>
      </c>
      <c r="E170" s="13">
        <v>189.41790999021327</v>
      </c>
      <c r="F170" s="13">
        <v>220.8335847989492</v>
      </c>
      <c r="G170" s="13">
        <v>316.1502800809635</v>
      </c>
      <c r="H170" s="13">
        <v>348.47384879557256</v>
      </c>
      <c r="I170" s="13">
        <v>305.0985819655533</v>
      </c>
      <c r="J170" s="13">
        <v>272.3284588712755</v>
      </c>
      <c r="K170" s="13">
        <v>245.59751892010047</v>
      </c>
      <c r="L170" s="13">
        <v>233.63459556981232</v>
      </c>
      <c r="M170" s="13">
        <v>218.2602804377405</v>
      </c>
      <c r="N170" s="13">
        <v>216.9454721667653</v>
      </c>
      <c r="O170" s="13">
        <v>197.04334061801808</v>
      </c>
      <c r="P170" s="13">
        <v>199.6025933180743</v>
      </c>
      <c r="Q170" s="13">
        <v>210.19527889423946</v>
      </c>
      <c r="R170" s="13">
        <v>225.72380775687984</v>
      </c>
      <c r="S170" s="13">
        <v>231.07682088533514</v>
      </c>
      <c r="T170" s="13">
        <v>227.14627402746427</v>
      </c>
      <c r="U170" s="13">
        <v>246.00825689192772</v>
      </c>
      <c r="V170" s="13">
        <v>293.65478277780204</v>
      </c>
      <c r="W170" s="13">
        <v>267.32615724174923</v>
      </c>
    </row>
    <row r="171" spans="2:23" ht="13.5" customHeight="1" outlineLevel="1">
      <c r="B171" s="15" t="s">
        <v>70</v>
      </c>
      <c r="C171" s="15">
        <v>266</v>
      </c>
      <c r="D171" s="15">
        <v>267.40773215761567</v>
      </c>
      <c r="E171" s="15">
        <v>236.69111746087904</v>
      </c>
      <c r="F171" s="15">
        <v>186.90706177313027</v>
      </c>
      <c r="G171" s="15">
        <v>217.90630293477312</v>
      </c>
      <c r="H171" s="15">
        <v>311.9595181455552</v>
      </c>
      <c r="I171" s="15">
        <v>343.8546185338005</v>
      </c>
      <c r="J171" s="15">
        <v>301.05431692956836</v>
      </c>
      <c r="K171" s="15">
        <v>268.7185815082889</v>
      </c>
      <c r="L171" s="15">
        <v>242.34197622863903</v>
      </c>
      <c r="M171" s="15">
        <v>230.53762861581265</v>
      </c>
      <c r="N171" s="15">
        <v>215.36710926915646</v>
      </c>
      <c r="O171" s="15">
        <v>214.06972957187398</v>
      </c>
      <c r="P171" s="15">
        <v>194.43141273588492</v>
      </c>
      <c r="Q171" s="15">
        <v>196.95674100356123</v>
      </c>
      <c r="R171" s="15">
        <v>207.40901416732885</v>
      </c>
      <c r="S171" s="15">
        <v>222.73170304888876</v>
      </c>
      <c r="T171" s="15">
        <v>228.01375877173075</v>
      </c>
      <c r="U171" s="15">
        <v>224.13531367430457</v>
      </c>
      <c r="V171" s="15">
        <v>242.74726962183956</v>
      </c>
      <c r="W171" s="15">
        <v>289.7622121765657</v>
      </c>
    </row>
    <row r="172" spans="2:23" ht="13.5" customHeight="1" outlineLevel="1">
      <c r="B172" s="16" t="s">
        <v>71</v>
      </c>
      <c r="C172" s="16">
        <v>289</v>
      </c>
      <c r="D172" s="16">
        <v>263.83391675397354</v>
      </c>
      <c r="E172" s="16">
        <v>265.23018550917755</v>
      </c>
      <c r="F172" s="16">
        <v>234.76370143074638</v>
      </c>
      <c r="G172" s="16">
        <v>185.38504577662349</v>
      </c>
      <c r="H172" s="16">
        <v>216.131854844583</v>
      </c>
      <c r="I172" s="16">
        <v>309.41917872565455</v>
      </c>
      <c r="J172" s="16">
        <v>341.05455188615053</v>
      </c>
      <c r="K172" s="16">
        <v>298.6027804181207</v>
      </c>
      <c r="L172" s="16">
        <v>266.53036039061556</v>
      </c>
      <c r="M172" s="16">
        <v>240.3685442943616</v>
      </c>
      <c r="N172" s="16">
        <v>228.66032149204054</v>
      </c>
      <c r="O172" s="16">
        <v>213.6133382648968</v>
      </c>
      <c r="P172" s="16">
        <v>212.32652335117078</v>
      </c>
      <c r="Q172" s="16">
        <v>192.84812466961253</v>
      </c>
      <c r="R172" s="16">
        <v>195.35288875965225</v>
      </c>
      <c r="S172" s="16">
        <v>205.72004728513818</v>
      </c>
      <c r="T172" s="16">
        <v>220.91796090477922</v>
      </c>
      <c r="U172" s="16">
        <v>226.15700394940382</v>
      </c>
      <c r="V172" s="16">
        <v>222.31014169012113</v>
      </c>
      <c r="W172" s="16">
        <v>240.77053731452176</v>
      </c>
    </row>
    <row r="173" spans="2:23" ht="13.5" customHeight="1" outlineLevel="1">
      <c r="B173" s="13" t="s">
        <v>72</v>
      </c>
      <c r="C173" s="13">
        <v>221</v>
      </c>
      <c r="D173" s="13">
        <v>282.7677389191353</v>
      </c>
      <c r="E173" s="13">
        <v>258.14436017543414</v>
      </c>
      <c r="F173" s="13">
        <v>259.51051851049453</v>
      </c>
      <c r="G173" s="13">
        <v>229.7010416396509</v>
      </c>
      <c r="H173" s="13">
        <v>181.38723260787614</v>
      </c>
      <c r="I173" s="13">
        <v>211.4709892830501</v>
      </c>
      <c r="J173" s="13">
        <v>302.74657974556794</v>
      </c>
      <c r="K173" s="13">
        <v>333.699738702165</v>
      </c>
      <c r="L173" s="13">
        <v>292.16343617231496</v>
      </c>
      <c r="M173" s="13">
        <v>260.7826552282236</v>
      </c>
      <c r="N173" s="13">
        <v>235.1850165307981</v>
      </c>
      <c r="O173" s="13">
        <v>223.72928058417597</v>
      </c>
      <c r="P173" s="13">
        <v>209.0067843049594</v>
      </c>
      <c r="Q173" s="13">
        <v>207.7477194483444</v>
      </c>
      <c r="R173" s="13">
        <v>188.68937082222092</v>
      </c>
      <c r="S173" s="13">
        <v>191.14011988196617</v>
      </c>
      <c r="T173" s="13">
        <v>201.28371149188965</v>
      </c>
      <c r="U173" s="13">
        <v>216.15388336218112</v>
      </c>
      <c r="V173" s="13">
        <v>221.2799468771587</v>
      </c>
      <c r="W173" s="13">
        <v>217.51604188411122</v>
      </c>
    </row>
    <row r="174" spans="2:23" ht="13.5" customHeight="1" outlineLevel="1">
      <c r="B174" s="13" t="s">
        <v>73</v>
      </c>
      <c r="C174" s="13">
        <v>226</v>
      </c>
      <c r="D174" s="13">
        <v>214.9551020731748</v>
      </c>
      <c r="E174" s="13">
        <v>275.03334019169034</v>
      </c>
      <c r="F174" s="13">
        <v>251.0834719055423</v>
      </c>
      <c r="G174" s="13">
        <v>252.412262423013</v>
      </c>
      <c r="H174" s="13">
        <v>223.41814865142865</v>
      </c>
      <c r="I174" s="13">
        <v>176.4258420814331</v>
      </c>
      <c r="J174" s="13">
        <v>205.6867334246755</v>
      </c>
      <c r="K174" s="13">
        <v>294.46571018784215</v>
      </c>
      <c r="L174" s="13">
        <v>324.5722235045956</v>
      </c>
      <c r="M174" s="13">
        <v>284.17204183017856</v>
      </c>
      <c r="N174" s="13">
        <v>253.6496030474948</v>
      </c>
      <c r="O174" s="13">
        <v>228.75212323284617</v>
      </c>
      <c r="P174" s="13">
        <v>217.60973006664938</v>
      </c>
      <c r="Q174" s="13">
        <v>203.28993056225602</v>
      </c>
      <c r="R174" s="13">
        <v>202.0653042510776</v>
      </c>
      <c r="S174" s="13">
        <v>183.5282487113739</v>
      </c>
      <c r="T174" s="13">
        <v>185.91196370817605</v>
      </c>
      <c r="U174" s="13">
        <v>195.77810293849143</v>
      </c>
      <c r="V174" s="13">
        <v>210.2415387404107</v>
      </c>
      <c r="W174" s="13">
        <v>215.22739170916898</v>
      </c>
    </row>
    <row r="175" spans="2:23" ht="13.5" customHeight="1" outlineLevel="1">
      <c r="B175" s="13" t="s">
        <v>74</v>
      </c>
      <c r="C175" s="13">
        <v>210</v>
      </c>
      <c r="D175" s="13">
        <v>221.23318632828344</v>
      </c>
      <c r="E175" s="13">
        <v>210.42124844765428</v>
      </c>
      <c r="F175" s="13">
        <v>269.2323106067185</v>
      </c>
      <c r="G175" s="13">
        <v>245.7875952390759</v>
      </c>
      <c r="H175" s="13">
        <v>247.088358779531</v>
      </c>
      <c r="I175" s="13">
        <v>218.70579163593646</v>
      </c>
      <c r="J175" s="13">
        <v>172.7046513023274</v>
      </c>
      <c r="K175" s="13">
        <v>201.34836911945663</v>
      </c>
      <c r="L175" s="13">
        <v>288.25481119149197</v>
      </c>
      <c r="M175" s="13">
        <v>317.72631504237813</v>
      </c>
      <c r="N175" s="13">
        <v>278.17825787391433</v>
      </c>
      <c r="O175" s="13">
        <v>248.29960129690946</v>
      </c>
      <c r="P175" s="13">
        <v>223.92726151399427</v>
      </c>
      <c r="Q175" s="13">
        <v>213.01988477293142</v>
      </c>
      <c r="R175" s="13">
        <v>199.00211985284685</v>
      </c>
      <c r="S175" s="13">
        <v>197.80332347725633</v>
      </c>
      <c r="T175" s="13">
        <v>179.65725329056158</v>
      </c>
      <c r="U175" s="13">
        <v>181.9906907420707</v>
      </c>
      <c r="V175" s="13">
        <v>191.648732417651</v>
      </c>
      <c r="W175" s="13">
        <v>205.80710404470042</v>
      </c>
    </row>
    <row r="176" spans="2:23" ht="13.5" customHeight="1" outlineLevel="1">
      <c r="B176" s="14" t="s">
        <v>75</v>
      </c>
      <c r="C176" s="14">
        <v>264</v>
      </c>
      <c r="D176" s="14">
        <v>203.5903748057897</v>
      </c>
      <c r="E176" s="14">
        <v>214.48070154311586</v>
      </c>
      <c r="F176" s="14">
        <v>203.99876589790537</v>
      </c>
      <c r="G176" s="14">
        <v>261.01479536309813</v>
      </c>
      <c r="H176" s="14">
        <v>238.28566017779613</v>
      </c>
      <c r="I176" s="14">
        <v>239.54672178129596</v>
      </c>
      <c r="J176" s="14">
        <v>212.03044805408214</v>
      </c>
      <c r="K176" s="14">
        <v>167.43335566354307</v>
      </c>
      <c r="L176" s="14">
        <v>195.2028092169746</v>
      </c>
      <c r="M176" s="14">
        <v>279.45669071451425</v>
      </c>
      <c r="N176" s="14">
        <v>308.02866459590564</v>
      </c>
      <c r="O176" s="14">
        <v>269.6876942065325</v>
      </c>
      <c r="P176" s="14">
        <v>240.7209947245997</v>
      </c>
      <c r="Q176" s="14">
        <v>217.09254809937227</v>
      </c>
      <c r="R176" s="14">
        <v>206.51808658098685</v>
      </c>
      <c r="S176" s="14">
        <v>192.92817222851318</v>
      </c>
      <c r="T176" s="14">
        <v>191.76596554554988</v>
      </c>
      <c r="U176" s="14">
        <v>174.1737501619244</v>
      </c>
      <c r="V176" s="14">
        <v>176.43596637782255</v>
      </c>
      <c r="W176" s="14">
        <v>185.79922506649552</v>
      </c>
    </row>
    <row r="177" spans="2:23" ht="13.5" customHeight="1" outlineLevel="1">
      <c r="B177" s="12" t="s">
        <v>76</v>
      </c>
      <c r="C177" s="12">
        <v>206</v>
      </c>
      <c r="D177" s="12">
        <v>254.78995723009479</v>
      </c>
      <c r="E177" s="12">
        <v>196.48781397434135</v>
      </c>
      <c r="F177" s="12">
        <v>206.99821504867882</v>
      </c>
      <c r="G177" s="12">
        <v>196.88195772014933</v>
      </c>
      <c r="H177" s="12">
        <v>251.90889601130948</v>
      </c>
      <c r="I177" s="12">
        <v>229.97270138350595</v>
      </c>
      <c r="J177" s="12">
        <v>231.18976892903714</v>
      </c>
      <c r="K177" s="12">
        <v>204.63344239082355</v>
      </c>
      <c r="L177" s="12">
        <v>161.59218760759614</v>
      </c>
      <c r="M177" s="12">
        <v>188.39286140752768</v>
      </c>
      <c r="N177" s="12">
        <v>269.7074177076322</v>
      </c>
      <c r="O177" s="12">
        <v>297.2826146895227</v>
      </c>
      <c r="P177" s="12">
        <v>260.27922754683823</v>
      </c>
      <c r="Q177" s="12">
        <v>232.32307556919176</v>
      </c>
      <c r="R177" s="12">
        <v>209.5189433530733</v>
      </c>
      <c r="S177" s="12">
        <v>199.31338805761607</v>
      </c>
      <c r="T177" s="12">
        <v>186.19757860069404</v>
      </c>
      <c r="U177" s="12">
        <v>185.07591727097906</v>
      </c>
      <c r="V177" s="12">
        <v>168.09743316046186</v>
      </c>
      <c r="W177" s="12">
        <v>170.28072851233276</v>
      </c>
    </row>
    <row r="178" spans="2:23" ht="13.5" customHeight="1" outlineLevel="1">
      <c r="B178" s="13" t="s">
        <v>77</v>
      </c>
      <c r="C178" s="13">
        <v>221</v>
      </c>
      <c r="D178" s="13">
        <v>199.99924065650913</v>
      </c>
      <c r="E178" s="13">
        <v>247.36795132487083</v>
      </c>
      <c r="F178" s="13">
        <v>190.76414365594997</v>
      </c>
      <c r="G178" s="13">
        <v>200.96837780091525</v>
      </c>
      <c r="H178" s="13">
        <v>191.14680603396502</v>
      </c>
      <c r="I178" s="13">
        <v>244.5708151304923</v>
      </c>
      <c r="J178" s="13">
        <v>223.27361965255977</v>
      </c>
      <c r="K178" s="13">
        <v>224.45523414253026</v>
      </c>
      <c r="L178" s="13">
        <v>198.67249073345735</v>
      </c>
      <c r="M178" s="13">
        <v>156.88502338613296</v>
      </c>
      <c r="N178" s="13">
        <v>182.90499624569173</v>
      </c>
      <c r="O178" s="13">
        <v>261.8508676745357</v>
      </c>
      <c r="P178" s="13">
        <v>288.62280193342775</v>
      </c>
      <c r="Q178" s="13">
        <v>252.69731974772037</v>
      </c>
      <c r="R178" s="13">
        <v>225.55552767389872</v>
      </c>
      <c r="S178" s="13">
        <v>203.41567754256704</v>
      </c>
      <c r="T178" s="13">
        <v>193.5074090495114</v>
      </c>
      <c r="U178" s="13">
        <v>180.7736618068907</v>
      </c>
      <c r="V178" s="13">
        <v>179.68467435923648</v>
      </c>
      <c r="W178" s="13">
        <v>163.20077178835277</v>
      </c>
    </row>
    <row r="179" spans="2:23" ht="13.5" customHeight="1" outlineLevel="1">
      <c r="B179" s="13" t="s">
        <v>78</v>
      </c>
      <c r="C179" s="13">
        <v>198</v>
      </c>
      <c r="D179" s="13">
        <v>214.47190996880192</v>
      </c>
      <c r="E179" s="13">
        <v>194.09148930276731</v>
      </c>
      <c r="F179" s="13">
        <v>240.060981835813</v>
      </c>
      <c r="G179" s="13">
        <v>185.12918662196606</v>
      </c>
      <c r="H179" s="13">
        <v>195.03199923209982</v>
      </c>
      <c r="I179" s="13">
        <v>185.50054558615653</v>
      </c>
      <c r="J179" s="13">
        <v>237.34646988083006</v>
      </c>
      <c r="K179" s="13">
        <v>216.67836946847206</v>
      </c>
      <c r="L179" s="13">
        <v>217.82508040290998</v>
      </c>
      <c r="M179" s="13">
        <v>192.80393007178142</v>
      </c>
      <c r="N179" s="13">
        <v>152.2508172449054</v>
      </c>
      <c r="O179" s="13">
        <v>177.50218953687806</v>
      </c>
      <c r="P179" s="13">
        <v>254.11608921785378</v>
      </c>
      <c r="Q179" s="13">
        <v>280.09721081995235</v>
      </c>
      <c r="R179" s="13">
        <v>245.23292674339655</v>
      </c>
      <c r="S179" s="13">
        <v>218.89287250788243</v>
      </c>
      <c r="T179" s="13">
        <v>197.40700850747638</v>
      </c>
      <c r="U179" s="13">
        <v>187.79141905865583</v>
      </c>
      <c r="V179" s="13">
        <v>175.43381230668825</v>
      </c>
      <c r="W179" s="13">
        <v>174.37699231650524</v>
      </c>
    </row>
    <row r="180" spans="2:23" ht="13.5" customHeight="1" outlineLevel="1">
      <c r="B180" s="13" t="s">
        <v>79</v>
      </c>
      <c r="C180" s="13">
        <v>198</v>
      </c>
      <c r="D180" s="13">
        <v>189.09155706077138</v>
      </c>
      <c r="E180" s="13">
        <v>204.82236061514305</v>
      </c>
      <c r="F180" s="13">
        <v>185.3588986086077</v>
      </c>
      <c r="G180" s="13">
        <v>229.26012547914866</v>
      </c>
      <c r="H180" s="13">
        <v>176.79982906940245</v>
      </c>
      <c r="I180" s="13">
        <v>186.25709298723697</v>
      </c>
      <c r="J180" s="13">
        <v>177.1544798005502</v>
      </c>
      <c r="K180" s="13">
        <v>226.66774521537187</v>
      </c>
      <c r="L180" s="13">
        <v>206.92954678880042</v>
      </c>
      <c r="M180" s="13">
        <v>208.0246647488584</v>
      </c>
      <c r="N180" s="13">
        <v>184.12926941772338</v>
      </c>
      <c r="O180" s="13">
        <v>145.40072776067728</v>
      </c>
      <c r="P180" s="13">
        <v>169.51598687487086</v>
      </c>
      <c r="Q180" s="13">
        <v>242.68286355756499</v>
      </c>
      <c r="R180" s="13">
        <v>267.49503900163603</v>
      </c>
      <c r="S180" s="13">
        <v>234.1993735377724</v>
      </c>
      <c r="T180" s="13">
        <v>209.04441460616366</v>
      </c>
      <c r="U180" s="13">
        <v>188.52524552215985</v>
      </c>
      <c r="V180" s="13">
        <v>179.34228198208612</v>
      </c>
      <c r="W180" s="13">
        <v>167.54067035443836</v>
      </c>
    </row>
    <row r="181" spans="2:23" ht="13.5" customHeight="1" outlineLevel="1">
      <c r="B181" s="15" t="s">
        <v>80</v>
      </c>
      <c r="C181" s="15">
        <v>168</v>
      </c>
      <c r="D181" s="15">
        <v>190.65521630932358</v>
      </c>
      <c r="E181" s="15">
        <v>182.07723087721297</v>
      </c>
      <c r="F181" s="15">
        <v>197.22450236397157</v>
      </c>
      <c r="G181" s="15">
        <v>178.48303489435392</v>
      </c>
      <c r="H181" s="15">
        <v>220.75575158752397</v>
      </c>
      <c r="I181" s="15">
        <v>170.24146290241592</v>
      </c>
      <c r="J181" s="15">
        <v>179.34791087185585</v>
      </c>
      <c r="K181" s="15">
        <v>170.58295791181612</v>
      </c>
      <c r="L181" s="15">
        <v>218.2595353251685</v>
      </c>
      <c r="M181" s="15">
        <v>199.25352274651027</v>
      </c>
      <c r="N181" s="15">
        <v>200.30801745135412</v>
      </c>
      <c r="O181" s="15">
        <v>177.299018634918</v>
      </c>
      <c r="P181" s="15">
        <v>140.00710708457066</v>
      </c>
      <c r="Q181" s="15">
        <v>163.22781386624726</v>
      </c>
      <c r="R181" s="15">
        <v>233.68057498047278</v>
      </c>
      <c r="S181" s="15">
        <v>257.572346073373</v>
      </c>
      <c r="T181" s="15">
        <v>225.5117788957175</v>
      </c>
      <c r="U181" s="15">
        <v>201.28993982320227</v>
      </c>
      <c r="V181" s="15">
        <v>181.53192658987737</v>
      </c>
      <c r="W181" s="15">
        <v>172.68960386213297</v>
      </c>
    </row>
    <row r="182" spans="2:23" ht="13.5" customHeight="1" outlineLevel="1">
      <c r="B182" s="16" t="s">
        <v>81</v>
      </c>
      <c r="C182" s="16">
        <v>156</v>
      </c>
      <c r="D182" s="16">
        <v>158.3971666740016</v>
      </c>
      <c r="E182" s="16">
        <v>179.75741711318904</v>
      </c>
      <c r="F182" s="16">
        <v>171.66974694522963</v>
      </c>
      <c r="G182" s="16">
        <v>185.95120460204186</v>
      </c>
      <c r="H182" s="16">
        <v>168.2809942062061</v>
      </c>
      <c r="I182" s="16">
        <v>208.1374141574615</v>
      </c>
      <c r="J182" s="16">
        <v>160.5105081796419</v>
      </c>
      <c r="K182" s="16">
        <v>169.09643411311512</v>
      </c>
      <c r="L182" s="16">
        <v>160.8324834291794</v>
      </c>
      <c r="M182" s="16">
        <v>205.7838809231599</v>
      </c>
      <c r="N182" s="16">
        <v>187.86424674321998</v>
      </c>
      <c r="O182" s="16">
        <v>188.8584668236962</v>
      </c>
      <c r="P182" s="16">
        <v>167.16465598721445</v>
      </c>
      <c r="Q182" s="16">
        <v>132.00433974059246</v>
      </c>
      <c r="R182" s="16">
        <v>153.89775737383857</v>
      </c>
      <c r="S182" s="16">
        <v>220.32345823606238</v>
      </c>
      <c r="T182" s="16">
        <v>242.84958233093863</v>
      </c>
      <c r="U182" s="16">
        <v>212.62158826604502</v>
      </c>
      <c r="V182" s="16">
        <v>189.78426278556861</v>
      </c>
      <c r="W182" s="16">
        <v>171.1556120994609</v>
      </c>
    </row>
    <row r="183" spans="2:23" ht="13.5" customHeight="1" outlineLevel="1">
      <c r="B183" s="13" t="s">
        <v>82</v>
      </c>
      <c r="C183" s="13">
        <v>171</v>
      </c>
      <c r="D183" s="13">
        <v>145.2145515246739</v>
      </c>
      <c r="E183" s="13">
        <v>147.44598411118056</v>
      </c>
      <c r="F183" s="13">
        <v>167.32944044439415</v>
      </c>
      <c r="G183" s="13">
        <v>159.8009314936268</v>
      </c>
      <c r="H183" s="13">
        <v>173.0950050112717</v>
      </c>
      <c r="I183" s="13">
        <v>156.64646861397736</v>
      </c>
      <c r="J183" s="13">
        <v>193.74731572039158</v>
      </c>
      <c r="K183" s="13">
        <v>149.41321448912953</v>
      </c>
      <c r="L183" s="13">
        <v>157.4055310522922</v>
      </c>
      <c r="M183" s="13">
        <v>149.71292917799894</v>
      </c>
      <c r="N183" s="13">
        <v>191.5564998670741</v>
      </c>
      <c r="O183" s="13">
        <v>174.87578422011137</v>
      </c>
      <c r="P183" s="13">
        <v>175.80126641949073</v>
      </c>
      <c r="Q183" s="13">
        <v>155.60731121769064</v>
      </c>
      <c r="R183" s="13">
        <v>122.87789099192835</v>
      </c>
      <c r="S183" s="13">
        <v>143.25765267753235</v>
      </c>
      <c r="T183" s="13">
        <v>205.0908472956091</v>
      </c>
      <c r="U183" s="13">
        <v>226.05957170603605</v>
      </c>
      <c r="V183" s="13">
        <v>197.9214652853692</v>
      </c>
      <c r="W183" s="13">
        <v>176.66305517209747</v>
      </c>
    </row>
    <row r="184" spans="2:23" ht="13.5" customHeight="1" outlineLevel="1">
      <c r="B184" s="13" t="s">
        <v>83</v>
      </c>
      <c r="C184" s="13">
        <v>140</v>
      </c>
      <c r="D184" s="13">
        <v>161.12025965845353</v>
      </c>
      <c r="E184" s="13">
        <v>136.82459794059264</v>
      </c>
      <c r="F184" s="13">
        <v>138.92710669935457</v>
      </c>
      <c r="G184" s="13">
        <v>157.66177130353523</v>
      </c>
      <c r="H184" s="13">
        <v>150.56823143810465</v>
      </c>
      <c r="I184" s="13">
        <v>163.09422311694394</v>
      </c>
      <c r="J184" s="13">
        <v>147.59602162376507</v>
      </c>
      <c r="K184" s="13">
        <v>182.553320567239</v>
      </c>
      <c r="L184" s="13">
        <v>140.78067786486997</v>
      </c>
      <c r="M184" s="13">
        <v>148.31122827381338</v>
      </c>
      <c r="N184" s="13">
        <v>141.06307616015707</v>
      </c>
      <c r="O184" s="13">
        <v>180.48908185875734</v>
      </c>
      <c r="P184" s="13">
        <v>164.77211556444465</v>
      </c>
      <c r="Q184" s="13">
        <v>165.6441268642884</v>
      </c>
      <c r="R184" s="13">
        <v>146.6169028546673</v>
      </c>
      <c r="S184" s="13">
        <v>115.7784660988459</v>
      </c>
      <c r="T184" s="13">
        <v>134.98076138868166</v>
      </c>
      <c r="U184" s="13">
        <v>193.24146532070634</v>
      </c>
      <c r="V184" s="13">
        <v>212.9986952722534</v>
      </c>
      <c r="W184" s="13">
        <v>186.4863033845631</v>
      </c>
    </row>
    <row r="185" spans="2:23" ht="13.5" customHeight="1" outlineLevel="1">
      <c r="B185" s="13" t="s">
        <v>84</v>
      </c>
      <c r="C185" s="13">
        <v>106</v>
      </c>
      <c r="D185" s="13">
        <v>130.69608945336637</v>
      </c>
      <c r="E185" s="13">
        <v>150.41277049336327</v>
      </c>
      <c r="F185" s="13">
        <v>127.73171351331844</v>
      </c>
      <c r="G185" s="13">
        <v>129.6944968905444</v>
      </c>
      <c r="H185" s="13">
        <v>147.18412118330735</v>
      </c>
      <c r="I185" s="13">
        <v>140.56199317764066</v>
      </c>
      <c r="J185" s="13">
        <v>152.2555512415671</v>
      </c>
      <c r="K185" s="13">
        <v>137.78730603643282</v>
      </c>
      <c r="L185" s="13">
        <v>170.4214651061781</v>
      </c>
      <c r="M185" s="13">
        <v>131.42488619666142</v>
      </c>
      <c r="N185" s="13">
        <v>138.45498255294967</v>
      </c>
      <c r="O185" s="13">
        <v>131.68851728853514</v>
      </c>
      <c r="P185" s="13">
        <v>168.4944084854865</v>
      </c>
      <c r="Q185" s="13">
        <v>153.8219368230791</v>
      </c>
      <c r="R185" s="13">
        <v>154.63599730057004</v>
      </c>
      <c r="S185" s="13">
        <v>136.8732560776366</v>
      </c>
      <c r="T185" s="13">
        <v>108.0842340144879</v>
      </c>
      <c r="U185" s="13">
        <v>126.01041189241884</v>
      </c>
      <c r="V185" s="13">
        <v>180.3993131261045</v>
      </c>
      <c r="W185" s="13">
        <v>198.84354664823394</v>
      </c>
    </row>
    <row r="186" spans="2:23" ht="13.5" customHeight="1" outlineLevel="1">
      <c r="B186" s="14" t="s">
        <v>85</v>
      </c>
      <c r="C186" s="14">
        <v>103</v>
      </c>
      <c r="D186" s="14">
        <v>100.1179554034689</v>
      </c>
      <c r="E186" s="14">
        <v>123.44363448396146</v>
      </c>
      <c r="F186" s="14">
        <v>142.06621743742213</v>
      </c>
      <c r="G186" s="14">
        <v>120.6437546899536</v>
      </c>
      <c r="H186" s="14">
        <v>122.4976212807817</v>
      </c>
      <c r="I186" s="14">
        <v>139.01672906348233</v>
      </c>
      <c r="J186" s="14">
        <v>132.7620694752993</v>
      </c>
      <c r="K186" s="14">
        <v>143.80674046352632</v>
      </c>
      <c r="L186" s="14">
        <v>130.1413524615066</v>
      </c>
      <c r="M186" s="14">
        <v>160.96460984239783</v>
      </c>
      <c r="N186" s="14">
        <v>124.1319895768238</v>
      </c>
      <c r="O186" s="14">
        <v>130.77197894928565</v>
      </c>
      <c r="P186" s="14">
        <v>124.3809915192689</v>
      </c>
      <c r="Q186" s="14">
        <v>159.14448749513025</v>
      </c>
      <c r="R186" s="14">
        <v>145.28620576347402</v>
      </c>
      <c r="S186" s="14">
        <v>146.05509322178685</v>
      </c>
      <c r="T186" s="14">
        <v>129.2780240368717</v>
      </c>
      <c r="U186" s="14">
        <v>102.08653321585469</v>
      </c>
      <c r="V186" s="14">
        <v>119.01796979450884</v>
      </c>
      <c r="W186" s="14">
        <v>170.3887772299599</v>
      </c>
    </row>
    <row r="187" spans="2:23" ht="13.5" customHeight="1" outlineLevel="1">
      <c r="B187" s="12" t="s">
        <v>86</v>
      </c>
      <c r="C187" s="12">
        <v>106</v>
      </c>
      <c r="D187" s="12">
        <v>94.36040023810793</v>
      </c>
      <c r="E187" s="12">
        <v>91.72010041643072</v>
      </c>
      <c r="F187" s="12">
        <v>113.08923064809034</v>
      </c>
      <c r="G187" s="12">
        <v>130.1497586185361</v>
      </c>
      <c r="H187" s="12">
        <v>110.52420367739933</v>
      </c>
      <c r="I187" s="12">
        <v>112.2225686628226</v>
      </c>
      <c r="J187" s="12">
        <v>127.35606013808547</v>
      </c>
      <c r="K187" s="12">
        <v>121.62603895270615</v>
      </c>
      <c r="L187" s="12">
        <v>131.74428725316557</v>
      </c>
      <c r="M187" s="12">
        <v>119.22514665821782</v>
      </c>
      <c r="N187" s="12">
        <v>147.4629612514519</v>
      </c>
      <c r="O187" s="12">
        <v>113.71984678467703</v>
      </c>
      <c r="P187" s="12">
        <v>119.80287644256329</v>
      </c>
      <c r="Q187" s="12">
        <v>113.94796254146526</v>
      </c>
      <c r="R187" s="12">
        <v>145.79551005562186</v>
      </c>
      <c r="S187" s="12">
        <v>133.0996555817234</v>
      </c>
      <c r="T187" s="12">
        <v>133.8040490604075</v>
      </c>
      <c r="U187" s="12">
        <v>118.43423388457234</v>
      </c>
      <c r="V187" s="12">
        <v>93.52355469096065</v>
      </c>
      <c r="W187" s="12">
        <v>109.03478898385333</v>
      </c>
    </row>
    <row r="188" spans="2:23" ht="13.5" customHeight="1" outlineLevel="1">
      <c r="B188" s="13" t="s">
        <v>87</v>
      </c>
      <c r="C188" s="13">
        <v>92</v>
      </c>
      <c r="D188" s="13">
        <v>95.03558814686521</v>
      </c>
      <c r="E188" s="13">
        <v>84.5999635320961</v>
      </c>
      <c r="F188" s="13">
        <v>82.23277064117953</v>
      </c>
      <c r="G188" s="13">
        <v>101.39152403507319</v>
      </c>
      <c r="H188" s="13">
        <v>116.68734771212375</v>
      </c>
      <c r="I188" s="13">
        <v>99.09181793344874</v>
      </c>
      <c r="J188" s="13">
        <v>100.61450770021989</v>
      </c>
      <c r="K188" s="13">
        <v>114.18262338953289</v>
      </c>
      <c r="L188" s="13">
        <v>109.04530326267893</v>
      </c>
      <c r="M188" s="13">
        <v>118.11694173673722</v>
      </c>
      <c r="N188" s="13">
        <v>106.89275409962255</v>
      </c>
      <c r="O188" s="13">
        <v>132.20970992839742</v>
      </c>
      <c r="P188" s="13">
        <v>101.95691059578472</v>
      </c>
      <c r="Q188" s="13">
        <v>107.41072475853984</v>
      </c>
      <c r="R188" s="13">
        <v>102.1614305496709</v>
      </c>
      <c r="S188" s="13">
        <v>130.7147362953606</v>
      </c>
      <c r="T188" s="13">
        <v>119.33211368258748</v>
      </c>
      <c r="U188" s="13">
        <v>119.96364621592295</v>
      </c>
      <c r="V188" s="13">
        <v>106.18365164097851</v>
      </c>
      <c r="W188" s="13">
        <v>83.84967948717888</v>
      </c>
    </row>
    <row r="189" spans="2:23" ht="13.5" customHeight="1" outlineLevel="1">
      <c r="B189" s="13" t="s">
        <v>88</v>
      </c>
      <c r="C189" s="13">
        <v>53</v>
      </c>
      <c r="D189" s="13">
        <v>83.25951749400025</v>
      </c>
      <c r="E189" s="13">
        <v>86.00670884637529</v>
      </c>
      <c r="F189" s="13">
        <v>76.56252330100368</v>
      </c>
      <c r="G189" s="13">
        <v>74.42022614977606</v>
      </c>
      <c r="H189" s="13">
        <v>91.75879749066873</v>
      </c>
      <c r="I189" s="13">
        <v>105.60143769745716</v>
      </c>
      <c r="J189" s="13">
        <v>89.67757552980721</v>
      </c>
      <c r="K189" s="13">
        <v>91.05560178279</v>
      </c>
      <c r="L189" s="13">
        <v>103.33467532186583</v>
      </c>
      <c r="M189" s="13">
        <v>98.68542755040846</v>
      </c>
      <c r="N189" s="13">
        <v>106.89521279204001</v>
      </c>
      <c r="O189" s="13">
        <v>96.7373818471673</v>
      </c>
      <c r="P189" s="13">
        <v>119.64909409413156</v>
      </c>
      <c r="Q189" s="13">
        <v>92.27046936286911</v>
      </c>
      <c r="R189" s="13">
        <v>97.20614257692276</v>
      </c>
      <c r="S189" s="13">
        <v>92.45555884850451</v>
      </c>
      <c r="T189" s="13">
        <v>118.29615079681746</v>
      </c>
      <c r="U189" s="13">
        <v>107.99493702990674</v>
      </c>
      <c r="V189" s="13">
        <v>108.56647066042058</v>
      </c>
      <c r="W189" s="13">
        <v>96.09564784107476</v>
      </c>
    </row>
    <row r="190" spans="2:23" ht="13.5" customHeight="1" outlineLevel="1">
      <c r="B190" s="13" t="s">
        <v>89</v>
      </c>
      <c r="C190" s="13">
        <v>55</v>
      </c>
      <c r="D190" s="13">
        <v>46.016409816787636</v>
      </c>
      <c r="E190" s="13">
        <v>72.28875619154556</v>
      </c>
      <c r="F190" s="13">
        <v>74.67396153335736</v>
      </c>
      <c r="G190" s="13">
        <v>66.47419714766676</v>
      </c>
      <c r="H190" s="13">
        <v>64.61418160690776</v>
      </c>
      <c r="I190" s="13">
        <v>79.66812131370258</v>
      </c>
      <c r="J190" s="13">
        <v>91.6867742326067</v>
      </c>
      <c r="K190" s="13">
        <v>77.86113333878367</v>
      </c>
      <c r="L190" s="13">
        <v>79.05758278775629</v>
      </c>
      <c r="M190" s="13">
        <v>89.71869373388056</v>
      </c>
      <c r="N190" s="13">
        <v>85.68205805857549</v>
      </c>
      <c r="O190" s="13">
        <v>92.8100739488912</v>
      </c>
      <c r="P190" s="13">
        <v>83.99069825815704</v>
      </c>
      <c r="Q190" s="13">
        <v>103.88342920835741</v>
      </c>
      <c r="R190" s="13">
        <v>80.11237230545534</v>
      </c>
      <c r="S190" s="13">
        <v>84.39769233073145</v>
      </c>
      <c r="T190" s="13">
        <v>80.27307331722471</v>
      </c>
      <c r="U190" s="13">
        <v>102.70875763801625</v>
      </c>
      <c r="V190" s="13">
        <v>93.7648920850257</v>
      </c>
      <c r="W190" s="13">
        <v>94.2611170994748</v>
      </c>
    </row>
    <row r="191" spans="2:23" ht="13.5" customHeight="1" outlineLevel="1">
      <c r="B191" s="15" t="s">
        <v>90</v>
      </c>
      <c r="C191" s="15">
        <v>44</v>
      </c>
      <c r="D191" s="15">
        <v>49.69367325300842</v>
      </c>
      <c r="E191" s="15">
        <v>41.57680788567225</v>
      </c>
      <c r="F191" s="15">
        <v>65.31443327361916</v>
      </c>
      <c r="G191" s="15">
        <v>67.46951718084327</v>
      </c>
      <c r="H191" s="15">
        <v>60.06085514204029</v>
      </c>
      <c r="I191" s="15">
        <v>58.38029142334947</v>
      </c>
      <c r="J191" s="15">
        <v>71.98184707716678</v>
      </c>
      <c r="K191" s="15">
        <v>82.84095636977288</v>
      </c>
      <c r="L191" s="15">
        <v>70.34919489538976</v>
      </c>
      <c r="M191" s="15">
        <v>71.43021249504406</v>
      </c>
      <c r="N191" s="15">
        <v>81.0627536563308</v>
      </c>
      <c r="O191" s="15">
        <v>77.41556721469358</v>
      </c>
      <c r="P191" s="15">
        <v>83.8558816255227</v>
      </c>
      <c r="Q191" s="15">
        <v>75.88738755514326</v>
      </c>
      <c r="R191" s="15">
        <v>93.86089431785717</v>
      </c>
      <c r="S191" s="15">
        <v>72.38323732492107</v>
      </c>
      <c r="T191" s="15">
        <v>76.25511538166005</v>
      </c>
      <c r="U191" s="15">
        <v>72.52843411710823</v>
      </c>
      <c r="V191" s="15">
        <v>92.79955349610931</v>
      </c>
      <c r="W191" s="15">
        <v>84.71858017957933</v>
      </c>
    </row>
    <row r="192" spans="2:23" ht="13.5">
      <c r="B192" s="16" t="s">
        <v>91</v>
      </c>
      <c r="C192" s="16">
        <v>30</v>
      </c>
      <c r="D192" s="16">
        <v>35.81301565291129</v>
      </c>
      <c r="E192" s="16">
        <v>40.447279501378404</v>
      </c>
      <c r="F192" s="16">
        <v>33.840701627446954</v>
      </c>
      <c r="G192" s="16">
        <v>53.161518663389835</v>
      </c>
      <c r="H192" s="16">
        <v>54.91561079299789</v>
      </c>
      <c r="I192" s="16">
        <v>48.88546239384378</v>
      </c>
      <c r="J192" s="16">
        <v>47.51759751286221</v>
      </c>
      <c r="K192" s="16">
        <v>58.58834127500092</v>
      </c>
      <c r="L192" s="16">
        <v>67.42691970847312</v>
      </c>
      <c r="M192" s="16">
        <v>57.25947313541592</v>
      </c>
      <c r="N192" s="16">
        <v>58.13934814035892</v>
      </c>
      <c r="O192" s="16">
        <v>65.97958330823333</v>
      </c>
      <c r="P192" s="16">
        <v>63.01102091906426</v>
      </c>
      <c r="Q192" s="16">
        <v>68.25300002826184</v>
      </c>
      <c r="R192" s="16">
        <v>61.76718632661115</v>
      </c>
      <c r="S192" s="16">
        <v>76.39640175912889</v>
      </c>
      <c r="T192" s="16">
        <v>58.91504571194979</v>
      </c>
      <c r="U192" s="16">
        <v>62.06649183586245</v>
      </c>
      <c r="V192" s="16">
        <v>59.03322605266233</v>
      </c>
      <c r="W192" s="16">
        <v>75.5325423168032</v>
      </c>
    </row>
    <row r="193" spans="2:23" ht="13.5">
      <c r="B193" s="13" t="s">
        <v>92</v>
      </c>
      <c r="C193" s="13">
        <v>27</v>
      </c>
      <c r="D193" s="13">
        <v>24.325598070793305</v>
      </c>
      <c r="E193" s="13">
        <v>29.03910081585831</v>
      </c>
      <c r="F193" s="13">
        <v>32.79680880691894</v>
      </c>
      <c r="G193" s="13">
        <v>27.43984354076385</v>
      </c>
      <c r="H193" s="13">
        <v>43.10619119461993</v>
      </c>
      <c r="I193" s="13">
        <v>44.52850253208618</v>
      </c>
      <c r="J193" s="13">
        <v>39.638936989917504</v>
      </c>
      <c r="K193" s="13">
        <v>38.529799279587124</v>
      </c>
      <c r="L193" s="13">
        <v>47.50654804967141</v>
      </c>
      <c r="M193" s="13">
        <v>54.67333826599896</v>
      </c>
      <c r="N193" s="13">
        <v>46.42903097458382</v>
      </c>
      <c r="O193" s="13">
        <v>47.142480498676505</v>
      </c>
      <c r="P193" s="13">
        <v>53.499760814483565</v>
      </c>
      <c r="Q193" s="13">
        <v>51.092692296916866</v>
      </c>
      <c r="R193" s="13">
        <v>55.34316819377805</v>
      </c>
      <c r="S193" s="13">
        <v>50.0841249514981</v>
      </c>
      <c r="T193" s="13">
        <v>61.9462721082472</v>
      </c>
      <c r="U193" s="13">
        <v>47.77145741037683</v>
      </c>
      <c r="V193" s="13">
        <v>50.32681780211213</v>
      </c>
      <c r="W193" s="13">
        <v>47.86728432597826</v>
      </c>
    </row>
    <row r="194" spans="2:23" ht="13.5">
      <c r="B194" s="13" t="s">
        <v>93</v>
      </c>
      <c r="C194" s="13">
        <v>17</v>
      </c>
      <c r="D194" s="13">
        <v>21.61051563568011</v>
      </c>
      <c r="E194" s="13">
        <v>19.469952498375875</v>
      </c>
      <c r="F194" s="13">
        <v>23.242590452859147</v>
      </c>
      <c r="G194" s="13">
        <v>26.250220352678994</v>
      </c>
      <c r="H194" s="13">
        <v>21.962561773270114</v>
      </c>
      <c r="I194" s="13">
        <v>34.50174143725742</v>
      </c>
      <c r="J194" s="13">
        <v>35.64014445196555</v>
      </c>
      <c r="K194" s="13">
        <v>31.726587688975957</v>
      </c>
      <c r="L194" s="13">
        <v>30.83884554707903</v>
      </c>
      <c r="M194" s="13">
        <v>38.023740719430094</v>
      </c>
      <c r="N194" s="13">
        <v>43.759964127859185</v>
      </c>
      <c r="O194" s="13">
        <v>37.16130740095258</v>
      </c>
      <c r="P194" s="13">
        <v>37.732344885977525</v>
      </c>
      <c r="Q194" s="13">
        <v>42.820645095797886</v>
      </c>
      <c r="R194" s="13">
        <v>40.89405280561165</v>
      </c>
      <c r="S194" s="13">
        <v>44.29608894739684</v>
      </c>
      <c r="T194" s="13">
        <v>40.0868061245817</v>
      </c>
      <c r="U194" s="13">
        <v>49.581143776569284</v>
      </c>
      <c r="V194" s="13">
        <v>38.23577138171018</v>
      </c>
      <c r="W194" s="13">
        <v>40.2810549261692</v>
      </c>
    </row>
    <row r="195" spans="2:23" ht="13.5">
      <c r="B195" s="13" t="s">
        <v>94</v>
      </c>
      <c r="C195" s="13">
        <v>18</v>
      </c>
      <c r="D195" s="13">
        <v>14.241716269841271</v>
      </c>
      <c r="E195" s="13">
        <v>18.1041665957838</v>
      </c>
      <c r="F195" s="13">
        <v>16.310914074656257</v>
      </c>
      <c r="G195" s="13">
        <v>19.47143403563185</v>
      </c>
      <c r="H195" s="13">
        <v>21.991070016686287</v>
      </c>
      <c r="I195" s="13">
        <v>18.399092549045584</v>
      </c>
      <c r="J195" s="13">
        <v>28.90376543322622</v>
      </c>
      <c r="K195" s="13">
        <v>29.857460300061813</v>
      </c>
      <c r="L195" s="13">
        <v>26.578885886860864</v>
      </c>
      <c r="M195" s="13">
        <v>25.835181668879848</v>
      </c>
      <c r="N195" s="13">
        <v>31.854313343772564</v>
      </c>
      <c r="O195" s="13">
        <v>36.65982312278838</v>
      </c>
      <c r="P195" s="13">
        <v>31.131811542395248</v>
      </c>
      <c r="Q195" s="13">
        <v>31.610197062464007</v>
      </c>
      <c r="R195" s="13">
        <v>35.872910467407266</v>
      </c>
      <c r="S195" s="13">
        <v>34.258911598907495</v>
      </c>
      <c r="T195" s="13">
        <v>37.10896062661633</v>
      </c>
      <c r="U195" s="13">
        <v>33.58264229355458</v>
      </c>
      <c r="V195" s="13">
        <v>41.536504823535644</v>
      </c>
      <c r="W195" s="13">
        <v>32.031941610401944</v>
      </c>
    </row>
    <row r="196" spans="2:23" ht="13.5">
      <c r="B196" s="14" t="s">
        <v>95</v>
      </c>
      <c r="C196" s="14">
        <v>11</v>
      </c>
      <c r="D196" s="14">
        <v>14.66155462184874</v>
      </c>
      <c r="E196" s="14">
        <v>11.600316722174982</v>
      </c>
      <c r="F196" s="14">
        <v>14.74640152372964</v>
      </c>
      <c r="G196" s="14">
        <v>13.285742090991894</v>
      </c>
      <c r="H196" s="14">
        <v>15.860082982174502</v>
      </c>
      <c r="I196" s="14">
        <v>17.912404124585894</v>
      </c>
      <c r="J196" s="14">
        <v>14.986627800015665</v>
      </c>
      <c r="K196" s="14">
        <v>23.543007537574983</v>
      </c>
      <c r="L196" s="14">
        <v>24.3198213921687</v>
      </c>
      <c r="M196" s="14">
        <v>21.649321512116398</v>
      </c>
      <c r="N196" s="14">
        <v>21.043551511314842</v>
      </c>
      <c r="O196" s="14">
        <v>25.946319723955924</v>
      </c>
      <c r="P196" s="14">
        <v>29.86055550789307</v>
      </c>
      <c r="Q196" s="14">
        <v>25.357819744773835</v>
      </c>
      <c r="R196" s="14">
        <v>25.747479491039922</v>
      </c>
      <c r="S196" s="14">
        <v>29.219590903476725</v>
      </c>
      <c r="T196" s="14">
        <v>27.904939094026087</v>
      </c>
      <c r="U196" s="14">
        <v>30.22639184373164</v>
      </c>
      <c r="V196" s="14">
        <v>27.354096907386563</v>
      </c>
      <c r="W196" s="14">
        <v>33.83276301505286</v>
      </c>
    </row>
    <row r="197" spans="2:23" ht="13.5">
      <c r="B197" s="105" t="s">
        <v>96</v>
      </c>
      <c r="C197" s="105">
        <v>29</v>
      </c>
      <c r="D197" s="105">
        <v>30.649059197184318</v>
      </c>
      <c r="E197" s="105">
        <v>34.718192130007544</v>
      </c>
      <c r="F197" s="105">
        <v>35.4904679933962</v>
      </c>
      <c r="G197" s="105">
        <v>38.492819692790356</v>
      </c>
      <c r="H197" s="105">
        <v>39.6741051314052</v>
      </c>
      <c r="I197" s="105">
        <v>42.55176547401685</v>
      </c>
      <c r="J197" s="105">
        <v>46.329247833404196</v>
      </c>
      <c r="K197" s="105">
        <v>46.98184755039692</v>
      </c>
      <c r="L197" s="105">
        <v>54.03801146160241</v>
      </c>
      <c r="M197" s="105">
        <v>60.039846442457616</v>
      </c>
      <c r="N197" s="105">
        <v>62.59240361021178</v>
      </c>
      <c r="O197" s="105">
        <v>64.084083488318</v>
      </c>
      <c r="P197" s="105">
        <v>68.98367893998392</v>
      </c>
      <c r="Q197" s="105">
        <v>75.73706982233368</v>
      </c>
      <c r="R197" s="105">
        <v>77.46158137187723</v>
      </c>
      <c r="S197" s="105">
        <v>79.08151540183368</v>
      </c>
      <c r="T197" s="105">
        <v>82.98317545680027</v>
      </c>
      <c r="U197" s="105">
        <v>84.96540967831082</v>
      </c>
      <c r="V197" s="105">
        <v>88.26300859698465</v>
      </c>
      <c r="W197" s="105">
        <v>88.58888777026445</v>
      </c>
    </row>
    <row r="199" spans="2:23" ht="13.5">
      <c r="B199" s="107" t="s">
        <v>97</v>
      </c>
      <c r="C199" s="104" t="s">
        <v>451</v>
      </c>
      <c r="D199" s="104" t="s">
        <v>452</v>
      </c>
      <c r="E199" s="104" t="s">
        <v>453</v>
      </c>
      <c r="F199" s="104" t="s">
        <v>454</v>
      </c>
      <c r="G199" s="104" t="s">
        <v>455</v>
      </c>
      <c r="H199" s="104" t="s">
        <v>456</v>
      </c>
      <c r="I199" s="104" t="s">
        <v>457</v>
      </c>
      <c r="J199" s="104" t="s">
        <v>458</v>
      </c>
      <c r="K199" s="104" t="s">
        <v>459</v>
      </c>
      <c r="L199" s="104" t="s">
        <v>460</v>
      </c>
      <c r="M199" s="104" t="s">
        <v>461</v>
      </c>
      <c r="N199" s="104" t="s">
        <v>462</v>
      </c>
      <c r="O199" s="104" t="s">
        <v>463</v>
      </c>
      <c r="P199" s="104" t="s">
        <v>464</v>
      </c>
      <c r="Q199" s="104" t="s">
        <v>465</v>
      </c>
      <c r="R199" s="104" t="s">
        <v>466</v>
      </c>
      <c r="S199" s="104" t="s">
        <v>467</v>
      </c>
      <c r="T199" s="104" t="s">
        <v>468</v>
      </c>
      <c r="U199" s="104" t="s">
        <v>469</v>
      </c>
      <c r="V199" s="104" t="s">
        <v>497</v>
      </c>
      <c r="W199" s="104" t="s">
        <v>520</v>
      </c>
    </row>
    <row r="200" spans="2:23" ht="14.25" thickBot="1">
      <c r="B200" s="11" t="s">
        <v>98</v>
      </c>
      <c r="C200" s="11">
        <v>21828</v>
      </c>
      <c r="D200" s="11">
        <v>21935.315557437196</v>
      </c>
      <c r="E200" s="11">
        <v>22034.90726621042</v>
      </c>
      <c r="F200" s="11">
        <v>22120.299131933418</v>
      </c>
      <c r="G200" s="11">
        <v>22198.42132853514</v>
      </c>
      <c r="H200" s="11">
        <v>22269.589238893837</v>
      </c>
      <c r="I200" s="11">
        <v>22329.056801549348</v>
      </c>
      <c r="J200" s="11">
        <v>22380.71343488824</v>
      </c>
      <c r="K200" s="11">
        <v>22426.81405486224</v>
      </c>
      <c r="L200" s="11">
        <v>22461.03066630419</v>
      </c>
      <c r="M200" s="11">
        <v>22489.351204794533</v>
      </c>
      <c r="N200" s="11">
        <v>22510.01773413553</v>
      </c>
      <c r="O200" s="11">
        <v>22525.732917322897</v>
      </c>
      <c r="P200" s="11">
        <v>22539.916789858136</v>
      </c>
      <c r="Q200" s="11">
        <v>22545.81475835748</v>
      </c>
      <c r="R200" s="11">
        <v>22548.070883273893</v>
      </c>
      <c r="S200" s="11">
        <v>22543.984118435234</v>
      </c>
      <c r="T200" s="11">
        <v>22541.325600980294</v>
      </c>
      <c r="U200" s="11">
        <v>22533.801315387056</v>
      </c>
      <c r="V200" s="11">
        <v>22524.8513014783</v>
      </c>
      <c r="W200" s="11">
        <v>22516.72520676264</v>
      </c>
    </row>
    <row r="201" spans="2:23" ht="14.25" thickTop="1">
      <c r="B201" s="12" t="s">
        <v>1</v>
      </c>
      <c r="C201" s="12">
        <v>162</v>
      </c>
      <c r="D201" s="12">
        <v>160.06941749666163</v>
      </c>
      <c r="E201" s="12">
        <v>156.41200157265138</v>
      </c>
      <c r="F201" s="12">
        <v>153.2380585606894</v>
      </c>
      <c r="G201" s="12">
        <v>149.7179032471989</v>
      </c>
      <c r="H201" s="12">
        <v>146.15782794739673</v>
      </c>
      <c r="I201" s="12">
        <v>143.3084757587732</v>
      </c>
      <c r="J201" s="12">
        <v>141.06142929239394</v>
      </c>
      <c r="K201" s="12">
        <v>138.7908783583258</v>
      </c>
      <c r="L201" s="12">
        <v>136.49072038635512</v>
      </c>
      <c r="M201" s="12">
        <v>134.0676669070168</v>
      </c>
      <c r="N201" s="12">
        <v>133.00148669727326</v>
      </c>
      <c r="O201" s="12">
        <v>132.58870078047664</v>
      </c>
      <c r="P201" s="12">
        <v>131.8644889014012</v>
      </c>
      <c r="Q201" s="12">
        <v>132.13861720433314</v>
      </c>
      <c r="R201" s="12">
        <v>132.48860180620727</v>
      </c>
      <c r="S201" s="12">
        <v>133.1920283430249</v>
      </c>
      <c r="T201" s="12">
        <v>134.53388724812743</v>
      </c>
      <c r="U201" s="12">
        <v>135.41877425414327</v>
      </c>
      <c r="V201" s="12">
        <v>137.64157631148802</v>
      </c>
      <c r="W201" s="12">
        <v>140.1073660542046</v>
      </c>
    </row>
    <row r="202" spans="2:23" ht="13.5">
      <c r="B202" s="13" t="s">
        <v>2</v>
      </c>
      <c r="C202" s="13">
        <v>169</v>
      </c>
      <c r="D202" s="13">
        <v>165.02426001366172</v>
      </c>
      <c r="E202" s="13">
        <v>163.0576368716325</v>
      </c>
      <c r="F202" s="13">
        <v>159.33194331347212</v>
      </c>
      <c r="G202" s="13">
        <v>156.09874827103658</v>
      </c>
      <c r="H202" s="13">
        <v>152.51287774176544</v>
      </c>
      <c r="I202" s="13">
        <v>148.8863419890323</v>
      </c>
      <c r="J202" s="13">
        <v>145.98379731961313</v>
      </c>
      <c r="K202" s="13">
        <v>143.69480237930108</v>
      </c>
      <c r="L202" s="13">
        <v>141.38186418351142</v>
      </c>
      <c r="M202" s="13">
        <v>139.03876623759177</v>
      </c>
      <c r="N202" s="13">
        <v>136.57047853758348</v>
      </c>
      <c r="O202" s="13">
        <v>135.4843945860148</v>
      </c>
      <c r="P202" s="13">
        <v>135.06390266957388</v>
      </c>
      <c r="Q202" s="13">
        <v>134.32617100637924</v>
      </c>
      <c r="R202" s="13">
        <v>134.60541681094804</v>
      </c>
      <c r="S202" s="13">
        <v>134.96193502045705</v>
      </c>
      <c r="T202" s="13">
        <v>135.67849331497743</v>
      </c>
      <c r="U202" s="13">
        <v>137.04540240668905</v>
      </c>
      <c r="V202" s="13">
        <v>137.94680872374752</v>
      </c>
      <c r="W202" s="13">
        <v>140.21110665381025</v>
      </c>
    </row>
    <row r="203" spans="2:23" ht="13.5">
      <c r="B203" s="13" t="s">
        <v>3</v>
      </c>
      <c r="C203" s="13">
        <v>167</v>
      </c>
      <c r="D203" s="13">
        <v>171.66881252096098</v>
      </c>
      <c r="E203" s="13">
        <v>167.630288483406</v>
      </c>
      <c r="F203" s="13">
        <v>165.63260884158115</v>
      </c>
      <c r="G203" s="13">
        <v>161.8480799129043</v>
      </c>
      <c r="H203" s="13">
        <v>158.56382693311988</v>
      </c>
      <c r="I203" s="13">
        <v>154.92132908925072</v>
      </c>
      <c r="J203" s="13">
        <v>151.23752384524775</v>
      </c>
      <c r="K203" s="13">
        <v>148.28914279975524</v>
      </c>
      <c r="L203" s="13">
        <v>145.96400053188623</v>
      </c>
      <c r="M203" s="13">
        <v>143.6145369016757</v>
      </c>
      <c r="N203" s="13">
        <v>141.2344372448927</v>
      </c>
      <c r="O203" s="13">
        <v>138.72717086370616</v>
      </c>
      <c r="P203" s="13">
        <v>137.6239357023815</v>
      </c>
      <c r="Q203" s="13">
        <v>137.1968034658722</v>
      </c>
      <c r="R203" s="13">
        <v>136.4474216991282</v>
      </c>
      <c r="S203" s="13">
        <v>136.73107729481922</v>
      </c>
      <c r="T203" s="13">
        <v>137.0932255650471</v>
      </c>
      <c r="U203" s="13">
        <v>137.8210995977238</v>
      </c>
      <c r="V203" s="13">
        <v>139.20959463084944</v>
      </c>
      <c r="W203" s="13">
        <v>140.12523576723004</v>
      </c>
    </row>
    <row r="204" spans="2:23" ht="13.5">
      <c r="B204" s="13" t="s">
        <v>4</v>
      </c>
      <c r="C204" s="13">
        <v>156</v>
      </c>
      <c r="D204" s="13">
        <v>167.1534518358394</v>
      </c>
      <c r="E204" s="13">
        <v>171.82655440382155</v>
      </c>
      <c r="F204" s="13">
        <v>167.78431947448425</v>
      </c>
      <c r="G204" s="13">
        <v>165.7848042182375</v>
      </c>
      <c r="H204" s="13">
        <v>161.9967977870942</v>
      </c>
      <c r="I204" s="13">
        <v>158.70952699503968</v>
      </c>
      <c r="J204" s="13">
        <v>155.06368215727124</v>
      </c>
      <c r="K204" s="13">
        <v>151.3764919631032</v>
      </c>
      <c r="L204" s="13">
        <v>148.42540172908264</v>
      </c>
      <c r="M204" s="13">
        <v>146.09812295013822</v>
      </c>
      <c r="N204" s="13">
        <v>143.7465004606026</v>
      </c>
      <c r="O204" s="13">
        <v>141.3642137938686</v>
      </c>
      <c r="P204" s="13">
        <v>138.85464355262738</v>
      </c>
      <c r="Q204" s="13">
        <v>137.7503946580041</v>
      </c>
      <c r="R204" s="13">
        <v>137.32286994110055</v>
      </c>
      <c r="S204" s="13">
        <v>136.5727995874832</v>
      </c>
      <c r="T204" s="13">
        <v>136.85671582671856</v>
      </c>
      <c r="U204" s="13">
        <v>137.2191968653112</v>
      </c>
      <c r="V204" s="13">
        <v>137.94773972197933</v>
      </c>
      <c r="W204" s="13">
        <v>139.33751060607437</v>
      </c>
    </row>
    <row r="205" spans="2:23" ht="13.5">
      <c r="B205" s="14" t="s">
        <v>5</v>
      </c>
      <c r="C205" s="14">
        <v>163</v>
      </c>
      <c r="D205" s="14">
        <v>159.40833695006782</v>
      </c>
      <c r="E205" s="14">
        <v>170.80547290137446</v>
      </c>
      <c r="F205" s="14">
        <v>175.58067488059964</v>
      </c>
      <c r="G205" s="14">
        <v>171.45012393414365</v>
      </c>
      <c r="H205" s="14">
        <v>169.40692264116555</v>
      </c>
      <c r="I205" s="14">
        <v>165.53615465690456</v>
      </c>
      <c r="J205" s="14">
        <v>162.17706254109723</v>
      </c>
      <c r="K205" s="14">
        <v>158.45156214131097</v>
      </c>
      <c r="L205" s="14">
        <v>154.68381305880507</v>
      </c>
      <c r="M205" s="14">
        <v>151.66824647935118</v>
      </c>
      <c r="N205" s="14">
        <v>149.29012058338506</v>
      </c>
      <c r="O205" s="14">
        <v>146.88711910780012</v>
      </c>
      <c r="P205" s="14">
        <v>144.45278349445147</v>
      </c>
      <c r="Q205" s="14">
        <v>141.8883833751204</v>
      </c>
      <c r="R205" s="14">
        <v>140.76000850415343</v>
      </c>
      <c r="S205" s="14">
        <v>140.32314309308524</v>
      </c>
      <c r="T205" s="14">
        <v>139.5566849670231</v>
      </c>
      <c r="U205" s="14">
        <v>139.84680429734124</v>
      </c>
      <c r="V205" s="14">
        <v>140.21720493540522</v>
      </c>
      <c r="W205" s="14">
        <v>140.96166522500985</v>
      </c>
    </row>
    <row r="206" spans="2:23" ht="13.5" outlineLevel="1">
      <c r="B206" s="12" t="s">
        <v>6</v>
      </c>
      <c r="C206" s="12">
        <v>161</v>
      </c>
      <c r="D206" s="12">
        <v>165.65738431568585</v>
      </c>
      <c r="E206" s="12">
        <v>162.0071664862683</v>
      </c>
      <c r="F206" s="12">
        <v>173.59010961745673</v>
      </c>
      <c r="G206" s="12">
        <v>178.4431615773189</v>
      </c>
      <c r="H206" s="12">
        <v>174.24527037748712</v>
      </c>
      <c r="I206" s="12">
        <v>172.16875883254738</v>
      </c>
      <c r="J206" s="12">
        <v>168.23488582907757</v>
      </c>
      <c r="K206" s="12">
        <v>164.82103053104026</v>
      </c>
      <c r="L206" s="12">
        <v>161.03479340530018</v>
      </c>
      <c r="M206" s="12">
        <v>157.20561881778022</v>
      </c>
      <c r="N206" s="12">
        <v>154.14088954304322</v>
      </c>
      <c r="O206" s="12">
        <v>151.72399312893805</v>
      </c>
      <c r="P206" s="12">
        <v>149.28181558935438</v>
      </c>
      <c r="Q206" s="12">
        <v>146.80779307245956</v>
      </c>
      <c r="R206" s="12">
        <v>144.2015856116791</v>
      </c>
      <c r="S206" s="12">
        <v>143.0548148776181</v>
      </c>
      <c r="T206" s="12">
        <v>142.61082726230796</v>
      </c>
      <c r="U206" s="12">
        <v>141.8318735914432</v>
      </c>
      <c r="V206" s="12">
        <v>142.12672272886604</v>
      </c>
      <c r="W206" s="12">
        <v>142.50316199788776</v>
      </c>
    </row>
    <row r="207" spans="2:23" ht="13.5" outlineLevel="1">
      <c r="B207" s="13" t="s">
        <v>7</v>
      </c>
      <c r="C207" s="13">
        <v>187</v>
      </c>
      <c r="D207" s="13">
        <v>162.10381890102443</v>
      </c>
      <c r="E207" s="13">
        <v>166.793134327499</v>
      </c>
      <c r="F207" s="13">
        <v>163.11789053887048</v>
      </c>
      <c r="G207" s="13">
        <v>174.78024653687692</v>
      </c>
      <c r="H207" s="13">
        <v>179.666571108422</v>
      </c>
      <c r="I207" s="13">
        <v>175.43989909088327</v>
      </c>
      <c r="J207" s="13">
        <v>173.34915094537521</v>
      </c>
      <c r="K207" s="13">
        <v>169.38830723771</v>
      </c>
      <c r="L207" s="13">
        <v>165.9510464862358</v>
      </c>
      <c r="M207" s="13">
        <v>162.13885085053826</v>
      </c>
      <c r="N207" s="13">
        <v>158.28342337304917</v>
      </c>
      <c r="O207" s="13">
        <v>155.1976822591819</v>
      </c>
      <c r="P207" s="13">
        <v>152.76421555971208</v>
      </c>
      <c r="Q207" s="13">
        <v>150.30529440691194</v>
      </c>
      <c r="R207" s="13">
        <v>147.81430994706244</v>
      </c>
      <c r="S207" s="13">
        <v>145.19023428097015</v>
      </c>
      <c r="T207" s="13">
        <v>144.035601266093</v>
      </c>
      <c r="U207" s="13">
        <v>143.5885696636922</v>
      </c>
      <c r="V207" s="13">
        <v>142.80427547242422</v>
      </c>
      <c r="W207" s="13">
        <v>143.10114610084605</v>
      </c>
    </row>
    <row r="208" spans="2:23" ht="13.5" outlineLevel="1">
      <c r="B208" s="13" t="s">
        <v>8</v>
      </c>
      <c r="C208" s="13">
        <v>151</v>
      </c>
      <c r="D208" s="13">
        <v>188.84895721579656</v>
      </c>
      <c r="E208" s="13">
        <v>163.70661582971547</v>
      </c>
      <c r="F208" s="13">
        <v>168.4422967299597</v>
      </c>
      <c r="G208" s="13">
        <v>164.73071407222534</v>
      </c>
      <c r="H208" s="13">
        <v>176.50838128560986</v>
      </c>
      <c r="I208" s="13">
        <v>181.44301925327946</v>
      </c>
      <c r="J208" s="13">
        <v>177.17455613560364</v>
      </c>
      <c r="K208" s="13">
        <v>175.06313577688678</v>
      </c>
      <c r="L208" s="13">
        <v>171.0631293389866</v>
      </c>
      <c r="M208" s="13">
        <v>167.59188276896157</v>
      </c>
      <c r="N208" s="13">
        <v>163.7419941566402</v>
      </c>
      <c r="O208" s="13">
        <v>159.84844624891323</v>
      </c>
      <c r="P208" s="13">
        <v>156.73219495697876</v>
      </c>
      <c r="Q208" s="13">
        <v>154.27466742428228</v>
      </c>
      <c r="R208" s="13">
        <v>151.79143375806748</v>
      </c>
      <c r="S208" s="13">
        <v>149.27581975976088</v>
      </c>
      <c r="T208" s="13">
        <v>146.62579861967063</v>
      </c>
      <c r="U208" s="13">
        <v>145.45974920348624</v>
      </c>
      <c r="V208" s="13">
        <v>145.00829758874883</v>
      </c>
      <c r="W208" s="13">
        <v>144.2162487108271</v>
      </c>
    </row>
    <row r="209" spans="2:23" ht="13.5" outlineLevel="1">
      <c r="B209" s="13" t="s">
        <v>9</v>
      </c>
      <c r="C209" s="13">
        <v>162</v>
      </c>
      <c r="D209" s="13">
        <v>152.90612984604743</v>
      </c>
      <c r="E209" s="13">
        <v>191.23286869754466</v>
      </c>
      <c r="F209" s="13">
        <v>165.77314607096343</v>
      </c>
      <c r="G209" s="13">
        <v>170.5686072540243</v>
      </c>
      <c r="H209" s="13">
        <v>166.81017189112453</v>
      </c>
      <c r="I209" s="13">
        <v>178.73651303161</v>
      </c>
      <c r="J209" s="13">
        <v>183.7334427920585</v>
      </c>
      <c r="K209" s="13">
        <v>179.41109725752602</v>
      </c>
      <c r="L209" s="13">
        <v>177.27302364474755</v>
      </c>
      <c r="M209" s="13">
        <v>173.2225236197238</v>
      </c>
      <c r="N209" s="13">
        <v>169.70745819744633</v>
      </c>
      <c r="O209" s="13">
        <v>165.80897099182758</v>
      </c>
      <c r="P209" s="13">
        <v>161.8662733630812</v>
      </c>
      <c r="Q209" s="13">
        <v>158.71068445793256</v>
      </c>
      <c r="R209" s="13">
        <v>156.22213463002046</v>
      </c>
      <c r="S209" s="13">
        <v>153.70755417038922</v>
      </c>
      <c r="T209" s="13">
        <v>151.16018462954418</v>
      </c>
      <c r="U209" s="13">
        <v>148.4767112749653</v>
      </c>
      <c r="V209" s="13">
        <v>147.29594237802493</v>
      </c>
      <c r="W209" s="13">
        <v>146.83879191959943</v>
      </c>
    </row>
    <row r="210" spans="2:23" ht="13.5" outlineLevel="1">
      <c r="B210" s="15" t="s">
        <v>10</v>
      </c>
      <c r="C210" s="15">
        <v>177</v>
      </c>
      <c r="D210" s="15">
        <v>163.187597037107</v>
      </c>
      <c r="E210" s="15">
        <v>154.02706112234785</v>
      </c>
      <c r="F210" s="15">
        <v>192.63476739052416</v>
      </c>
      <c r="G210" s="15">
        <v>166.9884034605053</v>
      </c>
      <c r="H210" s="15">
        <v>171.81901943055732</v>
      </c>
      <c r="I210" s="15">
        <v>168.03303155715668</v>
      </c>
      <c r="J210" s="15">
        <v>180.04680286679013</v>
      </c>
      <c r="K210" s="15">
        <v>185.08036434932592</v>
      </c>
      <c r="L210" s="15">
        <v>180.72633236571835</v>
      </c>
      <c r="M210" s="15">
        <v>178.57258486474447</v>
      </c>
      <c r="N210" s="15">
        <v>174.49239124818666</v>
      </c>
      <c r="O210" s="15">
        <v>170.95155742294168</v>
      </c>
      <c r="P210" s="15">
        <v>167.02449100834397</v>
      </c>
      <c r="Q210" s="15">
        <v>163.05289007081916</v>
      </c>
      <c r="R210" s="15">
        <v>159.87416802965765</v>
      </c>
      <c r="S210" s="15">
        <v>157.3673750264226</v>
      </c>
      <c r="T210" s="15">
        <v>154.83436056491834</v>
      </c>
      <c r="U210" s="15">
        <v>152.26831665049846</v>
      </c>
      <c r="V210" s="15">
        <v>149.56517116625878</v>
      </c>
      <c r="W210" s="15">
        <v>148.3757462344819</v>
      </c>
    </row>
    <row r="211" spans="2:23" ht="13.5" outlineLevel="1">
      <c r="B211" s="16" t="s">
        <v>11</v>
      </c>
      <c r="C211" s="16">
        <v>149</v>
      </c>
      <c r="D211" s="16">
        <v>181.77091621173622</v>
      </c>
      <c r="E211" s="16">
        <v>167.58620919676017</v>
      </c>
      <c r="F211" s="16">
        <v>158.17875718423878</v>
      </c>
      <c r="G211" s="16">
        <v>197.82710826446478</v>
      </c>
      <c r="H211" s="16">
        <v>171.48946380650347</v>
      </c>
      <c r="I211" s="16">
        <v>176.45028578810457</v>
      </c>
      <c r="J211" s="16">
        <v>172.56224915242913</v>
      </c>
      <c r="K211" s="16">
        <v>184.89984360502993</v>
      </c>
      <c r="L211" s="16">
        <v>190.069081359203</v>
      </c>
      <c r="M211" s="16">
        <v>185.59768936555585</v>
      </c>
      <c r="N211" s="16">
        <v>183.38588904611652</v>
      </c>
      <c r="O211" s="16">
        <v>179.19571654892448</v>
      </c>
      <c r="P211" s="16">
        <v>175.55944192424488</v>
      </c>
      <c r="Q211" s="16">
        <v>171.52652406997504</v>
      </c>
      <c r="R211" s="16">
        <v>167.4478712946006</v>
      </c>
      <c r="S211" s="16">
        <v>164.18346893412397</v>
      </c>
      <c r="T211" s="16">
        <v>161.60910700784595</v>
      </c>
      <c r="U211" s="16">
        <v>159.00781684148885</v>
      </c>
      <c r="V211" s="16">
        <v>156.37260693547952</v>
      </c>
      <c r="W211" s="16">
        <v>153.59659997884754</v>
      </c>
    </row>
    <row r="212" spans="2:23" ht="13.5" outlineLevel="1">
      <c r="B212" s="13" t="s">
        <v>12</v>
      </c>
      <c r="C212" s="13">
        <v>193</v>
      </c>
      <c r="D212" s="13">
        <v>150.49361555339337</v>
      </c>
      <c r="E212" s="13">
        <v>183.5930361285712</v>
      </c>
      <c r="F212" s="13">
        <v>169.26613784501868</v>
      </c>
      <c r="G212" s="13">
        <v>159.7643830362308</v>
      </c>
      <c r="H212" s="13">
        <v>199.81017971269728</v>
      </c>
      <c r="I212" s="13">
        <v>173.20851971512417</v>
      </c>
      <c r="J212" s="13">
        <v>178.21907029316375</v>
      </c>
      <c r="K212" s="13">
        <v>174.29205894613793</v>
      </c>
      <c r="L212" s="13">
        <v>186.75332872065727</v>
      </c>
      <c r="M212" s="13">
        <v>191.97438428629897</v>
      </c>
      <c r="N212" s="13">
        <v>187.45816987233616</v>
      </c>
      <c r="O212" s="13">
        <v>185.22419787935243</v>
      </c>
      <c r="P212" s="13">
        <v>180.9920219807295</v>
      </c>
      <c r="Q212" s="13">
        <v>177.3192963739302</v>
      </c>
      <c r="R212" s="13">
        <v>173.24595148051475</v>
      </c>
      <c r="S212" s="13">
        <v>169.12641320700482</v>
      </c>
      <c r="T212" s="13">
        <v>165.8292876107017</v>
      </c>
      <c r="U212" s="13">
        <v>163.2291195970871</v>
      </c>
      <c r="V212" s="13">
        <v>160.60175340756652</v>
      </c>
      <c r="W212" s="13">
        <v>157.94012745791915</v>
      </c>
    </row>
    <row r="213" spans="2:23" ht="13.5" outlineLevel="1">
      <c r="B213" s="13" t="s">
        <v>13</v>
      </c>
      <c r="C213" s="13">
        <v>167</v>
      </c>
      <c r="D213" s="13">
        <v>195.00766084321327</v>
      </c>
      <c r="E213" s="13">
        <v>152.05910850209875</v>
      </c>
      <c r="F213" s="13">
        <v>185.50284208567987</v>
      </c>
      <c r="G213" s="13">
        <v>171.02690985037302</v>
      </c>
      <c r="H213" s="13">
        <v>161.42631410339126</v>
      </c>
      <c r="I213" s="13">
        <v>201.88868268619257</v>
      </c>
      <c r="J213" s="13">
        <v>175.01030190550233</v>
      </c>
      <c r="K213" s="13">
        <v>180.07297417368946</v>
      </c>
      <c r="L213" s="13">
        <v>176.10511253178134</v>
      </c>
      <c r="M213" s="13">
        <v>188.69600926683447</v>
      </c>
      <c r="N213" s="13">
        <v>193.97137627713616</v>
      </c>
      <c r="O213" s="13">
        <v>189.40818244950253</v>
      </c>
      <c r="P213" s="13">
        <v>187.15097181353875</v>
      </c>
      <c r="Q213" s="13">
        <v>182.87477118002852</v>
      </c>
      <c r="R213" s="13">
        <v>179.16384045722592</v>
      </c>
      <c r="S213" s="13">
        <v>175.04812305063214</v>
      </c>
      <c r="T213" s="13">
        <v>170.8857317424909</v>
      </c>
      <c r="U213" s="13">
        <v>167.55430816714707</v>
      </c>
      <c r="V213" s="13">
        <v>164.92709219753917</v>
      </c>
      <c r="W213" s="13">
        <v>162.27239512605234</v>
      </c>
    </row>
    <row r="214" spans="2:23" ht="13.5" outlineLevel="1">
      <c r="B214" s="13" t="s">
        <v>14</v>
      </c>
      <c r="C214" s="13">
        <v>170</v>
      </c>
      <c r="D214" s="13">
        <v>168.93788219883578</v>
      </c>
      <c r="E214" s="13">
        <v>197.2705463197682</v>
      </c>
      <c r="F214" s="13">
        <v>153.82361532567396</v>
      </c>
      <c r="G214" s="13">
        <v>187.65543283724446</v>
      </c>
      <c r="H214" s="13">
        <v>173.01152065349237</v>
      </c>
      <c r="I214" s="13">
        <v>163.29951877719148</v>
      </c>
      <c r="J214" s="13">
        <v>204.2314161252583</v>
      </c>
      <c r="K214" s="13">
        <v>177.0411363287092</v>
      </c>
      <c r="L214" s="13">
        <v>182.1625562763398</v>
      </c>
      <c r="M214" s="13">
        <v>178.14865123057962</v>
      </c>
      <c r="N214" s="13">
        <v>190.8856538018617</v>
      </c>
      <c r="O214" s="13">
        <v>196.22223661947834</v>
      </c>
      <c r="P214" s="13">
        <v>191.60609110269255</v>
      </c>
      <c r="Q214" s="13">
        <v>189.32268760259427</v>
      </c>
      <c r="R214" s="13">
        <v>184.99686557335752</v>
      </c>
      <c r="S214" s="13">
        <v>181.24287289493319</v>
      </c>
      <c r="T214" s="13">
        <v>177.0793963536228</v>
      </c>
      <c r="U214" s="13">
        <v>172.86870430284299</v>
      </c>
      <c r="V214" s="13">
        <v>169.49862260508337</v>
      </c>
      <c r="W214" s="13">
        <v>166.84092019799044</v>
      </c>
    </row>
    <row r="215" spans="2:23" ht="13.5" outlineLevel="1">
      <c r="B215" s="14" t="s">
        <v>15</v>
      </c>
      <c r="C215" s="14">
        <v>179</v>
      </c>
      <c r="D215" s="14">
        <v>170.9520322800516</v>
      </c>
      <c r="E215" s="14">
        <v>169.8839664175231</v>
      </c>
      <c r="F215" s="14">
        <v>198.37529883741425</v>
      </c>
      <c r="G215" s="14">
        <v>154.68505677993446</v>
      </c>
      <c r="H215" s="14">
        <v>188.70633889364512</v>
      </c>
      <c r="I215" s="14">
        <v>173.98041802103907</v>
      </c>
      <c r="J215" s="14">
        <v>164.21402709009018</v>
      </c>
      <c r="K215" s="14">
        <v>205.37515083556357</v>
      </c>
      <c r="L215" s="14">
        <v>178.03260030919122</v>
      </c>
      <c r="M215" s="14">
        <v>183.1827011809974</v>
      </c>
      <c r="N215" s="14">
        <v>179.14631750481</v>
      </c>
      <c r="O215" s="14">
        <v>191.95464970902717</v>
      </c>
      <c r="P215" s="14">
        <v>197.32111840374696</v>
      </c>
      <c r="Q215" s="14">
        <v>192.67912159554118</v>
      </c>
      <c r="R215" s="14">
        <v>190.38293060226366</v>
      </c>
      <c r="S215" s="14">
        <v>186.0328831482646</v>
      </c>
      <c r="T215" s="14">
        <v>182.25786739802297</v>
      </c>
      <c r="U215" s="14">
        <v>178.07107459750927</v>
      </c>
      <c r="V215" s="14">
        <v>173.8368018717077</v>
      </c>
      <c r="W215" s="14">
        <v>170.44784707652056</v>
      </c>
    </row>
    <row r="216" spans="2:23" ht="13.5" outlineLevel="1">
      <c r="B216" s="12" t="s">
        <v>16</v>
      </c>
      <c r="C216" s="12">
        <v>165</v>
      </c>
      <c r="D216" s="12">
        <v>180.55078021601085</v>
      </c>
      <c r="E216" s="12">
        <v>172.43308831103906</v>
      </c>
      <c r="F216" s="12">
        <v>171.35576917806918</v>
      </c>
      <c r="G216" s="12">
        <v>200.09393843955002</v>
      </c>
      <c r="H216" s="12">
        <v>156.0251826222073</v>
      </c>
      <c r="I216" s="12">
        <v>190.34121072041663</v>
      </c>
      <c r="J216" s="12">
        <v>175.48771070394588</v>
      </c>
      <c r="K216" s="12">
        <v>165.63670789680964</v>
      </c>
      <c r="L216" s="12">
        <v>207.15443419185428</v>
      </c>
      <c r="M216" s="12">
        <v>179.57499938385303</v>
      </c>
      <c r="N216" s="12">
        <v>184.76971854919248</v>
      </c>
      <c r="O216" s="12">
        <v>180.69836535373548</v>
      </c>
      <c r="P216" s="12">
        <v>193.61766352545203</v>
      </c>
      <c r="Q216" s="12">
        <v>199.03062503291827</v>
      </c>
      <c r="R216" s="12">
        <v>194.34841192966806</v>
      </c>
      <c r="S216" s="12">
        <v>192.0323277097729</v>
      </c>
      <c r="T216" s="12">
        <v>187.64459328633046</v>
      </c>
      <c r="U216" s="12">
        <v>183.83687239787312</v>
      </c>
      <c r="V216" s="12">
        <v>179.61380699711603</v>
      </c>
      <c r="W216" s="12">
        <v>175.3428503251001</v>
      </c>
    </row>
    <row r="217" spans="2:23" ht="13.5" outlineLevel="1">
      <c r="B217" s="13" t="s">
        <v>17</v>
      </c>
      <c r="C217" s="13">
        <v>137</v>
      </c>
      <c r="D217" s="13">
        <v>168.6268889519327</v>
      </c>
      <c r="E217" s="13">
        <v>184.51949312527316</v>
      </c>
      <c r="F217" s="13">
        <v>176.2233650561478</v>
      </c>
      <c r="G217" s="13">
        <v>175.122365214929</v>
      </c>
      <c r="H217" s="13">
        <v>204.49223234667187</v>
      </c>
      <c r="I217" s="13">
        <v>159.45479481054528</v>
      </c>
      <c r="J217" s="13">
        <v>194.52512850380677</v>
      </c>
      <c r="K217" s="13">
        <v>179.34513154729194</v>
      </c>
      <c r="L217" s="13">
        <v>169.2775924174487</v>
      </c>
      <c r="M217" s="13">
        <v>211.70792588103188</v>
      </c>
      <c r="N217" s="13">
        <v>183.52226351299615</v>
      </c>
      <c r="O217" s="13">
        <v>188.83116855439116</v>
      </c>
      <c r="P217" s="13">
        <v>184.67032235333403</v>
      </c>
      <c r="Q217" s="13">
        <v>197.8736014935701</v>
      </c>
      <c r="R217" s="13">
        <v>203.4055460936949</v>
      </c>
      <c r="S217" s="13">
        <v>198.620412584537</v>
      </c>
      <c r="T217" s="13">
        <v>196.25341818119406</v>
      </c>
      <c r="U217" s="13">
        <v>191.76923633045226</v>
      </c>
      <c r="V217" s="13">
        <v>187.87781737640466</v>
      </c>
      <c r="W217" s="13">
        <v>183.56192416203973</v>
      </c>
    </row>
    <row r="218" spans="2:23" ht="13.5" outlineLevel="1">
      <c r="B218" s="13" t="s">
        <v>18</v>
      </c>
      <c r="C218" s="13">
        <v>165</v>
      </c>
      <c r="D218" s="13">
        <v>136.79071636111584</v>
      </c>
      <c r="E218" s="13">
        <v>168.36929151446134</v>
      </c>
      <c r="F218" s="13">
        <v>184.23761786274528</v>
      </c>
      <c r="G218" s="13">
        <v>175.95416310654662</v>
      </c>
      <c r="H218" s="13">
        <v>174.85484517228534</v>
      </c>
      <c r="I218" s="13">
        <v>204.1798463721532</v>
      </c>
      <c r="J218" s="13">
        <v>159.2112088273666</v>
      </c>
      <c r="K218" s="13">
        <v>194.2279684545536</v>
      </c>
      <c r="L218" s="13">
        <v>179.07116073162496</v>
      </c>
      <c r="M218" s="13">
        <v>169.0190009537795</v>
      </c>
      <c r="N218" s="13">
        <v>211.38451708461582</v>
      </c>
      <c r="O218" s="13">
        <v>183.24191163617675</v>
      </c>
      <c r="P218" s="13">
        <v>188.542706699721</v>
      </c>
      <c r="Q218" s="13">
        <v>184.3882166813923</v>
      </c>
      <c r="R218" s="13">
        <v>197.57132625736799</v>
      </c>
      <c r="S218" s="13">
        <v>203.09482016044154</v>
      </c>
      <c r="T218" s="13">
        <v>198.31699650641755</v>
      </c>
      <c r="U218" s="13">
        <v>195.95361796586258</v>
      </c>
      <c r="V218" s="13">
        <v>191.4762862311437</v>
      </c>
      <c r="W218" s="13">
        <v>187.59081187796562</v>
      </c>
    </row>
    <row r="219" spans="2:23" ht="13.5" outlineLevel="1">
      <c r="B219" s="13" t="s">
        <v>19</v>
      </c>
      <c r="C219" s="13">
        <v>142</v>
      </c>
      <c r="D219" s="13">
        <v>169.682021751595</v>
      </c>
      <c r="E219" s="13">
        <v>140.67227460001888</v>
      </c>
      <c r="F219" s="13">
        <v>173.14691990943916</v>
      </c>
      <c r="G219" s="13">
        <v>189.46552413120236</v>
      </c>
      <c r="H219" s="13">
        <v>180.947018978962</v>
      </c>
      <c r="I219" s="13">
        <v>179.81650692057875</v>
      </c>
      <c r="J219" s="13">
        <v>209.9736311112547</v>
      </c>
      <c r="K219" s="13">
        <v>163.72896848086634</v>
      </c>
      <c r="L219" s="13">
        <v>199.73935980650705</v>
      </c>
      <c r="M219" s="13">
        <v>184.1524641839209</v>
      </c>
      <c r="N219" s="13">
        <v>173.81506543195192</v>
      </c>
      <c r="O219" s="13">
        <v>217.38274076304353</v>
      </c>
      <c r="P219" s="13">
        <v>188.44156385487022</v>
      </c>
      <c r="Q219" s="13">
        <v>193.8927736928888</v>
      </c>
      <c r="R219" s="13">
        <v>189.6203963252716</v>
      </c>
      <c r="S219" s="13">
        <v>203.17758836057078</v>
      </c>
      <c r="T219" s="13">
        <v>208.85781631575946</v>
      </c>
      <c r="U219" s="13">
        <v>203.94441766613895</v>
      </c>
      <c r="V219" s="13">
        <v>201.51397615749835</v>
      </c>
      <c r="W219" s="13">
        <v>196.9095961526518</v>
      </c>
    </row>
    <row r="220" spans="2:23" ht="13.5" outlineLevel="1">
      <c r="B220" s="15" t="s">
        <v>20</v>
      </c>
      <c r="C220" s="15">
        <v>177</v>
      </c>
      <c r="D220" s="15">
        <v>156.49636053088776</v>
      </c>
      <c r="E220" s="15">
        <v>187.00435811019398</v>
      </c>
      <c r="F220" s="15">
        <v>155.03309156693376</v>
      </c>
      <c r="G220" s="15">
        <v>190.8229774856362</v>
      </c>
      <c r="H220" s="15">
        <v>208.80749980711448</v>
      </c>
      <c r="I220" s="15">
        <v>199.41936562761288</v>
      </c>
      <c r="J220" s="15">
        <v>198.17344293273072</v>
      </c>
      <c r="K220" s="15">
        <v>231.40921884765172</v>
      </c>
      <c r="L220" s="15">
        <v>180.44357521642266</v>
      </c>
      <c r="M220" s="15">
        <v>220.13016101751998</v>
      </c>
      <c r="N220" s="15">
        <v>202.95204526463576</v>
      </c>
      <c r="O220" s="15">
        <v>191.55933201083516</v>
      </c>
      <c r="P220" s="15">
        <v>239.57470261722372</v>
      </c>
      <c r="Q220" s="15">
        <v>207.6790064509583</v>
      </c>
      <c r="R220" s="15">
        <v>213.6867141984236</v>
      </c>
      <c r="S220" s="15">
        <v>208.97818244598258</v>
      </c>
      <c r="T220" s="15">
        <v>223.91938816811398</v>
      </c>
      <c r="U220" s="15">
        <v>230.17949381581002</v>
      </c>
      <c r="V220" s="15">
        <v>224.76450081226784</v>
      </c>
      <c r="W220" s="15">
        <v>222.08594270955336</v>
      </c>
    </row>
    <row r="221" spans="2:23" ht="13.5" outlineLevel="1">
      <c r="B221" s="16" t="s">
        <v>21</v>
      </c>
      <c r="C221" s="16">
        <v>165</v>
      </c>
      <c r="D221" s="16">
        <v>175.91390219690075</v>
      </c>
      <c r="E221" s="16">
        <v>155.53607604859607</v>
      </c>
      <c r="F221" s="16">
        <v>185.85687210729304</v>
      </c>
      <c r="G221" s="16">
        <v>154.0817859163206</v>
      </c>
      <c r="H221" s="16">
        <v>189.65205987756835</v>
      </c>
      <c r="I221" s="16">
        <v>207.5262265482944</v>
      </c>
      <c r="J221" s="16">
        <v>198.1956993287225</v>
      </c>
      <c r="K221" s="16">
        <v>196.95742179712704</v>
      </c>
      <c r="L221" s="16">
        <v>229.98925814591527</v>
      </c>
      <c r="M221" s="16">
        <v>179.3363471337903</v>
      </c>
      <c r="N221" s="16">
        <v>218.7794102588928</v>
      </c>
      <c r="O221" s="16">
        <v>201.70670192849778</v>
      </c>
      <c r="P221" s="16">
        <v>190.3838960240548</v>
      </c>
      <c r="Q221" s="16">
        <v>238.10463731671118</v>
      </c>
      <c r="R221" s="16">
        <v>206.40465779188358</v>
      </c>
      <c r="S221" s="16">
        <v>212.3755013688055</v>
      </c>
      <c r="T221" s="16">
        <v>207.69586185360825</v>
      </c>
      <c r="U221" s="16">
        <v>222.54538615929638</v>
      </c>
      <c r="V221" s="16">
        <v>228.76707888613856</v>
      </c>
      <c r="W221" s="16">
        <v>223.385313069065</v>
      </c>
    </row>
    <row r="222" spans="2:23" ht="13.5" outlineLevel="1">
      <c r="B222" s="13" t="s">
        <v>22</v>
      </c>
      <c r="C222" s="13">
        <v>165</v>
      </c>
      <c r="D222" s="13">
        <v>167.45695212100517</v>
      </c>
      <c r="E222" s="13">
        <v>178.53336907639752</v>
      </c>
      <c r="F222" s="13">
        <v>157.8521044845986</v>
      </c>
      <c r="G222" s="13">
        <v>188.6243959626106</v>
      </c>
      <c r="H222" s="13">
        <v>156.3761590721713</v>
      </c>
      <c r="I222" s="13">
        <v>192.47609642768464</v>
      </c>
      <c r="J222" s="13">
        <v>210.61642050273096</v>
      </c>
      <c r="K222" s="13">
        <v>201.14695595805466</v>
      </c>
      <c r="L222" s="13">
        <v>199.89023970762497</v>
      </c>
      <c r="M222" s="13">
        <v>233.4139405435517</v>
      </c>
      <c r="N222" s="13">
        <v>182.00677633660052</v>
      </c>
      <c r="O222" s="13">
        <v>222.0371710835464</v>
      </c>
      <c r="P222" s="13">
        <v>204.71023955955343</v>
      </c>
      <c r="Q222" s="13">
        <v>193.21883006733677</v>
      </c>
      <c r="R222" s="13">
        <v>241.65016273293213</v>
      </c>
      <c r="S222" s="13">
        <v>209.4781508933812</v>
      </c>
      <c r="T222" s="13">
        <v>215.53790402660925</v>
      </c>
      <c r="U222" s="13">
        <v>210.78858178273077</v>
      </c>
      <c r="V222" s="13">
        <v>225.85922469592666</v>
      </c>
      <c r="W222" s="13">
        <v>232.1735622781716</v>
      </c>
    </row>
    <row r="223" spans="2:23" ht="13.5" outlineLevel="1">
      <c r="B223" s="13" t="s">
        <v>23</v>
      </c>
      <c r="C223" s="13">
        <v>189</v>
      </c>
      <c r="D223" s="13">
        <v>170.10928074929353</v>
      </c>
      <c r="E223" s="13">
        <v>172.64231322286707</v>
      </c>
      <c r="F223" s="13">
        <v>184.06171517172206</v>
      </c>
      <c r="G223" s="13">
        <v>162.74004823416604</v>
      </c>
      <c r="H223" s="13">
        <v>194.46521411496747</v>
      </c>
      <c r="I223" s="13">
        <v>161.2183996733586</v>
      </c>
      <c r="J223" s="13">
        <v>198.4361837863339</v>
      </c>
      <c r="K223" s="13">
        <v>217.13822912551709</v>
      </c>
      <c r="L223" s="13">
        <v>207.37553941172422</v>
      </c>
      <c r="M223" s="13">
        <v>206.0799085179876</v>
      </c>
      <c r="N223" s="13">
        <v>240.64168207710264</v>
      </c>
      <c r="O223" s="13">
        <v>187.64267766131303</v>
      </c>
      <c r="P223" s="13">
        <v>228.91262710684794</v>
      </c>
      <c r="Q223" s="13">
        <v>211.04916129388607</v>
      </c>
      <c r="R223" s="13">
        <v>199.2019164240886</v>
      </c>
      <c r="S223" s="13">
        <v>249.13294166938675</v>
      </c>
      <c r="T223" s="13">
        <v>215.96471261312155</v>
      </c>
      <c r="U223" s="13">
        <v>222.21210804955606</v>
      </c>
      <c r="V223" s="13">
        <v>217.31572143772098</v>
      </c>
      <c r="W223" s="13">
        <v>232.85303190071002</v>
      </c>
    </row>
    <row r="224" spans="2:23" ht="13.5" outlineLevel="1">
      <c r="B224" s="13" t="s">
        <v>24</v>
      </c>
      <c r="C224" s="13">
        <v>216</v>
      </c>
      <c r="D224" s="13">
        <v>196.4609242502853</v>
      </c>
      <c r="E224" s="13">
        <v>176.82447893945752</v>
      </c>
      <c r="F224" s="13">
        <v>179.4575048702207</v>
      </c>
      <c r="G224" s="13">
        <v>191.32769672872632</v>
      </c>
      <c r="H224" s="13">
        <v>169.16434015143</v>
      </c>
      <c r="I224" s="13">
        <v>202.14188200823352</v>
      </c>
      <c r="J224" s="13">
        <v>167.58262331206308</v>
      </c>
      <c r="K224" s="13">
        <v>206.26960884318856</v>
      </c>
      <c r="L224" s="13">
        <v>225.70993219084286</v>
      </c>
      <c r="M224" s="13">
        <v>215.56185259115767</v>
      </c>
      <c r="N224" s="13">
        <v>214.21507564475178</v>
      </c>
      <c r="O224" s="13">
        <v>250.14120250799417</v>
      </c>
      <c r="P224" s="13">
        <v>195.05002054042285</v>
      </c>
      <c r="Q224" s="13">
        <v>237.94913383054106</v>
      </c>
      <c r="R224" s="13">
        <v>219.3804935981185</v>
      </c>
      <c r="S224" s="13">
        <v>207.06556938150547</v>
      </c>
      <c r="T224" s="13">
        <v>258.96766127809593</v>
      </c>
      <c r="U224" s="13">
        <v>224.49009018741327</v>
      </c>
      <c r="V224" s="13">
        <v>230.98410649216956</v>
      </c>
      <c r="W224" s="13">
        <v>225.8944311522339</v>
      </c>
    </row>
    <row r="225" spans="2:23" ht="13.5" outlineLevel="1">
      <c r="B225" s="14" t="s">
        <v>25</v>
      </c>
      <c r="C225" s="14">
        <v>216</v>
      </c>
      <c r="D225" s="14">
        <v>222.59292487160678</v>
      </c>
      <c r="E225" s="14">
        <v>202.45746181412125</v>
      </c>
      <c r="F225" s="14">
        <v>182.22165720385038</v>
      </c>
      <c r="G225" s="14">
        <v>184.93505045936595</v>
      </c>
      <c r="H225" s="14">
        <v>197.16755381386548</v>
      </c>
      <c r="I225" s="14">
        <v>174.32770952908422</v>
      </c>
      <c r="J225" s="14">
        <v>208.31181831140705</v>
      </c>
      <c r="K225" s="14">
        <v>172.6977142624483</v>
      </c>
      <c r="L225" s="14">
        <v>212.56553492836846</v>
      </c>
      <c r="M225" s="14">
        <v>232.59923138394328</v>
      </c>
      <c r="N225" s="14">
        <v>222.1414039768886</v>
      </c>
      <c r="O225" s="14">
        <v>220.75351962665644</v>
      </c>
      <c r="P225" s="14">
        <v>257.7762124868302</v>
      </c>
      <c r="Q225" s="14">
        <v>201.00349337203568</v>
      </c>
      <c r="R225" s="14">
        <v>245.2120077315071</v>
      </c>
      <c r="S225" s="14">
        <v>226.0766006008426</v>
      </c>
      <c r="T225" s="14">
        <v>213.3857904112682</v>
      </c>
      <c r="U225" s="14">
        <v>266.8720794956061</v>
      </c>
      <c r="V225" s="14">
        <v>231.342156386607</v>
      </c>
      <c r="W225" s="14">
        <v>238.03438825438295</v>
      </c>
    </row>
    <row r="226" spans="2:23" ht="13.5" outlineLevel="1">
      <c r="B226" s="12" t="s">
        <v>26</v>
      </c>
      <c r="C226" s="12">
        <v>238</v>
      </c>
      <c r="D226" s="12">
        <v>226.6576127409725</v>
      </c>
      <c r="E226" s="12">
        <v>233.57583779828258</v>
      </c>
      <c r="F226" s="12">
        <v>212.44687489067277</v>
      </c>
      <c r="G226" s="12">
        <v>191.21261949781743</v>
      </c>
      <c r="H226" s="12">
        <v>194.05989374653322</v>
      </c>
      <c r="I226" s="12">
        <v>206.8959585992036</v>
      </c>
      <c r="J226" s="12">
        <v>182.92917813177735</v>
      </c>
      <c r="K226" s="12">
        <v>218.59009001942002</v>
      </c>
      <c r="L226" s="12">
        <v>181.21875759513486</v>
      </c>
      <c r="M226" s="12">
        <v>223.05368841607316</v>
      </c>
      <c r="N226" s="12">
        <v>244.0758634762485</v>
      </c>
      <c r="O226" s="12">
        <v>233.10203850152567</v>
      </c>
      <c r="P226" s="12">
        <v>231.64567482752483</v>
      </c>
      <c r="Q226" s="12">
        <v>270.49509696145645</v>
      </c>
      <c r="R226" s="12">
        <v>210.9211664828773</v>
      </c>
      <c r="S226" s="12">
        <v>257.31096429557545</v>
      </c>
      <c r="T226" s="12">
        <v>237.23140087398747</v>
      </c>
      <c r="U226" s="12">
        <v>223.9144159604794</v>
      </c>
      <c r="V226" s="12">
        <v>280.0397613226533</v>
      </c>
      <c r="W226" s="12">
        <v>242.75676339322717</v>
      </c>
    </row>
    <row r="227" spans="2:23" ht="13.5" outlineLevel="1">
      <c r="B227" s="13" t="s">
        <v>27</v>
      </c>
      <c r="C227" s="13">
        <v>247</v>
      </c>
      <c r="D227" s="13">
        <v>244.09964886042593</v>
      </c>
      <c r="E227" s="13">
        <v>232.4665700908142</v>
      </c>
      <c r="F227" s="13">
        <v>239.5621007934478</v>
      </c>
      <c r="G227" s="13">
        <v>217.89162841305904</v>
      </c>
      <c r="H227" s="13">
        <v>196.11316502982967</v>
      </c>
      <c r="I227" s="13">
        <v>199.03341143453918</v>
      </c>
      <c r="J227" s="13">
        <v>212.19844892733954</v>
      </c>
      <c r="K227" s="13">
        <v>187.61742919450904</v>
      </c>
      <c r="L227" s="13">
        <v>224.1922866307114</v>
      </c>
      <c r="M227" s="13">
        <v>185.86317267182798</v>
      </c>
      <c r="N227" s="13">
        <v>228.7702815940601</v>
      </c>
      <c r="O227" s="13">
        <v>250.33122928511557</v>
      </c>
      <c r="P227" s="13">
        <v>239.07615860030208</v>
      </c>
      <c r="Q227" s="13">
        <v>237.58247010687063</v>
      </c>
      <c r="R227" s="13">
        <v>277.4275554065478</v>
      </c>
      <c r="S227" s="13">
        <v>216.32681796513353</v>
      </c>
      <c r="T227" s="13">
        <v>263.905529548267</v>
      </c>
      <c r="U227" s="13">
        <v>243.31135147902216</v>
      </c>
      <c r="V227" s="13">
        <v>229.65306853252255</v>
      </c>
      <c r="W227" s="13">
        <v>287.21683783956786</v>
      </c>
    </row>
    <row r="228" spans="2:23" ht="13.5" outlineLevel="1">
      <c r="B228" s="13" t="s">
        <v>28</v>
      </c>
      <c r="C228" s="13">
        <v>245</v>
      </c>
      <c r="D228" s="13">
        <v>244.36443394966213</v>
      </c>
      <c r="E228" s="13">
        <v>241.49503044975413</v>
      </c>
      <c r="F228" s="13">
        <v>229.98608021239377</v>
      </c>
      <c r="G228" s="13">
        <v>237.00589941774402</v>
      </c>
      <c r="H228" s="13">
        <v>215.56665764990805</v>
      </c>
      <c r="I228" s="13">
        <v>194.02057717648177</v>
      </c>
      <c r="J228" s="13">
        <v>196.90966365292053</v>
      </c>
      <c r="K228" s="13">
        <v>209.93422614220896</v>
      </c>
      <c r="L228" s="13">
        <v>185.61549345832802</v>
      </c>
      <c r="M228" s="13">
        <v>221.80008590442995</v>
      </c>
      <c r="N228" s="13">
        <v>183.8799553928727</v>
      </c>
      <c r="O228" s="13">
        <v>226.32923225197288</v>
      </c>
      <c r="P228" s="13">
        <v>247.660117992633</v>
      </c>
      <c r="Q228" s="13">
        <v>236.52514237741886</v>
      </c>
      <c r="R228" s="13">
        <v>235.0473920001132</v>
      </c>
      <c r="S228" s="13">
        <v>274.46731797149624</v>
      </c>
      <c r="T228" s="13">
        <v>214.01854421126095</v>
      </c>
      <c r="U228" s="13">
        <v>261.0895762925024</v>
      </c>
      <c r="V228" s="13">
        <v>240.71514444412364</v>
      </c>
      <c r="W228" s="13">
        <v>227.2025995819953</v>
      </c>
    </row>
    <row r="229" spans="2:23" ht="13.5" outlineLevel="1">
      <c r="B229" s="13" t="s">
        <v>29</v>
      </c>
      <c r="C229" s="13">
        <v>251</v>
      </c>
      <c r="D229" s="13">
        <v>250.65742143030664</v>
      </c>
      <c r="E229" s="13">
        <v>250.00717919632157</v>
      </c>
      <c r="F229" s="13">
        <v>247.07151681946428</v>
      </c>
      <c r="G229" s="13">
        <v>235.29680747307057</v>
      </c>
      <c r="H229" s="13">
        <v>242.47872494621356</v>
      </c>
      <c r="I229" s="13">
        <v>220.54441858316585</v>
      </c>
      <c r="J229" s="13">
        <v>198.50080644684377</v>
      </c>
      <c r="K229" s="13">
        <v>201.45660631000013</v>
      </c>
      <c r="L229" s="13">
        <v>214.78192569295086</v>
      </c>
      <c r="M229" s="13">
        <v>189.90163660317734</v>
      </c>
      <c r="N229" s="13">
        <v>226.92178614622412</v>
      </c>
      <c r="O229" s="13">
        <v>188.12602233264192</v>
      </c>
      <c r="P229" s="13">
        <v>231.55551734930822</v>
      </c>
      <c r="Q229" s="13">
        <v>253.37896558024028</v>
      </c>
      <c r="R229" s="13">
        <v>241.98686649697942</v>
      </c>
      <c r="S229" s="13">
        <v>240.47499262313002</v>
      </c>
      <c r="T229" s="13">
        <v>280.8051844474584</v>
      </c>
      <c r="U229" s="13">
        <v>218.96055685821528</v>
      </c>
      <c r="V229" s="13">
        <v>267.1185304318774</v>
      </c>
      <c r="W229" s="13">
        <v>246.2736220636238</v>
      </c>
    </row>
    <row r="230" spans="2:23" ht="13.5" outlineLevel="1">
      <c r="B230" s="15" t="s">
        <v>30</v>
      </c>
      <c r="C230" s="15">
        <v>217</v>
      </c>
      <c r="D230" s="15">
        <v>251.86975813353075</v>
      </c>
      <c r="E230" s="15">
        <v>251.52599247022238</v>
      </c>
      <c r="F230" s="15">
        <v>250.87349703515454</v>
      </c>
      <c r="G230" s="15">
        <v>247.92766208367743</v>
      </c>
      <c r="H230" s="15">
        <v>236.11215134595312</v>
      </c>
      <c r="I230" s="15">
        <v>243.31895539732963</v>
      </c>
      <c r="J230" s="15">
        <v>221.30864289339502</v>
      </c>
      <c r="K230" s="15">
        <v>199.18864585289776</v>
      </c>
      <c r="L230" s="15">
        <v>202.15468807052451</v>
      </c>
      <c r="M230" s="15">
        <v>215.5261819750498</v>
      </c>
      <c r="N230" s="15">
        <v>190.55967840798374</v>
      </c>
      <c r="O230" s="15">
        <v>227.70810913098907</v>
      </c>
      <c r="P230" s="15">
        <v>188.77791132886742</v>
      </c>
      <c r="Q230" s="15">
        <v>232.35789700898343</v>
      </c>
      <c r="R230" s="15">
        <v>254.256967238324</v>
      </c>
      <c r="S230" s="15">
        <v>242.8253925740446</v>
      </c>
      <c r="T230" s="15">
        <v>241.30827979741173</v>
      </c>
      <c r="U230" s="15">
        <v>281.7782226670232</v>
      </c>
      <c r="V230" s="15">
        <v>219.719292815386</v>
      </c>
      <c r="W230" s="15">
        <v>268.04414204327145</v>
      </c>
    </row>
    <row r="231" spans="2:23" ht="13.5" outlineLevel="1">
      <c r="B231" s="16" t="s">
        <v>31</v>
      </c>
      <c r="C231" s="16">
        <v>286</v>
      </c>
      <c r="D231" s="16">
        <v>216.8114480733778</v>
      </c>
      <c r="E231" s="16">
        <v>251.6509077733743</v>
      </c>
      <c r="F231" s="16">
        <v>251.30744080904347</v>
      </c>
      <c r="G231" s="16">
        <v>250.65551232914336</v>
      </c>
      <c r="H231" s="16">
        <v>247.71223702216216</v>
      </c>
      <c r="I231" s="16">
        <v>235.90699281583704</v>
      </c>
      <c r="J231" s="16">
        <v>243.1075348543625</v>
      </c>
      <c r="K231" s="16">
        <v>221.11634717452085</v>
      </c>
      <c r="L231" s="16">
        <v>199.0155702633271</v>
      </c>
      <c r="M231" s="16">
        <v>201.97903527830604</v>
      </c>
      <c r="N231" s="16">
        <v>215.33891065316539</v>
      </c>
      <c r="O231" s="16">
        <v>190.3941005531435</v>
      </c>
      <c r="P231" s="16">
        <v>227.51025289742157</v>
      </c>
      <c r="Q231" s="16">
        <v>188.61388165658735</v>
      </c>
      <c r="R231" s="16">
        <v>232.15600056130174</v>
      </c>
      <c r="S231" s="16">
        <v>254.036042625283</v>
      </c>
      <c r="T231" s="16">
        <v>242.61440088923987</v>
      </c>
      <c r="U231" s="16">
        <v>241.09860633627952</v>
      </c>
      <c r="V231" s="16">
        <v>281.5333847556682</v>
      </c>
      <c r="W231" s="16">
        <v>219.52837808738414</v>
      </c>
    </row>
    <row r="232" spans="2:23" ht="13.5" outlineLevel="1">
      <c r="B232" s="13" t="s">
        <v>32</v>
      </c>
      <c r="C232" s="13">
        <v>251</v>
      </c>
      <c r="D232" s="13">
        <v>285.23205974931494</v>
      </c>
      <c r="E232" s="13">
        <v>216.22928640280134</v>
      </c>
      <c r="F232" s="13">
        <v>250.97519846847706</v>
      </c>
      <c r="G232" s="13">
        <v>250.6326537492745</v>
      </c>
      <c r="H232" s="13">
        <v>249.98247576629848</v>
      </c>
      <c r="I232" s="13">
        <v>247.04710346483154</v>
      </c>
      <c r="J232" s="13">
        <v>235.2735575878603</v>
      </c>
      <c r="K232" s="13">
        <v>242.45476540939927</v>
      </c>
      <c r="L232" s="13">
        <v>220.52262639452167</v>
      </c>
      <c r="M232" s="13">
        <v>198.4811924069696</v>
      </c>
      <c r="N232" s="13">
        <v>201.43670020493278</v>
      </c>
      <c r="O232" s="13">
        <v>214.7607029013149</v>
      </c>
      <c r="P232" s="13">
        <v>189.88287225486468</v>
      </c>
      <c r="Q232" s="13">
        <v>226.8993638042626</v>
      </c>
      <c r="R232" s="13">
        <v>188.10743343434245</v>
      </c>
      <c r="S232" s="13">
        <v>231.53263714427695</v>
      </c>
      <c r="T232" s="13">
        <v>253.3539289810288</v>
      </c>
      <c r="U232" s="13">
        <v>241.96295556113256</v>
      </c>
      <c r="V232" s="13">
        <v>240.45123107687496</v>
      </c>
      <c r="W232" s="13">
        <v>280.77743783935534</v>
      </c>
    </row>
    <row r="233" spans="2:23" ht="13.5" outlineLevel="1">
      <c r="B233" s="13" t="s">
        <v>33</v>
      </c>
      <c r="C233" s="13">
        <v>283</v>
      </c>
      <c r="D233" s="13">
        <v>255.3379808279954</v>
      </c>
      <c r="E233" s="13">
        <v>290.1616661505985</v>
      </c>
      <c r="F233" s="13">
        <v>219.96633221501838</v>
      </c>
      <c r="G233" s="13">
        <v>255.31275065675834</v>
      </c>
      <c r="H233" s="13">
        <v>254.96428580837397</v>
      </c>
      <c r="I233" s="13">
        <v>254.30287093446194</v>
      </c>
      <c r="J233" s="13">
        <v>251.31676720364524</v>
      </c>
      <c r="K233" s="13">
        <v>239.3397415804914</v>
      </c>
      <c r="L233" s="13">
        <v>246.64506072414866</v>
      </c>
      <c r="M233" s="13">
        <v>224.3338731094166</v>
      </c>
      <c r="N233" s="13">
        <v>201.91150159971502</v>
      </c>
      <c r="O233" s="13">
        <v>204.9180888246286</v>
      </c>
      <c r="P233" s="13">
        <v>218.47236749013052</v>
      </c>
      <c r="Q233" s="13">
        <v>193.1645784676388</v>
      </c>
      <c r="R233" s="13">
        <v>230.82081834636318</v>
      </c>
      <c r="S233" s="13">
        <v>191.35845510701816</v>
      </c>
      <c r="T233" s="13">
        <v>235.5341675864566</v>
      </c>
      <c r="U233" s="13">
        <v>257.7325922743237</v>
      </c>
      <c r="V233" s="13">
        <v>246.14475102850028</v>
      </c>
      <c r="W233" s="13">
        <v>244.60689972420315</v>
      </c>
    </row>
    <row r="234" spans="2:23" ht="13.5" outlineLevel="1">
      <c r="B234" s="13" t="s">
        <v>34</v>
      </c>
      <c r="C234" s="13">
        <v>267</v>
      </c>
      <c r="D234" s="13">
        <v>280.2380073298201</v>
      </c>
      <c r="E234" s="13">
        <v>252.84596092882418</v>
      </c>
      <c r="F234" s="13">
        <v>287.32977782877816</v>
      </c>
      <c r="G234" s="13">
        <v>217.8195286911165</v>
      </c>
      <c r="H234" s="13">
        <v>252.82097699627272</v>
      </c>
      <c r="I234" s="13">
        <v>252.47591305727724</v>
      </c>
      <c r="J234" s="13">
        <v>251.82095338843123</v>
      </c>
      <c r="K234" s="13">
        <v>248.8639931085577</v>
      </c>
      <c r="L234" s="13">
        <v>237.00385955954414</v>
      </c>
      <c r="M234" s="13">
        <v>244.23788104267808</v>
      </c>
      <c r="N234" s="13">
        <v>222.14444373414707</v>
      </c>
      <c r="O234" s="13">
        <v>199.94090765115166</v>
      </c>
      <c r="P234" s="13">
        <v>202.91815151254062</v>
      </c>
      <c r="Q234" s="13">
        <v>216.34014460092703</v>
      </c>
      <c r="R234" s="13">
        <v>191.27935178966703</v>
      </c>
      <c r="S234" s="13">
        <v>228.5680783873611</v>
      </c>
      <c r="T234" s="13">
        <v>189.4908556357018</v>
      </c>
      <c r="U234" s="13">
        <v>233.23542679334452</v>
      </c>
      <c r="V234" s="13">
        <v>255.21720170637968</v>
      </c>
      <c r="W234" s="13">
        <v>243.7424542152707</v>
      </c>
    </row>
    <row r="235" spans="2:23" ht="13.5" outlineLevel="1">
      <c r="B235" s="14" t="s">
        <v>35</v>
      </c>
      <c r="C235" s="14">
        <v>306</v>
      </c>
      <c r="D235" s="14">
        <v>265.2223488681025</v>
      </c>
      <c r="E235" s="14">
        <v>278.37221927390044</v>
      </c>
      <c r="F235" s="14">
        <v>251.16254554065623</v>
      </c>
      <c r="G235" s="14">
        <v>285.4167736910059</v>
      </c>
      <c r="H235" s="14">
        <v>216.3693147146103</v>
      </c>
      <c r="I235" s="14">
        <v>251.13772794786502</v>
      </c>
      <c r="J235" s="14">
        <v>250.79496139951272</v>
      </c>
      <c r="K235" s="14">
        <v>250.1443623666093</v>
      </c>
      <c r="L235" s="14">
        <v>247.20708914212338</v>
      </c>
      <c r="M235" s="14">
        <v>235.42591881343887</v>
      </c>
      <c r="N235" s="14">
        <v>242.6117771262445</v>
      </c>
      <c r="O235" s="14">
        <v>220.66543503808433</v>
      </c>
      <c r="P235" s="14">
        <v>198.6097271987221</v>
      </c>
      <c r="Q235" s="14">
        <v>201.5671489592866</v>
      </c>
      <c r="R235" s="14">
        <v>214.89978017049742</v>
      </c>
      <c r="S235" s="14">
        <v>190.0058388450321</v>
      </c>
      <c r="T235" s="14">
        <v>227.04630197065347</v>
      </c>
      <c r="U235" s="14">
        <v>188.22925026489642</v>
      </c>
      <c r="V235" s="14">
        <v>231.6825757804689</v>
      </c>
      <c r="W235" s="14">
        <v>253.51799890678018</v>
      </c>
    </row>
    <row r="236" spans="2:23" ht="13.5" outlineLevel="1">
      <c r="B236" s="12" t="s">
        <v>36</v>
      </c>
      <c r="C236" s="12">
        <v>302</v>
      </c>
      <c r="D236" s="12">
        <v>314.17129706197716</v>
      </c>
      <c r="E236" s="12">
        <v>272.30473645005213</v>
      </c>
      <c r="F236" s="12">
        <v>285.80575554020396</v>
      </c>
      <c r="G236" s="12">
        <v>257.86948596697994</v>
      </c>
      <c r="H236" s="12">
        <v>293.0384248161703</v>
      </c>
      <c r="I236" s="12">
        <v>222.14715113823613</v>
      </c>
      <c r="J236" s="12">
        <v>257.84400565548594</v>
      </c>
      <c r="K236" s="12">
        <v>257.49208601141635</v>
      </c>
      <c r="L236" s="12">
        <v>256.82411365182634</v>
      </c>
      <c r="M236" s="12">
        <v>253.8084047016232</v>
      </c>
      <c r="N236" s="12">
        <v>241.71263488766604</v>
      </c>
      <c r="O236" s="12">
        <v>249.09038137994625</v>
      </c>
      <c r="P236" s="12">
        <v>226.557993276668</v>
      </c>
      <c r="Q236" s="12">
        <v>203.91331896453582</v>
      </c>
      <c r="R236" s="12">
        <v>206.94971448896675</v>
      </c>
      <c r="S236" s="12">
        <v>220.63837475326446</v>
      </c>
      <c r="T236" s="12">
        <v>195.07967594540108</v>
      </c>
      <c r="U236" s="12">
        <v>233.10925223282857</v>
      </c>
      <c r="V236" s="12">
        <v>193.25564608080396</v>
      </c>
      <c r="W236" s="12">
        <v>237.86933117519519</v>
      </c>
    </row>
    <row r="237" spans="2:23" ht="13.5" outlineLevel="1">
      <c r="B237" s="13" t="s">
        <v>37</v>
      </c>
      <c r="C237" s="13">
        <v>335</v>
      </c>
      <c r="D237" s="13">
        <v>304.61497902281565</v>
      </c>
      <c r="E237" s="13">
        <v>316.891665775182</v>
      </c>
      <c r="F237" s="13">
        <v>274.66258801836415</v>
      </c>
      <c r="G237" s="13">
        <v>288.2805106903285</v>
      </c>
      <c r="H237" s="13">
        <v>260.1023445644234</v>
      </c>
      <c r="I237" s="13">
        <v>295.5758067160817</v>
      </c>
      <c r="J237" s="13">
        <v>224.07069464884788</v>
      </c>
      <c r="K237" s="13">
        <v>260.0766436222007</v>
      </c>
      <c r="L237" s="13">
        <v>259.72167675135313</v>
      </c>
      <c r="M237" s="13">
        <v>259.0479205053123</v>
      </c>
      <c r="N237" s="13">
        <v>256.00609892052734</v>
      </c>
      <c r="O237" s="13">
        <v>243.80559339687383</v>
      </c>
      <c r="P237" s="13">
        <v>251.24722284383273</v>
      </c>
      <c r="Q237" s="13">
        <v>228.5197297000776</v>
      </c>
      <c r="R237" s="13">
        <v>205.67897807567815</v>
      </c>
      <c r="S237" s="13">
        <v>208.74166535706723</v>
      </c>
      <c r="T237" s="13">
        <v>222.54885396388676</v>
      </c>
      <c r="U237" s="13">
        <v>196.76884568174182</v>
      </c>
      <c r="V237" s="13">
        <v>235.12771516201101</v>
      </c>
      <c r="W237" s="13">
        <v>194.92902177796287</v>
      </c>
    </row>
    <row r="238" spans="2:23" ht="13.5" outlineLevel="1">
      <c r="B238" s="13" t="s">
        <v>38</v>
      </c>
      <c r="C238" s="13">
        <v>340</v>
      </c>
      <c r="D238" s="13">
        <v>336.9015019526648</v>
      </c>
      <c r="E238" s="13">
        <v>306.344011791242</v>
      </c>
      <c r="F238" s="13">
        <v>318.6903825550467</v>
      </c>
      <c r="G238" s="13">
        <v>276.22160726445634</v>
      </c>
      <c r="H238" s="13">
        <v>289.91682697090414</v>
      </c>
      <c r="I238" s="13">
        <v>261.57871804526496</v>
      </c>
      <c r="J238" s="13">
        <v>297.2535320105028</v>
      </c>
      <c r="K238" s="13">
        <v>225.34254797245902</v>
      </c>
      <c r="L238" s="13">
        <v>261.55287122127567</v>
      </c>
      <c r="M238" s="13">
        <v>261.19588951401596</v>
      </c>
      <c r="N238" s="13">
        <v>260.51830894314685</v>
      </c>
      <c r="O238" s="13">
        <v>257.4592215981138</v>
      </c>
      <c r="P238" s="13">
        <v>245.18946447721635</v>
      </c>
      <c r="Q238" s="13">
        <v>252.6733335448451</v>
      </c>
      <c r="R238" s="13">
        <v>229.8168363038003</v>
      </c>
      <c r="S238" s="13">
        <v>206.84643771279156</v>
      </c>
      <c r="T238" s="13">
        <v>209.92650919073577</v>
      </c>
      <c r="U238" s="13">
        <v>223.81206912918714</v>
      </c>
      <c r="V238" s="13">
        <v>197.885730291555</v>
      </c>
      <c r="W238" s="13">
        <v>236.46232951874583</v>
      </c>
    </row>
    <row r="239" spans="2:23" ht="13.5" outlineLevel="1">
      <c r="B239" s="13" t="s">
        <v>39</v>
      </c>
      <c r="C239" s="13">
        <v>345</v>
      </c>
      <c r="D239" s="13">
        <v>342.5248262726125</v>
      </c>
      <c r="E239" s="13">
        <v>339.40331890387864</v>
      </c>
      <c r="F239" s="13">
        <v>308.61891005426565</v>
      </c>
      <c r="G239" s="13">
        <v>321.05696446888174</v>
      </c>
      <c r="H239" s="13">
        <v>278.2728177676462</v>
      </c>
      <c r="I239" s="13">
        <v>292.06973762269416</v>
      </c>
      <c r="J239" s="13">
        <v>263.52119104431495</v>
      </c>
      <c r="K239" s="13">
        <v>299.46092473769977</v>
      </c>
      <c r="L239" s="13">
        <v>227.0159326355717</v>
      </c>
      <c r="M239" s="13">
        <v>263.49515228285424</v>
      </c>
      <c r="N239" s="13">
        <v>263.1355196438494</v>
      </c>
      <c r="O239" s="13">
        <v>262.4529073870182</v>
      </c>
      <c r="P239" s="13">
        <v>259.37110338287056</v>
      </c>
      <c r="Q239" s="13">
        <v>247.01023154098064</v>
      </c>
      <c r="R239" s="13">
        <v>254.54967551814687</v>
      </c>
      <c r="S239" s="13">
        <v>231.52344685141358</v>
      </c>
      <c r="T239" s="13">
        <v>208.38247100789027</v>
      </c>
      <c r="U239" s="13">
        <v>211.48541497227285</v>
      </c>
      <c r="V239" s="13">
        <v>225.47408851820222</v>
      </c>
      <c r="W239" s="13">
        <v>199.35522173512922</v>
      </c>
    </row>
    <row r="240" spans="2:23" ht="13.5" outlineLevel="1">
      <c r="B240" s="15" t="s">
        <v>40</v>
      </c>
      <c r="C240" s="15">
        <v>359</v>
      </c>
      <c r="D240" s="15">
        <v>350.4035929269393</v>
      </c>
      <c r="E240" s="15">
        <v>347.88965157275106</v>
      </c>
      <c r="F240" s="15">
        <v>344.7192533195561</v>
      </c>
      <c r="G240" s="15">
        <v>313.4526809513351</v>
      </c>
      <c r="H240" s="15">
        <v>326.08554749018225</v>
      </c>
      <c r="I240" s="15">
        <v>282.6312903179324</v>
      </c>
      <c r="J240" s="15">
        <v>296.6443056470159</v>
      </c>
      <c r="K240" s="15">
        <v>267.6486149400416</v>
      </c>
      <c r="L240" s="15">
        <v>304.15125788206893</v>
      </c>
      <c r="M240" s="15">
        <v>230.57158970192563</v>
      </c>
      <c r="N240" s="15">
        <v>267.622168344183</v>
      </c>
      <c r="O240" s="15">
        <v>267.2569029272523</v>
      </c>
      <c r="P240" s="15">
        <v>266.5635991957462</v>
      </c>
      <c r="Q240" s="15">
        <v>263.4335261645869</v>
      </c>
      <c r="R240" s="15">
        <v>250.8790510773183</v>
      </c>
      <c r="S240" s="15">
        <v>258.5365822607108</v>
      </c>
      <c r="T240" s="15">
        <v>235.149703256709</v>
      </c>
      <c r="U240" s="15">
        <v>211.64627983814066</v>
      </c>
      <c r="V240" s="15">
        <v>214.7978239360265</v>
      </c>
      <c r="W240" s="15">
        <v>229.00559631508642</v>
      </c>
    </row>
    <row r="241" spans="2:23" ht="13.5" outlineLevel="1">
      <c r="B241" s="16" t="s">
        <v>41</v>
      </c>
      <c r="C241" s="16">
        <v>400</v>
      </c>
      <c r="D241" s="16">
        <v>364.60133058341967</v>
      </c>
      <c r="E241" s="16">
        <v>355.8707972768051</v>
      </c>
      <c r="F241" s="16">
        <v>353.3176319209674</v>
      </c>
      <c r="G241" s="16">
        <v>350.09776723686093</v>
      </c>
      <c r="H241" s="16">
        <v>318.3433552919134</v>
      </c>
      <c r="I241" s="16">
        <v>331.17332729510673</v>
      </c>
      <c r="J241" s="16">
        <v>287.04107107082706</v>
      </c>
      <c r="K241" s="16">
        <v>301.27272576294325</v>
      </c>
      <c r="L241" s="16">
        <v>271.82462711963376</v>
      </c>
      <c r="M241" s="16">
        <v>308.89680591204217</v>
      </c>
      <c r="N241" s="16">
        <v>234.16910417843005</v>
      </c>
      <c r="O241" s="16">
        <v>271.7977678883261</v>
      </c>
      <c r="P241" s="16">
        <v>271.42680338406694</v>
      </c>
      <c r="Q241" s="16">
        <v>270.722682317199</v>
      </c>
      <c r="R241" s="16">
        <v>267.5437720331212</v>
      </c>
      <c r="S241" s="16">
        <v>254.79341459135367</v>
      </c>
      <c r="T241" s="16">
        <v>262.57042311071</v>
      </c>
      <c r="U241" s="16">
        <v>238.8186481718451</v>
      </c>
      <c r="V241" s="16">
        <v>214.94851042344533</v>
      </c>
      <c r="W241" s="16">
        <v>218.14922677854702</v>
      </c>
    </row>
    <row r="242" spans="2:23" ht="13.5" outlineLevel="1">
      <c r="B242" s="13" t="s">
        <v>42</v>
      </c>
      <c r="C242" s="13">
        <v>355</v>
      </c>
      <c r="D242" s="13">
        <v>401.8734282493127</v>
      </c>
      <c r="E242" s="13">
        <v>366.30896666454964</v>
      </c>
      <c r="F242" s="13">
        <v>357.5375432886146</v>
      </c>
      <c r="G242" s="13">
        <v>354.9724200025199</v>
      </c>
      <c r="H242" s="13">
        <v>351.73747485476804</v>
      </c>
      <c r="I242" s="13">
        <v>319.83433887887554</v>
      </c>
      <c r="J242" s="13">
        <v>332.7244009620406</v>
      </c>
      <c r="K242" s="13">
        <v>288.3854481989697</v>
      </c>
      <c r="L242" s="13">
        <v>302.68375785092263</v>
      </c>
      <c r="M242" s="13">
        <v>273.0977369578958</v>
      </c>
      <c r="N242" s="13">
        <v>310.3435459178374</v>
      </c>
      <c r="O242" s="13">
        <v>235.26585171564037</v>
      </c>
      <c r="P242" s="13">
        <v>273.07075192948145</v>
      </c>
      <c r="Q242" s="13">
        <v>272.69804998676784</v>
      </c>
      <c r="R242" s="13">
        <v>271.99063111915586</v>
      </c>
      <c r="S242" s="13">
        <v>268.7968321842575</v>
      </c>
      <c r="T242" s="13">
        <v>255.9867575429394</v>
      </c>
      <c r="U242" s="13">
        <v>263.800190230934</v>
      </c>
      <c r="V242" s="13">
        <v>239.9371721767146</v>
      </c>
      <c r="W242" s="13">
        <v>215.95523695238276</v>
      </c>
    </row>
    <row r="243" spans="2:23" ht="13.5" outlineLevel="1">
      <c r="B243" s="13" t="s">
        <v>43</v>
      </c>
      <c r="C243" s="13">
        <v>365</v>
      </c>
      <c r="D243" s="13">
        <v>363.3531776714111</v>
      </c>
      <c r="E243" s="13">
        <v>411.32954134110315</v>
      </c>
      <c r="F243" s="13">
        <v>374.9282452030848</v>
      </c>
      <c r="G243" s="13">
        <v>365.9504295514023</v>
      </c>
      <c r="H243" s="13">
        <v>363.32494871444055</v>
      </c>
      <c r="I243" s="13">
        <v>360.0138850552057</v>
      </c>
      <c r="J243" s="13">
        <v>327.36006580302643</v>
      </c>
      <c r="K243" s="13">
        <v>340.5534320517582</v>
      </c>
      <c r="L243" s="13">
        <v>295.17118027405564</v>
      </c>
      <c r="M243" s="13">
        <v>309.8059302666385</v>
      </c>
      <c r="N243" s="13">
        <v>279.52374799583833</v>
      </c>
      <c r="O243" s="13">
        <v>317.64595374383015</v>
      </c>
      <c r="P243" s="13">
        <v>240.80167554492655</v>
      </c>
      <c r="Q243" s="13">
        <v>279.49612800760195</v>
      </c>
      <c r="R243" s="13">
        <v>279.1146563591251</v>
      </c>
      <c r="S243" s="13">
        <v>278.3905918704166</v>
      </c>
      <c r="T243" s="13">
        <v>275.1216425976309</v>
      </c>
      <c r="U243" s="13">
        <v>262.0101459014876</v>
      </c>
      <c r="V243" s="13">
        <v>270.00742926966933</v>
      </c>
      <c r="W243" s="13">
        <v>245.58291254056826</v>
      </c>
    </row>
    <row r="244" spans="2:23" ht="13.5" outlineLevel="1">
      <c r="B244" s="13" t="s">
        <v>44</v>
      </c>
      <c r="C244" s="13">
        <v>362</v>
      </c>
      <c r="D244" s="13">
        <v>371.9161711982439</v>
      </c>
      <c r="E244" s="13">
        <v>370.2381441979904</v>
      </c>
      <c r="F244" s="13">
        <v>419.12358388030924</v>
      </c>
      <c r="G244" s="13">
        <v>382.0325409041306</v>
      </c>
      <c r="H244" s="13">
        <v>372.8846098824938</v>
      </c>
      <c r="I244" s="13">
        <v>370.2093803470495</v>
      </c>
      <c r="J244" s="13">
        <v>366.8355772820186</v>
      </c>
      <c r="K244" s="13">
        <v>333.5630199360734</v>
      </c>
      <c r="L244" s="13">
        <v>347.0063795537294</v>
      </c>
      <c r="M244" s="13">
        <v>300.7642060701189</v>
      </c>
      <c r="N244" s="13">
        <v>315.6762613678859</v>
      </c>
      <c r="O244" s="13">
        <v>284.82027976327396</v>
      </c>
      <c r="P244" s="13">
        <v>323.6648408575885</v>
      </c>
      <c r="Q244" s="13">
        <v>245.3644854432627</v>
      </c>
      <c r="R244" s="13">
        <v>284.79213642005914</v>
      </c>
      <c r="S244" s="13">
        <v>284.4034364887654</v>
      </c>
      <c r="T244" s="13">
        <v>283.6656521261871</v>
      </c>
      <c r="U244" s="13">
        <v>280.3347614484454</v>
      </c>
      <c r="V244" s="13">
        <v>266.97482268157404</v>
      </c>
      <c r="W244" s="13">
        <v>275.1236418878249</v>
      </c>
    </row>
    <row r="245" spans="2:23" ht="13.5" outlineLevel="1">
      <c r="B245" s="14" t="s">
        <v>45</v>
      </c>
      <c r="C245" s="14">
        <v>373</v>
      </c>
      <c r="D245" s="14">
        <v>361.0659717051533</v>
      </c>
      <c r="E245" s="14">
        <v>370.95655731092285</v>
      </c>
      <c r="F245" s="14">
        <v>369.2828599369062</v>
      </c>
      <c r="G245" s="14">
        <v>418.0421659621275</v>
      </c>
      <c r="H245" s="14">
        <v>381.0468248744161</v>
      </c>
      <c r="I245" s="14">
        <v>371.922497240662</v>
      </c>
      <c r="J245" s="14">
        <v>369.25417030212736</v>
      </c>
      <c r="K245" s="14">
        <v>365.8890722855053</v>
      </c>
      <c r="L245" s="14">
        <v>332.70236441470644</v>
      </c>
      <c r="M245" s="14">
        <v>346.11103762832744</v>
      </c>
      <c r="N245" s="14">
        <v>299.98817767634375</v>
      </c>
      <c r="O245" s="14">
        <v>314.8617570581372</v>
      </c>
      <c r="P245" s="14">
        <v>284.0853897073484</v>
      </c>
      <c r="Q245" s="14">
        <v>322.82972450563256</v>
      </c>
      <c r="R245" s="14">
        <v>244.73139878040493</v>
      </c>
      <c r="S245" s="14">
        <v>284.0573189792686</v>
      </c>
      <c r="T245" s="14">
        <v>283.6696219671297</v>
      </c>
      <c r="U245" s="14">
        <v>282.93374122739704</v>
      </c>
      <c r="V245" s="14">
        <v>279.61144487600905</v>
      </c>
      <c r="W245" s="14">
        <v>266.2859772716396</v>
      </c>
    </row>
    <row r="246" spans="2:23" ht="13.5" outlineLevel="1">
      <c r="B246" s="12" t="s">
        <v>46</v>
      </c>
      <c r="C246" s="12">
        <v>271</v>
      </c>
      <c r="D246" s="12">
        <v>378.34622463301713</v>
      </c>
      <c r="E246" s="12">
        <v>366.2411454104465</v>
      </c>
      <c r="F246" s="12">
        <v>376.27349319423354</v>
      </c>
      <c r="G246" s="12">
        <v>374.5758066456078</v>
      </c>
      <c r="H246" s="12">
        <v>424.03398184766786</v>
      </c>
      <c r="I246" s="12">
        <v>386.50838498561336</v>
      </c>
      <c r="J246" s="12">
        <v>377.2532779814697</v>
      </c>
      <c r="K246" s="12">
        <v>374.54670580109126</v>
      </c>
      <c r="L246" s="12">
        <v>371.13337569356037</v>
      </c>
      <c r="M246" s="12">
        <v>337.4710013479422</v>
      </c>
      <c r="N246" s="12">
        <v>351.0718616367127</v>
      </c>
      <c r="O246" s="12">
        <v>304.28792079995554</v>
      </c>
      <c r="P246" s="12">
        <v>319.3746838184033</v>
      </c>
      <c r="Q246" s="12">
        <v>288.15719750448966</v>
      </c>
      <c r="R246" s="12">
        <v>327.4568564772737</v>
      </c>
      <c r="S246" s="12">
        <v>248.23914417620261</v>
      </c>
      <c r="T246" s="12">
        <v>288.1287244374878</v>
      </c>
      <c r="U246" s="12">
        <v>287.7354705478249</v>
      </c>
      <c r="V246" s="12">
        <v>286.98904239860775</v>
      </c>
      <c r="W246" s="12">
        <v>283.6191274343727</v>
      </c>
    </row>
    <row r="247" spans="2:23" ht="13.5" outlineLevel="1">
      <c r="B247" s="13" t="s">
        <v>47</v>
      </c>
      <c r="C247" s="13">
        <v>309</v>
      </c>
      <c r="D247" s="13">
        <v>272.9795769796772</v>
      </c>
      <c r="E247" s="13">
        <v>381.109934878889</v>
      </c>
      <c r="F247" s="13">
        <v>368.9164315376241</v>
      </c>
      <c r="G247" s="13">
        <v>379.02206273368006</v>
      </c>
      <c r="H247" s="13">
        <v>377.311975073577</v>
      </c>
      <c r="I247" s="13">
        <v>427.13142800658477</v>
      </c>
      <c r="J247" s="13">
        <v>389.33171746299234</v>
      </c>
      <c r="K247" s="13">
        <v>380.00900456670905</v>
      </c>
      <c r="L247" s="13">
        <v>377.28266165576935</v>
      </c>
      <c r="M247" s="13">
        <v>373.8443981544934</v>
      </c>
      <c r="N247" s="13">
        <v>339.93612985560634</v>
      </c>
      <c r="O247" s="13">
        <v>353.63634051312755</v>
      </c>
      <c r="P247" s="13">
        <v>306.51065645755483</v>
      </c>
      <c r="Q247" s="13">
        <v>321.7076239364054</v>
      </c>
      <c r="R247" s="13">
        <v>290.26210287241645</v>
      </c>
      <c r="S247" s="13">
        <v>329.8488345397086</v>
      </c>
      <c r="T247" s="13">
        <v>250.05245965688883</v>
      </c>
      <c r="U247" s="13">
        <v>290.2334218178575</v>
      </c>
      <c r="V247" s="13">
        <v>289.8372953217476</v>
      </c>
      <c r="W247" s="13">
        <v>289.0854147297955</v>
      </c>
    </row>
    <row r="248" spans="2:23" ht="13.5" outlineLevel="1">
      <c r="B248" s="13" t="s">
        <v>48</v>
      </c>
      <c r="C248" s="13">
        <v>271</v>
      </c>
      <c r="D248" s="13">
        <v>311.17204832814866</v>
      </c>
      <c r="E248" s="13">
        <v>274.8984275744909</v>
      </c>
      <c r="F248" s="13">
        <v>383.78886431867716</v>
      </c>
      <c r="G248" s="13">
        <v>371.50964939635503</v>
      </c>
      <c r="H248" s="13">
        <v>381.68631593009474</v>
      </c>
      <c r="I248" s="13">
        <v>379.96420758053176</v>
      </c>
      <c r="J248" s="13">
        <v>430.13385552794864</v>
      </c>
      <c r="K248" s="13">
        <v>392.06844013616626</v>
      </c>
      <c r="L248" s="13">
        <v>382.6801952561931</v>
      </c>
      <c r="M248" s="13">
        <v>379.93468811042595</v>
      </c>
      <c r="N248" s="13">
        <v>376.4722560832934</v>
      </c>
      <c r="O248" s="13">
        <v>342.3256369835358</v>
      </c>
      <c r="P248" s="13">
        <v>356.12215029365876</v>
      </c>
      <c r="Q248" s="13">
        <v>308.6652064864169</v>
      </c>
      <c r="R248" s="13">
        <v>323.96899774457285</v>
      </c>
      <c r="S248" s="13">
        <v>292.3024372260376</v>
      </c>
      <c r="T248" s="13">
        <v>332.1674352180379</v>
      </c>
      <c r="U248" s="13">
        <v>251.81014906448496</v>
      </c>
      <c r="V248" s="13">
        <v>292.27355456424044</v>
      </c>
      <c r="W248" s="13">
        <v>291.874643583038</v>
      </c>
    </row>
    <row r="249" spans="2:23" ht="13.5" outlineLevel="1">
      <c r="B249" s="13" t="s">
        <v>49</v>
      </c>
      <c r="C249" s="13">
        <v>312</v>
      </c>
      <c r="D249" s="13">
        <v>271.869956994793</v>
      </c>
      <c r="E249" s="13">
        <v>312.17096456441107</v>
      </c>
      <c r="F249" s="13">
        <v>275.7808991978341</v>
      </c>
      <c r="G249" s="13">
        <v>385.0208931269342</v>
      </c>
      <c r="H249" s="13">
        <v>372.70225979534183</v>
      </c>
      <c r="I249" s="13">
        <v>382.9115951934163</v>
      </c>
      <c r="J249" s="13">
        <v>381.18395857741604</v>
      </c>
      <c r="K249" s="13">
        <v>431.5146597947892</v>
      </c>
      <c r="L249" s="13">
        <v>393.32704781857956</v>
      </c>
      <c r="M249" s="13">
        <v>383.9086650445025</v>
      </c>
      <c r="N249" s="13">
        <v>381.15434434469216</v>
      </c>
      <c r="O249" s="13">
        <v>377.68079731032344</v>
      </c>
      <c r="P249" s="13">
        <v>343.4245616418043</v>
      </c>
      <c r="Q249" s="13">
        <v>357.26536415214093</v>
      </c>
      <c r="R249" s="13">
        <v>309.65607532564957</v>
      </c>
      <c r="S249" s="13">
        <v>325.0089944076133</v>
      </c>
      <c r="T249" s="13">
        <v>293.2407787384355</v>
      </c>
      <c r="U249" s="13">
        <v>333.23375028707983</v>
      </c>
      <c r="V249" s="13">
        <v>252.6185033100145</v>
      </c>
      <c r="W249" s="13">
        <v>293.21180335828535</v>
      </c>
    </row>
    <row r="250" spans="2:23" ht="13.5" outlineLevel="1">
      <c r="B250" s="15" t="s">
        <v>50</v>
      </c>
      <c r="C250" s="15">
        <v>252</v>
      </c>
      <c r="D250" s="15">
        <v>315.8533135467514</v>
      </c>
      <c r="E250" s="15">
        <v>275.2276499058275</v>
      </c>
      <c r="F250" s="15">
        <v>316.02638958575244</v>
      </c>
      <c r="G250" s="15">
        <v>279.1868936683928</v>
      </c>
      <c r="H250" s="15">
        <v>389.77604127843534</v>
      </c>
      <c r="I250" s="15">
        <v>377.3052683420542</v>
      </c>
      <c r="J250" s="15">
        <v>387.6406927477977</v>
      </c>
      <c r="K250" s="15">
        <v>385.89171919084777</v>
      </c>
      <c r="L250" s="15">
        <v>436.84402288520295</v>
      </c>
      <c r="M250" s="15">
        <v>398.1847800033971</v>
      </c>
      <c r="N250" s="15">
        <v>388.65007677441037</v>
      </c>
      <c r="O250" s="15">
        <v>385.8617392115721</v>
      </c>
      <c r="P250" s="15">
        <v>382.34529260719444</v>
      </c>
      <c r="Q250" s="15">
        <v>347.66597996123227</v>
      </c>
      <c r="R250" s="15">
        <v>361.6777214196811</v>
      </c>
      <c r="S250" s="15">
        <v>313.48044054964384</v>
      </c>
      <c r="T250" s="15">
        <v>329.02297376968676</v>
      </c>
      <c r="U250" s="15">
        <v>296.86240907552764</v>
      </c>
      <c r="V250" s="15">
        <v>337.3493083775157</v>
      </c>
      <c r="W250" s="15">
        <v>255.73843376182393</v>
      </c>
    </row>
    <row r="251" spans="2:23" ht="13.5" outlineLevel="1">
      <c r="B251" s="16" t="s">
        <v>51</v>
      </c>
      <c r="C251" s="16">
        <v>280</v>
      </c>
      <c r="D251" s="16">
        <v>252.0165813881716</v>
      </c>
      <c r="E251" s="16">
        <v>315.87409642928</v>
      </c>
      <c r="F251" s="16">
        <v>275.245759653838</v>
      </c>
      <c r="G251" s="16">
        <v>316.0471838565389</v>
      </c>
      <c r="H251" s="16">
        <v>279.20526393131485</v>
      </c>
      <c r="I251" s="16">
        <v>389.80168821431005</v>
      </c>
      <c r="J251" s="16">
        <v>377.3300947115525</v>
      </c>
      <c r="K251" s="16">
        <v>387.66619917953403</v>
      </c>
      <c r="L251" s="16">
        <v>385.91711054159424</v>
      </c>
      <c r="M251" s="16">
        <v>436.8727668547026</v>
      </c>
      <c r="N251" s="16">
        <v>398.2109802272117</v>
      </c>
      <c r="O251" s="16">
        <v>388.6756496227672</v>
      </c>
      <c r="P251" s="16">
        <v>385.88712858966113</v>
      </c>
      <c r="Q251" s="16">
        <v>382.37045060605277</v>
      </c>
      <c r="R251" s="16">
        <v>347.6888560904695</v>
      </c>
      <c r="S251" s="16">
        <v>361.70151950972826</v>
      </c>
      <c r="T251" s="16">
        <v>313.50106729912386</v>
      </c>
      <c r="U251" s="16">
        <v>329.04462320478774</v>
      </c>
      <c r="V251" s="16">
        <v>296.8819423725056</v>
      </c>
      <c r="W251" s="16">
        <v>337.37150567843486</v>
      </c>
    </row>
    <row r="252" spans="2:23" ht="13.5" outlineLevel="1">
      <c r="B252" s="13" t="s">
        <v>52</v>
      </c>
      <c r="C252" s="13">
        <v>234</v>
      </c>
      <c r="D252" s="13">
        <v>282.1925822183326</v>
      </c>
      <c r="E252" s="13">
        <v>253.9900352277311</v>
      </c>
      <c r="F252" s="13">
        <v>318.3475961687896</v>
      </c>
      <c r="G252" s="13">
        <v>277.4011130762967</v>
      </c>
      <c r="H252" s="13">
        <v>318.52203898324575</v>
      </c>
      <c r="I252" s="13">
        <v>281.3916228490314</v>
      </c>
      <c r="J252" s="13">
        <v>392.85408910807683</v>
      </c>
      <c r="K252" s="13">
        <v>380.2848349119321</v>
      </c>
      <c r="L252" s="13">
        <v>390.7018778044255</v>
      </c>
      <c r="M252" s="13">
        <v>388.93909266417916</v>
      </c>
      <c r="N252" s="13">
        <v>440.2937649271289</v>
      </c>
      <c r="O252" s="13">
        <v>401.3292313500365</v>
      </c>
      <c r="P252" s="13">
        <v>391.7192329015591</v>
      </c>
      <c r="Q252" s="13">
        <v>388.9088759340508</v>
      </c>
      <c r="R252" s="13">
        <v>385.36466007324793</v>
      </c>
      <c r="S252" s="13">
        <v>350.4114861025279</v>
      </c>
      <c r="T252" s="13">
        <v>364.5338777955171</v>
      </c>
      <c r="U252" s="13">
        <v>315.95598467622506</v>
      </c>
      <c r="V252" s="13">
        <v>331.6212567400618</v>
      </c>
      <c r="W252" s="13">
        <v>299.2067211860412</v>
      </c>
    </row>
    <row r="253" spans="2:23" ht="13.5" outlineLevel="1">
      <c r="B253" s="13" t="s">
        <v>53</v>
      </c>
      <c r="C253" s="13">
        <v>213</v>
      </c>
      <c r="D253" s="13">
        <v>235.2677320608901</v>
      </c>
      <c r="E253" s="13">
        <v>283.7214052261255</v>
      </c>
      <c r="F253" s="13">
        <v>255.3660664704867</v>
      </c>
      <c r="G253" s="13">
        <v>320.07229469088566</v>
      </c>
      <c r="H253" s="13">
        <v>278.90397754114036</v>
      </c>
      <c r="I253" s="13">
        <v>320.2476825769173</v>
      </c>
      <c r="J253" s="13">
        <v>282.91610653258533</v>
      </c>
      <c r="K253" s="13">
        <v>394.9824383560002</v>
      </c>
      <c r="L253" s="13">
        <v>382.34508823453103</v>
      </c>
      <c r="M253" s="13">
        <v>392.81856710674447</v>
      </c>
      <c r="N253" s="13">
        <v>391.0462317988111</v>
      </c>
      <c r="O253" s="13">
        <v>442.67912613229186</v>
      </c>
      <c r="P253" s="13">
        <v>403.5034960233477</v>
      </c>
      <c r="Q253" s="13">
        <v>393.84143388624534</v>
      </c>
      <c r="R253" s="13">
        <v>391.01585136476155</v>
      </c>
      <c r="S253" s="13">
        <v>387.45243415320033</v>
      </c>
      <c r="T253" s="13">
        <v>352.3098958266147</v>
      </c>
      <c r="U253" s="13">
        <v>366.5087978133033</v>
      </c>
      <c r="V253" s="13">
        <v>317.667726264277</v>
      </c>
      <c r="W253" s="13">
        <v>333.4178674205834</v>
      </c>
    </row>
    <row r="254" spans="2:23" ht="13.5" outlineLevel="1">
      <c r="B254" s="13" t="s">
        <v>54</v>
      </c>
      <c r="C254" s="13">
        <v>229</v>
      </c>
      <c r="D254" s="13">
        <v>212.94191976772944</v>
      </c>
      <c r="E254" s="13">
        <v>235.20357992697524</v>
      </c>
      <c r="F254" s="13">
        <v>283.6440408828595</v>
      </c>
      <c r="G254" s="13">
        <v>255.29643398008935</v>
      </c>
      <c r="H254" s="13">
        <v>319.98501829079635</v>
      </c>
      <c r="I254" s="13">
        <v>278.8279268003104</v>
      </c>
      <c r="J254" s="13">
        <v>320.1603583525597</v>
      </c>
      <c r="K254" s="13">
        <v>282.8389617758694</v>
      </c>
      <c r="L254" s="13">
        <v>394.87473567166916</v>
      </c>
      <c r="M254" s="13">
        <v>382.24083146677435</v>
      </c>
      <c r="N254" s="13">
        <v>392.71145446065174</v>
      </c>
      <c r="O254" s="13">
        <v>390.9396024280533</v>
      </c>
      <c r="P254" s="13">
        <v>442.5584176512257</v>
      </c>
      <c r="Q254" s="13">
        <v>403.3934698413241</v>
      </c>
      <c r="R254" s="13">
        <v>393.7340423277576</v>
      </c>
      <c r="S254" s="13">
        <v>390.9092302780538</v>
      </c>
      <c r="T254" s="13">
        <v>387.3467847289308</v>
      </c>
      <c r="U254" s="13">
        <v>352.2138289694277</v>
      </c>
      <c r="V254" s="13">
        <v>366.40885924003476</v>
      </c>
      <c r="W254" s="13">
        <v>317.58110553504554</v>
      </c>
    </row>
    <row r="255" spans="2:23" ht="13.5" outlineLevel="1">
      <c r="B255" s="14" t="s">
        <v>55</v>
      </c>
      <c r="C255" s="14">
        <v>219</v>
      </c>
      <c r="D255" s="14">
        <v>229.60129075603055</v>
      </c>
      <c r="E255" s="14">
        <v>213.50104643990292</v>
      </c>
      <c r="F255" s="14">
        <v>235.82115957062317</v>
      </c>
      <c r="G255" s="14">
        <v>284.3888117989556</v>
      </c>
      <c r="H255" s="14">
        <v>255.96677190934608</v>
      </c>
      <c r="I255" s="14">
        <v>320.825210577113</v>
      </c>
      <c r="J255" s="14">
        <v>279.56005193091386</v>
      </c>
      <c r="K255" s="14">
        <v>321.0010110334541</v>
      </c>
      <c r="L255" s="14">
        <v>283.5816187765729</v>
      </c>
      <c r="M255" s="14">
        <v>395.91156767319484</v>
      </c>
      <c r="N255" s="14">
        <v>383.24449032502065</v>
      </c>
      <c r="O255" s="14">
        <v>393.74260628316046</v>
      </c>
      <c r="P255" s="14">
        <v>391.9661018564649</v>
      </c>
      <c r="Q255" s="14">
        <v>443.72045383261076</v>
      </c>
      <c r="R255" s="14">
        <v>404.4526696861218</v>
      </c>
      <c r="S255" s="14">
        <v>394.7678791835926</v>
      </c>
      <c r="T255" s="14">
        <v>391.9356499575875</v>
      </c>
      <c r="U255" s="14">
        <v>388.3638504103092</v>
      </c>
      <c r="V255" s="14">
        <v>353.1386452118095</v>
      </c>
      <c r="W255" s="14">
        <v>367.3709477116012</v>
      </c>
    </row>
    <row r="256" spans="2:23" ht="13.5" outlineLevel="1">
      <c r="B256" s="12" t="s">
        <v>56</v>
      </c>
      <c r="C256" s="12">
        <v>211</v>
      </c>
      <c r="D256" s="12">
        <v>219.00331184438718</v>
      </c>
      <c r="E256" s="12">
        <v>229.60476291925465</v>
      </c>
      <c r="F256" s="12">
        <v>213.50427512594084</v>
      </c>
      <c r="G256" s="12">
        <v>235.82472579429304</v>
      </c>
      <c r="H256" s="12">
        <v>284.39311249069135</v>
      </c>
      <c r="I256" s="12">
        <v>255.97064278659198</v>
      </c>
      <c r="J256" s="12">
        <v>320.83006228109895</v>
      </c>
      <c r="K256" s="12">
        <v>279.5642795993562</v>
      </c>
      <c r="L256" s="12">
        <v>321.00586539599595</v>
      </c>
      <c r="M256" s="12">
        <v>283.5859072614699</v>
      </c>
      <c r="N256" s="12">
        <v>395.91755487640586</v>
      </c>
      <c r="O256" s="12">
        <v>383.2502859693777</v>
      </c>
      <c r="P256" s="12">
        <v>393.7485606860856</v>
      </c>
      <c r="Q256" s="12">
        <v>391.97202939406486</v>
      </c>
      <c r="R256" s="12">
        <v>443.7271640293893</v>
      </c>
      <c r="S256" s="12">
        <v>404.4587860528066</v>
      </c>
      <c r="T256" s="12">
        <v>394.77384909128625</v>
      </c>
      <c r="U256" s="12">
        <v>391.94157703467624</v>
      </c>
      <c r="V256" s="12">
        <v>388.369723472584</v>
      </c>
      <c r="W256" s="12">
        <v>353.1439855782024</v>
      </c>
    </row>
    <row r="257" spans="2:23" ht="13.5" outlineLevel="1">
      <c r="B257" s="13" t="s">
        <v>57</v>
      </c>
      <c r="C257" s="13">
        <v>255</v>
      </c>
      <c r="D257" s="13">
        <v>211.9686933927932</v>
      </c>
      <c r="E257" s="13">
        <v>220.00874815331366</v>
      </c>
      <c r="F257" s="13">
        <v>230.65887010785053</v>
      </c>
      <c r="G257" s="13">
        <v>214.48446555555032</v>
      </c>
      <c r="H257" s="13">
        <v>236.9073886081992</v>
      </c>
      <c r="I257" s="13">
        <v>285.69875101687916</v>
      </c>
      <c r="J257" s="13">
        <v>257.14579477908677</v>
      </c>
      <c r="K257" s="13">
        <v>322.30298153010904</v>
      </c>
      <c r="L257" s="13">
        <v>280.8477491278344</v>
      </c>
      <c r="M257" s="13">
        <v>322.4795917507683</v>
      </c>
      <c r="N257" s="13">
        <v>284.8878399375526</v>
      </c>
      <c r="O257" s="13">
        <v>397.73519809678317</v>
      </c>
      <c r="P257" s="13">
        <v>385.00977421489733</v>
      </c>
      <c r="Q257" s="13">
        <v>395.55624613233414</v>
      </c>
      <c r="R257" s="13">
        <v>393.77155884920126</v>
      </c>
      <c r="S257" s="13">
        <v>445.76429944170275</v>
      </c>
      <c r="T257" s="13">
        <v>406.31564175757677</v>
      </c>
      <c r="U257" s="13">
        <v>396.58624159963824</v>
      </c>
      <c r="V257" s="13">
        <v>393.7409666841286</v>
      </c>
      <c r="W257" s="13">
        <v>390.1527148711092</v>
      </c>
    </row>
    <row r="258" spans="2:23" ht="13.5" outlineLevel="1">
      <c r="B258" s="13" t="s">
        <v>58</v>
      </c>
      <c r="C258" s="13">
        <v>220</v>
      </c>
      <c r="D258" s="13">
        <v>256.99230903257546</v>
      </c>
      <c r="E258" s="13">
        <v>213.62479983385077</v>
      </c>
      <c r="F258" s="13">
        <v>221.7276713540645</v>
      </c>
      <c r="G258" s="13">
        <v>232.4610024622016</v>
      </c>
      <c r="H258" s="13">
        <v>216.16022766564225</v>
      </c>
      <c r="I258" s="13">
        <v>238.75834049136776</v>
      </c>
      <c r="J258" s="13">
        <v>287.93090867274765</v>
      </c>
      <c r="K258" s="13">
        <v>259.15486885605605</v>
      </c>
      <c r="L258" s="13">
        <v>324.82112718237744</v>
      </c>
      <c r="M258" s="13">
        <v>283.0420060194653</v>
      </c>
      <c r="N258" s="13">
        <v>324.9991172545577</v>
      </c>
      <c r="O258" s="13">
        <v>287.1136619641349</v>
      </c>
      <c r="P258" s="13">
        <v>400.84269389184755</v>
      </c>
      <c r="Q258" s="13">
        <v>388.01784657096863</v>
      </c>
      <c r="R258" s="13">
        <v>398.6467178266914</v>
      </c>
      <c r="S258" s="13">
        <v>396.84808682358</v>
      </c>
      <c r="T258" s="13">
        <v>449.24704548161407</v>
      </c>
      <c r="U258" s="13">
        <v>409.49017635816625</v>
      </c>
      <c r="V258" s="13">
        <v>399.6847606244779</v>
      </c>
      <c r="W258" s="13">
        <v>396.8172556426376</v>
      </c>
    </row>
    <row r="259" spans="2:23" ht="13.5" outlineLevel="1">
      <c r="B259" s="13" t="s">
        <v>59</v>
      </c>
      <c r="C259" s="13">
        <v>270</v>
      </c>
      <c r="D259" s="13">
        <v>220.230469164197</v>
      </c>
      <c r="E259" s="13">
        <v>257.26153086288355</v>
      </c>
      <c r="F259" s="13">
        <v>213.84859042053012</v>
      </c>
      <c r="G259" s="13">
        <v>221.9599504045023</v>
      </c>
      <c r="H259" s="13">
        <v>232.7045256119555</v>
      </c>
      <c r="I259" s="13">
        <v>216.38667433383648</v>
      </c>
      <c r="J259" s="13">
        <v>239.00846065126825</v>
      </c>
      <c r="K259" s="13">
        <v>288.23254138123986</v>
      </c>
      <c r="L259" s="13">
        <v>259.42635615615984</v>
      </c>
      <c r="M259" s="13">
        <v>325.1614056082649</v>
      </c>
      <c r="N259" s="13">
        <v>283.3385171765559</v>
      </c>
      <c r="O259" s="13">
        <v>325.3395821405505</v>
      </c>
      <c r="P259" s="13">
        <v>287.4144385355095</v>
      </c>
      <c r="Q259" s="13">
        <v>401.2626115311008</v>
      </c>
      <c r="R259" s="13">
        <v>388.424329065481</v>
      </c>
      <c r="S259" s="13">
        <v>399.06433498972495</v>
      </c>
      <c r="T259" s="13">
        <v>397.2638197639591</v>
      </c>
      <c r="U259" s="13">
        <v>449.71767089566004</v>
      </c>
      <c r="V259" s="13">
        <v>409.9191529885851</v>
      </c>
      <c r="W259" s="13">
        <v>400.1034652277661</v>
      </c>
    </row>
    <row r="260" spans="2:23" ht="13.5" outlineLevel="1">
      <c r="B260" s="15" t="s">
        <v>60</v>
      </c>
      <c r="C260" s="15">
        <v>256</v>
      </c>
      <c r="D260" s="15">
        <v>269.4248988148696</v>
      </c>
      <c r="E260" s="15">
        <v>219.76137729820383</v>
      </c>
      <c r="F260" s="15">
        <v>256.7135626729291</v>
      </c>
      <c r="G260" s="15">
        <v>213.39309198427338</v>
      </c>
      <c r="H260" s="15">
        <v>221.48717473587595</v>
      </c>
      <c r="I260" s="15">
        <v>232.2088639509753</v>
      </c>
      <c r="J260" s="15">
        <v>215.92576976770383</v>
      </c>
      <c r="K260" s="15">
        <v>238.49937158098405</v>
      </c>
      <c r="L260" s="15">
        <v>287.618604802938</v>
      </c>
      <c r="M260" s="15">
        <v>258.87377687882844</v>
      </c>
      <c r="N260" s="15">
        <v>324.468810387065</v>
      </c>
      <c r="O260" s="15">
        <v>282.73500489129174</v>
      </c>
      <c r="P260" s="15">
        <v>324.64660740255465</v>
      </c>
      <c r="Q260" s="15">
        <v>286.80224451986</v>
      </c>
      <c r="R260" s="15">
        <v>400.40792040724875</v>
      </c>
      <c r="S260" s="15">
        <v>387.5969835396327</v>
      </c>
      <c r="T260" s="15">
        <v>398.21432620455505</v>
      </c>
      <c r="U260" s="15">
        <v>396.41764608412325</v>
      </c>
      <c r="V260" s="15">
        <v>448.75977028267414</v>
      </c>
      <c r="W260" s="15">
        <v>409.0460233934318</v>
      </c>
    </row>
    <row r="261" spans="2:23" ht="13.5" outlineLevel="1">
      <c r="B261" s="16" t="s">
        <v>61</v>
      </c>
      <c r="C261" s="16">
        <v>297</v>
      </c>
      <c r="D261" s="16">
        <v>253.31543312561334</v>
      </c>
      <c r="E261" s="16">
        <v>266.5995505395049</v>
      </c>
      <c r="F261" s="16">
        <v>217.45682997881184</v>
      </c>
      <c r="G261" s="16">
        <v>254.02151295981375</v>
      </c>
      <c r="H261" s="16">
        <v>211.1553262578518</v>
      </c>
      <c r="I261" s="16">
        <v>219.16452968744852</v>
      </c>
      <c r="J261" s="16">
        <v>229.77378495057786</v>
      </c>
      <c r="K261" s="16">
        <v>213.66144488940375</v>
      </c>
      <c r="L261" s="16">
        <v>235.9983266102483</v>
      </c>
      <c r="M261" s="16">
        <v>284.60246660406585</v>
      </c>
      <c r="N261" s="16">
        <v>256.15907388642114</v>
      </c>
      <c r="O261" s="16">
        <v>321.0662392146558</v>
      </c>
      <c r="P261" s="16">
        <v>279.7700789992577</v>
      </c>
      <c r="Q261" s="16">
        <v>321.2421717458558</v>
      </c>
      <c r="R261" s="16">
        <v>283.7946671560406</v>
      </c>
      <c r="S261" s="16">
        <v>396.2090069722201</v>
      </c>
      <c r="T261" s="16">
        <v>383.5324131387628</v>
      </c>
      <c r="U261" s="16">
        <v>394.0384160911373</v>
      </c>
      <c r="V261" s="16">
        <v>392.2605770173273</v>
      </c>
      <c r="W261" s="16">
        <v>444.0538108535404</v>
      </c>
    </row>
    <row r="262" spans="2:23" ht="13.5" outlineLevel="1">
      <c r="B262" s="13" t="s">
        <v>62</v>
      </c>
      <c r="C262" s="13">
        <v>306</v>
      </c>
      <c r="D262" s="13">
        <v>295.19971625886205</v>
      </c>
      <c r="E262" s="13">
        <v>251.77994606960203</v>
      </c>
      <c r="F262" s="13">
        <v>264.98354098990575</v>
      </c>
      <c r="G262" s="13">
        <v>216.1387020481376</v>
      </c>
      <c r="H262" s="13">
        <v>252.48174595752147</v>
      </c>
      <c r="I262" s="13">
        <v>209.87539527900773</v>
      </c>
      <c r="J262" s="13">
        <v>217.83605043010692</v>
      </c>
      <c r="K262" s="13">
        <v>228.38099704085988</v>
      </c>
      <c r="L262" s="13">
        <v>212.3663229185538</v>
      </c>
      <c r="M262" s="13">
        <v>234.5678082589615</v>
      </c>
      <c r="N262" s="13">
        <v>282.87733127303875</v>
      </c>
      <c r="O262" s="13">
        <v>254.60634992728757</v>
      </c>
      <c r="P262" s="13">
        <v>319.1200764864186</v>
      </c>
      <c r="Q262" s="13">
        <v>278.07423548249255</v>
      </c>
      <c r="R262" s="13">
        <v>319.29494259177534</v>
      </c>
      <c r="S262" s="13">
        <v>282.0744283509811</v>
      </c>
      <c r="T262" s="13">
        <v>393.807361742104</v>
      </c>
      <c r="U262" s="13">
        <v>381.20760786073885</v>
      </c>
      <c r="V262" s="13">
        <v>391.64992803096015</v>
      </c>
      <c r="W262" s="13">
        <v>389.88286543788735</v>
      </c>
    </row>
    <row r="263" spans="2:23" ht="13.5" outlineLevel="1">
      <c r="B263" s="13" t="s">
        <v>63</v>
      </c>
      <c r="C263" s="13">
        <v>348</v>
      </c>
      <c r="D263" s="13">
        <v>306.3526713147325</v>
      </c>
      <c r="E263" s="13">
        <v>295.5399400237041</v>
      </c>
      <c r="F263" s="13">
        <v>252.07012765327408</v>
      </c>
      <c r="G263" s="13">
        <v>265.2889399891979</v>
      </c>
      <c r="H263" s="13">
        <v>216.3878063625686</v>
      </c>
      <c r="I263" s="13">
        <v>252.77273638004695</v>
      </c>
      <c r="J263" s="13">
        <v>210.11728100313536</v>
      </c>
      <c r="K263" s="13">
        <v>218.0871109735753</v>
      </c>
      <c r="L263" s="13">
        <v>228.64421085290667</v>
      </c>
      <c r="M263" s="13">
        <v>212.61107948818974</v>
      </c>
      <c r="N263" s="13">
        <v>234.83815249861055</v>
      </c>
      <c r="O263" s="13">
        <v>283.20335323489525</v>
      </c>
      <c r="P263" s="13">
        <v>254.89978899973235</v>
      </c>
      <c r="Q263" s="13">
        <v>319.4878689600526</v>
      </c>
      <c r="R263" s="13">
        <v>278.3947217773319</v>
      </c>
      <c r="S263" s="13">
        <v>319.66293660220435</v>
      </c>
      <c r="T263" s="13">
        <v>282.3995249506509</v>
      </c>
      <c r="U263" s="13">
        <v>394.2612328532704</v>
      </c>
      <c r="V263" s="13">
        <v>381.64695749554363</v>
      </c>
      <c r="W263" s="13">
        <v>392.10131265525285</v>
      </c>
    </row>
    <row r="264" spans="2:23" ht="13.5" outlineLevel="1">
      <c r="B264" s="13" t="s">
        <v>64</v>
      </c>
      <c r="C264" s="13">
        <v>368</v>
      </c>
      <c r="D264" s="13">
        <v>345.7549364508968</v>
      </c>
      <c r="E264" s="13">
        <v>304.3762885114593</v>
      </c>
      <c r="F264" s="13">
        <v>293.6333137402232</v>
      </c>
      <c r="G264" s="13">
        <v>250.44393956300928</v>
      </c>
      <c r="H264" s="13">
        <v>263.57747295141064</v>
      </c>
      <c r="I264" s="13">
        <v>214.99181677482434</v>
      </c>
      <c r="J264" s="13">
        <v>251.1420155275932</v>
      </c>
      <c r="K264" s="13">
        <v>208.76174465653534</v>
      </c>
      <c r="L264" s="13">
        <v>216.68015860755233</v>
      </c>
      <c r="M264" s="13">
        <v>227.16915113020747</v>
      </c>
      <c r="N264" s="13">
        <v>211.23945481952765</v>
      </c>
      <c r="O264" s="13">
        <v>233.3231336017331</v>
      </c>
      <c r="P264" s="13">
        <v>281.3763143690003</v>
      </c>
      <c r="Q264" s="13">
        <v>253.25534582456746</v>
      </c>
      <c r="R264" s="13">
        <v>317.42674663538924</v>
      </c>
      <c r="S264" s="13">
        <v>276.59870498961635</v>
      </c>
      <c r="T264" s="13">
        <v>317.6006848580524</v>
      </c>
      <c r="U264" s="13">
        <v>280.57767184791885</v>
      </c>
      <c r="V264" s="13">
        <v>391.7177227305596</v>
      </c>
      <c r="W264" s="13">
        <v>379.1848262515799</v>
      </c>
    </row>
    <row r="265" spans="2:23" ht="13.5" outlineLevel="1">
      <c r="B265" s="14" t="s">
        <v>65</v>
      </c>
      <c r="C265" s="14">
        <v>348</v>
      </c>
      <c r="D265" s="14">
        <v>365.1852470306807</v>
      </c>
      <c r="E265" s="14">
        <v>343.11033119537524</v>
      </c>
      <c r="F265" s="14">
        <v>302.0481796476604</v>
      </c>
      <c r="G265" s="14">
        <v>291.3873755833174</v>
      </c>
      <c r="H265" s="14">
        <v>248.52834765395227</v>
      </c>
      <c r="I265" s="14">
        <v>261.5614254659877</v>
      </c>
      <c r="J265" s="14">
        <v>213.34739053937253</v>
      </c>
      <c r="K265" s="14">
        <v>249.22108418539997</v>
      </c>
      <c r="L265" s="14">
        <v>207.16497090476295</v>
      </c>
      <c r="M265" s="14">
        <v>215.02281860800568</v>
      </c>
      <c r="N265" s="14">
        <v>225.4315830794426</v>
      </c>
      <c r="O265" s="14">
        <v>209.62372959482482</v>
      </c>
      <c r="P265" s="14">
        <v>231.53849506065606</v>
      </c>
      <c r="Q265" s="14">
        <v>279.22412736800504</v>
      </c>
      <c r="R265" s="14">
        <v>251.31825007278576</v>
      </c>
      <c r="S265" s="14">
        <v>314.99881762008135</v>
      </c>
      <c r="T265" s="14">
        <v>274.4830608967376</v>
      </c>
      <c r="U265" s="14">
        <v>315.17142542663385</v>
      </c>
      <c r="V265" s="14">
        <v>278.43159349205314</v>
      </c>
      <c r="W265" s="14">
        <v>388.7215579936281</v>
      </c>
    </row>
    <row r="266" spans="2:23" ht="13.5" outlineLevel="1">
      <c r="B266" s="12" t="s">
        <v>66</v>
      </c>
      <c r="C266" s="12">
        <v>268</v>
      </c>
      <c r="D266" s="12">
        <v>344.7317770154389</v>
      </c>
      <c r="E266" s="12">
        <v>361.75562973766847</v>
      </c>
      <c r="F266" s="12">
        <v>339.88802926821126</v>
      </c>
      <c r="G266" s="12">
        <v>299.21151067303595</v>
      </c>
      <c r="H266" s="12">
        <v>288.6508269675349</v>
      </c>
      <c r="I266" s="12">
        <v>246.19430725706255</v>
      </c>
      <c r="J266" s="12">
        <v>259.1049856309806</v>
      </c>
      <c r="K266" s="12">
        <v>211.34375017886418</v>
      </c>
      <c r="L266" s="12">
        <v>246.8805379912277</v>
      </c>
      <c r="M266" s="12">
        <v>205.21939240043287</v>
      </c>
      <c r="N266" s="12">
        <v>213.00344355633965</v>
      </c>
      <c r="O266" s="12">
        <v>223.31445468499942</v>
      </c>
      <c r="P266" s="12">
        <v>207.65505979260868</v>
      </c>
      <c r="Q266" s="12">
        <v>229.3640139360356</v>
      </c>
      <c r="R266" s="12">
        <v>276.60180923321155</v>
      </c>
      <c r="S266" s="12">
        <v>248.95800845977558</v>
      </c>
      <c r="T266" s="12">
        <v>312.04052343658856</v>
      </c>
      <c r="U266" s="12">
        <v>271.9052682286474</v>
      </c>
      <c r="V266" s="12">
        <v>312.2115102063574</v>
      </c>
      <c r="W266" s="12">
        <v>275.81671839585005</v>
      </c>
    </row>
    <row r="267" spans="2:23" ht="13.5" outlineLevel="1">
      <c r="B267" s="13" t="s">
        <v>67</v>
      </c>
      <c r="C267" s="13">
        <v>253</v>
      </c>
      <c r="D267" s="13">
        <v>266.6801157704435</v>
      </c>
      <c r="E267" s="13">
        <v>343.0339932993581</v>
      </c>
      <c r="F267" s="13">
        <v>359.97400454869825</v>
      </c>
      <c r="G267" s="13">
        <v>338.2141007247555</v>
      </c>
      <c r="H267" s="13">
        <v>297.73791159005424</v>
      </c>
      <c r="I267" s="13">
        <v>287.22923863035993</v>
      </c>
      <c r="J267" s="13">
        <v>244.9818147811104</v>
      </c>
      <c r="K267" s="13">
        <v>257.828908823765</v>
      </c>
      <c r="L267" s="13">
        <v>210.30289464574327</v>
      </c>
      <c r="M267" s="13">
        <v>245.664665869291</v>
      </c>
      <c r="N267" s="13">
        <v>204.20869896898327</v>
      </c>
      <c r="O267" s="13">
        <v>211.95441413099923</v>
      </c>
      <c r="P267" s="13">
        <v>222.21464413660115</v>
      </c>
      <c r="Q267" s="13">
        <v>206.6323708425793</v>
      </c>
      <c r="R267" s="13">
        <v>228.23440966431195</v>
      </c>
      <c r="S267" s="13">
        <v>275.2395615993545</v>
      </c>
      <c r="T267" s="13">
        <v>247.7319049180299</v>
      </c>
      <c r="U267" s="13">
        <v>310.5037422206688</v>
      </c>
      <c r="V267" s="13">
        <v>270.5661507828701</v>
      </c>
      <c r="W267" s="13">
        <v>310.6738868906582</v>
      </c>
    </row>
    <row r="268" spans="2:23" ht="13.5" outlineLevel="1">
      <c r="B268" s="13" t="s">
        <v>68</v>
      </c>
      <c r="C268" s="13">
        <v>279</v>
      </c>
      <c r="D268" s="13">
        <v>251.50930083609154</v>
      </c>
      <c r="E268" s="13">
        <v>265.1088121119059</v>
      </c>
      <c r="F268" s="13">
        <v>341.01280560369196</v>
      </c>
      <c r="G268" s="13">
        <v>357.8530047557752</v>
      </c>
      <c r="H268" s="13">
        <v>336.22131227743364</v>
      </c>
      <c r="I268" s="13">
        <v>295.98361255499043</v>
      </c>
      <c r="J268" s="13">
        <v>285.53685765851674</v>
      </c>
      <c r="K268" s="13">
        <v>243.53835949863222</v>
      </c>
      <c r="L268" s="13">
        <v>256.30975728694676</v>
      </c>
      <c r="M268" s="13">
        <v>209.06377073579884</v>
      </c>
      <c r="N268" s="13">
        <v>244.21718716568154</v>
      </c>
      <c r="O268" s="13">
        <v>203.0054826179323</v>
      </c>
      <c r="P268" s="13">
        <v>210.7055593170396</v>
      </c>
      <c r="Q268" s="13">
        <v>220.90533510805315</v>
      </c>
      <c r="R268" s="13">
        <v>205.4148739949451</v>
      </c>
      <c r="S268" s="13">
        <v>226.8896316261233</v>
      </c>
      <c r="T268" s="13">
        <v>273.6178249023162</v>
      </c>
      <c r="U268" s="13">
        <v>246.27224585267513</v>
      </c>
      <c r="V268" s="13">
        <v>308.6742257427289</v>
      </c>
      <c r="W268" s="13">
        <v>268.9719502502458</v>
      </c>
    </row>
    <row r="269" spans="2:23" ht="13.5" outlineLevel="1">
      <c r="B269" s="13" t="s">
        <v>69</v>
      </c>
      <c r="C269" s="13">
        <v>338</v>
      </c>
      <c r="D269" s="13">
        <v>275.7022934148881</v>
      </c>
      <c r="E269" s="13">
        <v>248.53652708130997</v>
      </c>
      <c r="F269" s="13">
        <v>261.9752957123625</v>
      </c>
      <c r="G269" s="13">
        <v>336.9821239741337</v>
      </c>
      <c r="H269" s="13">
        <v>353.62327640349855</v>
      </c>
      <c r="I269" s="13">
        <v>332.24726483817824</v>
      </c>
      <c r="J269" s="13">
        <v>292.48516413847506</v>
      </c>
      <c r="K269" s="13">
        <v>282.1618871359625</v>
      </c>
      <c r="L269" s="13">
        <v>240.6598001730194</v>
      </c>
      <c r="M269" s="13">
        <v>253.28024340008804</v>
      </c>
      <c r="N269" s="13">
        <v>206.5926919778642</v>
      </c>
      <c r="O269" s="13">
        <v>241.33060427566804</v>
      </c>
      <c r="P269" s="13">
        <v>200.60601123139838</v>
      </c>
      <c r="Q269" s="13">
        <v>208.21507505008805</v>
      </c>
      <c r="R269" s="13">
        <v>218.29429217517801</v>
      </c>
      <c r="S269" s="13">
        <v>202.98692423633202</v>
      </c>
      <c r="T269" s="13">
        <v>224.2078558830872</v>
      </c>
      <c r="U269" s="13">
        <v>270.38373421061607</v>
      </c>
      <c r="V269" s="13">
        <v>243.3613727097409</v>
      </c>
      <c r="W269" s="13">
        <v>305.0257776176891</v>
      </c>
    </row>
    <row r="270" spans="2:23" ht="13.5" outlineLevel="1">
      <c r="B270" s="15" t="s">
        <v>70</v>
      </c>
      <c r="C270" s="15">
        <v>337</v>
      </c>
      <c r="D270" s="15">
        <v>334.24714539346087</v>
      </c>
      <c r="E270" s="15">
        <v>272.64113772886606</v>
      </c>
      <c r="F270" s="15">
        <v>245.776996162522</v>
      </c>
      <c r="G270" s="15">
        <v>259.0665525309613</v>
      </c>
      <c r="H270" s="15">
        <v>333.240570967395</v>
      </c>
      <c r="I270" s="15">
        <v>349.69695468210705</v>
      </c>
      <c r="J270" s="15">
        <v>328.5582835412611</v>
      </c>
      <c r="K270" s="15">
        <v>289.2376662225536</v>
      </c>
      <c r="L270" s="15">
        <v>279.0290098048147</v>
      </c>
      <c r="M270" s="15">
        <v>237.98772549938596</v>
      </c>
      <c r="N270" s="15">
        <v>250.46804242911355</v>
      </c>
      <c r="O270" s="15">
        <v>204.29886849926524</v>
      </c>
      <c r="P270" s="15">
        <v>238.651081583494</v>
      </c>
      <c r="Q270" s="15">
        <v>198.37865858835343</v>
      </c>
      <c r="R270" s="15">
        <v>205.90323805732882</v>
      </c>
      <c r="S270" s="15">
        <v>215.87054442378505</v>
      </c>
      <c r="T270" s="15">
        <v>200.7331360301559</v>
      </c>
      <c r="U270" s="15">
        <v>221.71844912340345</v>
      </c>
      <c r="V270" s="15">
        <v>267.3816311263984</v>
      </c>
      <c r="W270" s="15">
        <v>240.65930215167154</v>
      </c>
    </row>
    <row r="271" spans="2:23" ht="13.5" outlineLevel="1">
      <c r="B271" s="16" t="s">
        <v>71</v>
      </c>
      <c r="C271" s="16">
        <v>310</v>
      </c>
      <c r="D271" s="16">
        <v>333.05664285913787</v>
      </c>
      <c r="E271" s="16">
        <v>330.3360003857455</v>
      </c>
      <c r="F271" s="16">
        <v>269.45086657944205</v>
      </c>
      <c r="G271" s="16">
        <v>242.9010719106611</v>
      </c>
      <c r="H271" s="16">
        <v>256.03512244229216</v>
      </c>
      <c r="I271" s="16">
        <v>329.3412042458839</v>
      </c>
      <c r="J271" s="16">
        <v>345.60502594803165</v>
      </c>
      <c r="K271" s="16">
        <v>324.71370593416367</v>
      </c>
      <c r="L271" s="16">
        <v>285.8531931765447</v>
      </c>
      <c r="M271" s="16">
        <v>275.7639918869467</v>
      </c>
      <c r="N271" s="16">
        <v>235.20294628043777</v>
      </c>
      <c r="O271" s="16">
        <v>247.53722657252425</v>
      </c>
      <c r="P271" s="16">
        <v>201.9082946061892</v>
      </c>
      <c r="Q271" s="16">
        <v>235.85854019851854</v>
      </c>
      <c r="R271" s="16">
        <v>196.05735918200617</v>
      </c>
      <c r="S271" s="16">
        <v>203.4938908640944</v>
      </c>
      <c r="T271" s="16">
        <v>213.3445662254013</v>
      </c>
      <c r="U271" s="16">
        <v>198.38428604388835</v>
      </c>
      <c r="V271" s="16">
        <v>219.12404250734517</v>
      </c>
      <c r="W271" s="16">
        <v>264.2529033387496</v>
      </c>
    </row>
    <row r="272" spans="2:23" ht="13.5" outlineLevel="1">
      <c r="B272" s="13" t="s">
        <v>72</v>
      </c>
      <c r="C272" s="13">
        <v>299</v>
      </c>
      <c r="D272" s="13">
        <v>307.62179626487386</v>
      </c>
      <c r="E272" s="13">
        <v>330.50155720734375</v>
      </c>
      <c r="F272" s="13">
        <v>327.8017864826358</v>
      </c>
      <c r="G272" s="13">
        <v>267.3837405880479</v>
      </c>
      <c r="H272" s="13">
        <v>241.03762598651895</v>
      </c>
      <c r="I272" s="13">
        <v>254.07091700837046</v>
      </c>
      <c r="J272" s="13">
        <v>326.81462204566293</v>
      </c>
      <c r="K272" s="13">
        <v>342.9536738074253</v>
      </c>
      <c r="L272" s="13">
        <v>322.22262416545635</v>
      </c>
      <c r="M272" s="13">
        <v>283.660234687157</v>
      </c>
      <c r="N272" s="13">
        <v>273.64843396591823</v>
      </c>
      <c r="O272" s="13">
        <v>233.39855748896423</v>
      </c>
      <c r="P272" s="13">
        <v>245.63821380859673</v>
      </c>
      <c r="Q272" s="13">
        <v>200.35932989526862</v>
      </c>
      <c r="R272" s="13">
        <v>234.04912193638467</v>
      </c>
      <c r="S272" s="13">
        <v>194.5532806532784</v>
      </c>
      <c r="T272" s="13">
        <v>201.93276205335783</v>
      </c>
      <c r="U272" s="13">
        <v>211.7078667277687</v>
      </c>
      <c r="V272" s="13">
        <v>196.86235620498545</v>
      </c>
      <c r="W272" s="13">
        <v>217.44300503525838</v>
      </c>
    </row>
    <row r="273" spans="2:23" ht="13.5" outlineLevel="1">
      <c r="B273" s="13" t="s">
        <v>73</v>
      </c>
      <c r="C273" s="13">
        <v>267</v>
      </c>
      <c r="D273" s="13">
        <v>292.56788664306254</v>
      </c>
      <c r="E273" s="13">
        <v>301.0042100955081</v>
      </c>
      <c r="F273" s="13">
        <v>323.3917796802468</v>
      </c>
      <c r="G273" s="13">
        <v>320.7500866523251</v>
      </c>
      <c r="H273" s="13">
        <v>261.6317588848229</v>
      </c>
      <c r="I273" s="13">
        <v>235.85240413490567</v>
      </c>
      <c r="J273" s="13">
        <v>248.6053218949963</v>
      </c>
      <c r="K273" s="13">
        <v>319.78415818043766</v>
      </c>
      <c r="L273" s="13">
        <v>335.57602529201563</v>
      </c>
      <c r="M273" s="13">
        <v>315.29094374805817</v>
      </c>
      <c r="N273" s="13">
        <v>277.55811166253073</v>
      </c>
      <c r="O273" s="13">
        <v>267.7616856474661</v>
      </c>
      <c r="P273" s="13">
        <v>228.37766792670774</v>
      </c>
      <c r="Q273" s="13">
        <v>240.3540237215983</v>
      </c>
      <c r="R273" s="13">
        <v>196.0491829989262</v>
      </c>
      <c r="S273" s="13">
        <v>229.0142373765636</v>
      </c>
      <c r="T273" s="13">
        <v>190.36803398061636</v>
      </c>
      <c r="U273" s="13">
        <v>197.5887673509944</v>
      </c>
      <c r="V273" s="13">
        <v>207.15358914466367</v>
      </c>
      <c r="W273" s="13">
        <v>192.62743650323208</v>
      </c>
    </row>
    <row r="274" spans="2:23" ht="13.5" outlineLevel="1">
      <c r="B274" s="13" t="s">
        <v>74</v>
      </c>
      <c r="C274" s="13">
        <v>262</v>
      </c>
      <c r="D274" s="13">
        <v>264.87907087275676</v>
      </c>
      <c r="E274" s="13">
        <v>290.2438576075672</v>
      </c>
      <c r="F274" s="13">
        <v>298.61316666249536</v>
      </c>
      <c r="G274" s="13">
        <v>320.8228993617642</v>
      </c>
      <c r="H274" s="13">
        <v>318.2021907671314</v>
      </c>
      <c r="I274" s="13">
        <v>259.5534726749701</v>
      </c>
      <c r="J274" s="13">
        <v>233.97889764179683</v>
      </c>
      <c r="K274" s="13">
        <v>246.63051190100842</v>
      </c>
      <c r="L274" s="13">
        <v>317.24393520097755</v>
      </c>
      <c r="M274" s="13">
        <v>332.91035875101807</v>
      </c>
      <c r="N274" s="13">
        <v>312.7864128635965</v>
      </c>
      <c r="O274" s="13">
        <v>275.35331359688394</v>
      </c>
      <c r="P274" s="13">
        <v>265.6347060285543</v>
      </c>
      <c r="Q274" s="13">
        <v>226.56353741016233</v>
      </c>
      <c r="R274" s="13">
        <v>238.4447583666873</v>
      </c>
      <c r="S274" s="13">
        <v>194.49185557347803</v>
      </c>
      <c r="T274" s="13">
        <v>227.1950502357196</v>
      </c>
      <c r="U274" s="13">
        <v>188.8558350736294</v>
      </c>
      <c r="V274" s="13">
        <v>196.0192101529015</v>
      </c>
      <c r="W274" s="13">
        <v>205.50805326065657</v>
      </c>
    </row>
    <row r="275" spans="2:23" ht="13.5" outlineLevel="1">
      <c r="B275" s="14" t="s">
        <v>75</v>
      </c>
      <c r="C275" s="14">
        <v>282</v>
      </c>
      <c r="D275" s="14">
        <v>258.3820047563192</v>
      </c>
      <c r="E275" s="14">
        <v>261.22131813012993</v>
      </c>
      <c r="F275" s="14">
        <v>286.235838919278</v>
      </c>
      <c r="G275" s="14">
        <v>294.48957499575727</v>
      </c>
      <c r="H275" s="14">
        <v>316.39261033903614</v>
      </c>
      <c r="I275" s="14">
        <v>313.8080914819242</v>
      </c>
      <c r="J275" s="14">
        <v>255.96926187489805</v>
      </c>
      <c r="K275" s="14">
        <v>230.7478497838209</v>
      </c>
      <c r="L275" s="14">
        <v>243.22475610328166</v>
      </c>
      <c r="M275" s="14">
        <v>312.86306860310077</v>
      </c>
      <c r="N275" s="14">
        <v>328.31315228333386</v>
      </c>
      <c r="O275" s="14">
        <v>308.4671008253199</v>
      </c>
      <c r="P275" s="14">
        <v>271.55092054755085</v>
      </c>
      <c r="Q275" s="14">
        <v>261.96651861264644</v>
      </c>
      <c r="R275" s="14">
        <v>223.43488931572924</v>
      </c>
      <c r="S275" s="14">
        <v>235.15204080313273</v>
      </c>
      <c r="T275" s="14">
        <v>191.8060898925639</v>
      </c>
      <c r="U275" s="14">
        <v>224.05768149090792</v>
      </c>
      <c r="V275" s="14">
        <v>186.2478980009662</v>
      </c>
      <c r="W275" s="14">
        <v>193.31235301548443</v>
      </c>
    </row>
    <row r="276" spans="2:23" ht="13.5" outlineLevel="1">
      <c r="B276" s="12" t="s">
        <v>76</v>
      </c>
      <c r="C276" s="12">
        <v>254</v>
      </c>
      <c r="D276" s="12">
        <v>276.71176279090577</v>
      </c>
      <c r="E276" s="12">
        <v>253.53666670060028</v>
      </c>
      <c r="F276" s="12">
        <v>256.32273552607177</v>
      </c>
      <c r="G276" s="12">
        <v>280.8681686570467</v>
      </c>
      <c r="H276" s="12">
        <v>288.9671256050377</v>
      </c>
      <c r="I276" s="12">
        <v>310.4594217763505</v>
      </c>
      <c r="J276" s="12">
        <v>307.92336940430164</v>
      </c>
      <c r="K276" s="12">
        <v>251.16916905563838</v>
      </c>
      <c r="L276" s="12">
        <v>226.42072437550428</v>
      </c>
      <c r="M276" s="12">
        <v>238.66365608413895</v>
      </c>
      <c r="N276" s="12">
        <v>306.9960681749507</v>
      </c>
      <c r="O276" s="12">
        <v>322.1564223963135</v>
      </c>
      <c r="P276" s="12">
        <v>302.6825362850153</v>
      </c>
      <c r="Q276" s="12">
        <v>266.45863089434744</v>
      </c>
      <c r="R276" s="12">
        <v>257.05396155142563</v>
      </c>
      <c r="S276" s="12">
        <v>219.2449010338523</v>
      </c>
      <c r="T276" s="12">
        <v>230.74232529969453</v>
      </c>
      <c r="U276" s="12">
        <v>188.20922428440528</v>
      </c>
      <c r="V276" s="12">
        <v>219.85601422763273</v>
      </c>
      <c r="W276" s="12">
        <v>182.7552630210928</v>
      </c>
    </row>
    <row r="277" spans="2:23" ht="13.5" outlineLevel="1">
      <c r="B277" s="13" t="s">
        <v>77</v>
      </c>
      <c r="C277" s="13">
        <v>277</v>
      </c>
      <c r="D277" s="13">
        <v>251.77816588234478</v>
      </c>
      <c r="E277" s="13">
        <v>274.29126028962486</v>
      </c>
      <c r="F277" s="13">
        <v>251.31888553464765</v>
      </c>
      <c r="G277" s="13">
        <v>254.08058356180982</v>
      </c>
      <c r="H277" s="13">
        <v>278.41130850080435</v>
      </c>
      <c r="I277" s="13">
        <v>286.43942080759666</v>
      </c>
      <c r="J277" s="13">
        <v>307.743715731271</v>
      </c>
      <c r="K277" s="13">
        <v>305.2298471690031</v>
      </c>
      <c r="L277" s="13">
        <v>248.97209728748516</v>
      </c>
      <c r="M277" s="13">
        <v>224.44013661817476</v>
      </c>
      <c r="N277" s="13">
        <v>236.5759747702332</v>
      </c>
      <c r="O277" s="13">
        <v>304.3106573944109</v>
      </c>
      <c r="P277" s="13">
        <v>319.3383982604793</v>
      </c>
      <c r="Q277" s="13">
        <v>300.0348576002261</v>
      </c>
      <c r="R277" s="13">
        <v>264.12781641771454</v>
      </c>
      <c r="S277" s="13">
        <v>254.8054132764123</v>
      </c>
      <c r="T277" s="13">
        <v>217.3270829187383</v>
      </c>
      <c r="U277" s="13">
        <v>228.7239348637183</v>
      </c>
      <c r="V277" s="13">
        <v>186.5628869782143</v>
      </c>
      <c r="W277" s="13">
        <v>217.93285047415776</v>
      </c>
    </row>
    <row r="278" spans="2:23" ht="13.5" outlineLevel="1">
      <c r="B278" s="13" t="s">
        <v>78</v>
      </c>
      <c r="C278" s="13">
        <v>232</v>
      </c>
      <c r="D278" s="13">
        <v>270.61010720434655</v>
      </c>
      <c r="E278" s="13">
        <v>245.97009552756342</v>
      </c>
      <c r="F278" s="13">
        <v>267.9638532570062</v>
      </c>
      <c r="G278" s="13">
        <v>245.5214099530971</v>
      </c>
      <c r="H278" s="13">
        <v>248.21940056391438</v>
      </c>
      <c r="I278" s="13">
        <v>271.9888593512818</v>
      </c>
      <c r="J278" s="13">
        <v>279.83177751730926</v>
      </c>
      <c r="K278" s="13">
        <v>300.64462059748445</v>
      </c>
      <c r="L278" s="13">
        <v>298.1887424706507</v>
      </c>
      <c r="M278" s="13">
        <v>243.22875789840202</v>
      </c>
      <c r="N278" s="13">
        <v>219.26270552780673</v>
      </c>
      <c r="O278" s="13">
        <v>231.1185916770599</v>
      </c>
      <c r="P278" s="13">
        <v>297.29075675424804</v>
      </c>
      <c r="Q278" s="13">
        <v>311.9718346127532</v>
      </c>
      <c r="R278" s="13">
        <v>293.1135919864189</v>
      </c>
      <c r="S278" s="13">
        <v>258.03486179222995</v>
      </c>
      <c r="T278" s="13">
        <v>248.92750975804245</v>
      </c>
      <c r="U278" s="13">
        <v>212.31373720955844</v>
      </c>
      <c r="V278" s="13">
        <v>223.44768423707868</v>
      </c>
      <c r="W278" s="13">
        <v>182.2592160488338</v>
      </c>
    </row>
    <row r="279" spans="2:23" ht="13.5" outlineLevel="1">
      <c r="B279" s="13" t="s">
        <v>79</v>
      </c>
      <c r="C279" s="13">
        <v>236</v>
      </c>
      <c r="D279" s="13">
        <v>226.874342309111</v>
      </c>
      <c r="E279" s="13">
        <v>264.6314228197592</v>
      </c>
      <c r="F279" s="13">
        <v>240.53579159709116</v>
      </c>
      <c r="G279" s="13">
        <v>262.04363349266555</v>
      </c>
      <c r="H279" s="13">
        <v>240.09701899101088</v>
      </c>
      <c r="I279" s="13">
        <v>242.73540194525796</v>
      </c>
      <c r="J279" s="13">
        <v>265.97971371003166</v>
      </c>
      <c r="K279" s="13">
        <v>273.6493555234009</v>
      </c>
      <c r="L279" s="13">
        <v>294.0023731328728</v>
      </c>
      <c r="M279" s="13">
        <v>291.6007535862489</v>
      </c>
      <c r="N279" s="13">
        <v>237.8550193054394</v>
      </c>
      <c r="O279" s="13">
        <v>214.41845736869578</v>
      </c>
      <c r="P279" s="13">
        <v>226.01240725060748</v>
      </c>
      <c r="Q279" s="13">
        <v>290.7226073844738</v>
      </c>
      <c r="R279" s="13">
        <v>305.07933102041</v>
      </c>
      <c r="S279" s="13">
        <v>286.6377301887064</v>
      </c>
      <c r="T279" s="13">
        <v>252.33400673247638</v>
      </c>
      <c r="U279" s="13">
        <v>243.42786663362367</v>
      </c>
      <c r="V279" s="13">
        <v>207.62301505434482</v>
      </c>
      <c r="W279" s="13">
        <v>218.51097586974626</v>
      </c>
    </row>
    <row r="280" spans="2:23" ht="13.5" outlineLevel="1">
      <c r="B280" s="15" t="s">
        <v>80</v>
      </c>
      <c r="C280" s="15">
        <v>214</v>
      </c>
      <c r="D280" s="15">
        <v>228.0552887590371</v>
      </c>
      <c r="E280" s="15">
        <v>219.236837488648</v>
      </c>
      <c r="F280" s="15">
        <v>255.7228624825213</v>
      </c>
      <c r="G280" s="15">
        <v>232.4383873286364</v>
      </c>
      <c r="H280" s="15">
        <v>253.2221885747336</v>
      </c>
      <c r="I280" s="15">
        <v>232.01438557702963</v>
      </c>
      <c r="J280" s="15">
        <v>234.56394992655396</v>
      </c>
      <c r="K280" s="15">
        <v>257.0257644668953</v>
      </c>
      <c r="L280" s="15">
        <v>264.43721522293896</v>
      </c>
      <c r="M280" s="15">
        <v>284.1050682231333</v>
      </c>
      <c r="N280" s="15">
        <v>281.7842968706136</v>
      </c>
      <c r="O280" s="15">
        <v>229.8478606376624</v>
      </c>
      <c r="P280" s="15">
        <v>207.200267841039</v>
      </c>
      <c r="Q280" s="15">
        <v>218.4039186383999</v>
      </c>
      <c r="R280" s="15">
        <v>280.9357126095184</v>
      </c>
      <c r="S280" s="15">
        <v>294.8091310604808</v>
      </c>
      <c r="T280" s="15">
        <v>276.9883488450017</v>
      </c>
      <c r="U280" s="15">
        <v>243.83942698771062</v>
      </c>
      <c r="V280" s="15">
        <v>235.23310346240427</v>
      </c>
      <c r="W280" s="15">
        <v>200.6335875052564</v>
      </c>
    </row>
    <row r="281" spans="2:23" ht="13.5" outlineLevel="1">
      <c r="B281" s="16" t="s">
        <v>81</v>
      </c>
      <c r="C281" s="16">
        <v>201</v>
      </c>
      <c r="D281" s="16">
        <v>208.70293712761236</v>
      </c>
      <c r="E281" s="16">
        <v>222.4103205210131</v>
      </c>
      <c r="F281" s="16">
        <v>213.81014911425177</v>
      </c>
      <c r="G281" s="16">
        <v>249.3930490223491</v>
      </c>
      <c r="H281" s="16">
        <v>226.6849258723926</v>
      </c>
      <c r="I281" s="16">
        <v>246.95427337116368</v>
      </c>
      <c r="J281" s="16">
        <v>226.27141927936648</v>
      </c>
      <c r="K281" s="16">
        <v>228.7578752052617</v>
      </c>
      <c r="L281" s="16">
        <v>250.66370075565868</v>
      </c>
      <c r="M281" s="16">
        <v>257.8916986115604</v>
      </c>
      <c r="N281" s="16">
        <v>277.0727205187318</v>
      </c>
      <c r="O281" s="16">
        <v>274.8093943613838</v>
      </c>
      <c r="P281" s="16">
        <v>224.15852153073956</v>
      </c>
      <c r="Q281" s="16">
        <v>202.07151622454583</v>
      </c>
      <c r="R281" s="16">
        <v>212.99784719632777</v>
      </c>
      <c r="S281" s="16">
        <v>273.981814792735</v>
      </c>
      <c r="T281" s="16">
        <v>287.51182964654936</v>
      </c>
      <c r="U281" s="16">
        <v>270.1321586639232</v>
      </c>
      <c r="V281" s="16">
        <v>237.80375981237944</v>
      </c>
      <c r="W281" s="16">
        <v>229.41046543106214</v>
      </c>
    </row>
    <row r="282" spans="2:23" ht="13.5" outlineLevel="1">
      <c r="B282" s="13" t="s">
        <v>82</v>
      </c>
      <c r="C282" s="13">
        <v>187</v>
      </c>
      <c r="D282" s="13">
        <v>196.36535361349007</v>
      </c>
      <c r="E282" s="13">
        <v>203.89067686187852</v>
      </c>
      <c r="F282" s="13">
        <v>217.28199620098707</v>
      </c>
      <c r="G282" s="13">
        <v>208.88012704961736</v>
      </c>
      <c r="H282" s="13">
        <v>243.64255850756237</v>
      </c>
      <c r="I282" s="13">
        <v>221.45803794915497</v>
      </c>
      <c r="J282" s="13">
        <v>241.26001600443306</v>
      </c>
      <c r="K282" s="13">
        <v>221.05406596725905</v>
      </c>
      <c r="L282" s="13">
        <v>223.48318933607882</v>
      </c>
      <c r="M282" s="13">
        <v>244.88391162662177</v>
      </c>
      <c r="N282" s="13">
        <v>251.94524672558538</v>
      </c>
      <c r="O282" s="13">
        <v>270.683993737873</v>
      </c>
      <c r="P282" s="13">
        <v>268.4728552242894</v>
      </c>
      <c r="Q282" s="13">
        <v>218.98988729283977</v>
      </c>
      <c r="R282" s="13">
        <v>197.41216287884097</v>
      </c>
      <c r="S282" s="13">
        <v>208.0865551423832</v>
      </c>
      <c r="T282" s="13">
        <v>267.66435793751816</v>
      </c>
      <c r="U282" s="13">
        <v>280.882398490578</v>
      </c>
      <c r="V282" s="13">
        <v>263.9034669572969</v>
      </c>
      <c r="W282" s="13">
        <v>232.3204944585838</v>
      </c>
    </row>
    <row r="283" spans="2:23" ht="13.5" outlineLevel="1">
      <c r="B283" s="13" t="s">
        <v>83</v>
      </c>
      <c r="C283" s="13">
        <v>183</v>
      </c>
      <c r="D283" s="13">
        <v>180.96080812901616</v>
      </c>
      <c r="E283" s="13">
        <v>190.02370630180314</v>
      </c>
      <c r="F283" s="13">
        <v>197.30599815453277</v>
      </c>
      <c r="G283" s="13">
        <v>210.26484291131783</v>
      </c>
      <c r="H283" s="13">
        <v>202.13431333149904</v>
      </c>
      <c r="I283" s="13">
        <v>235.77408707031864</v>
      </c>
      <c r="J283" s="13">
        <v>214.30601879115193</v>
      </c>
      <c r="K283" s="13">
        <v>233.46848911968758</v>
      </c>
      <c r="L283" s="13">
        <v>213.91509314246014</v>
      </c>
      <c r="M283" s="13">
        <v>216.26576762303074</v>
      </c>
      <c r="N283" s="13">
        <v>236.97535051202166</v>
      </c>
      <c r="O283" s="13">
        <v>243.808638779285</v>
      </c>
      <c r="P283" s="13">
        <v>261.9422152641446</v>
      </c>
      <c r="Q283" s="13">
        <v>259.802485786587</v>
      </c>
      <c r="R283" s="13">
        <v>211.91757741494357</v>
      </c>
      <c r="S283" s="13">
        <v>191.03670871150814</v>
      </c>
      <c r="T283" s="13">
        <v>201.3663699430414</v>
      </c>
      <c r="U283" s="13">
        <v>259.0200990358691</v>
      </c>
      <c r="V283" s="13">
        <v>271.81126106990024</v>
      </c>
      <c r="W283" s="13">
        <v>255.38066657027574</v>
      </c>
    </row>
    <row r="284" spans="2:23" ht="13.5" outlineLevel="1">
      <c r="B284" s="13" t="s">
        <v>84</v>
      </c>
      <c r="C284" s="13">
        <v>195</v>
      </c>
      <c r="D284" s="13">
        <v>174.69048674963764</v>
      </c>
      <c r="E284" s="13">
        <v>172.74388882330942</v>
      </c>
      <c r="F284" s="13">
        <v>181.3952663815966</v>
      </c>
      <c r="G284" s="13">
        <v>188.34688992480022</v>
      </c>
      <c r="H284" s="13">
        <v>200.71731013395745</v>
      </c>
      <c r="I284" s="13">
        <v>192.95596494362482</v>
      </c>
      <c r="J284" s="13">
        <v>225.06825154789846</v>
      </c>
      <c r="K284" s="13">
        <v>204.57498762843346</v>
      </c>
      <c r="L284" s="13">
        <v>222.86734428973065</v>
      </c>
      <c r="M284" s="13">
        <v>204.20181280956524</v>
      </c>
      <c r="N284" s="13">
        <v>206.4457497997337</v>
      </c>
      <c r="O284" s="13">
        <v>226.2149690088036</v>
      </c>
      <c r="P284" s="13">
        <v>232.73797695147476</v>
      </c>
      <c r="Q284" s="13">
        <v>250.04815893317914</v>
      </c>
      <c r="R284" s="13">
        <v>248.00558852909674</v>
      </c>
      <c r="S284" s="13">
        <v>202.29499863071317</v>
      </c>
      <c r="T284" s="13">
        <v>182.3622712123612</v>
      </c>
      <c r="U284" s="13">
        <v>192.2228916959427</v>
      </c>
      <c r="V284" s="13">
        <v>247.2587277514499</v>
      </c>
      <c r="W284" s="13">
        <v>259.46907923679623</v>
      </c>
    </row>
    <row r="285" spans="2:23" ht="13.5" outlineLevel="1">
      <c r="B285" s="14" t="s">
        <v>85</v>
      </c>
      <c r="C285" s="14">
        <v>184</v>
      </c>
      <c r="D285" s="14">
        <v>189.05131732468365</v>
      </c>
      <c r="E285" s="14">
        <v>169.36136740568818</v>
      </c>
      <c r="F285" s="14">
        <v>167.47415252223254</v>
      </c>
      <c r="G285" s="14">
        <v>175.86161059437305</v>
      </c>
      <c r="H285" s="14">
        <v>182.60116745790086</v>
      </c>
      <c r="I285" s="14">
        <v>194.5942148240602</v>
      </c>
      <c r="J285" s="14">
        <v>187.06963773460387</v>
      </c>
      <c r="K285" s="14">
        <v>218.20230483637678</v>
      </c>
      <c r="L285" s="14">
        <v>198.33420975813442</v>
      </c>
      <c r="M285" s="14">
        <v>216.0685385980892</v>
      </c>
      <c r="N285" s="14">
        <v>197.97241903454756</v>
      </c>
      <c r="O285" s="14">
        <v>200.14790233703437</v>
      </c>
      <c r="P285" s="14">
        <v>219.31404045988106</v>
      </c>
      <c r="Q285" s="14">
        <v>225.638057098247</v>
      </c>
      <c r="R285" s="14">
        <v>242.4201735432276</v>
      </c>
      <c r="S285" s="14">
        <v>240.43991392466253</v>
      </c>
      <c r="T285" s="14">
        <v>196.12377425298155</v>
      </c>
      <c r="U285" s="14">
        <v>176.79911591291346</v>
      </c>
      <c r="V285" s="14">
        <v>186.3589276670665</v>
      </c>
      <c r="W285" s="14">
        <v>239.71583693044576</v>
      </c>
    </row>
    <row r="286" spans="2:23" ht="13.5" outlineLevel="1">
      <c r="B286" s="12" t="s">
        <v>86</v>
      </c>
      <c r="C286" s="12">
        <v>133</v>
      </c>
      <c r="D286" s="12">
        <v>175.43363874754297</v>
      </c>
      <c r="E286" s="12">
        <v>180.2497853711177</v>
      </c>
      <c r="F286" s="12">
        <v>161.47652688717062</v>
      </c>
      <c r="G286" s="12">
        <v>159.67717376704485</v>
      </c>
      <c r="H286" s="12">
        <v>167.67414273138215</v>
      </c>
      <c r="I286" s="12">
        <v>174.09993068852702</v>
      </c>
      <c r="J286" s="12">
        <v>185.53462600981493</v>
      </c>
      <c r="K286" s="12">
        <v>178.3603654726425</v>
      </c>
      <c r="L286" s="12">
        <v>208.0436104377509</v>
      </c>
      <c r="M286" s="12">
        <v>189.10050057602155</v>
      </c>
      <c r="N286" s="12">
        <v>206.00918448438435</v>
      </c>
      <c r="O286" s="12">
        <v>188.75555349393485</v>
      </c>
      <c r="P286" s="12">
        <v>190.8297543188793</v>
      </c>
      <c r="Q286" s="12">
        <v>209.1035877516456</v>
      </c>
      <c r="R286" s="12">
        <v>215.13318150364856</v>
      </c>
      <c r="S286" s="12">
        <v>231.13398451358293</v>
      </c>
      <c r="T286" s="12">
        <v>229.24591847798678</v>
      </c>
      <c r="U286" s="12">
        <v>186.99297479403384</v>
      </c>
      <c r="V286" s="12">
        <v>168.56800126060344</v>
      </c>
      <c r="W286" s="12">
        <v>177.6827434441502</v>
      </c>
    </row>
    <row r="287" spans="2:23" ht="13.5" outlineLevel="1">
      <c r="B287" s="13" t="s">
        <v>87</v>
      </c>
      <c r="C287" s="13">
        <v>125</v>
      </c>
      <c r="D287" s="13">
        <v>124.08561751127819</v>
      </c>
      <c r="E287" s="13">
        <v>163.67512327999526</v>
      </c>
      <c r="F287" s="13">
        <v>168.16846559436465</v>
      </c>
      <c r="G287" s="13">
        <v>150.65349287497054</v>
      </c>
      <c r="H287" s="13">
        <v>148.97474217548444</v>
      </c>
      <c r="I287" s="13">
        <v>156.43571083832893</v>
      </c>
      <c r="J287" s="13">
        <v>162.43080758012485</v>
      </c>
      <c r="K287" s="13">
        <v>173.0990875049018</v>
      </c>
      <c r="L287" s="13">
        <v>166.405684881279</v>
      </c>
      <c r="M287" s="13">
        <v>194.09939752213626</v>
      </c>
      <c r="N287" s="13">
        <v>176.4259577869733</v>
      </c>
      <c r="O287" s="13">
        <v>192.2013298476666</v>
      </c>
      <c r="P287" s="13">
        <v>176.10413093216548</v>
      </c>
      <c r="Q287" s="13">
        <v>178.03930755025297</v>
      </c>
      <c r="R287" s="13">
        <v>195.08832939839616</v>
      </c>
      <c r="S287" s="13">
        <v>200.71378702290315</v>
      </c>
      <c r="T287" s="13">
        <v>215.64212929481315</v>
      </c>
      <c r="U287" s="13">
        <v>213.88061170136186</v>
      </c>
      <c r="V287" s="13">
        <v>174.45968983149297</v>
      </c>
      <c r="W287" s="13">
        <v>157.26965811326238</v>
      </c>
    </row>
    <row r="288" spans="2:23" ht="13.5" outlineLevel="1">
      <c r="B288" s="13" t="s">
        <v>88</v>
      </c>
      <c r="C288" s="13">
        <v>105</v>
      </c>
      <c r="D288" s="13">
        <v>116.44028507266013</v>
      </c>
      <c r="E288" s="13">
        <v>115.5885174114424</v>
      </c>
      <c r="F288" s="13">
        <v>152.4670241122035</v>
      </c>
      <c r="G288" s="13">
        <v>156.65267259231726</v>
      </c>
      <c r="H288" s="13">
        <v>140.33708526042832</v>
      </c>
      <c r="I288" s="13">
        <v>138.77329158031563</v>
      </c>
      <c r="J288" s="13">
        <v>145.72335012447397</v>
      </c>
      <c r="K288" s="13">
        <v>151.30791631369712</v>
      </c>
      <c r="L288" s="13">
        <v>161.24565675910486</v>
      </c>
      <c r="M288" s="13">
        <v>155.010603082299</v>
      </c>
      <c r="N288" s="13">
        <v>180.80791343927302</v>
      </c>
      <c r="O288" s="13">
        <v>164.34471055145818</v>
      </c>
      <c r="P288" s="13">
        <v>179.03982111045346</v>
      </c>
      <c r="Q288" s="13">
        <v>164.0449216657153</v>
      </c>
      <c r="R288" s="13">
        <v>165.84758180232376</v>
      </c>
      <c r="S288" s="13">
        <v>181.72912551598617</v>
      </c>
      <c r="T288" s="13">
        <v>186.96936463168026</v>
      </c>
      <c r="U288" s="13">
        <v>200.87544807010784</v>
      </c>
      <c r="V288" s="13">
        <v>199.23455518417202</v>
      </c>
      <c r="W288" s="13">
        <v>162.51308814133526</v>
      </c>
    </row>
    <row r="289" spans="2:23" ht="13.5" outlineLevel="1">
      <c r="B289" s="13" t="s">
        <v>89</v>
      </c>
      <c r="C289" s="13">
        <v>100</v>
      </c>
      <c r="D289" s="13">
        <v>98.93825910931174</v>
      </c>
      <c r="E289" s="13">
        <v>109.71808662172354</v>
      </c>
      <c r="F289" s="13">
        <v>108.91549224489981</v>
      </c>
      <c r="G289" s="13">
        <v>143.66497083084639</v>
      </c>
      <c r="H289" s="13">
        <v>147.6089782009987</v>
      </c>
      <c r="I289" s="13">
        <v>132.2353038489698</v>
      </c>
      <c r="J289" s="13">
        <v>130.7617893316699</v>
      </c>
      <c r="K289" s="13">
        <v>137.31061497992536</v>
      </c>
      <c r="L289" s="13">
        <v>142.57277932890116</v>
      </c>
      <c r="M289" s="13">
        <v>151.93680541603297</v>
      </c>
      <c r="N289" s="13">
        <v>146.06170678521121</v>
      </c>
      <c r="O289" s="13">
        <v>170.36971608446478</v>
      </c>
      <c r="P289" s="13">
        <v>154.8569481503334</v>
      </c>
      <c r="Q289" s="13">
        <v>168.70369725629396</v>
      </c>
      <c r="R289" s="13">
        <v>154.5744663364694</v>
      </c>
      <c r="S289" s="13">
        <v>156.2730573429627</v>
      </c>
      <c r="T289" s="13">
        <v>171.23774579056453</v>
      </c>
      <c r="U289" s="13">
        <v>176.17546136602445</v>
      </c>
      <c r="V289" s="13">
        <v>189.27873457008977</v>
      </c>
      <c r="W289" s="13">
        <v>187.7325718508579</v>
      </c>
    </row>
    <row r="290" spans="2:23" ht="13.5" outlineLevel="1">
      <c r="B290" s="15" t="s">
        <v>90</v>
      </c>
      <c r="C290" s="15">
        <v>78</v>
      </c>
      <c r="D290" s="15">
        <v>90.87924122393095</v>
      </c>
      <c r="E290" s="15">
        <v>89.91433915870925</v>
      </c>
      <c r="F290" s="15">
        <v>99.71096460723766</v>
      </c>
      <c r="G290" s="15">
        <v>98.9815729274743</v>
      </c>
      <c r="H290" s="15">
        <v>130.56163539565492</v>
      </c>
      <c r="I290" s="15">
        <v>134.14591936746527</v>
      </c>
      <c r="J290" s="15">
        <v>120.17444076810332</v>
      </c>
      <c r="K290" s="15">
        <v>118.83532195545669</v>
      </c>
      <c r="L290" s="15">
        <v>124.78684501366943</v>
      </c>
      <c r="M290" s="15">
        <v>129.56906004597485</v>
      </c>
      <c r="N290" s="15">
        <v>138.07901590197116</v>
      </c>
      <c r="O290" s="15">
        <v>132.7397708451228</v>
      </c>
      <c r="P290" s="15">
        <v>154.83070525292703</v>
      </c>
      <c r="Q290" s="15">
        <v>140.7328194615592</v>
      </c>
      <c r="R290" s="15">
        <v>153.31663998323756</v>
      </c>
      <c r="S290" s="15">
        <v>140.47610213252398</v>
      </c>
      <c r="T290" s="15">
        <v>142.01976875072302</v>
      </c>
      <c r="U290" s="15">
        <v>155.6195640634288</v>
      </c>
      <c r="V290" s="15">
        <v>160.10692251220263</v>
      </c>
      <c r="W290" s="15">
        <v>172.01507777555585</v>
      </c>
    </row>
    <row r="291" spans="2:23" ht="13.5">
      <c r="B291" s="16" t="s">
        <v>91</v>
      </c>
      <c r="C291" s="16">
        <v>86</v>
      </c>
      <c r="D291" s="16">
        <v>71.95134275759682</v>
      </c>
      <c r="E291" s="16">
        <v>83.83183890837665</v>
      </c>
      <c r="F291" s="16">
        <v>82.94176199527051</v>
      </c>
      <c r="G291" s="16">
        <v>91.97868963007645</v>
      </c>
      <c r="H291" s="16">
        <v>91.30586000500986</v>
      </c>
      <c r="I291" s="16">
        <v>120.43698691468144</v>
      </c>
      <c r="J291" s="16">
        <v>123.74332081976205</v>
      </c>
      <c r="K291" s="16">
        <v>110.85528690267077</v>
      </c>
      <c r="L291" s="16">
        <v>109.62001258623636</v>
      </c>
      <c r="M291" s="16">
        <v>115.11001355407234</v>
      </c>
      <c r="N291" s="16">
        <v>119.52138269419976</v>
      </c>
      <c r="O291" s="16">
        <v>127.37141795890243</v>
      </c>
      <c r="P291" s="16">
        <v>122.4462147390037</v>
      </c>
      <c r="Q291" s="16">
        <v>142.82406593658717</v>
      </c>
      <c r="R291" s="16">
        <v>129.81942731181587</v>
      </c>
      <c r="S291" s="16">
        <v>141.4274117163718</v>
      </c>
      <c r="T291" s="16">
        <v>129.58261761267192</v>
      </c>
      <c r="U291" s="16">
        <v>131.00657768894757</v>
      </c>
      <c r="V291" s="16">
        <v>143.5517512014816</v>
      </c>
      <c r="W291" s="16">
        <v>147.69112896845496</v>
      </c>
    </row>
    <row r="292" spans="2:23" ht="13.5">
      <c r="B292" s="13" t="s">
        <v>92</v>
      </c>
      <c r="C292" s="13">
        <v>71</v>
      </c>
      <c r="D292" s="13">
        <v>77.3817721382924</v>
      </c>
      <c r="E292" s="13">
        <v>64.74095825944805</v>
      </c>
      <c r="F292" s="13">
        <v>75.43088670165159</v>
      </c>
      <c r="G292" s="13">
        <v>74.63000613333142</v>
      </c>
      <c r="H292" s="13">
        <v>82.76132561085224</v>
      </c>
      <c r="I292" s="13">
        <v>82.15592155579648</v>
      </c>
      <c r="J292" s="13">
        <v>108.36776137737654</v>
      </c>
      <c r="K292" s="13">
        <v>111.34276110826093</v>
      </c>
      <c r="L292" s="13">
        <v>99.74626222590115</v>
      </c>
      <c r="M292" s="13">
        <v>98.63477715982425</v>
      </c>
      <c r="N292" s="13">
        <v>103.57461441484855</v>
      </c>
      <c r="O292" s="13">
        <v>107.54391164297918</v>
      </c>
      <c r="P292" s="13">
        <v>114.60727955147665</v>
      </c>
      <c r="Q292" s="13">
        <v>110.1756405596512</v>
      </c>
      <c r="R292" s="13">
        <v>128.5113875135981</v>
      </c>
      <c r="S292" s="13">
        <v>116.80996910891335</v>
      </c>
      <c r="T292" s="13">
        <v>127.25469473889241</v>
      </c>
      <c r="U292" s="13">
        <v>116.59689057194481</v>
      </c>
      <c r="V292" s="13">
        <v>117.87815282957723</v>
      </c>
      <c r="W292" s="13">
        <v>129.16615001774292</v>
      </c>
    </row>
    <row r="293" spans="2:23" ht="13.5">
      <c r="B293" s="13" t="s">
        <v>93</v>
      </c>
      <c r="C293" s="13">
        <v>45</v>
      </c>
      <c r="D293" s="13">
        <v>62.94393149807783</v>
      </c>
      <c r="E293" s="13">
        <v>68.60159105172599</v>
      </c>
      <c r="F293" s="13">
        <v>57.395076645107245</v>
      </c>
      <c r="G293" s="13">
        <v>66.87206430123983</v>
      </c>
      <c r="H293" s="13">
        <v>66.16205625010622</v>
      </c>
      <c r="I293" s="13">
        <v>73.37074943576899</v>
      </c>
      <c r="J293" s="13">
        <v>72.83403800802127</v>
      </c>
      <c r="K293" s="13">
        <v>96.07173167236104</v>
      </c>
      <c r="L293" s="13">
        <v>98.70917081697495</v>
      </c>
      <c r="M293" s="13">
        <v>88.42847741882296</v>
      </c>
      <c r="N293" s="13">
        <v>87.44310784332606</v>
      </c>
      <c r="O293" s="13">
        <v>91.82244274180356</v>
      </c>
      <c r="P293" s="13">
        <v>95.34136066888756</v>
      </c>
      <c r="Q293" s="13">
        <v>101.6032782150592</v>
      </c>
      <c r="R293" s="13">
        <v>97.67447848089479</v>
      </c>
      <c r="S293" s="13">
        <v>113.92974608984301</v>
      </c>
      <c r="T293" s="13">
        <v>103.5560379420286</v>
      </c>
      <c r="U293" s="13">
        <v>112.81564490779789</v>
      </c>
      <c r="V293" s="13">
        <v>103.36713652182213</v>
      </c>
      <c r="W293" s="13">
        <v>104.50301939189941</v>
      </c>
    </row>
    <row r="294" spans="2:23" ht="13.5">
      <c r="B294" s="13" t="s">
        <v>94</v>
      </c>
      <c r="C294" s="13">
        <v>45</v>
      </c>
      <c r="D294" s="13">
        <v>38.546221288960126</v>
      </c>
      <c r="E294" s="13">
        <v>53.91668249604568</v>
      </c>
      <c r="F294" s="13">
        <v>58.76293576565726</v>
      </c>
      <c r="G294" s="13">
        <v>49.16362945020291</v>
      </c>
      <c r="H294" s="13">
        <v>57.281453080114694</v>
      </c>
      <c r="I294" s="13">
        <v>56.673272469982706</v>
      </c>
      <c r="J294" s="13">
        <v>62.84811430862217</v>
      </c>
      <c r="K294" s="13">
        <v>62.388376587238234</v>
      </c>
      <c r="L294" s="13">
        <v>82.29338285903174</v>
      </c>
      <c r="M294" s="13">
        <v>84.55256759024182</v>
      </c>
      <c r="N294" s="13">
        <v>75.74630352959474</v>
      </c>
      <c r="O294" s="13">
        <v>74.90225300273892</v>
      </c>
      <c r="P294" s="13">
        <v>78.6535154937429</v>
      </c>
      <c r="Q294" s="13">
        <v>81.66775969629998</v>
      </c>
      <c r="R294" s="13">
        <v>87.03160990581009</v>
      </c>
      <c r="S294" s="13">
        <v>83.66626804018544</v>
      </c>
      <c r="T294" s="13">
        <v>97.59024898164729</v>
      </c>
      <c r="U294" s="13">
        <v>88.70431009603078</v>
      </c>
      <c r="V294" s="13">
        <v>96.63592918828277</v>
      </c>
      <c r="W294" s="13">
        <v>88.54250040836241</v>
      </c>
    </row>
    <row r="295" spans="2:23" ht="13.5">
      <c r="B295" s="14" t="s">
        <v>95</v>
      </c>
      <c r="C295" s="14">
        <v>39</v>
      </c>
      <c r="D295" s="14">
        <v>37.183706721860794</v>
      </c>
      <c r="E295" s="14">
        <v>31.85091972543645</v>
      </c>
      <c r="F295" s="14">
        <v>44.55160242996995</v>
      </c>
      <c r="G295" s="14">
        <v>48.556083769460976</v>
      </c>
      <c r="H295" s="14">
        <v>40.62413286352407</v>
      </c>
      <c r="I295" s="14">
        <v>47.33192782073365</v>
      </c>
      <c r="J295" s="14">
        <v>46.829385388709866</v>
      </c>
      <c r="K295" s="14">
        <v>51.93168556608421</v>
      </c>
      <c r="L295" s="14">
        <v>51.551802174952726</v>
      </c>
      <c r="M295" s="14">
        <v>67.99940029733428</v>
      </c>
      <c r="N295" s="14">
        <v>69.8661750190192</v>
      </c>
      <c r="O295" s="14">
        <v>62.589518571322216</v>
      </c>
      <c r="P295" s="14">
        <v>61.89207574356579</v>
      </c>
      <c r="Q295" s="14">
        <v>64.99176117250377</v>
      </c>
      <c r="R295" s="14">
        <v>67.48244500396937</v>
      </c>
      <c r="S295" s="14">
        <v>71.91461907264525</v>
      </c>
      <c r="T295" s="14">
        <v>69.13382162930779</v>
      </c>
      <c r="U295" s="14">
        <v>80.6392710454877</v>
      </c>
      <c r="V295" s="14">
        <v>73.29677892390674</v>
      </c>
      <c r="W295" s="14">
        <v>79.85071221625809</v>
      </c>
    </row>
    <row r="296" spans="2:23" ht="13.5">
      <c r="B296" s="105" t="s">
        <v>96</v>
      </c>
      <c r="C296" s="105">
        <v>97</v>
      </c>
      <c r="D296" s="105">
        <v>102.89600271909235</v>
      </c>
      <c r="E296" s="105">
        <v>105.9826629671028</v>
      </c>
      <c r="F296" s="105">
        <v>104.28326984936587</v>
      </c>
      <c r="G296" s="105">
        <v>112.6067163437522</v>
      </c>
      <c r="H296" s="105">
        <v>121.93388175489498</v>
      </c>
      <c r="I296" s="105">
        <v>122.98948466314046</v>
      </c>
      <c r="J296" s="105">
        <v>128.86318030926736</v>
      </c>
      <c r="K296" s="105">
        <v>132.92693174840716</v>
      </c>
      <c r="L296" s="105">
        <v>139.86185874882028</v>
      </c>
      <c r="M296" s="105">
        <v>144.82132775649978</v>
      </c>
      <c r="N296" s="105">
        <v>161.01766332725384</v>
      </c>
      <c r="O296" s="105">
        <v>174.6840004284749</v>
      </c>
      <c r="P296" s="105">
        <v>179.5183577659686</v>
      </c>
      <c r="Q296" s="105">
        <v>182.64829869716405</v>
      </c>
      <c r="R296" s="105">
        <v>187.36156083607008</v>
      </c>
      <c r="S296" s="105">
        <v>192.8119817489786</v>
      </c>
      <c r="T296" s="105">
        <v>200.28903704380792</v>
      </c>
      <c r="U296" s="105">
        <v>203.84217057804813</v>
      </c>
      <c r="V296" s="105">
        <v>215.23531757960774</v>
      </c>
      <c r="W296" s="105">
        <v>218.29999548802238</v>
      </c>
    </row>
  </sheetData>
  <printOptions/>
  <pageMargins left="0.75" right="0.75" top="1" bottom="1" header="0.512" footer="0.512"/>
  <pageSetup fitToHeight="0" horizontalDpi="600" verticalDpi="600" orientation="landscape" paperSize="9" scale="35" r:id="rId1"/>
  <headerFooter alignWithMargins="0">
    <oddHeader>&amp;L&amp;F&amp;R&amp;A</oddHeader>
    <oddFooter>&amp;C&amp;P／&amp;N</oddFooter>
  </headerFooter>
  <rowBreaks count="2" manualBreakCount="2">
    <brk id="99" max="255" man="1"/>
    <brk id="19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22"/>
  <sheetViews>
    <sheetView zoomScale="87" zoomScaleNormal="87" workbookViewId="0" topLeftCell="A1">
      <selection activeCell="A422" sqref="A422:K525"/>
    </sheetView>
  </sheetViews>
  <sheetFormatPr defaultColWidth="9.00390625" defaultRowHeight="13.5"/>
  <cols>
    <col min="6" max="6" width="9.00390625" style="6" customWidth="1"/>
  </cols>
  <sheetData>
    <row r="2" spans="5:7" ht="14.25">
      <c r="E2" s="7"/>
      <c r="F2" s="10" t="s">
        <v>451</v>
      </c>
      <c r="G2" s="7"/>
    </row>
    <row r="3" spans="3:9" ht="13.5">
      <c r="C3" s="1" t="s">
        <v>120</v>
      </c>
      <c r="D3" s="8"/>
      <c r="E3" s="8"/>
      <c r="F3" s="9"/>
      <c r="G3" s="8"/>
      <c r="H3" s="8"/>
      <c r="I3" s="3" t="s">
        <v>121</v>
      </c>
    </row>
    <row r="4" ht="11.25"/>
    <row r="5" ht="3.75" customHeight="1">
      <c r="F5" s="139" t="s">
        <v>99</v>
      </c>
    </row>
    <row r="6" ht="3.75" customHeight="1">
      <c r="F6" s="139"/>
    </row>
    <row r="7" ht="3.75" customHeight="1">
      <c r="F7" s="139"/>
    </row>
    <row r="8" ht="3.75" customHeight="1">
      <c r="F8" s="5"/>
    </row>
    <row r="9" ht="3.75" customHeight="1">
      <c r="F9" s="5"/>
    </row>
    <row r="10" ht="3.75" customHeight="1">
      <c r="F10" s="139" t="s">
        <v>100</v>
      </c>
    </row>
    <row r="11" ht="3.75" customHeight="1">
      <c r="F11" s="139"/>
    </row>
    <row r="12" ht="3.75" customHeight="1">
      <c r="F12" s="139"/>
    </row>
    <row r="13" ht="3.75" customHeight="1">
      <c r="F13" s="5"/>
    </row>
    <row r="14" ht="3.75" customHeight="1">
      <c r="F14" s="5"/>
    </row>
    <row r="15" ht="3.75" customHeight="1">
      <c r="F15" s="139" t="s">
        <v>101</v>
      </c>
    </row>
    <row r="16" ht="3.75" customHeight="1">
      <c r="F16" s="139"/>
    </row>
    <row r="17" ht="3.75" customHeight="1">
      <c r="F17" s="139"/>
    </row>
    <row r="18" ht="3.75" customHeight="1">
      <c r="F18" s="5"/>
    </row>
    <row r="19" ht="3.75" customHeight="1">
      <c r="F19" s="5"/>
    </row>
    <row r="20" ht="3.75" customHeight="1">
      <c r="F20" s="139" t="s">
        <v>102</v>
      </c>
    </row>
    <row r="21" ht="3.75" customHeight="1">
      <c r="F21" s="139"/>
    </row>
    <row r="22" ht="3.75" customHeight="1">
      <c r="F22" s="139"/>
    </row>
    <row r="23" ht="3.75" customHeight="1">
      <c r="F23" s="5"/>
    </row>
    <row r="24" ht="3.75" customHeight="1">
      <c r="F24" s="5"/>
    </row>
    <row r="25" ht="3.75" customHeight="1">
      <c r="F25" s="139" t="s">
        <v>103</v>
      </c>
    </row>
    <row r="26" ht="3.75" customHeight="1">
      <c r="F26" s="139"/>
    </row>
    <row r="27" ht="3.75" customHeight="1">
      <c r="F27" s="139"/>
    </row>
    <row r="28" ht="3.75" customHeight="1">
      <c r="F28" s="5"/>
    </row>
    <row r="29" ht="3.75" customHeight="1">
      <c r="F29" s="5"/>
    </row>
    <row r="30" ht="3.75" customHeight="1">
      <c r="F30" s="139" t="s">
        <v>104</v>
      </c>
    </row>
    <row r="31" ht="3.75" customHeight="1">
      <c r="F31" s="139"/>
    </row>
    <row r="32" ht="3.75" customHeight="1">
      <c r="F32" s="139"/>
    </row>
    <row r="33" ht="3.75" customHeight="1">
      <c r="F33" s="5"/>
    </row>
    <row r="34" ht="3.75" customHeight="1">
      <c r="F34" s="5"/>
    </row>
    <row r="35" ht="3.75" customHeight="1">
      <c r="F35" s="139" t="s">
        <v>105</v>
      </c>
    </row>
    <row r="36" ht="3.75" customHeight="1">
      <c r="F36" s="139"/>
    </row>
    <row r="37" ht="3.75" customHeight="1">
      <c r="F37" s="139"/>
    </row>
    <row r="38" ht="3.75" customHeight="1">
      <c r="F38" s="5"/>
    </row>
    <row r="39" ht="3.75" customHeight="1">
      <c r="F39" s="5"/>
    </row>
    <row r="40" ht="3.75" customHeight="1">
      <c r="F40" s="139" t="s">
        <v>106</v>
      </c>
    </row>
    <row r="41" ht="3.75" customHeight="1">
      <c r="F41" s="139"/>
    </row>
    <row r="42" ht="3.75" customHeight="1">
      <c r="F42" s="139"/>
    </row>
    <row r="43" ht="3.75" customHeight="1">
      <c r="F43" s="5"/>
    </row>
    <row r="44" ht="3.75" customHeight="1">
      <c r="F44" s="5"/>
    </row>
    <row r="45" ht="3.75" customHeight="1">
      <c r="F45" s="139" t="s">
        <v>107</v>
      </c>
    </row>
    <row r="46" ht="3.75" customHeight="1">
      <c r="F46" s="139"/>
    </row>
    <row r="47" ht="3.75" customHeight="1">
      <c r="F47" s="139"/>
    </row>
    <row r="48" ht="3.75" customHeight="1">
      <c r="F48" s="5"/>
    </row>
    <row r="49" ht="3.75" customHeight="1">
      <c r="F49" s="5"/>
    </row>
    <row r="50" ht="3.75" customHeight="1">
      <c r="F50" s="139" t="s">
        <v>108</v>
      </c>
    </row>
    <row r="51" ht="3.75" customHeight="1">
      <c r="F51" s="139"/>
    </row>
    <row r="52" ht="3.75" customHeight="1">
      <c r="F52" s="139"/>
    </row>
    <row r="53" ht="3.75" customHeight="1">
      <c r="F53" s="5"/>
    </row>
    <row r="54" ht="3.75" customHeight="1">
      <c r="F54" s="5"/>
    </row>
    <row r="55" ht="3.75" customHeight="1">
      <c r="F55" s="139" t="s">
        <v>109</v>
      </c>
    </row>
    <row r="56" ht="3.75" customHeight="1">
      <c r="F56" s="139"/>
    </row>
    <row r="57" ht="3.75" customHeight="1">
      <c r="F57" s="139"/>
    </row>
    <row r="58" ht="3.75" customHeight="1">
      <c r="F58" s="5"/>
    </row>
    <row r="59" ht="3.75" customHeight="1">
      <c r="F59" s="5"/>
    </row>
    <row r="60" ht="3.75" customHeight="1">
      <c r="F60" s="139" t="s">
        <v>110</v>
      </c>
    </row>
    <row r="61" ht="3.75" customHeight="1">
      <c r="F61" s="139"/>
    </row>
    <row r="62" ht="3.75" customHeight="1">
      <c r="F62" s="139"/>
    </row>
    <row r="63" ht="3.75" customHeight="1">
      <c r="F63" s="5"/>
    </row>
    <row r="64" ht="3.75" customHeight="1">
      <c r="F64" s="5"/>
    </row>
    <row r="65" ht="3.75" customHeight="1">
      <c r="F65" s="139" t="s">
        <v>111</v>
      </c>
    </row>
    <row r="66" ht="3.75" customHeight="1">
      <c r="F66" s="139"/>
    </row>
    <row r="67" ht="3.75" customHeight="1">
      <c r="F67" s="139"/>
    </row>
    <row r="68" ht="3.75" customHeight="1">
      <c r="F68" s="5"/>
    </row>
    <row r="69" ht="3.75" customHeight="1">
      <c r="F69" s="5"/>
    </row>
    <row r="70" ht="3.75" customHeight="1">
      <c r="F70" s="139" t="s">
        <v>112</v>
      </c>
    </row>
    <row r="71" ht="3.75" customHeight="1">
      <c r="F71" s="139"/>
    </row>
    <row r="72" ht="3.75" customHeight="1">
      <c r="F72" s="139"/>
    </row>
    <row r="73" ht="3.75" customHeight="1">
      <c r="F73" s="5"/>
    </row>
    <row r="74" ht="3.75" customHeight="1">
      <c r="F74" s="5"/>
    </row>
    <row r="75" ht="3.75" customHeight="1">
      <c r="F75" s="139" t="s">
        <v>113</v>
      </c>
    </row>
    <row r="76" ht="3.75" customHeight="1">
      <c r="F76" s="139"/>
    </row>
    <row r="77" ht="3.75" customHeight="1">
      <c r="F77" s="139"/>
    </row>
    <row r="78" ht="3.75" customHeight="1">
      <c r="F78" s="5"/>
    </row>
    <row r="79" ht="3.75" customHeight="1">
      <c r="F79" s="5"/>
    </row>
    <row r="80" ht="3.75" customHeight="1">
      <c r="F80" s="139" t="s">
        <v>114</v>
      </c>
    </row>
    <row r="81" ht="3.75" customHeight="1">
      <c r="F81" s="139"/>
    </row>
    <row r="82" ht="3.75" customHeight="1">
      <c r="F82" s="139"/>
    </row>
    <row r="83" ht="3.75" customHeight="1">
      <c r="F83" s="5"/>
    </row>
    <row r="84" ht="3.75" customHeight="1">
      <c r="F84" s="5"/>
    </row>
    <row r="85" ht="3.75" customHeight="1">
      <c r="F85" s="139" t="s">
        <v>115</v>
      </c>
    </row>
    <row r="86" ht="3.75" customHeight="1">
      <c r="F86" s="139"/>
    </row>
    <row r="87" ht="3.75" customHeight="1">
      <c r="F87" s="139"/>
    </row>
    <row r="88" ht="3.75" customHeight="1">
      <c r="F88" s="5"/>
    </row>
    <row r="89" ht="3.75" customHeight="1">
      <c r="F89" s="5"/>
    </row>
    <row r="90" ht="3.75" customHeight="1">
      <c r="F90" s="139" t="s">
        <v>116</v>
      </c>
    </row>
    <row r="91" ht="3.75" customHeight="1">
      <c r="F91" s="139"/>
    </row>
    <row r="92" ht="3.75" customHeight="1">
      <c r="F92" s="139"/>
    </row>
    <row r="93" ht="3.75" customHeight="1">
      <c r="F93" s="5"/>
    </row>
    <row r="94" ht="3.75" customHeight="1">
      <c r="F94" s="5"/>
    </row>
    <row r="95" ht="3.75" customHeight="1">
      <c r="F95" s="139" t="s">
        <v>117</v>
      </c>
    </row>
    <row r="96" ht="3.75" customHeight="1">
      <c r="F96" s="139"/>
    </row>
    <row r="97" ht="3.75" customHeight="1">
      <c r="F97" s="139"/>
    </row>
    <row r="98" ht="3.75" customHeight="1">
      <c r="F98" s="5"/>
    </row>
    <row r="99" ht="3.75" customHeight="1">
      <c r="F99" s="5"/>
    </row>
    <row r="100" ht="3.75" customHeight="1">
      <c r="F100" s="139" t="s">
        <v>118</v>
      </c>
    </row>
    <row r="101" ht="3.75" customHeight="1">
      <c r="F101" s="139"/>
    </row>
    <row r="102" ht="3.75" customHeight="1">
      <c r="F102" s="139"/>
    </row>
    <row r="103" ht="11.25"/>
    <row r="104" ht="11.25"/>
    <row r="105" ht="11.25"/>
    <row r="107" spans="5:7" ht="14.25">
      <c r="E107" s="7"/>
      <c r="F107" s="10" t="s">
        <v>456</v>
      </c>
      <c r="G107" s="7"/>
    </row>
    <row r="108" spans="3:9" ht="13.5">
      <c r="C108" s="1" t="s">
        <v>120</v>
      </c>
      <c r="D108" s="8"/>
      <c r="E108" s="8"/>
      <c r="F108" s="9"/>
      <c r="G108" s="8"/>
      <c r="H108" s="8"/>
      <c r="I108" s="3" t="s">
        <v>121</v>
      </c>
    </row>
    <row r="109" ht="11.25"/>
    <row r="110" ht="3.75" customHeight="1">
      <c r="F110" s="139" t="s">
        <v>99</v>
      </c>
    </row>
    <row r="111" ht="3.75" customHeight="1">
      <c r="F111" s="139"/>
    </row>
    <row r="112" ht="3.75" customHeight="1">
      <c r="F112" s="139"/>
    </row>
    <row r="113" ht="3.75" customHeight="1">
      <c r="F113" s="5"/>
    </row>
    <row r="114" ht="3.75" customHeight="1">
      <c r="F114" s="5"/>
    </row>
    <row r="115" ht="3.75" customHeight="1">
      <c r="F115" s="139" t="s">
        <v>100</v>
      </c>
    </row>
    <row r="116" ht="3.75" customHeight="1">
      <c r="F116" s="139"/>
    </row>
    <row r="117" ht="3.75" customHeight="1">
      <c r="F117" s="139"/>
    </row>
    <row r="118" ht="3.75" customHeight="1">
      <c r="F118" s="5"/>
    </row>
    <row r="119" ht="3.75" customHeight="1">
      <c r="F119" s="5"/>
    </row>
    <row r="120" ht="3.75" customHeight="1">
      <c r="F120" s="139" t="s">
        <v>101</v>
      </c>
    </row>
    <row r="121" ht="3.75" customHeight="1">
      <c r="F121" s="139"/>
    </row>
    <row r="122" ht="3.75" customHeight="1">
      <c r="F122" s="139"/>
    </row>
    <row r="123" ht="3.75" customHeight="1">
      <c r="F123" s="5"/>
    </row>
    <row r="124" ht="3.75" customHeight="1">
      <c r="F124" s="5"/>
    </row>
    <row r="125" ht="3.75" customHeight="1">
      <c r="F125" s="139" t="s">
        <v>102</v>
      </c>
    </row>
    <row r="126" ht="3.75" customHeight="1">
      <c r="F126" s="139"/>
    </row>
    <row r="127" ht="3.75" customHeight="1">
      <c r="F127" s="139"/>
    </row>
    <row r="128" ht="3.75" customHeight="1">
      <c r="F128" s="5"/>
    </row>
    <row r="129" ht="3.75" customHeight="1">
      <c r="F129" s="5"/>
    </row>
    <row r="130" ht="3.75" customHeight="1">
      <c r="F130" s="139" t="s">
        <v>103</v>
      </c>
    </row>
    <row r="131" ht="3.75" customHeight="1">
      <c r="F131" s="139"/>
    </row>
    <row r="132" ht="3.75" customHeight="1">
      <c r="F132" s="139"/>
    </row>
    <row r="133" ht="3.75" customHeight="1">
      <c r="F133" s="5"/>
    </row>
    <row r="134" ht="3.75" customHeight="1">
      <c r="F134" s="5"/>
    </row>
    <row r="135" ht="3.75" customHeight="1">
      <c r="F135" s="139" t="s">
        <v>104</v>
      </c>
    </row>
    <row r="136" ht="3.75" customHeight="1">
      <c r="F136" s="139"/>
    </row>
    <row r="137" ht="3.75" customHeight="1">
      <c r="F137" s="139"/>
    </row>
    <row r="138" ht="3.75" customHeight="1">
      <c r="F138" s="5"/>
    </row>
    <row r="139" ht="3.75" customHeight="1">
      <c r="F139" s="5"/>
    </row>
    <row r="140" ht="3.75" customHeight="1">
      <c r="F140" s="139" t="s">
        <v>105</v>
      </c>
    </row>
    <row r="141" ht="3.75" customHeight="1">
      <c r="F141" s="139"/>
    </row>
    <row r="142" ht="3.75" customHeight="1">
      <c r="F142" s="139"/>
    </row>
    <row r="143" ht="3.75" customHeight="1">
      <c r="F143" s="5"/>
    </row>
    <row r="144" ht="3.75" customHeight="1">
      <c r="F144" s="5"/>
    </row>
    <row r="145" ht="3.75" customHeight="1">
      <c r="F145" s="139" t="s">
        <v>106</v>
      </c>
    </row>
    <row r="146" ht="3.75" customHeight="1">
      <c r="F146" s="139"/>
    </row>
    <row r="147" ht="3.75" customHeight="1">
      <c r="F147" s="139"/>
    </row>
    <row r="148" ht="3.75" customHeight="1">
      <c r="F148" s="5"/>
    </row>
    <row r="149" ht="3.75" customHeight="1">
      <c r="F149" s="5"/>
    </row>
    <row r="150" ht="3.75" customHeight="1">
      <c r="F150" s="139" t="s">
        <v>107</v>
      </c>
    </row>
    <row r="151" ht="3.75" customHeight="1">
      <c r="F151" s="139"/>
    </row>
    <row r="152" ht="3.75" customHeight="1">
      <c r="F152" s="139"/>
    </row>
    <row r="153" ht="3.75" customHeight="1">
      <c r="F153" s="5"/>
    </row>
    <row r="154" ht="3.75" customHeight="1">
      <c r="F154" s="5"/>
    </row>
    <row r="155" ht="3.75" customHeight="1">
      <c r="F155" s="139" t="s">
        <v>108</v>
      </c>
    </row>
    <row r="156" ht="3.75" customHeight="1">
      <c r="F156" s="139"/>
    </row>
    <row r="157" ht="3.75" customHeight="1">
      <c r="F157" s="139"/>
    </row>
    <row r="158" ht="3.75" customHeight="1">
      <c r="F158" s="5"/>
    </row>
    <row r="159" ht="3.75" customHeight="1">
      <c r="F159" s="5"/>
    </row>
    <row r="160" ht="3.75" customHeight="1">
      <c r="F160" s="139" t="s">
        <v>109</v>
      </c>
    </row>
    <row r="161" ht="3.75" customHeight="1">
      <c r="F161" s="139"/>
    </row>
    <row r="162" ht="3.75" customHeight="1">
      <c r="F162" s="139"/>
    </row>
    <row r="163" ht="3.75" customHeight="1">
      <c r="F163" s="5"/>
    </row>
    <row r="164" ht="3.75" customHeight="1">
      <c r="F164" s="5"/>
    </row>
    <row r="165" ht="3.75" customHeight="1">
      <c r="F165" s="139" t="s">
        <v>110</v>
      </c>
    </row>
    <row r="166" ht="3.75" customHeight="1">
      <c r="F166" s="139"/>
    </row>
    <row r="167" ht="3.75" customHeight="1">
      <c r="F167" s="139"/>
    </row>
    <row r="168" ht="3.75" customHeight="1">
      <c r="F168" s="5"/>
    </row>
    <row r="169" ht="3.75" customHeight="1">
      <c r="F169" s="5"/>
    </row>
    <row r="170" ht="3.75" customHeight="1">
      <c r="F170" s="139" t="s">
        <v>111</v>
      </c>
    </row>
    <row r="171" ht="3.75" customHeight="1">
      <c r="F171" s="139"/>
    </row>
    <row r="172" ht="3.75" customHeight="1">
      <c r="F172" s="139"/>
    </row>
    <row r="173" ht="3.75" customHeight="1">
      <c r="F173" s="5"/>
    </row>
    <row r="174" ht="3.75" customHeight="1">
      <c r="F174" s="5"/>
    </row>
    <row r="175" ht="3.75" customHeight="1">
      <c r="F175" s="139" t="s">
        <v>112</v>
      </c>
    </row>
    <row r="176" ht="3.75" customHeight="1">
      <c r="F176" s="139"/>
    </row>
    <row r="177" ht="3.75" customHeight="1">
      <c r="F177" s="139"/>
    </row>
    <row r="178" ht="3.75" customHeight="1">
      <c r="F178" s="5"/>
    </row>
    <row r="179" ht="3.75" customHeight="1">
      <c r="F179" s="5"/>
    </row>
    <row r="180" ht="3.75" customHeight="1">
      <c r="F180" s="139" t="s">
        <v>113</v>
      </c>
    </row>
    <row r="181" ht="3.75" customHeight="1">
      <c r="F181" s="139"/>
    </row>
    <row r="182" ht="3.75" customHeight="1">
      <c r="F182" s="139"/>
    </row>
    <row r="183" ht="3.75" customHeight="1">
      <c r="F183" s="5"/>
    </row>
    <row r="184" ht="3.75" customHeight="1">
      <c r="F184" s="5"/>
    </row>
    <row r="185" ht="3.75" customHeight="1">
      <c r="F185" s="139" t="s">
        <v>114</v>
      </c>
    </row>
    <row r="186" ht="3.75" customHeight="1">
      <c r="F186" s="139"/>
    </row>
    <row r="187" ht="3.75" customHeight="1">
      <c r="F187" s="139"/>
    </row>
    <row r="188" ht="3.75" customHeight="1">
      <c r="F188" s="5"/>
    </row>
    <row r="189" ht="3.75" customHeight="1">
      <c r="F189" s="5"/>
    </row>
    <row r="190" ht="3.75" customHeight="1">
      <c r="F190" s="139" t="s">
        <v>115</v>
      </c>
    </row>
    <row r="191" ht="3.75" customHeight="1">
      <c r="F191" s="139"/>
    </row>
    <row r="192" ht="3.75" customHeight="1">
      <c r="F192" s="139"/>
    </row>
    <row r="193" ht="3.75" customHeight="1">
      <c r="F193" s="5"/>
    </row>
    <row r="194" ht="3.75" customHeight="1">
      <c r="F194" s="5"/>
    </row>
    <row r="195" ht="3.75" customHeight="1">
      <c r="F195" s="139" t="s">
        <v>116</v>
      </c>
    </row>
    <row r="196" ht="3.75" customHeight="1">
      <c r="F196" s="139"/>
    </row>
    <row r="197" ht="3.75" customHeight="1">
      <c r="F197" s="139"/>
    </row>
    <row r="198" ht="3.75" customHeight="1">
      <c r="F198" s="5"/>
    </row>
    <row r="199" ht="3.75" customHeight="1">
      <c r="F199" s="5"/>
    </row>
    <row r="200" ht="3.75" customHeight="1">
      <c r="F200" s="139" t="s">
        <v>117</v>
      </c>
    </row>
    <row r="201" ht="3.75" customHeight="1">
      <c r="F201" s="139"/>
    </row>
    <row r="202" ht="3.75" customHeight="1">
      <c r="F202" s="139"/>
    </row>
    <row r="203" ht="3.75" customHeight="1">
      <c r="F203" s="5"/>
    </row>
    <row r="204" ht="3.75" customHeight="1">
      <c r="F204" s="5"/>
    </row>
    <row r="205" ht="3.75" customHeight="1">
      <c r="F205" s="139" t="s">
        <v>118</v>
      </c>
    </row>
    <row r="206" ht="3.75" customHeight="1">
      <c r="F206" s="139"/>
    </row>
    <row r="207" ht="3.75" customHeight="1">
      <c r="F207" s="139"/>
    </row>
    <row r="208" ht="11.25"/>
    <row r="209" ht="11.25"/>
    <row r="210" ht="11.25"/>
    <row r="212" spans="5:7" ht="14.25">
      <c r="E212" s="7"/>
      <c r="F212" s="10" t="s">
        <v>461</v>
      </c>
      <c r="G212" s="7"/>
    </row>
    <row r="213" spans="3:9" ht="13.5">
      <c r="C213" s="1" t="s">
        <v>120</v>
      </c>
      <c r="D213" s="8"/>
      <c r="E213" s="8"/>
      <c r="F213" s="9"/>
      <c r="G213" s="8"/>
      <c r="H213" s="8"/>
      <c r="I213" s="3" t="s">
        <v>121</v>
      </c>
    </row>
    <row r="214" ht="11.25"/>
    <row r="215" ht="3.75" customHeight="1">
      <c r="F215" s="139" t="s">
        <v>99</v>
      </c>
    </row>
    <row r="216" ht="3.75" customHeight="1">
      <c r="F216" s="139"/>
    </row>
    <row r="217" ht="3.75" customHeight="1">
      <c r="F217" s="139"/>
    </row>
    <row r="218" ht="3.75" customHeight="1">
      <c r="F218" s="5"/>
    </row>
    <row r="219" ht="3.75" customHeight="1">
      <c r="F219" s="5"/>
    </row>
    <row r="220" ht="3.75" customHeight="1">
      <c r="F220" s="139" t="s">
        <v>100</v>
      </c>
    </row>
    <row r="221" ht="3.75" customHeight="1">
      <c r="F221" s="139"/>
    </row>
    <row r="222" ht="3.75" customHeight="1">
      <c r="F222" s="139"/>
    </row>
    <row r="223" ht="3.75" customHeight="1">
      <c r="F223" s="5"/>
    </row>
    <row r="224" ht="3.75" customHeight="1">
      <c r="F224" s="5"/>
    </row>
    <row r="225" ht="3.75" customHeight="1">
      <c r="F225" s="139" t="s">
        <v>101</v>
      </c>
    </row>
    <row r="226" ht="3.75" customHeight="1">
      <c r="F226" s="139"/>
    </row>
    <row r="227" ht="3.75" customHeight="1">
      <c r="F227" s="139"/>
    </row>
    <row r="228" ht="3.75" customHeight="1">
      <c r="F228" s="5"/>
    </row>
    <row r="229" ht="3.75" customHeight="1">
      <c r="F229" s="5"/>
    </row>
    <row r="230" ht="3.75" customHeight="1">
      <c r="F230" s="139" t="s">
        <v>102</v>
      </c>
    </row>
    <row r="231" ht="3.75" customHeight="1">
      <c r="F231" s="139"/>
    </row>
    <row r="232" ht="3.75" customHeight="1">
      <c r="F232" s="139"/>
    </row>
    <row r="233" ht="3.75" customHeight="1">
      <c r="F233" s="5"/>
    </row>
    <row r="234" ht="3.75" customHeight="1">
      <c r="F234" s="5"/>
    </row>
    <row r="235" ht="3.75" customHeight="1">
      <c r="F235" s="139" t="s">
        <v>103</v>
      </c>
    </row>
    <row r="236" ht="3.75" customHeight="1">
      <c r="F236" s="139"/>
    </row>
    <row r="237" ht="3.75" customHeight="1">
      <c r="F237" s="139"/>
    </row>
    <row r="238" ht="3.75" customHeight="1">
      <c r="F238" s="5"/>
    </row>
    <row r="239" ht="3.75" customHeight="1">
      <c r="F239" s="5"/>
    </row>
    <row r="240" ht="3.75" customHeight="1">
      <c r="F240" s="139" t="s">
        <v>104</v>
      </c>
    </row>
    <row r="241" ht="3.75" customHeight="1">
      <c r="F241" s="139"/>
    </row>
    <row r="242" ht="3.75" customHeight="1">
      <c r="F242" s="139"/>
    </row>
    <row r="243" ht="3.75" customHeight="1">
      <c r="F243" s="5"/>
    </row>
    <row r="244" ht="3.75" customHeight="1">
      <c r="F244" s="5"/>
    </row>
    <row r="245" ht="3.75" customHeight="1">
      <c r="F245" s="139" t="s">
        <v>105</v>
      </c>
    </row>
    <row r="246" ht="3.75" customHeight="1">
      <c r="F246" s="139"/>
    </row>
    <row r="247" ht="3.75" customHeight="1">
      <c r="F247" s="139"/>
    </row>
    <row r="248" ht="3.75" customHeight="1">
      <c r="F248" s="5"/>
    </row>
    <row r="249" ht="3.75" customHeight="1">
      <c r="F249" s="5"/>
    </row>
    <row r="250" ht="3.75" customHeight="1">
      <c r="F250" s="139" t="s">
        <v>106</v>
      </c>
    </row>
    <row r="251" ht="3.75" customHeight="1">
      <c r="F251" s="139"/>
    </row>
    <row r="252" ht="3.75" customHeight="1">
      <c r="F252" s="139"/>
    </row>
    <row r="253" ht="3.75" customHeight="1">
      <c r="F253" s="5"/>
    </row>
    <row r="254" ht="3.75" customHeight="1">
      <c r="F254" s="5"/>
    </row>
    <row r="255" ht="3.75" customHeight="1">
      <c r="F255" s="139" t="s">
        <v>107</v>
      </c>
    </row>
    <row r="256" ht="3.75" customHeight="1">
      <c r="F256" s="139"/>
    </row>
    <row r="257" ht="3.75" customHeight="1">
      <c r="F257" s="139"/>
    </row>
    <row r="258" ht="3.75" customHeight="1">
      <c r="F258" s="5"/>
    </row>
    <row r="259" ht="3.75" customHeight="1">
      <c r="F259" s="5"/>
    </row>
    <row r="260" ht="3.75" customHeight="1">
      <c r="F260" s="139" t="s">
        <v>108</v>
      </c>
    </row>
    <row r="261" ht="3.75" customHeight="1">
      <c r="F261" s="139"/>
    </row>
    <row r="262" ht="3.75" customHeight="1">
      <c r="F262" s="139"/>
    </row>
    <row r="263" ht="3.75" customHeight="1">
      <c r="F263" s="5"/>
    </row>
    <row r="264" ht="3.75" customHeight="1">
      <c r="F264" s="5"/>
    </row>
    <row r="265" ht="3.75" customHeight="1">
      <c r="F265" s="139" t="s">
        <v>109</v>
      </c>
    </row>
    <row r="266" ht="3.75" customHeight="1">
      <c r="F266" s="139"/>
    </row>
    <row r="267" ht="3.75" customHeight="1">
      <c r="F267" s="139"/>
    </row>
    <row r="268" ht="3.75" customHeight="1">
      <c r="F268" s="5"/>
    </row>
    <row r="269" ht="3.75" customHeight="1">
      <c r="F269" s="5"/>
    </row>
    <row r="270" ht="3.75" customHeight="1">
      <c r="F270" s="139" t="s">
        <v>110</v>
      </c>
    </row>
    <row r="271" ht="3.75" customHeight="1">
      <c r="F271" s="139"/>
    </row>
    <row r="272" ht="3.75" customHeight="1">
      <c r="F272" s="139"/>
    </row>
    <row r="273" ht="3.75" customHeight="1">
      <c r="F273" s="5"/>
    </row>
    <row r="274" ht="3.75" customHeight="1">
      <c r="F274" s="5"/>
    </row>
    <row r="275" ht="3.75" customHeight="1">
      <c r="F275" s="139" t="s">
        <v>111</v>
      </c>
    </row>
    <row r="276" ht="3.75" customHeight="1">
      <c r="F276" s="139"/>
    </row>
    <row r="277" ht="3.75" customHeight="1">
      <c r="F277" s="139"/>
    </row>
    <row r="278" ht="3.75" customHeight="1">
      <c r="F278" s="5"/>
    </row>
    <row r="279" ht="3.75" customHeight="1">
      <c r="F279" s="5"/>
    </row>
    <row r="280" ht="3.75" customHeight="1">
      <c r="F280" s="139" t="s">
        <v>112</v>
      </c>
    </row>
    <row r="281" ht="3.75" customHeight="1">
      <c r="F281" s="139"/>
    </row>
    <row r="282" ht="3.75" customHeight="1">
      <c r="F282" s="139"/>
    </row>
    <row r="283" ht="3.75" customHeight="1">
      <c r="F283" s="5"/>
    </row>
    <row r="284" ht="3.75" customHeight="1">
      <c r="F284" s="5"/>
    </row>
    <row r="285" ht="3.75" customHeight="1">
      <c r="F285" s="139" t="s">
        <v>113</v>
      </c>
    </row>
    <row r="286" ht="3.75" customHeight="1">
      <c r="F286" s="139"/>
    </row>
    <row r="287" ht="3.75" customHeight="1">
      <c r="F287" s="139"/>
    </row>
    <row r="288" ht="3.75" customHeight="1">
      <c r="F288" s="5"/>
    </row>
    <row r="289" ht="3.75" customHeight="1">
      <c r="F289" s="5"/>
    </row>
    <row r="290" ht="3.75" customHeight="1">
      <c r="F290" s="139" t="s">
        <v>114</v>
      </c>
    </row>
    <row r="291" ht="3.75" customHeight="1">
      <c r="F291" s="139"/>
    </row>
    <row r="292" ht="3.75" customHeight="1">
      <c r="F292" s="139"/>
    </row>
    <row r="293" ht="3.75" customHeight="1">
      <c r="F293" s="5"/>
    </row>
    <row r="294" ht="3.75" customHeight="1">
      <c r="F294" s="5"/>
    </row>
    <row r="295" ht="3.75" customHeight="1">
      <c r="F295" s="139" t="s">
        <v>115</v>
      </c>
    </row>
    <row r="296" ht="3.75" customHeight="1">
      <c r="F296" s="139"/>
    </row>
    <row r="297" ht="3.75" customHeight="1">
      <c r="F297" s="139"/>
    </row>
    <row r="298" ht="3.75" customHeight="1">
      <c r="F298" s="5"/>
    </row>
    <row r="299" ht="3.75" customHeight="1">
      <c r="F299" s="5"/>
    </row>
    <row r="300" ht="3.75" customHeight="1">
      <c r="F300" s="139" t="s">
        <v>116</v>
      </c>
    </row>
    <row r="301" ht="3.75" customHeight="1">
      <c r="F301" s="139"/>
    </row>
    <row r="302" ht="3.75" customHeight="1">
      <c r="F302" s="139"/>
    </row>
    <row r="303" ht="3.75" customHeight="1">
      <c r="F303" s="5"/>
    </row>
    <row r="304" ht="3.75" customHeight="1">
      <c r="F304" s="5"/>
    </row>
    <row r="305" ht="3.75" customHeight="1">
      <c r="F305" s="139" t="s">
        <v>117</v>
      </c>
    </row>
    <row r="306" ht="3.75" customHeight="1">
      <c r="F306" s="139"/>
    </row>
    <row r="307" ht="3.75" customHeight="1">
      <c r="F307" s="139"/>
    </row>
    <row r="308" ht="3.75" customHeight="1">
      <c r="F308" s="5"/>
    </row>
    <row r="309" ht="3.75" customHeight="1">
      <c r="F309" s="5"/>
    </row>
    <row r="310" ht="3.75" customHeight="1">
      <c r="F310" s="139" t="s">
        <v>118</v>
      </c>
    </row>
    <row r="311" ht="3.75" customHeight="1">
      <c r="F311" s="139"/>
    </row>
    <row r="312" ht="3.75" customHeight="1">
      <c r="F312" s="139"/>
    </row>
    <row r="313" ht="11.25"/>
    <row r="314" ht="11.25"/>
    <row r="315" ht="11.25"/>
    <row r="317" spans="5:7" ht="14.25">
      <c r="E317" s="7"/>
      <c r="F317" s="10" t="s">
        <v>466</v>
      </c>
      <c r="G317" s="7"/>
    </row>
    <row r="318" spans="3:9" ht="13.5">
      <c r="C318" s="1" t="s">
        <v>120</v>
      </c>
      <c r="D318" s="8"/>
      <c r="E318" s="8"/>
      <c r="F318" s="9"/>
      <c r="G318" s="8"/>
      <c r="H318" s="8"/>
      <c r="I318" s="3" t="s">
        <v>121</v>
      </c>
    </row>
    <row r="319" ht="11.25"/>
    <row r="320" ht="3.75" customHeight="1">
      <c r="F320" s="139" t="s">
        <v>99</v>
      </c>
    </row>
    <row r="321" ht="3.75" customHeight="1">
      <c r="F321" s="139"/>
    </row>
    <row r="322" ht="3.75" customHeight="1">
      <c r="F322" s="139"/>
    </row>
    <row r="323" ht="3.75" customHeight="1">
      <c r="F323" s="5"/>
    </row>
    <row r="324" ht="3.75" customHeight="1">
      <c r="F324" s="5"/>
    </row>
    <row r="325" ht="3.75" customHeight="1">
      <c r="F325" s="139" t="s">
        <v>100</v>
      </c>
    </row>
    <row r="326" ht="3.75" customHeight="1">
      <c r="F326" s="139"/>
    </row>
    <row r="327" ht="3.75" customHeight="1">
      <c r="F327" s="139"/>
    </row>
    <row r="328" ht="3.75" customHeight="1">
      <c r="F328" s="5"/>
    </row>
    <row r="329" ht="3.75" customHeight="1">
      <c r="F329" s="5"/>
    </row>
    <row r="330" ht="3.75" customHeight="1">
      <c r="F330" s="139" t="s">
        <v>101</v>
      </c>
    </row>
    <row r="331" ht="3.75" customHeight="1">
      <c r="F331" s="139"/>
    </row>
    <row r="332" ht="3.75" customHeight="1">
      <c r="F332" s="139"/>
    </row>
    <row r="333" ht="3.75" customHeight="1">
      <c r="F333" s="5"/>
    </row>
    <row r="334" ht="3.75" customHeight="1">
      <c r="F334" s="5"/>
    </row>
    <row r="335" ht="3.75" customHeight="1">
      <c r="F335" s="139" t="s">
        <v>102</v>
      </c>
    </row>
    <row r="336" ht="3.75" customHeight="1">
      <c r="F336" s="139"/>
    </row>
    <row r="337" ht="3.75" customHeight="1">
      <c r="F337" s="139"/>
    </row>
    <row r="338" ht="3.75" customHeight="1">
      <c r="F338" s="5"/>
    </row>
    <row r="339" ht="3.75" customHeight="1">
      <c r="F339" s="5"/>
    </row>
    <row r="340" ht="3.75" customHeight="1">
      <c r="F340" s="139" t="s">
        <v>103</v>
      </c>
    </row>
    <row r="341" ht="3.75" customHeight="1">
      <c r="F341" s="139"/>
    </row>
    <row r="342" ht="3.75" customHeight="1">
      <c r="F342" s="139"/>
    </row>
    <row r="343" ht="3.75" customHeight="1">
      <c r="F343" s="5"/>
    </row>
    <row r="344" ht="3.75" customHeight="1">
      <c r="F344" s="5"/>
    </row>
    <row r="345" ht="3.75" customHeight="1">
      <c r="F345" s="139" t="s">
        <v>104</v>
      </c>
    </row>
    <row r="346" ht="3.75" customHeight="1">
      <c r="F346" s="139"/>
    </row>
    <row r="347" ht="3.75" customHeight="1">
      <c r="F347" s="139"/>
    </row>
    <row r="348" ht="3.75" customHeight="1">
      <c r="F348" s="5"/>
    </row>
    <row r="349" ht="3.75" customHeight="1">
      <c r="F349" s="5"/>
    </row>
    <row r="350" ht="3.75" customHeight="1">
      <c r="F350" s="139" t="s">
        <v>105</v>
      </c>
    </row>
    <row r="351" ht="3.75" customHeight="1">
      <c r="F351" s="139"/>
    </row>
    <row r="352" ht="3.75" customHeight="1">
      <c r="F352" s="139"/>
    </row>
    <row r="353" ht="3.75" customHeight="1">
      <c r="F353" s="5"/>
    </row>
    <row r="354" ht="3.75" customHeight="1">
      <c r="F354" s="5"/>
    </row>
    <row r="355" ht="3.75" customHeight="1">
      <c r="F355" s="139" t="s">
        <v>106</v>
      </c>
    </row>
    <row r="356" ht="3.75" customHeight="1">
      <c r="F356" s="139"/>
    </row>
    <row r="357" ht="3.75" customHeight="1">
      <c r="F357" s="139"/>
    </row>
    <row r="358" ht="3.75" customHeight="1">
      <c r="F358" s="5"/>
    </row>
    <row r="359" ht="3.75" customHeight="1">
      <c r="F359" s="5"/>
    </row>
    <row r="360" ht="3.75" customHeight="1">
      <c r="F360" s="139" t="s">
        <v>107</v>
      </c>
    </row>
    <row r="361" ht="3.75" customHeight="1">
      <c r="F361" s="139"/>
    </row>
    <row r="362" ht="3.75" customHeight="1">
      <c r="F362" s="139"/>
    </row>
    <row r="363" ht="3.75" customHeight="1">
      <c r="F363" s="5"/>
    </row>
    <row r="364" ht="3.75" customHeight="1">
      <c r="F364" s="5"/>
    </row>
    <row r="365" ht="3.75" customHeight="1">
      <c r="F365" s="139" t="s">
        <v>108</v>
      </c>
    </row>
    <row r="366" ht="3.75" customHeight="1">
      <c r="F366" s="139"/>
    </row>
    <row r="367" ht="3.75" customHeight="1">
      <c r="F367" s="139"/>
    </row>
    <row r="368" ht="3.75" customHeight="1">
      <c r="F368" s="5"/>
    </row>
    <row r="369" ht="3.75" customHeight="1">
      <c r="F369" s="5"/>
    </row>
    <row r="370" ht="3.75" customHeight="1">
      <c r="F370" s="139" t="s">
        <v>109</v>
      </c>
    </row>
    <row r="371" ht="3.75" customHeight="1">
      <c r="F371" s="139"/>
    </row>
    <row r="372" ht="3.75" customHeight="1">
      <c r="F372" s="139"/>
    </row>
    <row r="373" ht="3.75" customHeight="1">
      <c r="F373" s="5"/>
    </row>
    <row r="374" ht="3.75" customHeight="1">
      <c r="F374" s="5"/>
    </row>
    <row r="375" ht="3.75" customHeight="1">
      <c r="F375" s="139" t="s">
        <v>110</v>
      </c>
    </row>
    <row r="376" ht="3.75" customHeight="1">
      <c r="F376" s="139"/>
    </row>
    <row r="377" ht="3.75" customHeight="1">
      <c r="F377" s="139"/>
    </row>
    <row r="378" ht="3.75" customHeight="1">
      <c r="F378" s="5"/>
    </row>
    <row r="379" ht="3.75" customHeight="1">
      <c r="F379" s="5"/>
    </row>
    <row r="380" ht="3.75" customHeight="1">
      <c r="F380" s="139" t="s">
        <v>111</v>
      </c>
    </row>
    <row r="381" ht="3.75" customHeight="1">
      <c r="F381" s="139"/>
    </row>
    <row r="382" ht="3.75" customHeight="1">
      <c r="F382" s="139"/>
    </row>
    <row r="383" ht="3.75" customHeight="1">
      <c r="F383" s="5"/>
    </row>
    <row r="384" ht="3.75" customHeight="1">
      <c r="F384" s="5"/>
    </row>
    <row r="385" ht="3.75" customHeight="1">
      <c r="F385" s="139" t="s">
        <v>112</v>
      </c>
    </row>
    <row r="386" ht="3.75" customHeight="1">
      <c r="F386" s="139"/>
    </row>
    <row r="387" ht="3.75" customHeight="1">
      <c r="F387" s="139"/>
    </row>
    <row r="388" ht="3.75" customHeight="1">
      <c r="F388" s="5"/>
    </row>
    <row r="389" ht="3.75" customHeight="1">
      <c r="F389" s="5"/>
    </row>
    <row r="390" ht="3.75" customHeight="1">
      <c r="F390" s="139" t="s">
        <v>113</v>
      </c>
    </row>
    <row r="391" ht="3.75" customHeight="1">
      <c r="F391" s="139"/>
    </row>
    <row r="392" ht="3.75" customHeight="1">
      <c r="F392" s="139"/>
    </row>
    <row r="393" ht="3.75" customHeight="1">
      <c r="F393" s="5"/>
    </row>
    <row r="394" ht="3.75" customHeight="1">
      <c r="F394" s="5"/>
    </row>
    <row r="395" ht="3.75" customHeight="1">
      <c r="F395" s="139" t="s">
        <v>114</v>
      </c>
    </row>
    <row r="396" ht="3.75" customHeight="1">
      <c r="F396" s="139"/>
    </row>
    <row r="397" ht="3.75" customHeight="1">
      <c r="F397" s="139"/>
    </row>
    <row r="398" ht="3.75" customHeight="1">
      <c r="F398" s="5"/>
    </row>
    <row r="399" ht="3.75" customHeight="1">
      <c r="F399" s="5"/>
    </row>
    <row r="400" ht="3.75" customHeight="1">
      <c r="F400" s="139" t="s">
        <v>115</v>
      </c>
    </row>
    <row r="401" ht="3.75" customHeight="1">
      <c r="F401" s="139"/>
    </row>
    <row r="402" ht="3.75" customHeight="1">
      <c r="F402" s="139"/>
    </row>
    <row r="403" ht="3.75" customHeight="1">
      <c r="F403" s="5"/>
    </row>
    <row r="404" ht="3.75" customHeight="1">
      <c r="F404" s="5"/>
    </row>
    <row r="405" ht="3.75" customHeight="1">
      <c r="F405" s="139" t="s">
        <v>116</v>
      </c>
    </row>
    <row r="406" ht="3.75" customHeight="1">
      <c r="F406" s="139"/>
    </row>
    <row r="407" ht="3.75" customHeight="1">
      <c r="F407" s="139"/>
    </row>
    <row r="408" ht="3.75" customHeight="1">
      <c r="F408" s="5"/>
    </row>
    <row r="409" ht="3.75" customHeight="1">
      <c r="F409" s="5"/>
    </row>
    <row r="410" ht="3.75" customHeight="1">
      <c r="F410" s="139" t="s">
        <v>117</v>
      </c>
    </row>
    <row r="411" ht="3.75" customHeight="1">
      <c r="F411" s="139"/>
    </row>
    <row r="412" ht="3.75" customHeight="1">
      <c r="F412" s="139"/>
    </row>
    <row r="413" ht="3.75" customHeight="1">
      <c r="F413" s="5"/>
    </row>
    <row r="414" ht="3.75" customHeight="1">
      <c r="F414" s="5"/>
    </row>
    <row r="415" ht="3.75" customHeight="1">
      <c r="F415" s="139" t="s">
        <v>118</v>
      </c>
    </row>
    <row r="416" ht="3.75" customHeight="1">
      <c r="F416" s="139"/>
    </row>
    <row r="417" ht="3.75" customHeight="1">
      <c r="F417" s="139"/>
    </row>
    <row r="418" ht="11.25"/>
    <row r="419" ht="11.25"/>
    <row r="420" ht="11.25"/>
    <row r="422" spans="5:7" ht="14.25">
      <c r="E422" s="7"/>
      <c r="F422" s="10" t="s">
        <v>524</v>
      </c>
      <c r="G422" s="7"/>
    </row>
    <row r="423" spans="3:9" ht="13.5">
      <c r="C423" s="1" t="s">
        <v>120</v>
      </c>
      <c r="D423" s="8"/>
      <c r="E423" s="8"/>
      <c r="F423" s="9"/>
      <c r="G423" s="8"/>
      <c r="H423" s="8"/>
      <c r="I423" s="3" t="s">
        <v>121</v>
      </c>
    </row>
    <row r="424" ht="11.25"/>
    <row r="425" ht="3.75" customHeight="1">
      <c r="F425" s="139" t="s">
        <v>99</v>
      </c>
    </row>
    <row r="426" ht="3.75" customHeight="1">
      <c r="F426" s="139"/>
    </row>
    <row r="427" ht="3.75" customHeight="1">
      <c r="F427" s="139"/>
    </row>
    <row r="428" ht="3.75" customHeight="1">
      <c r="F428" s="5"/>
    </row>
    <row r="429" ht="3.75" customHeight="1">
      <c r="F429" s="5"/>
    </row>
    <row r="430" ht="3.75" customHeight="1">
      <c r="F430" s="139" t="s">
        <v>100</v>
      </c>
    </row>
    <row r="431" ht="3.75" customHeight="1">
      <c r="F431" s="139"/>
    </row>
    <row r="432" ht="3.75" customHeight="1">
      <c r="F432" s="139"/>
    </row>
    <row r="433" ht="3.75" customHeight="1">
      <c r="F433" s="5"/>
    </row>
    <row r="434" ht="3.75" customHeight="1">
      <c r="F434" s="5"/>
    </row>
    <row r="435" ht="3.75" customHeight="1">
      <c r="F435" s="139" t="s">
        <v>101</v>
      </c>
    </row>
    <row r="436" ht="3.75" customHeight="1">
      <c r="F436" s="139"/>
    </row>
    <row r="437" ht="3.75" customHeight="1">
      <c r="F437" s="139"/>
    </row>
    <row r="438" ht="3.75" customHeight="1">
      <c r="F438" s="5"/>
    </row>
    <row r="439" ht="3.75" customHeight="1">
      <c r="F439" s="5"/>
    </row>
    <row r="440" ht="3.75" customHeight="1">
      <c r="F440" s="139" t="s">
        <v>102</v>
      </c>
    </row>
    <row r="441" ht="3.75" customHeight="1">
      <c r="F441" s="139"/>
    </row>
    <row r="442" ht="3.75" customHeight="1">
      <c r="F442" s="139"/>
    </row>
    <row r="443" ht="3.75" customHeight="1">
      <c r="F443" s="5"/>
    </row>
    <row r="444" ht="3.75" customHeight="1">
      <c r="F444" s="5"/>
    </row>
    <row r="445" ht="3.75" customHeight="1">
      <c r="F445" s="139" t="s">
        <v>103</v>
      </c>
    </row>
    <row r="446" ht="3.75" customHeight="1">
      <c r="F446" s="139"/>
    </row>
    <row r="447" ht="3.75" customHeight="1">
      <c r="F447" s="139"/>
    </row>
    <row r="448" ht="3.75" customHeight="1">
      <c r="F448" s="5"/>
    </row>
    <row r="449" ht="3.75" customHeight="1">
      <c r="F449" s="5"/>
    </row>
    <row r="450" ht="3.75" customHeight="1">
      <c r="F450" s="139" t="s">
        <v>104</v>
      </c>
    </row>
    <row r="451" ht="3.75" customHeight="1">
      <c r="F451" s="139"/>
    </row>
    <row r="452" ht="3.75" customHeight="1">
      <c r="F452" s="139"/>
    </row>
    <row r="453" ht="3.75" customHeight="1">
      <c r="F453" s="5"/>
    </row>
    <row r="454" ht="3.75" customHeight="1">
      <c r="F454" s="5"/>
    </row>
    <row r="455" ht="3.75" customHeight="1">
      <c r="F455" s="139" t="s">
        <v>105</v>
      </c>
    </row>
    <row r="456" ht="3.75" customHeight="1">
      <c r="F456" s="139"/>
    </row>
    <row r="457" ht="3.75" customHeight="1">
      <c r="F457" s="139"/>
    </row>
    <row r="458" ht="3.75" customHeight="1">
      <c r="F458" s="5"/>
    </row>
    <row r="459" ht="3.75" customHeight="1">
      <c r="F459" s="5"/>
    </row>
    <row r="460" ht="3.75" customHeight="1">
      <c r="F460" s="139" t="s">
        <v>106</v>
      </c>
    </row>
    <row r="461" ht="3.75" customHeight="1">
      <c r="F461" s="139"/>
    </row>
    <row r="462" ht="3.75" customHeight="1">
      <c r="F462" s="139"/>
    </row>
    <row r="463" ht="3.75" customHeight="1">
      <c r="F463" s="5"/>
    </row>
    <row r="464" ht="3.75" customHeight="1">
      <c r="F464" s="5"/>
    </row>
    <row r="465" ht="3.75" customHeight="1">
      <c r="F465" s="139" t="s">
        <v>107</v>
      </c>
    </row>
    <row r="466" ht="3.75" customHeight="1">
      <c r="F466" s="139"/>
    </row>
    <row r="467" ht="3.75" customHeight="1">
      <c r="F467" s="139"/>
    </row>
    <row r="468" ht="3.75" customHeight="1">
      <c r="F468" s="5"/>
    </row>
    <row r="469" ht="3.75" customHeight="1">
      <c r="F469" s="5"/>
    </row>
    <row r="470" ht="3.75" customHeight="1">
      <c r="F470" s="139" t="s">
        <v>108</v>
      </c>
    </row>
    <row r="471" ht="3.75" customHeight="1">
      <c r="F471" s="139"/>
    </row>
    <row r="472" ht="3.75" customHeight="1">
      <c r="F472" s="139"/>
    </row>
    <row r="473" ht="3.75" customHeight="1">
      <c r="F473" s="5"/>
    </row>
    <row r="474" ht="3.75" customHeight="1">
      <c r="F474" s="5"/>
    </row>
    <row r="475" ht="3.75" customHeight="1">
      <c r="F475" s="139" t="s">
        <v>109</v>
      </c>
    </row>
    <row r="476" ht="3.75" customHeight="1">
      <c r="F476" s="139"/>
    </row>
    <row r="477" ht="3.75" customHeight="1">
      <c r="F477" s="139"/>
    </row>
    <row r="478" ht="3.75" customHeight="1">
      <c r="F478" s="5"/>
    </row>
    <row r="479" ht="3.75" customHeight="1">
      <c r="F479" s="5"/>
    </row>
    <row r="480" ht="3.75" customHeight="1">
      <c r="F480" s="139" t="s">
        <v>110</v>
      </c>
    </row>
    <row r="481" ht="3.75" customHeight="1">
      <c r="F481" s="139"/>
    </row>
    <row r="482" ht="3.75" customHeight="1">
      <c r="F482" s="139"/>
    </row>
    <row r="483" ht="3.75" customHeight="1">
      <c r="F483" s="5"/>
    </row>
    <row r="484" ht="3.75" customHeight="1">
      <c r="F484" s="5"/>
    </row>
    <row r="485" ht="3.75" customHeight="1">
      <c r="F485" s="139" t="s">
        <v>111</v>
      </c>
    </row>
    <row r="486" ht="3.75" customHeight="1">
      <c r="F486" s="139"/>
    </row>
    <row r="487" ht="3.75" customHeight="1">
      <c r="F487" s="139"/>
    </row>
    <row r="488" ht="3.75" customHeight="1">
      <c r="F488" s="5"/>
    </row>
    <row r="489" ht="3.75" customHeight="1">
      <c r="F489" s="5"/>
    </row>
    <row r="490" ht="3.75" customHeight="1">
      <c r="F490" s="139" t="s">
        <v>112</v>
      </c>
    </row>
    <row r="491" ht="3.75" customHeight="1">
      <c r="F491" s="139"/>
    </row>
    <row r="492" ht="3.75" customHeight="1">
      <c r="F492" s="139"/>
    </row>
    <row r="493" ht="3.75" customHeight="1">
      <c r="F493" s="5"/>
    </row>
    <row r="494" ht="3.75" customHeight="1">
      <c r="F494" s="5"/>
    </row>
    <row r="495" ht="3.75" customHeight="1">
      <c r="F495" s="139" t="s">
        <v>113</v>
      </c>
    </row>
    <row r="496" ht="3.75" customHeight="1">
      <c r="F496" s="139"/>
    </row>
    <row r="497" ht="3.75" customHeight="1">
      <c r="F497" s="139"/>
    </row>
    <row r="498" ht="3.75" customHeight="1">
      <c r="F498" s="5"/>
    </row>
    <row r="499" ht="3.75" customHeight="1">
      <c r="F499" s="5"/>
    </row>
    <row r="500" ht="3.75" customHeight="1">
      <c r="F500" s="139" t="s">
        <v>114</v>
      </c>
    </row>
    <row r="501" ht="3.75" customHeight="1">
      <c r="F501" s="139"/>
    </row>
    <row r="502" ht="3.75" customHeight="1">
      <c r="F502" s="139"/>
    </row>
    <row r="503" ht="3.75" customHeight="1">
      <c r="F503" s="5"/>
    </row>
    <row r="504" ht="3.75" customHeight="1">
      <c r="F504" s="5"/>
    </row>
    <row r="505" ht="3.75" customHeight="1">
      <c r="F505" s="139" t="s">
        <v>115</v>
      </c>
    </row>
    <row r="506" ht="3.75" customHeight="1">
      <c r="F506" s="139"/>
    </row>
    <row r="507" ht="3.75" customHeight="1">
      <c r="F507" s="139"/>
    </row>
    <row r="508" ht="3.75" customHeight="1">
      <c r="F508" s="5"/>
    </row>
    <row r="509" ht="3.75" customHeight="1">
      <c r="F509" s="5"/>
    </row>
    <row r="510" ht="3.75" customHeight="1">
      <c r="F510" s="139" t="s">
        <v>116</v>
      </c>
    </row>
    <row r="511" ht="3.75" customHeight="1">
      <c r="F511" s="139"/>
    </row>
    <row r="512" ht="3.75" customHeight="1">
      <c r="F512" s="139"/>
    </row>
    <row r="513" ht="3.75" customHeight="1">
      <c r="F513" s="5"/>
    </row>
    <row r="514" ht="3.75" customHeight="1">
      <c r="F514" s="5"/>
    </row>
    <row r="515" ht="3.75" customHeight="1">
      <c r="F515" s="139" t="s">
        <v>117</v>
      </c>
    </row>
    <row r="516" ht="3.75" customHeight="1">
      <c r="F516" s="139"/>
    </row>
    <row r="517" ht="3.75" customHeight="1">
      <c r="F517" s="139"/>
    </row>
    <row r="518" ht="3.75" customHeight="1">
      <c r="F518" s="5"/>
    </row>
    <row r="519" ht="3.75" customHeight="1">
      <c r="F519" s="5"/>
    </row>
    <row r="520" ht="3.75" customHeight="1">
      <c r="F520" s="139" t="s">
        <v>118</v>
      </c>
    </row>
    <row r="521" ht="3.75" customHeight="1">
      <c r="F521" s="139"/>
    </row>
    <row r="522" ht="3.75" customHeight="1">
      <c r="F522" s="139"/>
    </row>
    <row r="523" ht="11.25"/>
    <row r="524" ht="11.25"/>
  </sheetData>
  <sheetProtection/>
  <mergeCells count="100">
    <mergeCell ref="F85:F87"/>
    <mergeCell ref="F90:F92"/>
    <mergeCell ref="F95:F97"/>
    <mergeCell ref="F100:F102"/>
    <mergeCell ref="F65:F67"/>
    <mergeCell ref="F70:F72"/>
    <mergeCell ref="F75:F77"/>
    <mergeCell ref="F80:F82"/>
    <mergeCell ref="F45:F47"/>
    <mergeCell ref="F50:F52"/>
    <mergeCell ref="F55:F57"/>
    <mergeCell ref="F60:F62"/>
    <mergeCell ref="F25:F27"/>
    <mergeCell ref="F30:F32"/>
    <mergeCell ref="F35:F37"/>
    <mergeCell ref="F40:F42"/>
    <mergeCell ref="F5:F7"/>
    <mergeCell ref="F10:F12"/>
    <mergeCell ref="F15:F17"/>
    <mergeCell ref="F20:F22"/>
    <mergeCell ref="F110:F112"/>
    <mergeCell ref="F115:F117"/>
    <mergeCell ref="F120:F122"/>
    <mergeCell ref="F125:F127"/>
    <mergeCell ref="F130:F132"/>
    <mergeCell ref="F135:F137"/>
    <mergeCell ref="F140:F142"/>
    <mergeCell ref="F145:F147"/>
    <mergeCell ref="F150:F152"/>
    <mergeCell ref="F155:F157"/>
    <mergeCell ref="F160:F162"/>
    <mergeCell ref="F165:F167"/>
    <mergeCell ref="F170:F172"/>
    <mergeCell ref="F175:F177"/>
    <mergeCell ref="F180:F182"/>
    <mergeCell ref="F185:F187"/>
    <mergeCell ref="F190:F192"/>
    <mergeCell ref="F195:F197"/>
    <mergeCell ref="F200:F202"/>
    <mergeCell ref="F205:F207"/>
    <mergeCell ref="F215:F217"/>
    <mergeCell ref="F220:F222"/>
    <mergeCell ref="F225:F227"/>
    <mergeCell ref="F230:F232"/>
    <mergeCell ref="F235:F237"/>
    <mergeCell ref="F240:F242"/>
    <mergeCell ref="F245:F247"/>
    <mergeCell ref="F250:F252"/>
    <mergeCell ref="F255:F257"/>
    <mergeCell ref="F260:F262"/>
    <mergeCell ref="F265:F267"/>
    <mergeCell ref="F270:F272"/>
    <mergeCell ref="F275:F277"/>
    <mergeCell ref="F280:F282"/>
    <mergeCell ref="F285:F287"/>
    <mergeCell ref="F290:F292"/>
    <mergeCell ref="F295:F297"/>
    <mergeCell ref="F300:F302"/>
    <mergeCell ref="F305:F307"/>
    <mergeCell ref="F310:F312"/>
    <mergeCell ref="F320:F322"/>
    <mergeCell ref="F325:F327"/>
    <mergeCell ref="F330:F332"/>
    <mergeCell ref="F335:F337"/>
    <mergeCell ref="F340:F342"/>
    <mergeCell ref="F345:F347"/>
    <mergeCell ref="F350:F352"/>
    <mergeCell ref="F355:F357"/>
    <mergeCell ref="F360:F362"/>
    <mergeCell ref="F365:F367"/>
    <mergeCell ref="F370:F372"/>
    <mergeCell ref="F375:F377"/>
    <mergeCell ref="F380:F382"/>
    <mergeCell ref="F385:F387"/>
    <mergeCell ref="F390:F392"/>
    <mergeCell ref="F395:F397"/>
    <mergeCell ref="F400:F402"/>
    <mergeCell ref="F405:F407"/>
    <mergeCell ref="F410:F412"/>
    <mergeCell ref="F415:F417"/>
    <mergeCell ref="F425:F427"/>
    <mergeCell ref="F430:F432"/>
    <mergeCell ref="F435:F437"/>
    <mergeCell ref="F440:F442"/>
    <mergeCell ref="F445:F447"/>
    <mergeCell ref="F450:F452"/>
    <mergeCell ref="F455:F457"/>
    <mergeCell ref="F460:F462"/>
    <mergeCell ref="F465:F467"/>
    <mergeCell ref="F470:F472"/>
    <mergeCell ref="F475:F477"/>
    <mergeCell ref="F480:F482"/>
    <mergeCell ref="F485:F487"/>
    <mergeCell ref="F490:F492"/>
    <mergeCell ref="F495:F497"/>
    <mergeCell ref="F500:F502"/>
    <mergeCell ref="F505:F507"/>
    <mergeCell ref="F510:F512"/>
    <mergeCell ref="F515:F517"/>
    <mergeCell ref="F520:F522"/>
  </mergeCells>
  <printOptions/>
  <pageMargins left="0.75" right="0.75" top="1" bottom="1" header="0.512" footer="0.512"/>
  <pageSetup fitToHeight="0" fitToWidth="1" horizontalDpi="600" verticalDpi="600" orientation="landscape" paperSize="9" r:id="rId2"/>
  <headerFooter alignWithMargins="0">
    <oddHeader>&amp;L&amp;F&amp;R&amp;A</oddHeader>
    <oddFooter>&amp;C&amp;P／&amp;N</oddFooter>
  </headerFooter>
  <rowBreaks count="4" manualBreakCount="4">
    <brk id="106" max="255" man="1"/>
    <brk id="211" max="255" man="1"/>
    <brk id="316" max="255" man="1"/>
    <brk id="42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zoomScale="75" zoomScaleNormal="75" workbookViewId="0" topLeftCell="A40">
      <selection activeCell="C59" activeCellId="2" sqref="C1:W1 C30:W30 C59:W59"/>
    </sheetView>
  </sheetViews>
  <sheetFormatPr defaultColWidth="9.00390625" defaultRowHeight="13.5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08" t="s">
        <v>98</v>
      </c>
      <c r="C1" s="104" t="s">
        <v>451</v>
      </c>
      <c r="D1" s="104" t="s">
        <v>452</v>
      </c>
      <c r="E1" s="104" t="s">
        <v>453</v>
      </c>
      <c r="F1" s="104" t="s">
        <v>454</v>
      </c>
      <c r="G1" s="104" t="s">
        <v>455</v>
      </c>
      <c r="H1" s="104" t="s">
        <v>456</v>
      </c>
      <c r="I1" s="104" t="s">
        <v>457</v>
      </c>
      <c r="J1" s="104" t="s">
        <v>458</v>
      </c>
      <c r="K1" s="104" t="s">
        <v>459</v>
      </c>
      <c r="L1" s="104" t="s">
        <v>460</v>
      </c>
      <c r="M1" s="104" t="s">
        <v>461</v>
      </c>
      <c r="N1" s="104" t="s">
        <v>462</v>
      </c>
      <c r="O1" s="104" t="s">
        <v>463</v>
      </c>
      <c r="P1" s="104" t="s">
        <v>464</v>
      </c>
      <c r="Q1" s="104" t="s">
        <v>465</v>
      </c>
      <c r="R1" s="104" t="s">
        <v>466</v>
      </c>
      <c r="S1" s="104" t="s">
        <v>467</v>
      </c>
      <c r="T1" s="104" t="s">
        <v>468</v>
      </c>
      <c r="U1" s="104" t="s">
        <v>469</v>
      </c>
      <c r="V1" s="104" t="s">
        <v>497</v>
      </c>
      <c r="W1" s="104" t="s">
        <v>520</v>
      </c>
    </row>
    <row r="2" spans="2:23" s="2" customFormat="1" ht="14.25" thickBot="1">
      <c r="B2" s="11" t="s">
        <v>98</v>
      </c>
      <c r="C2" s="110">
        <f aca="true" t="shared" si="0" ref="C2:W2">SUM(C31,C60)</f>
        <v>42643</v>
      </c>
      <c r="D2" s="110">
        <f t="shared" si="0"/>
        <v>42796.98722887686</v>
      </c>
      <c r="E2" s="110">
        <f t="shared" si="0"/>
        <v>42937.3532190807</v>
      </c>
      <c r="F2" s="110">
        <f t="shared" si="0"/>
        <v>43056.57739485327</v>
      </c>
      <c r="G2" s="110">
        <f t="shared" si="0"/>
        <v>43156.851077524305</v>
      </c>
      <c r="H2" s="110">
        <f t="shared" si="0"/>
        <v>43242.358725233964</v>
      </c>
      <c r="I2" s="110">
        <f t="shared" si="0"/>
        <v>43309.41966463339</v>
      </c>
      <c r="J2" s="110">
        <f t="shared" si="0"/>
        <v>43361.91047784494</v>
      </c>
      <c r="K2" s="110">
        <f t="shared" si="0"/>
        <v>43404.31446615443</v>
      </c>
      <c r="L2" s="110">
        <f t="shared" si="0"/>
        <v>43421.26487172012</v>
      </c>
      <c r="M2" s="110">
        <f t="shared" si="0"/>
        <v>43426.96934223317</v>
      </c>
      <c r="N2" s="110">
        <f t="shared" si="0"/>
        <v>43418.58125572864</v>
      </c>
      <c r="O2" s="110">
        <f t="shared" si="0"/>
        <v>43405.039365492165</v>
      </c>
      <c r="P2" s="110">
        <f t="shared" si="0"/>
        <v>43383.1985719207</v>
      </c>
      <c r="Q2" s="110">
        <f t="shared" si="0"/>
        <v>43351.261976057955</v>
      </c>
      <c r="R2" s="110">
        <f t="shared" si="0"/>
        <v>43316.148603963404</v>
      </c>
      <c r="S2" s="110">
        <f t="shared" si="0"/>
        <v>43270.55705396814</v>
      </c>
      <c r="T2" s="110">
        <f t="shared" si="0"/>
        <v>43224.83179135785</v>
      </c>
      <c r="U2" s="110">
        <f t="shared" si="0"/>
        <v>43175.456336901945</v>
      </c>
      <c r="V2" s="110">
        <f t="shared" si="0"/>
        <v>43127.48238591579</v>
      </c>
      <c r="W2" s="110">
        <f t="shared" si="0"/>
        <v>43080.02935607747</v>
      </c>
    </row>
    <row r="3" spans="2:23" ht="13.5" customHeight="1" thickTop="1">
      <c r="B3" s="109" t="s">
        <v>470</v>
      </c>
      <c r="C3" s="111">
        <f aca="true" t="shared" si="1" ref="C3:W3">SUM(C32,C61)</f>
        <v>1671</v>
      </c>
      <c r="D3" s="111">
        <f t="shared" si="1"/>
        <v>1667.0739240099988</v>
      </c>
      <c r="E3" s="111">
        <f t="shared" si="1"/>
        <v>1671.3530759799123</v>
      </c>
      <c r="F3" s="111">
        <f t="shared" si="1"/>
        <v>1649.6363115974016</v>
      </c>
      <c r="G3" s="111">
        <f t="shared" si="1"/>
        <v>1612.2154935673552</v>
      </c>
      <c r="H3" s="111">
        <f t="shared" si="1"/>
        <v>1587.3912112247285</v>
      </c>
      <c r="I3" s="111">
        <f t="shared" si="1"/>
        <v>1552.604890540978</v>
      </c>
      <c r="J3" s="111">
        <f t="shared" si="1"/>
        <v>1520.7050062109574</v>
      </c>
      <c r="K3" s="111">
        <f t="shared" si="1"/>
        <v>1490.6686702883976</v>
      </c>
      <c r="L3" s="111">
        <f t="shared" si="1"/>
        <v>1463.1845314512966</v>
      </c>
      <c r="M3" s="111">
        <f t="shared" si="1"/>
        <v>1438.1147626885672</v>
      </c>
      <c r="N3" s="111">
        <f t="shared" si="1"/>
        <v>1416.66091784345</v>
      </c>
      <c r="O3" s="111">
        <f t="shared" si="1"/>
        <v>1398.9378400289381</v>
      </c>
      <c r="P3" s="111">
        <f t="shared" si="1"/>
        <v>1384.4628718660067</v>
      </c>
      <c r="Q3" s="111">
        <f t="shared" si="1"/>
        <v>1375.2711005076262</v>
      </c>
      <c r="R3" s="111">
        <f t="shared" si="1"/>
        <v>1371.8884346628097</v>
      </c>
      <c r="S3" s="111">
        <f t="shared" si="1"/>
        <v>1372.193579900205</v>
      </c>
      <c r="T3" s="111">
        <f t="shared" si="1"/>
        <v>1376.079575252488</v>
      </c>
      <c r="U3" s="111">
        <f t="shared" si="1"/>
        <v>1383.3946051717808</v>
      </c>
      <c r="V3" s="111">
        <f t="shared" si="1"/>
        <v>1394.6640310675334</v>
      </c>
      <c r="W3" s="111">
        <f t="shared" si="1"/>
        <v>1410.3061546814424</v>
      </c>
    </row>
    <row r="4" spans="2:23" ht="13.5">
      <c r="B4" s="13" t="s">
        <v>471</v>
      </c>
      <c r="C4" s="112">
        <f aca="true" t="shared" si="2" ref="C4:W4">SUM(C33,C62)</f>
        <v>1688</v>
      </c>
      <c r="D4" s="112">
        <f t="shared" si="2"/>
        <v>1712.9104868357017</v>
      </c>
      <c r="E4" s="112">
        <f t="shared" si="2"/>
        <v>1727.0938877529325</v>
      </c>
      <c r="F4" s="112">
        <f t="shared" si="2"/>
        <v>1759.4117199576558</v>
      </c>
      <c r="G4" s="112">
        <f t="shared" si="2"/>
        <v>1771.7379285672484</v>
      </c>
      <c r="H4" s="112">
        <f t="shared" si="2"/>
        <v>1782.2482680668359</v>
      </c>
      <c r="I4" s="112">
        <f t="shared" si="2"/>
        <v>1778.4557268762646</v>
      </c>
      <c r="J4" s="112">
        <f t="shared" si="2"/>
        <v>1782.7008642746064</v>
      </c>
      <c r="K4" s="112">
        <f t="shared" si="2"/>
        <v>1759.2829658191508</v>
      </c>
      <c r="L4" s="112">
        <f t="shared" si="2"/>
        <v>1719.5644912429486</v>
      </c>
      <c r="M4" s="112">
        <f t="shared" si="2"/>
        <v>1692.9352445851953</v>
      </c>
      <c r="N4" s="112">
        <f t="shared" si="2"/>
        <v>1655.858278851163</v>
      </c>
      <c r="O4" s="112">
        <f t="shared" si="2"/>
        <v>1621.8630020948315</v>
      </c>
      <c r="P4" s="112">
        <f t="shared" si="2"/>
        <v>1589.8524586702458</v>
      </c>
      <c r="Q4" s="112">
        <f t="shared" si="2"/>
        <v>1560.5632161124795</v>
      </c>
      <c r="R4" s="112">
        <f t="shared" si="2"/>
        <v>1533.8305641427723</v>
      </c>
      <c r="S4" s="112">
        <f t="shared" si="2"/>
        <v>1510.9897722215242</v>
      </c>
      <c r="T4" s="112">
        <f t="shared" si="2"/>
        <v>1492.1457872064816</v>
      </c>
      <c r="U4" s="112">
        <f t="shared" si="2"/>
        <v>1476.7367286146107</v>
      </c>
      <c r="V4" s="112">
        <f t="shared" si="2"/>
        <v>1467.0080381329963</v>
      </c>
      <c r="W4" s="112">
        <f t="shared" si="2"/>
        <v>1463.444037883291</v>
      </c>
    </row>
    <row r="5" spans="2:23" ht="13.5">
      <c r="B5" s="13" t="s">
        <v>472</v>
      </c>
      <c r="C5" s="112">
        <f aca="true" t="shared" si="3" ref="C5:W5">SUM(C34,C63)</f>
        <v>1691</v>
      </c>
      <c r="D5" s="112">
        <f t="shared" si="3"/>
        <v>1720.5238776215754</v>
      </c>
      <c r="E5" s="112">
        <f t="shared" si="3"/>
        <v>1743.1007277336723</v>
      </c>
      <c r="F5" s="112">
        <f t="shared" si="3"/>
        <v>1753.2992276337814</v>
      </c>
      <c r="G5" s="112">
        <f t="shared" si="3"/>
        <v>1736.1610176348797</v>
      </c>
      <c r="H5" s="112">
        <f t="shared" si="3"/>
        <v>1782.5745210495095</v>
      </c>
      <c r="I5" s="112">
        <f t="shared" si="3"/>
        <v>1808.8826682007905</v>
      </c>
      <c r="J5" s="112">
        <f t="shared" si="3"/>
        <v>1823.7640129658046</v>
      </c>
      <c r="K5" s="112">
        <f t="shared" si="3"/>
        <v>1857.7607979417749</v>
      </c>
      <c r="L5" s="112">
        <f t="shared" si="3"/>
        <v>1870.784900831882</v>
      </c>
      <c r="M5" s="112">
        <f t="shared" si="3"/>
        <v>1882.1796637591533</v>
      </c>
      <c r="N5" s="112">
        <f t="shared" si="3"/>
        <v>1878.278038549383</v>
      </c>
      <c r="O5" s="112">
        <f t="shared" si="3"/>
        <v>1883.2354669502424</v>
      </c>
      <c r="P5" s="112">
        <f t="shared" si="3"/>
        <v>1858.5584664728972</v>
      </c>
      <c r="Q5" s="112">
        <f t="shared" si="3"/>
        <v>1816.358206096993</v>
      </c>
      <c r="R5" s="112">
        <f t="shared" si="3"/>
        <v>1788.3765499410429</v>
      </c>
      <c r="S5" s="112">
        <f t="shared" si="3"/>
        <v>1749.2123267714353</v>
      </c>
      <c r="T5" s="112">
        <f t="shared" si="3"/>
        <v>1713.3061958939575</v>
      </c>
      <c r="U5" s="112">
        <f t="shared" si="3"/>
        <v>1679.468446285261</v>
      </c>
      <c r="V5" s="112">
        <f t="shared" si="3"/>
        <v>1648.4967543741172</v>
      </c>
      <c r="W5" s="112">
        <f t="shared" si="3"/>
        <v>1620.2460753751468</v>
      </c>
    </row>
    <row r="6" spans="2:23" ht="13.5">
      <c r="B6" s="13" t="s">
        <v>219</v>
      </c>
      <c r="C6" s="112">
        <f aca="true" t="shared" si="4" ref="C6:W6">SUM(C35,C64)</f>
        <v>1661</v>
      </c>
      <c r="D6" s="112">
        <f t="shared" si="4"/>
        <v>1675.1249766429714</v>
      </c>
      <c r="E6" s="112">
        <f t="shared" si="4"/>
        <v>1716.3867600813328</v>
      </c>
      <c r="F6" s="112">
        <f t="shared" si="4"/>
        <v>1718.6512773963734</v>
      </c>
      <c r="G6" s="112">
        <f t="shared" si="4"/>
        <v>1818.1411981208603</v>
      </c>
      <c r="H6" s="112">
        <f t="shared" si="4"/>
        <v>1811.8283747452322</v>
      </c>
      <c r="I6" s="112">
        <f t="shared" si="4"/>
        <v>1841.7348631829673</v>
      </c>
      <c r="J6" s="112">
        <f t="shared" si="4"/>
        <v>1867.018037442969</v>
      </c>
      <c r="K6" s="112">
        <f t="shared" si="4"/>
        <v>1881.8526505998284</v>
      </c>
      <c r="L6" s="112">
        <f t="shared" si="4"/>
        <v>1857.115709033585</v>
      </c>
      <c r="M6" s="112">
        <f t="shared" si="4"/>
        <v>1910.3752873923486</v>
      </c>
      <c r="N6" s="112">
        <f t="shared" si="4"/>
        <v>1936.4891696684251</v>
      </c>
      <c r="O6" s="112">
        <f t="shared" si="4"/>
        <v>1952.2951573573514</v>
      </c>
      <c r="P6" s="112">
        <f t="shared" si="4"/>
        <v>1991.7805339610527</v>
      </c>
      <c r="Q6" s="112">
        <f t="shared" si="4"/>
        <v>2002.9518816842226</v>
      </c>
      <c r="R6" s="112">
        <f t="shared" si="4"/>
        <v>2016.0654991956803</v>
      </c>
      <c r="S6" s="112">
        <f t="shared" si="4"/>
        <v>2010.9051448088144</v>
      </c>
      <c r="T6" s="112">
        <f t="shared" si="4"/>
        <v>2018.1079149569232</v>
      </c>
      <c r="U6" s="112">
        <f t="shared" si="4"/>
        <v>1992.8615026115883</v>
      </c>
      <c r="V6" s="112">
        <f t="shared" si="4"/>
        <v>1946.9453806214067</v>
      </c>
      <c r="W6" s="112">
        <f t="shared" si="4"/>
        <v>1917.4639010054561</v>
      </c>
    </row>
    <row r="7" spans="2:23" ht="13.5">
      <c r="B7" s="13" t="s">
        <v>220</v>
      </c>
      <c r="C7" s="112">
        <f aca="true" t="shared" si="5" ref="C7:W7">SUM(C36,C65)</f>
        <v>1930</v>
      </c>
      <c r="D7" s="112">
        <f t="shared" si="5"/>
        <v>1904.7664230670198</v>
      </c>
      <c r="E7" s="112">
        <f t="shared" si="5"/>
        <v>1854.0710663814962</v>
      </c>
      <c r="F7" s="112">
        <f t="shared" si="5"/>
        <v>1888.0765277412247</v>
      </c>
      <c r="G7" s="112">
        <f t="shared" si="5"/>
        <v>1894.0590833463043</v>
      </c>
      <c r="H7" s="112">
        <f t="shared" si="5"/>
        <v>1937.038970553971</v>
      </c>
      <c r="I7" s="112">
        <f t="shared" si="5"/>
        <v>1956.3874018205759</v>
      </c>
      <c r="J7" s="112">
        <f t="shared" si="5"/>
        <v>2001.9998171251818</v>
      </c>
      <c r="K7" s="112">
        <f t="shared" si="5"/>
        <v>2005.5966132161966</v>
      </c>
      <c r="L7" s="112">
        <f t="shared" si="5"/>
        <v>2116.441231829195</v>
      </c>
      <c r="M7" s="112">
        <f t="shared" si="5"/>
        <v>2109.9278748678776</v>
      </c>
      <c r="N7" s="112">
        <f t="shared" si="5"/>
        <v>2148.2876199990906</v>
      </c>
      <c r="O7" s="112">
        <f t="shared" si="5"/>
        <v>2179.834840239089</v>
      </c>
      <c r="P7" s="112">
        <f t="shared" si="5"/>
        <v>2191.7161203376963</v>
      </c>
      <c r="Q7" s="112">
        <f t="shared" si="5"/>
        <v>2165.4973522132404</v>
      </c>
      <c r="R7" s="112">
        <f t="shared" si="5"/>
        <v>2225.3549037192665</v>
      </c>
      <c r="S7" s="112">
        <f t="shared" si="5"/>
        <v>2258.1951185160924</v>
      </c>
      <c r="T7" s="112">
        <f t="shared" si="5"/>
        <v>2277.576102360522</v>
      </c>
      <c r="U7" s="112">
        <f t="shared" si="5"/>
        <v>2320.5489530296554</v>
      </c>
      <c r="V7" s="112">
        <f t="shared" si="5"/>
        <v>2336.1403599293835</v>
      </c>
      <c r="W7" s="112">
        <f t="shared" si="5"/>
        <v>2351.077960940771</v>
      </c>
    </row>
    <row r="8" spans="2:23" ht="13.5" customHeight="1">
      <c r="B8" s="13" t="s">
        <v>221</v>
      </c>
      <c r="C8" s="112">
        <f aca="true" t="shared" si="6" ref="C8:W8">SUM(C37,C66)</f>
        <v>2455</v>
      </c>
      <c r="D8" s="112">
        <f t="shared" si="6"/>
        <v>2415.627339737937</v>
      </c>
      <c r="E8" s="112">
        <f t="shared" si="6"/>
        <v>2360.6537887874993</v>
      </c>
      <c r="F8" s="112">
        <f t="shared" si="6"/>
        <v>2273.691214963017</v>
      </c>
      <c r="G8" s="112">
        <f t="shared" si="6"/>
        <v>2223.623923509405</v>
      </c>
      <c r="H8" s="112">
        <f t="shared" si="6"/>
        <v>2146.172024038223</v>
      </c>
      <c r="I8" s="112">
        <f t="shared" si="6"/>
        <v>2120.327928655828</v>
      </c>
      <c r="J8" s="112">
        <f t="shared" si="6"/>
        <v>2064.6224461473626</v>
      </c>
      <c r="K8" s="112">
        <f t="shared" si="6"/>
        <v>2105.0562991399865</v>
      </c>
      <c r="L8" s="112">
        <f t="shared" si="6"/>
        <v>2111.9634102972122</v>
      </c>
      <c r="M8" s="112">
        <f t="shared" si="6"/>
        <v>2157.5291216072824</v>
      </c>
      <c r="N8" s="112">
        <f t="shared" si="6"/>
        <v>2178.931908431059</v>
      </c>
      <c r="O8" s="112">
        <f t="shared" si="6"/>
        <v>2228.9022483526996</v>
      </c>
      <c r="P8" s="112">
        <f t="shared" si="6"/>
        <v>2237.3449805429163</v>
      </c>
      <c r="Q8" s="112">
        <f t="shared" si="6"/>
        <v>2367.9296852768557</v>
      </c>
      <c r="R8" s="112">
        <f t="shared" si="6"/>
        <v>2358.26724154877</v>
      </c>
      <c r="S8" s="112">
        <f t="shared" si="6"/>
        <v>2396.1154588744134</v>
      </c>
      <c r="T8" s="112">
        <f t="shared" si="6"/>
        <v>2427.2057236964624</v>
      </c>
      <c r="U8" s="112">
        <f t="shared" si="6"/>
        <v>2440.5242539873725</v>
      </c>
      <c r="V8" s="112">
        <f t="shared" si="6"/>
        <v>2419.1241990747985</v>
      </c>
      <c r="W8" s="112">
        <f t="shared" si="6"/>
        <v>2484.225467388006</v>
      </c>
    </row>
    <row r="9" spans="2:23" ht="13.5" customHeight="1">
      <c r="B9" s="13" t="s">
        <v>222</v>
      </c>
      <c r="C9" s="112">
        <f aca="true" t="shared" si="7" ref="C9:W9">SUM(C38,C67)</f>
        <v>2806</v>
      </c>
      <c r="D9" s="112">
        <f t="shared" si="7"/>
        <v>2662.2381064019096</v>
      </c>
      <c r="E9" s="112">
        <f t="shared" si="7"/>
        <v>2625.621008081298</v>
      </c>
      <c r="F9" s="112">
        <f t="shared" si="7"/>
        <v>2580.750800030809</v>
      </c>
      <c r="G9" s="112">
        <f t="shared" si="7"/>
        <v>2522.190796380498</v>
      </c>
      <c r="H9" s="112">
        <f t="shared" si="7"/>
        <v>2462.939198912415</v>
      </c>
      <c r="I9" s="112">
        <f t="shared" si="7"/>
        <v>2423.9730170973626</v>
      </c>
      <c r="J9" s="112">
        <f t="shared" si="7"/>
        <v>2369.152419380628</v>
      </c>
      <c r="K9" s="112">
        <f t="shared" si="7"/>
        <v>2282.228580726509</v>
      </c>
      <c r="L9" s="112">
        <f t="shared" si="7"/>
        <v>2231.0757885602634</v>
      </c>
      <c r="M9" s="112">
        <f t="shared" si="7"/>
        <v>2153.168891301554</v>
      </c>
      <c r="N9" s="112">
        <f t="shared" si="7"/>
        <v>2126.8762572394876</v>
      </c>
      <c r="O9" s="112">
        <f t="shared" si="7"/>
        <v>2070.79667846924</v>
      </c>
      <c r="P9" s="112">
        <f t="shared" si="7"/>
        <v>2112.4838588974108</v>
      </c>
      <c r="Q9" s="112">
        <f t="shared" si="7"/>
        <v>2117.4110325397605</v>
      </c>
      <c r="R9" s="112">
        <f t="shared" si="7"/>
        <v>2164.7782487174245</v>
      </c>
      <c r="S9" s="112">
        <f t="shared" si="7"/>
        <v>2186.562868113842</v>
      </c>
      <c r="T9" s="112">
        <f t="shared" si="7"/>
        <v>2237.6266378286123</v>
      </c>
      <c r="U9" s="112">
        <f t="shared" si="7"/>
        <v>2247.583365571864</v>
      </c>
      <c r="V9" s="112">
        <f t="shared" si="7"/>
        <v>2379.154551383481</v>
      </c>
      <c r="W9" s="112">
        <f t="shared" si="7"/>
        <v>2366.950187617028</v>
      </c>
    </row>
    <row r="10" spans="2:23" ht="13.5" customHeight="1">
      <c r="B10" s="13" t="s">
        <v>223</v>
      </c>
      <c r="C10" s="112">
        <f aca="true" t="shared" si="8" ref="C10:W10">SUM(C39,C68)</f>
        <v>3399</v>
      </c>
      <c r="D10" s="112">
        <f t="shared" si="8"/>
        <v>3316.0566464757676</v>
      </c>
      <c r="E10" s="112">
        <f t="shared" si="8"/>
        <v>3196.478867468558</v>
      </c>
      <c r="F10" s="112">
        <f t="shared" si="8"/>
        <v>3073.9803021062876</v>
      </c>
      <c r="G10" s="112">
        <f t="shared" si="8"/>
        <v>2937.877315136695</v>
      </c>
      <c r="H10" s="112">
        <f t="shared" si="8"/>
        <v>2885.5575417320088</v>
      </c>
      <c r="I10" s="112">
        <f t="shared" si="8"/>
        <v>2735.2781569814506</v>
      </c>
      <c r="J10" s="112">
        <f t="shared" si="8"/>
        <v>2696.9794982703206</v>
      </c>
      <c r="K10" s="112">
        <f t="shared" si="8"/>
        <v>2651.241088291864</v>
      </c>
      <c r="L10" s="112">
        <f t="shared" si="8"/>
        <v>2592.7015284619793</v>
      </c>
      <c r="M10" s="112">
        <f t="shared" si="8"/>
        <v>2530.6617919599107</v>
      </c>
      <c r="N10" s="112">
        <f t="shared" si="8"/>
        <v>2492.232838575981</v>
      </c>
      <c r="O10" s="112">
        <f t="shared" si="8"/>
        <v>2436.3862216663215</v>
      </c>
      <c r="P10" s="112">
        <f t="shared" si="8"/>
        <v>2346.5659773811285</v>
      </c>
      <c r="Q10" s="112">
        <f t="shared" si="8"/>
        <v>2293.9826184156464</v>
      </c>
      <c r="R10" s="112">
        <f t="shared" si="8"/>
        <v>2213.682855099232</v>
      </c>
      <c r="S10" s="112">
        <f t="shared" si="8"/>
        <v>2186.363201672635</v>
      </c>
      <c r="T10" s="112">
        <f t="shared" si="8"/>
        <v>2127.0479809529197</v>
      </c>
      <c r="U10" s="112">
        <f t="shared" si="8"/>
        <v>2168.062173217031</v>
      </c>
      <c r="V10" s="112">
        <f t="shared" si="8"/>
        <v>2173.2557842822416</v>
      </c>
      <c r="W10" s="112">
        <f t="shared" si="8"/>
        <v>2222.3732823090004</v>
      </c>
    </row>
    <row r="11" spans="2:23" ht="13.5" customHeight="1">
      <c r="B11" s="13" t="s">
        <v>224</v>
      </c>
      <c r="C11" s="112">
        <f aca="true" t="shared" si="9" ref="C11:W11">SUM(C40,C69)</f>
        <v>3763</v>
      </c>
      <c r="D11" s="112">
        <f t="shared" si="9"/>
        <v>3766.703268168135</v>
      </c>
      <c r="E11" s="112">
        <f t="shared" si="9"/>
        <v>3743.578226945325</v>
      </c>
      <c r="F11" s="112">
        <f t="shared" si="9"/>
        <v>3715.392912839804</v>
      </c>
      <c r="G11" s="112">
        <f t="shared" si="9"/>
        <v>3678.2631144717834</v>
      </c>
      <c r="H11" s="112">
        <f t="shared" si="9"/>
        <v>3528.3869132647596</v>
      </c>
      <c r="I11" s="112">
        <f t="shared" si="9"/>
        <v>3443.9012924759445</v>
      </c>
      <c r="J11" s="112">
        <f t="shared" si="9"/>
        <v>3318.758662858555</v>
      </c>
      <c r="K11" s="112">
        <f t="shared" si="9"/>
        <v>3192.006592852858</v>
      </c>
      <c r="L11" s="112">
        <f t="shared" si="9"/>
        <v>3051.03323227293</v>
      </c>
      <c r="M11" s="112">
        <f t="shared" si="9"/>
        <v>2996.041101029984</v>
      </c>
      <c r="N11" s="112">
        <f t="shared" si="9"/>
        <v>2840.1735466357823</v>
      </c>
      <c r="O11" s="112">
        <f t="shared" si="9"/>
        <v>2800.832687305654</v>
      </c>
      <c r="P11" s="112">
        <f t="shared" si="9"/>
        <v>2752.751545549829</v>
      </c>
      <c r="Q11" s="112">
        <f t="shared" si="9"/>
        <v>2692.148712616377</v>
      </c>
      <c r="R11" s="112">
        <f t="shared" si="9"/>
        <v>2627.9639449213228</v>
      </c>
      <c r="S11" s="112">
        <f t="shared" si="9"/>
        <v>2590.1188506249036</v>
      </c>
      <c r="T11" s="112">
        <f t="shared" si="9"/>
        <v>2532.918467153833</v>
      </c>
      <c r="U11" s="112">
        <f t="shared" si="9"/>
        <v>2440.7956090812145</v>
      </c>
      <c r="V11" s="112">
        <f t="shared" si="9"/>
        <v>2385.0662571154953</v>
      </c>
      <c r="W11" s="112">
        <f t="shared" si="9"/>
        <v>2301.58463061243</v>
      </c>
    </row>
    <row r="12" spans="2:23" ht="13.5" customHeight="1">
      <c r="B12" s="13" t="s">
        <v>225</v>
      </c>
      <c r="C12" s="112">
        <f aca="true" t="shared" si="10" ref="C12:W12">SUM(C41,C70)</f>
        <v>2960</v>
      </c>
      <c r="D12" s="112">
        <f t="shared" si="10"/>
        <v>3180.0694947727734</v>
      </c>
      <c r="E12" s="112">
        <f t="shared" si="10"/>
        <v>3343.9321051530796</v>
      </c>
      <c r="F12" s="112">
        <f t="shared" si="10"/>
        <v>3518.071608429743</v>
      </c>
      <c r="G12" s="112">
        <f t="shared" si="10"/>
        <v>3637.8013875386087</v>
      </c>
      <c r="H12" s="112">
        <f t="shared" si="10"/>
        <v>3911.234815969461</v>
      </c>
      <c r="I12" s="112">
        <f t="shared" si="10"/>
        <v>3914.9099946543006</v>
      </c>
      <c r="J12" s="112">
        <f t="shared" si="10"/>
        <v>3890.903817492871</v>
      </c>
      <c r="K12" s="112">
        <f t="shared" si="10"/>
        <v>3861.232955896092</v>
      </c>
      <c r="L12" s="112">
        <f t="shared" si="10"/>
        <v>3823.2188856218518</v>
      </c>
      <c r="M12" s="112">
        <f t="shared" si="10"/>
        <v>3667.661304165639</v>
      </c>
      <c r="N12" s="112">
        <f t="shared" si="10"/>
        <v>3579.2151250313154</v>
      </c>
      <c r="O12" s="112">
        <f t="shared" si="10"/>
        <v>3448.8093586970667</v>
      </c>
      <c r="P12" s="112">
        <f t="shared" si="10"/>
        <v>3318.019347058875</v>
      </c>
      <c r="Q12" s="112">
        <f t="shared" si="10"/>
        <v>3170.850249684978</v>
      </c>
      <c r="R12" s="112">
        <f t="shared" si="10"/>
        <v>3114.813135286242</v>
      </c>
      <c r="S12" s="112">
        <f t="shared" si="10"/>
        <v>2951.6043878231894</v>
      </c>
      <c r="T12" s="112">
        <f t="shared" si="10"/>
        <v>2910.3685802390055</v>
      </c>
      <c r="U12" s="112">
        <f t="shared" si="10"/>
        <v>2860.720164886291</v>
      </c>
      <c r="V12" s="112">
        <f t="shared" si="10"/>
        <v>2800.0251640312854</v>
      </c>
      <c r="W12" s="112">
        <f t="shared" si="10"/>
        <v>2732.555776010553</v>
      </c>
    </row>
    <row r="13" spans="2:23" ht="13.5" customHeight="1">
      <c r="B13" s="13" t="s">
        <v>226</v>
      </c>
      <c r="C13" s="112">
        <f aca="true" t="shared" si="11" ref="C13:W13">SUM(C42,C71)</f>
        <v>2441</v>
      </c>
      <c r="D13" s="112">
        <f t="shared" si="11"/>
        <v>2570.4036840599683</v>
      </c>
      <c r="E13" s="112">
        <f t="shared" si="11"/>
        <v>2707.045992373794</v>
      </c>
      <c r="F13" s="112">
        <f t="shared" si="11"/>
        <v>2855.422771703203</v>
      </c>
      <c r="G13" s="112">
        <f t="shared" si="11"/>
        <v>3027.990607588744</v>
      </c>
      <c r="H13" s="112">
        <f t="shared" si="11"/>
        <v>3025.7645516398907</v>
      </c>
      <c r="I13" s="112">
        <f t="shared" si="11"/>
        <v>3252.442423994942</v>
      </c>
      <c r="J13" s="112">
        <f t="shared" si="11"/>
        <v>3421.0894071907733</v>
      </c>
      <c r="K13" s="112">
        <f t="shared" si="11"/>
        <v>3599.290577752661</v>
      </c>
      <c r="L13" s="112">
        <f t="shared" si="11"/>
        <v>3721.8229696431545</v>
      </c>
      <c r="M13" s="112">
        <f t="shared" si="11"/>
        <v>3998.5715172065175</v>
      </c>
      <c r="N13" s="112">
        <f t="shared" si="11"/>
        <v>4003.0659470132887</v>
      </c>
      <c r="O13" s="112">
        <f t="shared" si="11"/>
        <v>3978.156132899813</v>
      </c>
      <c r="P13" s="112">
        <f t="shared" si="11"/>
        <v>3947.6079313154014</v>
      </c>
      <c r="Q13" s="112">
        <f t="shared" si="11"/>
        <v>3908.0495304390793</v>
      </c>
      <c r="R13" s="112">
        <f t="shared" si="11"/>
        <v>3748.4855169135185</v>
      </c>
      <c r="S13" s="112">
        <f t="shared" si="11"/>
        <v>3659.0093726543378</v>
      </c>
      <c r="T13" s="112">
        <f t="shared" si="11"/>
        <v>3525.107796980988</v>
      </c>
      <c r="U13" s="112">
        <f t="shared" si="11"/>
        <v>3391.249467992857</v>
      </c>
      <c r="V13" s="112">
        <f t="shared" si="11"/>
        <v>3241.005782913552</v>
      </c>
      <c r="W13" s="112">
        <f t="shared" si="11"/>
        <v>3183.3009425662453</v>
      </c>
    </row>
    <row r="14" spans="2:23" ht="13.5" customHeight="1">
      <c r="B14" s="13" t="s">
        <v>227</v>
      </c>
      <c r="C14" s="112">
        <f aca="true" t="shared" si="12" ref="C14:W14">SUM(C43,C72)</f>
        <v>2386</v>
      </c>
      <c r="D14" s="112">
        <f t="shared" si="12"/>
        <v>2325.883347034219</v>
      </c>
      <c r="E14" s="112">
        <f t="shared" si="12"/>
        <v>2296.872240253507</v>
      </c>
      <c r="F14" s="112">
        <f t="shared" si="12"/>
        <v>2308.6833004475207</v>
      </c>
      <c r="G14" s="112">
        <f t="shared" si="12"/>
        <v>2323.4669477027173</v>
      </c>
      <c r="H14" s="112">
        <f t="shared" si="12"/>
        <v>2448.175974282086</v>
      </c>
      <c r="I14" s="112">
        <f t="shared" si="12"/>
        <v>2577.7109734009273</v>
      </c>
      <c r="J14" s="112">
        <f t="shared" si="12"/>
        <v>2715.195625070411</v>
      </c>
      <c r="K14" s="112">
        <f t="shared" si="12"/>
        <v>2863.7157274908986</v>
      </c>
      <c r="L14" s="112">
        <f t="shared" si="12"/>
        <v>3036.8051502638828</v>
      </c>
      <c r="M14" s="112">
        <f t="shared" si="12"/>
        <v>3033.8798307829497</v>
      </c>
      <c r="N14" s="112">
        <f t="shared" si="12"/>
        <v>3262.9583100573855</v>
      </c>
      <c r="O14" s="112">
        <f t="shared" si="12"/>
        <v>3431.9611079064834</v>
      </c>
      <c r="P14" s="112">
        <f t="shared" si="12"/>
        <v>3610.608898699381</v>
      </c>
      <c r="Q14" s="112">
        <f t="shared" si="12"/>
        <v>3733.5110345981384</v>
      </c>
      <c r="R14" s="112">
        <f t="shared" si="12"/>
        <v>4011.383590108512</v>
      </c>
      <c r="S14" s="112">
        <f t="shared" si="12"/>
        <v>4016.2030046776563</v>
      </c>
      <c r="T14" s="112">
        <f t="shared" si="12"/>
        <v>3991.4681664848704</v>
      </c>
      <c r="U14" s="112">
        <f t="shared" si="12"/>
        <v>3961.136490511788</v>
      </c>
      <c r="V14" s="112">
        <f t="shared" si="12"/>
        <v>3921.5892430972553</v>
      </c>
      <c r="W14" s="112">
        <f t="shared" si="12"/>
        <v>3761.107033448372</v>
      </c>
    </row>
    <row r="15" spans="2:23" ht="13.5" customHeight="1">
      <c r="B15" s="13" t="s">
        <v>228</v>
      </c>
      <c r="C15" s="112">
        <f aca="true" t="shared" si="13" ref="C15:W15">SUM(C44,C73)</f>
        <v>3253</v>
      </c>
      <c r="D15" s="112">
        <f t="shared" si="13"/>
        <v>3062.5877450584258</v>
      </c>
      <c r="E15" s="112">
        <f t="shared" si="13"/>
        <v>2820.093371549774</v>
      </c>
      <c r="F15" s="112">
        <f t="shared" si="13"/>
        <v>2595.656800279553</v>
      </c>
      <c r="G15" s="112">
        <f t="shared" si="13"/>
        <v>2462.6957688480315</v>
      </c>
      <c r="H15" s="112">
        <f t="shared" si="13"/>
        <v>2328.718840239888</v>
      </c>
      <c r="I15" s="112">
        <f t="shared" si="13"/>
        <v>2270.6188525385564</v>
      </c>
      <c r="J15" s="112">
        <f t="shared" si="13"/>
        <v>2243.1419970961815</v>
      </c>
      <c r="K15" s="112">
        <f t="shared" si="13"/>
        <v>2254.9607394873647</v>
      </c>
      <c r="L15" s="112">
        <f t="shared" si="13"/>
        <v>2269.664511520296</v>
      </c>
      <c r="M15" s="112">
        <f t="shared" si="13"/>
        <v>2392.3091694777518</v>
      </c>
      <c r="N15" s="112">
        <f t="shared" si="13"/>
        <v>2518.8652783201383</v>
      </c>
      <c r="O15" s="112">
        <f t="shared" si="13"/>
        <v>2654.4131160965426</v>
      </c>
      <c r="P15" s="112">
        <f t="shared" si="13"/>
        <v>2798.7576149206384</v>
      </c>
      <c r="Q15" s="112">
        <f t="shared" si="13"/>
        <v>2967.4350769613748</v>
      </c>
      <c r="R15" s="112">
        <f t="shared" si="13"/>
        <v>2961.9905749464597</v>
      </c>
      <c r="S15" s="112">
        <f t="shared" si="13"/>
        <v>3189.182225305709</v>
      </c>
      <c r="T15" s="112">
        <f t="shared" si="13"/>
        <v>3355.015981059857</v>
      </c>
      <c r="U15" s="112">
        <f t="shared" si="13"/>
        <v>3530.0053983025505</v>
      </c>
      <c r="V15" s="112">
        <f t="shared" si="13"/>
        <v>3650.339334076652</v>
      </c>
      <c r="W15" s="112">
        <f t="shared" si="13"/>
        <v>3918.100548596686</v>
      </c>
    </row>
    <row r="16" spans="2:23" ht="13.5" customHeight="1">
      <c r="B16" s="13" t="s">
        <v>229</v>
      </c>
      <c r="C16" s="112">
        <f aca="true" t="shared" si="14" ref="C16:W16">SUM(C45,C74)</f>
        <v>2673</v>
      </c>
      <c r="D16" s="112">
        <f t="shared" si="14"/>
        <v>2719.4286476986663</v>
      </c>
      <c r="E16" s="112">
        <f t="shared" si="14"/>
        <v>2817.9859778818245</v>
      </c>
      <c r="F16" s="112">
        <f t="shared" si="14"/>
        <v>2942.1029450185624</v>
      </c>
      <c r="G16" s="112">
        <f t="shared" si="14"/>
        <v>3066.360963040347</v>
      </c>
      <c r="H16" s="112">
        <f t="shared" si="14"/>
        <v>3106.370082592406</v>
      </c>
      <c r="I16" s="112">
        <f t="shared" si="14"/>
        <v>2924.2316426985985</v>
      </c>
      <c r="J16" s="112">
        <f t="shared" si="14"/>
        <v>2693.0372887524904</v>
      </c>
      <c r="K16" s="112">
        <f t="shared" si="14"/>
        <v>2478.365631308139</v>
      </c>
      <c r="L16" s="112">
        <f t="shared" si="14"/>
        <v>2351.8221743325716</v>
      </c>
      <c r="M16" s="112">
        <f t="shared" si="14"/>
        <v>2223.791043830849</v>
      </c>
      <c r="N16" s="112">
        <f t="shared" si="14"/>
        <v>2167.8528579173453</v>
      </c>
      <c r="O16" s="112">
        <f t="shared" si="14"/>
        <v>2141.28864814031</v>
      </c>
      <c r="P16" s="112">
        <f t="shared" si="14"/>
        <v>2152.0874455595067</v>
      </c>
      <c r="Q16" s="112">
        <f t="shared" si="14"/>
        <v>2166.0031459137645</v>
      </c>
      <c r="R16" s="112">
        <f t="shared" si="14"/>
        <v>2283.6790969708754</v>
      </c>
      <c r="S16" s="112">
        <f t="shared" si="14"/>
        <v>2403.7493463154547</v>
      </c>
      <c r="T16" s="112">
        <f t="shared" si="14"/>
        <v>2533.946922434716</v>
      </c>
      <c r="U16" s="112">
        <f t="shared" si="14"/>
        <v>2671.5022315284787</v>
      </c>
      <c r="V16" s="112">
        <f t="shared" si="14"/>
        <v>2832.0728840805177</v>
      </c>
      <c r="W16" s="112">
        <f t="shared" si="14"/>
        <v>2827.653876184607</v>
      </c>
    </row>
    <row r="17" spans="2:23" ht="13.5" customHeight="1">
      <c r="B17" s="13" t="s">
        <v>230</v>
      </c>
      <c r="C17" s="112">
        <f aca="true" t="shared" si="15" ref="C17:W17">SUM(C46,C75)</f>
        <v>2630</v>
      </c>
      <c r="D17" s="112">
        <f t="shared" si="15"/>
        <v>2642.887720276507</v>
      </c>
      <c r="E17" s="112">
        <f t="shared" si="15"/>
        <v>2736.6167792933666</v>
      </c>
      <c r="F17" s="112">
        <f t="shared" si="15"/>
        <v>2724.082206675505</v>
      </c>
      <c r="G17" s="112">
        <f t="shared" si="15"/>
        <v>2620.648113950017</v>
      </c>
      <c r="H17" s="112">
        <f t="shared" si="15"/>
        <v>2499.6105634810165</v>
      </c>
      <c r="I17" s="112">
        <f t="shared" si="15"/>
        <v>2548.1946130534243</v>
      </c>
      <c r="J17" s="112">
        <f t="shared" si="15"/>
        <v>2645.196093818189</v>
      </c>
      <c r="K17" s="112">
        <f t="shared" si="15"/>
        <v>2760.379853697984</v>
      </c>
      <c r="L17" s="112">
        <f t="shared" si="15"/>
        <v>2870.8441744142683</v>
      </c>
      <c r="M17" s="112">
        <f t="shared" si="15"/>
        <v>2902.994844785937</v>
      </c>
      <c r="N17" s="112">
        <f t="shared" si="15"/>
        <v>2731.2109205959705</v>
      </c>
      <c r="O17" s="112">
        <f t="shared" si="15"/>
        <v>2516.599921716519</v>
      </c>
      <c r="P17" s="112">
        <f t="shared" si="15"/>
        <v>2316.7010968789723</v>
      </c>
      <c r="Q17" s="112">
        <f t="shared" si="15"/>
        <v>2199.100157390711</v>
      </c>
      <c r="R17" s="112">
        <f t="shared" si="15"/>
        <v>2079.6630820665177</v>
      </c>
      <c r="S17" s="112">
        <f t="shared" si="15"/>
        <v>2027.8252168547947</v>
      </c>
      <c r="T17" s="112">
        <f t="shared" si="15"/>
        <v>2004.1833573286153</v>
      </c>
      <c r="U17" s="112">
        <f t="shared" si="15"/>
        <v>2014.8478678412603</v>
      </c>
      <c r="V17" s="112">
        <f t="shared" si="15"/>
        <v>2027.323422114026</v>
      </c>
      <c r="W17" s="112">
        <f t="shared" si="15"/>
        <v>2138.2640511723794</v>
      </c>
    </row>
    <row r="18" spans="2:23" ht="13.5" customHeight="1">
      <c r="B18" s="13" t="s">
        <v>231</v>
      </c>
      <c r="C18" s="112">
        <f aca="true" t="shared" si="16" ref="C18:W18">SUM(C47,C76)</f>
        <v>2204</v>
      </c>
      <c r="D18" s="112">
        <f t="shared" si="16"/>
        <v>2303.037548171246</v>
      </c>
      <c r="E18" s="112">
        <f t="shared" si="16"/>
        <v>2282.513128920531</v>
      </c>
      <c r="F18" s="112">
        <f t="shared" si="16"/>
        <v>2292.2708699103587</v>
      </c>
      <c r="G18" s="112">
        <f t="shared" si="16"/>
        <v>2265.674865509789</v>
      </c>
      <c r="H18" s="112">
        <f t="shared" si="16"/>
        <v>2344.560324169802</v>
      </c>
      <c r="I18" s="112">
        <f t="shared" si="16"/>
        <v>2360.180107447324</v>
      </c>
      <c r="J18" s="112">
        <f t="shared" si="16"/>
        <v>2444.3547754243004</v>
      </c>
      <c r="K18" s="112">
        <f t="shared" si="16"/>
        <v>2430.736505941436</v>
      </c>
      <c r="L18" s="112">
        <f t="shared" si="16"/>
        <v>2335.299993347384</v>
      </c>
      <c r="M18" s="112">
        <f t="shared" si="16"/>
        <v>2227.398374770909</v>
      </c>
      <c r="N18" s="112">
        <f t="shared" si="16"/>
        <v>2271.7745827163503</v>
      </c>
      <c r="O18" s="112">
        <f t="shared" si="16"/>
        <v>2361.1874077706743</v>
      </c>
      <c r="P18" s="112">
        <f t="shared" si="16"/>
        <v>2465.0655790489504</v>
      </c>
      <c r="Q18" s="112">
        <f t="shared" si="16"/>
        <v>2558.620132690877</v>
      </c>
      <c r="R18" s="112">
        <f t="shared" si="16"/>
        <v>2581.7934253379644</v>
      </c>
      <c r="S18" s="112">
        <f t="shared" si="16"/>
        <v>2426.925695070893</v>
      </c>
      <c r="T18" s="112">
        <f t="shared" si="16"/>
        <v>2237.987463213516</v>
      </c>
      <c r="U18" s="112">
        <f t="shared" si="16"/>
        <v>2059.9703734609043</v>
      </c>
      <c r="V18" s="112">
        <f t="shared" si="16"/>
        <v>1956.812832358025</v>
      </c>
      <c r="W18" s="112">
        <f t="shared" si="16"/>
        <v>1850.1806597528491</v>
      </c>
    </row>
    <row r="19" spans="2:23" ht="13.5" customHeight="1">
      <c r="B19" s="13" t="s">
        <v>232</v>
      </c>
      <c r="C19" s="112">
        <f aca="true" t="shared" si="17" ref="C19:W19">SUM(C48,C77)</f>
        <v>1626</v>
      </c>
      <c r="D19" s="112">
        <f t="shared" si="17"/>
        <v>1645.3169256584042</v>
      </c>
      <c r="E19" s="112">
        <f t="shared" si="17"/>
        <v>1696.3143640559792</v>
      </c>
      <c r="F19" s="112">
        <f t="shared" si="17"/>
        <v>1724.9917874133198</v>
      </c>
      <c r="G19" s="112">
        <f t="shared" si="17"/>
        <v>1786.4986784821597</v>
      </c>
      <c r="H19" s="112">
        <f t="shared" si="17"/>
        <v>1817.4062484229837</v>
      </c>
      <c r="I19" s="112">
        <f t="shared" si="17"/>
        <v>1899.193406287828</v>
      </c>
      <c r="J19" s="112">
        <f t="shared" si="17"/>
        <v>1880.8468095981189</v>
      </c>
      <c r="K19" s="112">
        <f t="shared" si="17"/>
        <v>1888.7147384264613</v>
      </c>
      <c r="L19" s="112">
        <f t="shared" si="17"/>
        <v>1868.8450471960891</v>
      </c>
      <c r="M19" s="112">
        <f t="shared" si="17"/>
        <v>1935.509263682899</v>
      </c>
      <c r="N19" s="112">
        <f t="shared" si="17"/>
        <v>1953.4822814908446</v>
      </c>
      <c r="O19" s="112">
        <f t="shared" si="17"/>
        <v>2022.3487273647652</v>
      </c>
      <c r="P19" s="112">
        <f t="shared" si="17"/>
        <v>2007.2390474064346</v>
      </c>
      <c r="Q19" s="112">
        <f t="shared" si="17"/>
        <v>1922.7723074761795</v>
      </c>
      <c r="R19" s="112">
        <f t="shared" si="17"/>
        <v>1836.068103846915</v>
      </c>
      <c r="S19" s="112">
        <f t="shared" si="17"/>
        <v>1878.1279175138661</v>
      </c>
      <c r="T19" s="112">
        <f t="shared" si="17"/>
        <v>1955.3120520590405</v>
      </c>
      <c r="U19" s="112">
        <f t="shared" si="17"/>
        <v>2039.0762342002874</v>
      </c>
      <c r="V19" s="112">
        <f t="shared" si="17"/>
        <v>2107.2578495218977</v>
      </c>
      <c r="W19" s="112">
        <f t="shared" si="17"/>
        <v>2119.833837161479</v>
      </c>
    </row>
    <row r="20" spans="2:23" ht="13.5" customHeight="1">
      <c r="B20" s="14" t="s">
        <v>437</v>
      </c>
      <c r="C20" s="113">
        <f aca="true" t="shared" si="18" ref="C20:W20">SUM(C49,C78)</f>
        <v>1406</v>
      </c>
      <c r="D20" s="113">
        <f t="shared" si="18"/>
        <v>1506.347067185633</v>
      </c>
      <c r="E20" s="113">
        <f t="shared" si="18"/>
        <v>1597.6418503868226</v>
      </c>
      <c r="F20" s="113">
        <f t="shared" si="18"/>
        <v>1682.4048107091562</v>
      </c>
      <c r="G20" s="113">
        <f t="shared" si="18"/>
        <v>1771.4438741288593</v>
      </c>
      <c r="H20" s="113">
        <f t="shared" si="18"/>
        <v>1836.3803008487446</v>
      </c>
      <c r="I20" s="113">
        <f t="shared" si="18"/>
        <v>1900.3917047253267</v>
      </c>
      <c r="J20" s="113">
        <f t="shared" si="18"/>
        <v>1982.4438987252236</v>
      </c>
      <c r="K20" s="113">
        <f t="shared" si="18"/>
        <v>2041.2234772768293</v>
      </c>
      <c r="L20" s="113">
        <f t="shared" si="18"/>
        <v>2129.0771413993343</v>
      </c>
      <c r="M20" s="113">
        <f t="shared" si="18"/>
        <v>2173.920254337847</v>
      </c>
      <c r="N20" s="113">
        <f t="shared" si="18"/>
        <v>2256.3673767921773</v>
      </c>
      <c r="O20" s="113">
        <f t="shared" si="18"/>
        <v>2277.19080243562</v>
      </c>
      <c r="P20" s="113">
        <f t="shared" si="18"/>
        <v>2301.5947973533607</v>
      </c>
      <c r="Q20" s="113">
        <f t="shared" si="18"/>
        <v>2332.8065354396554</v>
      </c>
      <c r="R20" s="113">
        <f t="shared" si="18"/>
        <v>2398.063836538087</v>
      </c>
      <c r="S20" s="113">
        <f t="shared" si="18"/>
        <v>2457.273566248379</v>
      </c>
      <c r="T20" s="113">
        <f t="shared" si="18"/>
        <v>2509.427086255042</v>
      </c>
      <c r="U20" s="113">
        <f t="shared" si="18"/>
        <v>2496.9724706071456</v>
      </c>
      <c r="V20" s="113">
        <f t="shared" si="18"/>
        <v>2441.200517741125</v>
      </c>
      <c r="W20" s="113">
        <f t="shared" si="18"/>
        <v>2411.3609333717327</v>
      </c>
    </row>
    <row r="21" spans="2:23" ht="13.5">
      <c r="B21" s="101" t="s">
        <v>119</v>
      </c>
      <c r="C21" s="112">
        <f aca="true" t="shared" si="19" ref="C21:W21">SUM(C50,C79)</f>
        <v>5050</v>
      </c>
      <c r="D21" s="112">
        <f t="shared" si="19"/>
        <v>5100.508288467276</v>
      </c>
      <c r="E21" s="112">
        <f t="shared" si="19"/>
        <v>5141.547691466517</v>
      </c>
      <c r="F21" s="112">
        <f t="shared" si="19"/>
        <v>5162.3472591888385</v>
      </c>
      <c r="G21" s="112">
        <f t="shared" si="19"/>
        <v>5120.114439769483</v>
      </c>
      <c r="H21" s="112">
        <f t="shared" si="19"/>
        <v>5152.214000341074</v>
      </c>
      <c r="I21" s="112">
        <f t="shared" si="19"/>
        <v>5139.943285618033</v>
      </c>
      <c r="J21" s="112">
        <f t="shared" si="19"/>
        <v>5127.169883451368</v>
      </c>
      <c r="K21" s="112">
        <f t="shared" si="19"/>
        <v>5107.712434049323</v>
      </c>
      <c r="L21" s="112">
        <f t="shared" si="19"/>
        <v>5053.533923526127</v>
      </c>
      <c r="M21" s="112">
        <f t="shared" si="19"/>
        <v>5013.229671032916</v>
      </c>
      <c r="N21" s="112">
        <f t="shared" si="19"/>
        <v>4950.797235243996</v>
      </c>
      <c r="O21" s="112">
        <f t="shared" si="19"/>
        <v>4904.036309074012</v>
      </c>
      <c r="P21" s="112">
        <f t="shared" si="19"/>
        <v>4832.87379700915</v>
      </c>
      <c r="Q21" s="112">
        <f t="shared" si="19"/>
        <v>4752.192522717099</v>
      </c>
      <c r="R21" s="112">
        <f t="shared" si="19"/>
        <v>4694.095548746625</v>
      </c>
      <c r="S21" s="112">
        <f t="shared" si="19"/>
        <v>4632.395678893165</v>
      </c>
      <c r="T21" s="112">
        <f t="shared" si="19"/>
        <v>4581.531558352926</v>
      </c>
      <c r="U21" s="112">
        <f t="shared" si="19"/>
        <v>4539.599780071653</v>
      </c>
      <c r="V21" s="112">
        <f t="shared" si="19"/>
        <v>4510.168823574647</v>
      </c>
      <c r="W21" s="112">
        <f t="shared" si="19"/>
        <v>4493.9962679398795</v>
      </c>
    </row>
    <row r="22" spans="2:23" ht="13.5">
      <c r="B22" s="102" t="s">
        <v>473</v>
      </c>
      <c r="C22" s="112">
        <f aca="true" t="shared" si="20" ref="C22:W22">SUM(C51,C80)</f>
        <v>27054</v>
      </c>
      <c r="D22" s="112">
        <f t="shared" si="20"/>
        <v>26879.461031419123</v>
      </c>
      <c r="E22" s="112">
        <f t="shared" si="20"/>
        <v>26664.733427075662</v>
      </c>
      <c r="F22" s="112">
        <f t="shared" si="20"/>
        <v>26528.377515937536</v>
      </c>
      <c r="G22" s="112">
        <f t="shared" si="20"/>
        <v>26526.110142643647</v>
      </c>
      <c r="H22" s="112">
        <f t="shared" si="20"/>
        <v>26485.817205377934</v>
      </c>
      <c r="I22" s="112">
        <f t="shared" si="20"/>
        <v>26537.284904802855</v>
      </c>
      <c r="J22" s="112">
        <f t="shared" si="20"/>
        <v>26588.86172807525</v>
      </c>
      <c r="K22" s="112">
        <f t="shared" si="20"/>
        <v>26697.181825454256</v>
      </c>
      <c r="L22" s="112">
        <f t="shared" si="20"/>
        <v>26811.84241750435</v>
      </c>
      <c r="M22" s="112">
        <f t="shared" si="20"/>
        <v>26950.125889791816</v>
      </c>
      <c r="N22" s="112">
        <f t="shared" si="20"/>
        <v>27087.096000971953</v>
      </c>
      <c r="O22" s="112">
        <f t="shared" si="20"/>
        <v>27182.387548990264</v>
      </c>
      <c r="P22" s="112">
        <f t="shared" si="20"/>
        <v>27307.636808664334</v>
      </c>
      <c r="Q22" s="112">
        <f t="shared" si="20"/>
        <v>27419.767174429668</v>
      </c>
      <c r="R22" s="112">
        <f t="shared" si="20"/>
        <v>27442.78551045643</v>
      </c>
      <c r="S22" s="112">
        <f t="shared" si="20"/>
        <v>27444.259633071593</v>
      </c>
      <c r="T22" s="112">
        <f t="shared" si="20"/>
        <v>27402.44335171399</v>
      </c>
      <c r="U22" s="112">
        <f t="shared" si="20"/>
        <v>27353.487379192215</v>
      </c>
      <c r="V22" s="112">
        <f t="shared" si="20"/>
        <v>27252.646056525555</v>
      </c>
      <c r="W22" s="112">
        <f t="shared" si="20"/>
        <v>27238.739730494548</v>
      </c>
    </row>
    <row r="23" spans="2:23" ht="13.5">
      <c r="B23" s="103" t="s">
        <v>474</v>
      </c>
      <c r="C23" s="113">
        <f aca="true" t="shared" si="21" ref="C23:W23">SUM(C52,C81)</f>
        <v>10539</v>
      </c>
      <c r="D23" s="113">
        <f t="shared" si="21"/>
        <v>10817.017908990456</v>
      </c>
      <c r="E23" s="113">
        <f t="shared" si="21"/>
        <v>11131.072100538524</v>
      </c>
      <c r="F23" s="113">
        <f t="shared" si="21"/>
        <v>11365.852619726902</v>
      </c>
      <c r="G23" s="113">
        <f t="shared" si="21"/>
        <v>11510.626495111173</v>
      </c>
      <c r="H23" s="113">
        <f t="shared" si="21"/>
        <v>11604.327519514953</v>
      </c>
      <c r="I23" s="113">
        <f t="shared" si="21"/>
        <v>11632.1914742125</v>
      </c>
      <c r="J23" s="113">
        <f t="shared" si="21"/>
        <v>11645.878866318322</v>
      </c>
      <c r="K23" s="113">
        <f t="shared" si="21"/>
        <v>11599.42020665085</v>
      </c>
      <c r="L23" s="113">
        <f t="shared" si="21"/>
        <v>11555.888530689648</v>
      </c>
      <c r="M23" s="113">
        <f t="shared" si="21"/>
        <v>11463.613781408441</v>
      </c>
      <c r="N23" s="113">
        <f t="shared" si="21"/>
        <v>11380.688019512689</v>
      </c>
      <c r="O23" s="113">
        <f t="shared" si="21"/>
        <v>11318.615507427889</v>
      </c>
      <c r="P23" s="113">
        <f t="shared" si="21"/>
        <v>11242.687966247224</v>
      </c>
      <c r="Q23" s="113">
        <f t="shared" si="21"/>
        <v>11179.302278911187</v>
      </c>
      <c r="R23" s="113">
        <f t="shared" si="21"/>
        <v>11179.267544760358</v>
      </c>
      <c r="S23" s="113">
        <f t="shared" si="21"/>
        <v>11193.901742003389</v>
      </c>
      <c r="T23" s="113">
        <f t="shared" si="21"/>
        <v>11240.856881290929</v>
      </c>
      <c r="U23" s="113">
        <f t="shared" si="21"/>
        <v>11282.369177638077</v>
      </c>
      <c r="V23" s="113">
        <f t="shared" si="21"/>
        <v>11364.66750581559</v>
      </c>
      <c r="W23" s="113">
        <f t="shared" si="21"/>
        <v>11347.293357643048</v>
      </c>
    </row>
    <row r="24" spans="2:23" ht="27">
      <c r="B24" s="116" t="s">
        <v>475</v>
      </c>
      <c r="C24" s="119">
        <f aca="true" t="shared" si="22" ref="C24:W24">SUM(C53,C82)</f>
        <v>2358</v>
      </c>
      <c r="D24" s="119">
        <f t="shared" si="22"/>
        <v>2353.882612483995</v>
      </c>
      <c r="E24" s="119">
        <f t="shared" si="22"/>
        <v>2360.4445968960144</v>
      </c>
      <c r="F24" s="119">
        <f t="shared" si="22"/>
        <v>2343.0324077721684</v>
      </c>
      <c r="G24" s="119">
        <f t="shared" si="22"/>
        <v>2334.021736496007</v>
      </c>
      <c r="H24" s="119">
        <f t="shared" si="22"/>
        <v>2297.1804055266725</v>
      </c>
      <c r="I24" s="119">
        <f t="shared" si="22"/>
        <v>2245.529910371488</v>
      </c>
      <c r="J24" s="119">
        <f t="shared" si="22"/>
        <v>2209.7250367600577</v>
      </c>
      <c r="K24" s="119">
        <f t="shared" si="22"/>
        <v>2164.808791551238</v>
      </c>
      <c r="L24" s="119">
        <f t="shared" si="22"/>
        <v>2122.7582708204145</v>
      </c>
      <c r="M24" s="119">
        <f t="shared" si="22"/>
        <v>2082.276105752807</v>
      </c>
      <c r="N24" s="119">
        <f t="shared" si="22"/>
        <v>2046.8568308611343</v>
      </c>
      <c r="O24" s="119">
        <f t="shared" si="22"/>
        <v>2018.0286071468868</v>
      </c>
      <c r="P24" s="119">
        <f t="shared" si="22"/>
        <v>1993.7196021601708</v>
      </c>
      <c r="Q24" s="119">
        <f t="shared" si="22"/>
        <v>1974.5782826950149</v>
      </c>
      <c r="R24" s="119">
        <f t="shared" si="22"/>
        <v>1960.9157380094675</v>
      </c>
      <c r="S24" s="119">
        <f t="shared" si="22"/>
        <v>1953.6010199815894</v>
      </c>
      <c r="T24" s="119">
        <f t="shared" si="22"/>
        <v>1954.255828749236</v>
      </c>
      <c r="U24" s="119">
        <f t="shared" si="22"/>
        <v>1959.1012298895537</v>
      </c>
      <c r="V24" s="119">
        <f t="shared" si="22"/>
        <v>1969.3731448276649</v>
      </c>
      <c r="W24" s="119">
        <f t="shared" si="22"/>
        <v>1986.3725671145</v>
      </c>
    </row>
    <row r="25" spans="2:23" ht="27">
      <c r="B25" s="117" t="s">
        <v>476</v>
      </c>
      <c r="C25" s="112">
        <f aca="true" t="shared" si="23" ref="C25:W25">SUM(C54,C83)</f>
        <v>2033</v>
      </c>
      <c r="D25" s="112">
        <f t="shared" si="23"/>
        <v>2070.7932725226137</v>
      </c>
      <c r="E25" s="112">
        <f t="shared" si="23"/>
        <v>2036.225483612076</v>
      </c>
      <c r="F25" s="112">
        <f t="shared" si="23"/>
        <v>2099.3255065263265</v>
      </c>
      <c r="G25" s="112">
        <f t="shared" si="23"/>
        <v>2109.5148957972715</v>
      </c>
      <c r="H25" s="112">
        <f t="shared" si="23"/>
        <v>2144.2272929044957</v>
      </c>
      <c r="I25" s="112">
        <f t="shared" si="23"/>
        <v>2186.1381842291266</v>
      </c>
      <c r="J25" s="112">
        <f t="shared" si="23"/>
        <v>2177.412230970551</v>
      </c>
      <c r="K25" s="112">
        <f t="shared" si="23"/>
        <v>2192.274476114176</v>
      </c>
      <c r="L25" s="112">
        <f t="shared" si="23"/>
        <v>2180.577836336003</v>
      </c>
      <c r="M25" s="112">
        <f t="shared" si="23"/>
        <v>2178.341283342796</v>
      </c>
      <c r="N25" s="112">
        <f t="shared" si="23"/>
        <v>2146.480916743325</v>
      </c>
      <c r="O25" s="112">
        <f t="shared" si="23"/>
        <v>2097.4995691800086</v>
      </c>
      <c r="P25" s="112">
        <f t="shared" si="23"/>
        <v>2063.753072625652</v>
      </c>
      <c r="Q25" s="112">
        <f t="shared" si="23"/>
        <v>2020.5432282489612</v>
      </c>
      <c r="R25" s="112">
        <f t="shared" si="23"/>
        <v>1980.4581915300932</v>
      </c>
      <c r="S25" s="112">
        <f t="shared" si="23"/>
        <v>1942.3269985942047</v>
      </c>
      <c r="T25" s="112">
        <f t="shared" si="23"/>
        <v>1906.7228602396185</v>
      </c>
      <c r="U25" s="112">
        <f t="shared" si="23"/>
        <v>1876.7834827793772</v>
      </c>
      <c r="V25" s="112">
        <f t="shared" si="23"/>
        <v>1852.3346072724305</v>
      </c>
      <c r="W25" s="112">
        <f t="shared" si="23"/>
        <v>1831.2922775986654</v>
      </c>
    </row>
    <row r="26" spans="2:23" ht="27">
      <c r="B26" s="118" t="s">
        <v>477</v>
      </c>
      <c r="C26" s="113">
        <f>SUM(C55,C84)</f>
        <v>990</v>
      </c>
      <c r="D26" s="113">
        <f aca="true" t="shared" si="24" ref="D26:W26">SUM(D55,D84)</f>
        <v>1007.574318203913</v>
      </c>
      <c r="E26" s="113">
        <f t="shared" si="24"/>
        <v>1079.7582680766452</v>
      </c>
      <c r="F26" s="113">
        <f t="shared" si="24"/>
        <v>1068.8117115373407</v>
      </c>
      <c r="G26" s="113">
        <f t="shared" si="24"/>
        <v>1081.4995891853227</v>
      </c>
      <c r="H26" s="113">
        <f t="shared" si="24"/>
        <v>1033.5921170542729</v>
      </c>
      <c r="I26" s="113">
        <f t="shared" si="24"/>
        <v>1069.9398428144887</v>
      </c>
      <c r="J26" s="113">
        <f t="shared" si="24"/>
        <v>1097.3610565164981</v>
      </c>
      <c r="K26" s="113">
        <f t="shared" si="24"/>
        <v>1109.7566683759414</v>
      </c>
      <c r="L26" s="113">
        <f t="shared" si="24"/>
        <v>1139.5601743797715</v>
      </c>
      <c r="M26" s="113">
        <f t="shared" si="24"/>
        <v>1122.4606894185702</v>
      </c>
      <c r="N26" s="113">
        <f t="shared" si="24"/>
        <v>1146.5349094548437</v>
      </c>
      <c r="O26" s="113">
        <f t="shared" si="24"/>
        <v>1160.4997568169376</v>
      </c>
      <c r="P26" s="113">
        <f t="shared" si="24"/>
        <v>1169.6528625676356</v>
      </c>
      <c r="Q26" s="113">
        <f t="shared" si="24"/>
        <v>1160.3879442216476</v>
      </c>
      <c r="R26" s="113">
        <f t="shared" si="24"/>
        <v>1133.4718347064163</v>
      </c>
      <c r="S26" s="113">
        <f t="shared" si="24"/>
        <v>1121.4989858470124</v>
      </c>
      <c r="T26" s="113">
        <f t="shared" si="24"/>
        <v>1096.7866386630608</v>
      </c>
      <c r="U26" s="113">
        <f t="shared" si="24"/>
        <v>1072.3142272668583</v>
      </c>
      <c r="V26" s="113">
        <f t="shared" si="24"/>
        <v>1048.592842079577</v>
      </c>
      <c r="W26" s="113">
        <f t="shared" si="24"/>
        <v>1027.8997809505956</v>
      </c>
    </row>
    <row r="27" spans="2:23" ht="13.5">
      <c r="B27" s="102" t="s">
        <v>478</v>
      </c>
      <c r="C27" s="112">
        <f>SUM(C56,C85)</f>
        <v>5303</v>
      </c>
      <c r="D27" s="112">
        <f aca="true" t="shared" si="25" ref="D27:W27">SUM(D56,D85)</f>
        <v>5362.316367975173</v>
      </c>
      <c r="E27" s="112">
        <f t="shared" si="25"/>
        <v>5554.602757175191</v>
      </c>
      <c r="F27" s="112">
        <f t="shared" si="25"/>
        <v>5666.185151694068</v>
      </c>
      <c r="G27" s="112">
        <f t="shared" si="25"/>
        <v>5687.009076990364</v>
      </c>
      <c r="H27" s="112">
        <f t="shared" si="25"/>
        <v>5605.980646073423</v>
      </c>
      <c r="I27" s="112">
        <f t="shared" si="25"/>
        <v>5472.426255752023</v>
      </c>
      <c r="J27" s="112">
        <f t="shared" si="25"/>
        <v>5338.23338257068</v>
      </c>
      <c r="K27" s="112">
        <f t="shared" si="25"/>
        <v>5238.745485006123</v>
      </c>
      <c r="L27" s="112">
        <f t="shared" si="25"/>
        <v>5222.6663487468395</v>
      </c>
      <c r="M27" s="112">
        <f t="shared" si="25"/>
        <v>5126.785888616785</v>
      </c>
      <c r="N27" s="112">
        <f t="shared" si="25"/>
        <v>4899.063778513317</v>
      </c>
      <c r="O27" s="112">
        <f t="shared" si="25"/>
        <v>4657.88856985683</v>
      </c>
      <c r="P27" s="112">
        <f t="shared" si="25"/>
        <v>4468.7885424384785</v>
      </c>
      <c r="Q27" s="112">
        <f t="shared" si="25"/>
        <v>4365.103303304475</v>
      </c>
      <c r="R27" s="112">
        <f t="shared" si="25"/>
        <v>4363.342179037394</v>
      </c>
      <c r="S27" s="112">
        <f t="shared" si="25"/>
        <v>4431.574563170249</v>
      </c>
      <c r="T27" s="112">
        <f t="shared" si="25"/>
        <v>4538.130279763331</v>
      </c>
      <c r="U27" s="112">
        <f t="shared" si="25"/>
        <v>4686.350099369739</v>
      </c>
      <c r="V27" s="112">
        <f t="shared" si="25"/>
        <v>4859.396306194543</v>
      </c>
      <c r="W27" s="112">
        <f t="shared" si="25"/>
        <v>4965.917927356986</v>
      </c>
    </row>
    <row r="28" spans="2:23" ht="13.5">
      <c r="B28" s="103" t="s">
        <v>479</v>
      </c>
      <c r="C28" s="113">
        <f>SUM(C57,C86)</f>
        <v>5236</v>
      </c>
      <c r="D28" s="113">
        <f aca="true" t="shared" si="26" ref="D28:W28">SUM(D57,D86)</f>
        <v>5454.701541015283</v>
      </c>
      <c r="E28" s="113">
        <f t="shared" si="26"/>
        <v>5576.469343363333</v>
      </c>
      <c r="F28" s="113">
        <f t="shared" si="26"/>
        <v>5699.667468032834</v>
      </c>
      <c r="G28" s="113">
        <f t="shared" si="26"/>
        <v>5823.617418120808</v>
      </c>
      <c r="H28" s="113">
        <f t="shared" si="26"/>
        <v>5998.34687344153</v>
      </c>
      <c r="I28" s="113">
        <f t="shared" si="26"/>
        <v>6159.765218460479</v>
      </c>
      <c r="J28" s="113">
        <f t="shared" si="26"/>
        <v>6307.645483747643</v>
      </c>
      <c r="K28" s="113">
        <f t="shared" si="26"/>
        <v>6360.674721644726</v>
      </c>
      <c r="L28" s="113">
        <f t="shared" si="26"/>
        <v>6333.222181942807</v>
      </c>
      <c r="M28" s="113">
        <f t="shared" si="26"/>
        <v>6336.827892791654</v>
      </c>
      <c r="N28" s="113">
        <f t="shared" si="26"/>
        <v>6481.624240999372</v>
      </c>
      <c r="O28" s="113">
        <f t="shared" si="26"/>
        <v>6660.726937571058</v>
      </c>
      <c r="P28" s="113">
        <f t="shared" si="26"/>
        <v>6773.899423808745</v>
      </c>
      <c r="Q28" s="113">
        <f t="shared" si="26"/>
        <v>6814.198975606712</v>
      </c>
      <c r="R28" s="113">
        <f t="shared" si="26"/>
        <v>6815.9253657229665</v>
      </c>
      <c r="S28" s="113">
        <f t="shared" si="26"/>
        <v>6762.3271788331385</v>
      </c>
      <c r="T28" s="113">
        <f t="shared" si="26"/>
        <v>6702.7266015276</v>
      </c>
      <c r="U28" s="113">
        <f t="shared" si="26"/>
        <v>6596.019078268337</v>
      </c>
      <c r="V28" s="113">
        <f t="shared" si="26"/>
        <v>6505.271199621047</v>
      </c>
      <c r="W28" s="113">
        <f t="shared" si="26"/>
        <v>6381.375430286062</v>
      </c>
    </row>
    <row r="29" spans="2:23" ht="13.5" customHeight="1"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</row>
    <row r="30" spans="2:23" ht="13.5">
      <c r="B30" s="106" t="s">
        <v>0</v>
      </c>
      <c r="C30" s="104" t="s">
        <v>451</v>
      </c>
      <c r="D30" s="104" t="s">
        <v>452</v>
      </c>
      <c r="E30" s="104" t="s">
        <v>453</v>
      </c>
      <c r="F30" s="104" t="s">
        <v>454</v>
      </c>
      <c r="G30" s="104" t="s">
        <v>455</v>
      </c>
      <c r="H30" s="104" t="s">
        <v>456</v>
      </c>
      <c r="I30" s="104" t="s">
        <v>457</v>
      </c>
      <c r="J30" s="104" t="s">
        <v>458</v>
      </c>
      <c r="K30" s="104" t="s">
        <v>459</v>
      </c>
      <c r="L30" s="104" t="s">
        <v>460</v>
      </c>
      <c r="M30" s="104" t="s">
        <v>461</v>
      </c>
      <c r="N30" s="104" t="s">
        <v>462</v>
      </c>
      <c r="O30" s="104" t="s">
        <v>463</v>
      </c>
      <c r="P30" s="104" t="s">
        <v>464</v>
      </c>
      <c r="Q30" s="104" t="s">
        <v>465</v>
      </c>
      <c r="R30" s="104" t="s">
        <v>466</v>
      </c>
      <c r="S30" s="104" t="s">
        <v>467</v>
      </c>
      <c r="T30" s="104" t="s">
        <v>468</v>
      </c>
      <c r="U30" s="104" t="s">
        <v>469</v>
      </c>
      <c r="V30" s="104" t="s">
        <v>497</v>
      </c>
      <c r="W30" s="104" t="s">
        <v>520</v>
      </c>
    </row>
    <row r="31" spans="2:23" s="2" customFormat="1" ht="14.25" thickBot="1">
      <c r="B31" s="11" t="s">
        <v>98</v>
      </c>
      <c r="C31" s="110">
        <f>SUM(C32:C49)</f>
        <v>20815</v>
      </c>
      <c r="D31" s="110">
        <f aca="true" t="shared" si="27" ref="D31:W31">SUM(D32:D49)</f>
        <v>20861.67167143967</v>
      </c>
      <c r="E31" s="110">
        <f t="shared" si="27"/>
        <v>20902.44595287028</v>
      </c>
      <c r="F31" s="110">
        <f t="shared" si="27"/>
        <v>20936.278262919874</v>
      </c>
      <c r="G31" s="110">
        <f t="shared" si="27"/>
        <v>20958.429748989158</v>
      </c>
      <c r="H31" s="110">
        <f t="shared" si="27"/>
        <v>20972.769486340123</v>
      </c>
      <c r="I31" s="110">
        <f t="shared" si="27"/>
        <v>20980.36286308405</v>
      </c>
      <c r="J31" s="110">
        <f t="shared" si="27"/>
        <v>20981.197042956708</v>
      </c>
      <c r="K31" s="110">
        <f t="shared" si="27"/>
        <v>20977.500411292192</v>
      </c>
      <c r="L31" s="110">
        <f t="shared" si="27"/>
        <v>20960.23420541594</v>
      </c>
      <c r="M31" s="110">
        <f t="shared" si="27"/>
        <v>20937.61813743864</v>
      </c>
      <c r="N31" s="110">
        <f t="shared" si="27"/>
        <v>20908.56352159311</v>
      </c>
      <c r="O31" s="110">
        <f t="shared" si="27"/>
        <v>20879.30644816927</v>
      </c>
      <c r="P31" s="110">
        <f t="shared" si="27"/>
        <v>20843.281782062575</v>
      </c>
      <c r="Q31" s="110">
        <f t="shared" si="27"/>
        <v>20805.447217700465</v>
      </c>
      <c r="R31" s="110">
        <f t="shared" si="27"/>
        <v>20768.07772068952</v>
      </c>
      <c r="S31" s="110">
        <f t="shared" si="27"/>
        <v>20726.572935532906</v>
      </c>
      <c r="T31" s="110">
        <f t="shared" si="27"/>
        <v>20683.50619037756</v>
      </c>
      <c r="U31" s="110">
        <f t="shared" si="27"/>
        <v>20641.65502151489</v>
      </c>
      <c r="V31" s="110">
        <f t="shared" si="27"/>
        <v>20602.631084437493</v>
      </c>
      <c r="W31" s="110">
        <f t="shared" si="27"/>
        <v>20563.304149314834</v>
      </c>
    </row>
    <row r="32" spans="2:23" ht="13.5" customHeight="1" thickTop="1">
      <c r="B32" s="109" t="s">
        <v>470</v>
      </c>
      <c r="C32" s="111">
        <f>SUM('■【人口】各歳'!C102:C106)</f>
        <v>854</v>
      </c>
      <c r="D32" s="111">
        <f>SUM('■【人口】各歳'!D102:D106)</f>
        <v>843.7496451928074</v>
      </c>
      <c r="E32" s="111">
        <f>SUM('■【人口】各歳'!E102:E106)</f>
        <v>841.6211217470262</v>
      </c>
      <c r="F32" s="111">
        <f>SUM('■【人口】各歳'!F102:F106)</f>
        <v>828.0687065265749</v>
      </c>
      <c r="G32" s="111">
        <f>SUM('■【人口】各歳'!G102:G106)</f>
        <v>807.3158339838342</v>
      </c>
      <c r="H32" s="111">
        <f>SUM('■【人口】各歳'!H102:H106)</f>
        <v>798.7529581741866</v>
      </c>
      <c r="I32" s="111">
        <f>SUM('■【人口】各歳'!I102:I106)</f>
        <v>781.2430620519776</v>
      </c>
      <c r="J32" s="111">
        <f>SUM('■【人口】各歳'!J102:J106)</f>
        <v>765.181511055334</v>
      </c>
      <c r="K32" s="111">
        <f>SUM('■【人口】各歳'!K102:K106)</f>
        <v>750.065792646601</v>
      </c>
      <c r="L32" s="111">
        <f>SUM('■【人口】各歳'!L102:L106)</f>
        <v>736.2387315616562</v>
      </c>
      <c r="M32" s="111">
        <f>SUM('■【人口】各歳'!M102:M106)</f>
        <v>723.6274232127936</v>
      </c>
      <c r="N32" s="111">
        <f>SUM('■【人口】各歳'!N102:N106)</f>
        <v>712.8178943197131</v>
      </c>
      <c r="O32" s="111">
        <f>SUM('■【人口】各歳'!O102:O106)</f>
        <v>703.8862408970717</v>
      </c>
      <c r="P32" s="111">
        <f>SUM('■【人口】各歳'!P102:P106)</f>
        <v>696.6031175455712</v>
      </c>
      <c r="Q32" s="111">
        <f>SUM('■【人口】各歳'!Q102:Q106)</f>
        <v>691.9707307979171</v>
      </c>
      <c r="R32" s="111">
        <f>SUM('■【人口】各歳'!R102:R106)</f>
        <v>690.2641159012721</v>
      </c>
      <c r="S32" s="111">
        <f>SUM('■【人口】各歳'!S102:S106)</f>
        <v>690.4125965613354</v>
      </c>
      <c r="T32" s="111">
        <f>SUM('■【人口】各歳'!T102:T106)</f>
        <v>692.3605683305944</v>
      </c>
      <c r="U32" s="111">
        <f>SUM('■【人口】各歳'!U102:U106)</f>
        <v>696.0433277505723</v>
      </c>
      <c r="V32" s="111">
        <f>SUM('■【人口】各歳'!V102:V106)</f>
        <v>701.7011067440638</v>
      </c>
      <c r="W32" s="111">
        <f>SUM('■【人口】各歳'!W102:W106)</f>
        <v>709.5632703751132</v>
      </c>
    </row>
    <row r="33" spans="2:23" ht="13.5">
      <c r="B33" s="13" t="s">
        <v>471</v>
      </c>
      <c r="C33" s="112">
        <f>SUM('■【人口】各歳'!C107:C111)</f>
        <v>850</v>
      </c>
      <c r="D33" s="112">
        <f>SUM('■【人口】各歳'!D107:D111)</f>
        <v>880.2065995200404</v>
      </c>
      <c r="E33" s="112">
        <f>SUM('■【人口】各歳'!E107:E111)</f>
        <v>889.3270412895572</v>
      </c>
      <c r="F33" s="112">
        <f>SUM('■【人口】各歳'!F107:F111)</f>
        <v>895.8535096098813</v>
      </c>
      <c r="G33" s="112">
        <f>SUM('■【人口】各歳'!G107:G111)</f>
        <v>916.2267956662977</v>
      </c>
      <c r="H33" s="112">
        <f>SUM('■【人口】各歳'!H107:H111)</f>
        <v>913.1988539736351</v>
      </c>
      <c r="I33" s="112">
        <f>SUM('■【人口】各歳'!I107:I111)</f>
        <v>902.6345051107877</v>
      </c>
      <c r="J33" s="112">
        <f>SUM('■【人口】各歳'!J107:J111)</f>
        <v>900.1620257057015</v>
      </c>
      <c r="K33" s="112">
        <f>SUM('■【人口】各歳'!K107:K111)</f>
        <v>885.5190306666618</v>
      </c>
      <c r="L33" s="112">
        <f>SUM('■【人口】各歳'!L107:L111)</f>
        <v>863.5161660019601</v>
      </c>
      <c r="M33" s="112">
        <f>SUM('■【人口】各歳'!M107:M111)</f>
        <v>854.2037836634469</v>
      </c>
      <c r="N33" s="112">
        <f>SUM('■【人口】各歳'!N107:N111)</f>
        <v>835.4921223327975</v>
      </c>
      <c r="O33" s="112">
        <f>SUM('■【人口】各歳'!O107:O111)</f>
        <v>818.332352043029</v>
      </c>
      <c r="P33" s="112">
        <f>SUM('■【人口】各歳'!P107:P111)</f>
        <v>802.1834681927754</v>
      </c>
      <c r="Q33" s="112">
        <f>SUM('■【人口】各歳'!Q107:Q111)</f>
        <v>787.4118866800741</v>
      </c>
      <c r="R33" s="112">
        <f>SUM('■【人口】各歳'!R107:R111)</f>
        <v>773.9269321662853</v>
      </c>
      <c r="S33" s="112">
        <f>SUM('■【人口】各歳'!S107:S111)</f>
        <v>762.3939741063631</v>
      </c>
      <c r="T33" s="112">
        <f>SUM('■【人口】各歳'!T107:T111)</f>
        <v>752.8790148639475</v>
      </c>
      <c r="U33" s="112">
        <f>SUM('■【人口】各歳'!U107:U111)</f>
        <v>745.1115082305253</v>
      </c>
      <c r="V33" s="112">
        <f>SUM('■【人口】各歳'!V107:V111)</f>
        <v>740.2076287986736</v>
      </c>
      <c r="W33" s="112">
        <f>SUM('■【人口】各歳'!W107:W111)</f>
        <v>738.4089429196488</v>
      </c>
    </row>
    <row r="34" spans="2:23" ht="13.5">
      <c r="B34" s="13" t="s">
        <v>472</v>
      </c>
      <c r="C34" s="112">
        <f>SUM('■【人口】各歳'!C112:C116)</f>
        <v>833</v>
      </c>
      <c r="D34" s="112">
        <f>SUM('■【人口】各歳'!D112:D116)</f>
        <v>853.361770534345</v>
      </c>
      <c r="E34" s="112">
        <f>SUM('■【人口】各歳'!E112:E116)</f>
        <v>872.7078611689509</v>
      </c>
      <c r="F34" s="112">
        <f>SUM('■【人口】各歳'!F112:F116)</f>
        <v>888.1525763557559</v>
      </c>
      <c r="G34" s="112">
        <f>SUM('■【人口】各歳'!G112:G116)</f>
        <v>865.2021268666322</v>
      </c>
      <c r="H34" s="112">
        <f>SUM('■【人口】各歳'!H112:H116)</f>
        <v>888.13070387978</v>
      </c>
      <c r="I34" s="112">
        <f>SUM('■【人口】各歳'!I112:I116)</f>
        <v>920.0552432131386</v>
      </c>
      <c r="J34" s="112">
        <f>SUM('■【人口】各歳'!J112:J116)</f>
        <v>929.5269483993608</v>
      </c>
      <c r="K34" s="112">
        <f>SUM('■【人口】各歳'!K112:K116)</f>
        <v>936.0796340526448</v>
      </c>
      <c r="L34" s="112">
        <f>SUM('■【人口】各歳'!L112:L116)</f>
        <v>957.6622216347092</v>
      </c>
      <c r="M34" s="112">
        <f>SUM('■【人口】各歳'!M112:M116)</f>
        <v>954.580228428887</v>
      </c>
      <c r="N34" s="112">
        <f>SUM('■【人口】各歳'!N112:N116)</f>
        <v>943.4306320471225</v>
      </c>
      <c r="O34" s="112">
        <f>SUM('■【人口】各歳'!O112:O116)</f>
        <v>941.2304837439574</v>
      </c>
      <c r="P34" s="112">
        <f>SUM('■【人口】各歳'!P112:P116)</f>
        <v>925.9288212479445</v>
      </c>
      <c r="Q34" s="112">
        <f>SUM('■【人口】各歳'!Q112:Q116)</f>
        <v>902.6358052749238</v>
      </c>
      <c r="R34" s="112">
        <f>SUM('■【人口】各歳'!R112:R116)</f>
        <v>893.1390905330805</v>
      </c>
      <c r="S34" s="112">
        <f>SUM('■【人口】各歳'!S112:S116)</f>
        <v>873.5785655364766</v>
      </c>
      <c r="T34" s="112">
        <f>SUM('■【人口】各歳'!T112:T116)</f>
        <v>855.644805781273</v>
      </c>
      <c r="U34" s="112">
        <f>SUM('■【人口】各歳'!U112:U116)</f>
        <v>838.7374227791859</v>
      </c>
      <c r="V34" s="112">
        <f>SUM('■【人口】各歳'!V112:V116)</f>
        <v>823.259877356741</v>
      </c>
      <c r="W34" s="112">
        <f>SUM('■【人口】各歳'!W112:W116)</f>
        <v>809.1481855378167</v>
      </c>
    </row>
    <row r="35" spans="2:23" ht="13.5">
      <c r="B35" s="13" t="s">
        <v>219</v>
      </c>
      <c r="C35" s="112">
        <f>SUM('■【人口】各歳'!C117:C121)</f>
        <v>875</v>
      </c>
      <c r="D35" s="112">
        <f>SUM('■【人口】各歳'!D117:D121)</f>
        <v>862.9782088314294</v>
      </c>
      <c r="E35" s="112">
        <f>SUM('■【人口】各歳'!E117:E121)</f>
        <v>863.3882544203462</v>
      </c>
      <c r="F35" s="112">
        <f>SUM('■【人口】各歳'!F117:F121)</f>
        <v>858.6545138230382</v>
      </c>
      <c r="G35" s="112">
        <f>SUM('■【人口】各歳'!G117:G121)</f>
        <v>886.682229742996</v>
      </c>
      <c r="H35" s="112">
        <f>SUM('■【人口】各歳'!H117:H121)</f>
        <v>886.7015958179912</v>
      </c>
      <c r="I35" s="112">
        <f>SUM('■【人口】各歳'!I117:I121)</f>
        <v>908.5231387316605</v>
      </c>
      <c r="J35" s="112">
        <f>SUM('■【人口】各歳'!J117:J121)</f>
        <v>929.6469153638643</v>
      </c>
      <c r="K35" s="112">
        <f>SUM('■【人口】各歳'!K117:K121)</f>
        <v>947.5046553726552</v>
      </c>
      <c r="L35" s="112">
        <f>SUM('■【人口】各歳'!L117:L121)</f>
        <v>921.4295866697274</v>
      </c>
      <c r="M35" s="112">
        <f>SUM('■【人口】各歳'!M117:M121)</f>
        <v>945.7907359722434</v>
      </c>
      <c r="N35" s="112">
        <f>SUM('■【人口】各歳'!N117:N121)</f>
        <v>980.045559825033</v>
      </c>
      <c r="O35" s="112">
        <f>SUM('■【人口】各歳'!O117:O121)</f>
        <v>990.5816390391694</v>
      </c>
      <c r="P35" s="112">
        <f>SUM('■【人口】各歳'!P117:P121)</f>
        <v>996.9335749104519</v>
      </c>
      <c r="Q35" s="112">
        <f>SUM('■【人口】各歳'!Q117:Q121)</f>
        <v>1020.0876583324948</v>
      </c>
      <c r="R35" s="112">
        <f>SUM('■【人口】各歳'!R117:R121)</f>
        <v>1017.4331043912542</v>
      </c>
      <c r="S35" s="112">
        <f>SUM('■【人口】各歳'!S117:S121)</f>
        <v>1005.0018135475094</v>
      </c>
      <c r="T35" s="112">
        <f>SUM('■【人口】各歳'!T117:T121)</f>
        <v>1003.1157024991078</v>
      </c>
      <c r="U35" s="112">
        <f>SUM('■【人口】各歳'!U117:U121)</f>
        <v>987.1778644354514</v>
      </c>
      <c r="V35" s="112">
        <f>SUM('■【人口】各歳'!V117:V121)</f>
        <v>961.698993046976</v>
      </c>
      <c r="W35" s="112">
        <f>SUM('■【人口】各歳'!W117:W121)</f>
        <v>951.9727757781454</v>
      </c>
    </row>
    <row r="36" spans="2:23" ht="13.5">
      <c r="B36" s="13" t="s">
        <v>220</v>
      </c>
      <c r="C36" s="112">
        <f>SUM('■【人口】各歳'!C122:C126)</f>
        <v>979</v>
      </c>
      <c r="D36" s="112">
        <f>SUM('■【人口】各歳'!D122:D126)</f>
        <v>972.2324388779282</v>
      </c>
      <c r="E36" s="112">
        <f>SUM('■【人口】各歳'!E122:E126)</f>
        <v>968.0773672800567</v>
      </c>
      <c r="F36" s="112">
        <f>SUM('■【人口】各歳'!F122:F126)</f>
        <v>998.6266739035399</v>
      </c>
      <c r="G36" s="112">
        <f>SUM('■【人口】各歳'!G122:G126)</f>
        <v>1012.3501060451147</v>
      </c>
      <c r="H36" s="112">
        <f>SUM('■【人口】各歳'!H122:H126)</f>
        <v>1030.2136435239684</v>
      </c>
      <c r="I36" s="112">
        <f>SUM('■【人口】各歳'!I122:I126)</f>
        <v>1018.6970876339204</v>
      </c>
      <c r="J36" s="112">
        <f>SUM('■【人口】各歳'!J122:J126)</f>
        <v>1018.8570718839243</v>
      </c>
      <c r="K36" s="112">
        <f>SUM('■【人口】各歳'!K122:K126)</f>
        <v>1011.3866832298611</v>
      </c>
      <c r="L36" s="112">
        <f>SUM('■【人口】各歳'!L122:L126)</f>
        <v>1040.9107274447192</v>
      </c>
      <c r="M36" s="112">
        <f>SUM('■【人口】各歳'!M122:M126)</f>
        <v>1042.936594697447</v>
      </c>
      <c r="N36" s="112">
        <f>SUM('■【人口】各歳'!N122:N126)</f>
        <v>1070.5032717048541</v>
      </c>
      <c r="O36" s="112">
        <f>SUM('■【人口】各歳'!O122:O126)</f>
        <v>1097.5535674310809</v>
      </c>
      <c r="P36" s="112">
        <f>SUM('■【人口】各歳'!P122:P126)</f>
        <v>1114.8831246199873</v>
      </c>
      <c r="Q36" s="112">
        <f>SUM('■【人口】各歳'!Q122:Q126)</f>
        <v>1084.1720963327296</v>
      </c>
      <c r="R36" s="112">
        <f>SUM('■【人口】各歳'!R122:R126)</f>
        <v>1113.5056654407367</v>
      </c>
      <c r="S36" s="112">
        <f>SUM('■【人口】各歳'!S122:S126)</f>
        <v>1154.066354602171</v>
      </c>
      <c r="T36" s="112">
        <f>SUM('■【人口】各歳'!T122:T126)</f>
        <v>1166.024172177819</v>
      </c>
      <c r="U36" s="112">
        <f>SUM('■【人口】各歳'!U122:U126)</f>
        <v>1173.6407073550527</v>
      </c>
      <c r="V36" s="112">
        <f>SUM('■【人口】各歳'!V122:V126)</f>
        <v>1201.8720720308206</v>
      </c>
      <c r="W36" s="112">
        <f>SUM('■【人口】各歳'!W122:W126)</f>
        <v>1198.7372342862072</v>
      </c>
    </row>
    <row r="37" spans="2:23" ht="13.5" customHeight="1">
      <c r="B37" s="13" t="s">
        <v>221</v>
      </c>
      <c r="C37" s="112">
        <f>SUM('■【人口】各歳'!C127:C131)</f>
        <v>1257</v>
      </c>
      <c r="D37" s="112">
        <f>SUM('■【人口】各歳'!D127:D131)</f>
        <v>1197.978464623039</v>
      </c>
      <c r="E37" s="112">
        <f>SUM('■【人口】各歳'!E127:E131)</f>
        <v>1151.5831787821041</v>
      </c>
      <c r="F37" s="112">
        <f>SUM('■【人口】各歳'!F127:F131)</f>
        <v>1093.7511452118838</v>
      </c>
      <c r="G37" s="112">
        <f>SUM('■【人口】各歳'!G127:G131)</f>
        <v>1094.2893066240365</v>
      </c>
      <c r="H37" s="112">
        <f>SUM('■【人口】各歳'!H127:H131)</f>
        <v>1061.8414313197854</v>
      </c>
      <c r="I37" s="112">
        <f>SUM('■【人口】各歳'!I127:I131)</f>
        <v>1056.5146074651082</v>
      </c>
      <c r="J37" s="112">
        <f>SUM('■【人口】各歳'!J127:J131)</f>
        <v>1052.7757060950864</v>
      </c>
      <c r="K37" s="112">
        <f>SUM('■【人口】各歳'!K127:K131)</f>
        <v>1088.2693016209507</v>
      </c>
      <c r="L37" s="112">
        <f>SUM('■【人口】各歳'!L127:L131)</f>
        <v>1104.000258849563</v>
      </c>
      <c r="M37" s="112">
        <f>SUM('■【人口】各歳'!M127:M131)</f>
        <v>1121.384356036724</v>
      </c>
      <c r="N37" s="112">
        <f>SUM('■【人口】各歳'!N127:N131)</f>
        <v>1104.7243434136697</v>
      </c>
      <c r="O37" s="112">
        <f>SUM('■【人口】各歳'!O127:O131)</f>
        <v>1103.3056168504547</v>
      </c>
      <c r="P37" s="112">
        <f>SUM('■【人口】各歳'!P127:P131)</f>
        <v>1098.6296004442806</v>
      </c>
      <c r="Q37" s="112">
        <f>SUM('■【人口】各歳'!Q127:Q131)</f>
        <v>1137.5901132418858</v>
      </c>
      <c r="R37" s="112">
        <f>SUM('■【人口】各歳'!R127:R131)</f>
        <v>1138.6272939239282</v>
      </c>
      <c r="S37" s="112">
        <f>SUM('■【人口】各歳'!S127:S131)</f>
        <v>1164.7099734450337</v>
      </c>
      <c r="T37" s="112">
        <f>SUM('■【人口】各歳'!T127:T131)</f>
        <v>1189.9367848180768</v>
      </c>
      <c r="U37" s="112">
        <f>SUM('■【人口】各歳'!U127:U131)</f>
        <v>1211.4701307301302</v>
      </c>
      <c r="V37" s="112">
        <f>SUM('■【人口】各歳'!V127:V131)</f>
        <v>1181.8784015282358</v>
      </c>
      <c r="W37" s="112">
        <f>SUM('■【人口】各歳'!W127:W131)</f>
        <v>1212.7315024663208</v>
      </c>
    </row>
    <row r="38" spans="2:23" ht="13.5" customHeight="1">
      <c r="B38" s="13" t="s">
        <v>222</v>
      </c>
      <c r="C38" s="112">
        <f>SUM('■【人口】各歳'!C132:C136)</f>
        <v>1413</v>
      </c>
      <c r="D38" s="112">
        <f>SUM('■【人口】各歳'!D132:D136)</f>
        <v>1359.3962615532987</v>
      </c>
      <c r="E38" s="112">
        <f>SUM('■【人口】各歳'!E132:E136)</f>
        <v>1336.3609675517991</v>
      </c>
      <c r="F38" s="112">
        <f>SUM('■【人口】各歳'!F132:F136)</f>
        <v>1320.0095051688359</v>
      </c>
      <c r="G38" s="112">
        <f>SUM('■【人口】各歳'!G132:G136)</f>
        <v>1262.3535772631994</v>
      </c>
      <c r="H38" s="112">
        <f>SUM('■【人口】各歳'!H132:H136)</f>
        <v>1241.0899086046975</v>
      </c>
      <c r="I38" s="112">
        <f>SUM('■【人口】各歳'!I132:I136)</f>
        <v>1183.1024088770898</v>
      </c>
      <c r="J38" s="112">
        <f>SUM('■【人口】各歳'!J132:J136)</f>
        <v>1136.8386449468162</v>
      </c>
      <c r="K38" s="112">
        <f>SUM('■【人口】各歳'!K132:K136)</f>
        <v>1080.3093710869302</v>
      </c>
      <c r="L38" s="112">
        <f>SUM('■【人口】各歳'!L132:L136)</f>
        <v>1080.6815824765981</v>
      </c>
      <c r="M38" s="112">
        <f>SUM('■【人口】各歳'!M132:M136)</f>
        <v>1048.710990650745</v>
      </c>
      <c r="N38" s="112">
        <f>SUM('■【人口】各歳'!N132:N136)</f>
        <v>1043.4329239212827</v>
      </c>
      <c r="O38" s="112">
        <f>SUM('■【人口】各歳'!O132:O136)</f>
        <v>1040.1174435009166</v>
      </c>
      <c r="P38" s="112">
        <f>SUM('■【人口】各歳'!P132:P136)</f>
        <v>1075.0904875437311</v>
      </c>
      <c r="Q38" s="112">
        <f>SUM('■【人口】各歳'!Q132:Q136)</f>
        <v>1090.8259150510582</v>
      </c>
      <c r="R38" s="112">
        <f>SUM('■【人口】各歳'!R132:R136)</f>
        <v>1107.5148644152523</v>
      </c>
      <c r="S38" s="112">
        <f>SUM('■【人口】各歳'!S132:S136)</f>
        <v>1091.0618160048707</v>
      </c>
      <c r="T38" s="112">
        <f>SUM('■【人口】各歳'!T132:T136)</f>
        <v>1089.5869827655317</v>
      </c>
      <c r="U38" s="112">
        <f>SUM('■【人口】各歳'!U132:U136)</f>
        <v>1085.3245343418873</v>
      </c>
      <c r="V38" s="112">
        <f>SUM('■【人口】各歳'!V132:V136)</f>
        <v>1124.1254070355885</v>
      </c>
      <c r="W38" s="112">
        <f>SUM('■【人口】各歳'!W132:W136)</f>
        <v>1124.7770188440343</v>
      </c>
    </row>
    <row r="39" spans="2:23" ht="13.5" customHeight="1">
      <c r="B39" s="13" t="s">
        <v>223</v>
      </c>
      <c r="C39" s="112">
        <f>SUM('■【人口】各歳'!C137:C141)</f>
        <v>1718</v>
      </c>
      <c r="D39" s="112">
        <f>SUM('■【人口】各歳'!D137:D141)</f>
        <v>1667.440449238758</v>
      </c>
      <c r="E39" s="112">
        <f>SUM('■【人口】各歳'!E137:E141)</f>
        <v>1613.6454829754518</v>
      </c>
      <c r="F39" s="112">
        <f>SUM('■【人口】各歳'!F137:F141)</f>
        <v>1541.483412618851</v>
      </c>
      <c r="G39" s="112">
        <f>SUM('■【人口】各歳'!G137:G141)</f>
        <v>1480.9960657947129</v>
      </c>
      <c r="H39" s="112">
        <f>SUM('■【人口】各歳'!H137:H141)</f>
        <v>1438.1415801226824</v>
      </c>
      <c r="I39" s="112">
        <f>SUM('■【人口】各歳'!I137:I141)</f>
        <v>1381.275453141241</v>
      </c>
      <c r="J39" s="112">
        <f>SUM('■【人口】各歳'!J137:J141)</f>
        <v>1357.645769264153</v>
      </c>
      <c r="K39" s="112">
        <f>SUM('■【人口】各歳'!K137:K141)</f>
        <v>1341.2202710080462</v>
      </c>
      <c r="L39" s="112">
        <f>SUM('■【人口】各歳'!L137:L141)</f>
        <v>1283.4356763198837</v>
      </c>
      <c r="M39" s="112">
        <f>SUM('■【人口】各歳'!M137:M141)</f>
        <v>1262.5428352541794</v>
      </c>
      <c r="N39" s="112">
        <f>SUM('■【人口】各歳'!N137:N141)</f>
        <v>1203.2381078366084</v>
      </c>
      <c r="O39" s="112">
        <f>SUM('■【人口】各歳'!O137:O141)</f>
        <v>1156.321214977117</v>
      </c>
      <c r="P39" s="112">
        <f>SUM('■【人口】各歳'!P137:P141)</f>
        <v>1097.6365942047946</v>
      </c>
      <c r="Q39" s="112">
        <f>SUM('■【人口】各歳'!Q137:Q141)</f>
        <v>1098.4324785006204</v>
      </c>
      <c r="R39" s="112">
        <f>SUM('■【人口】各歳'!R137:R141)</f>
        <v>1065.8085996353216</v>
      </c>
      <c r="S39" s="112">
        <f>SUM('■【人口】各歳'!S137:S141)</f>
        <v>1060.076694737387</v>
      </c>
      <c r="T39" s="112">
        <f>SUM('■【人口】各歳'!T137:T141)</f>
        <v>1055.9607675882967</v>
      </c>
      <c r="U39" s="112">
        <f>SUM('■【人口】各歳'!U137:U141)</f>
        <v>1091.2403113628604</v>
      </c>
      <c r="V39" s="112">
        <f>SUM('■【人口】各歳'!V137:V141)</f>
        <v>1106.7147802936431</v>
      </c>
      <c r="W39" s="112">
        <f>SUM('■【人口】各歳'!W137:W141)</f>
        <v>1124.7517817868807</v>
      </c>
    </row>
    <row r="40" spans="2:23" ht="13.5" customHeight="1">
      <c r="B40" s="13" t="s">
        <v>224</v>
      </c>
      <c r="C40" s="112">
        <f>SUM('■【人口】各歳'!C142:C146)</f>
        <v>1908</v>
      </c>
      <c r="D40" s="112">
        <f>SUM('■【人口】各歳'!D142:D146)</f>
        <v>1903.893188760594</v>
      </c>
      <c r="E40" s="112">
        <f>SUM('■【人口】各歳'!E142:E146)</f>
        <v>1868.8742201539537</v>
      </c>
      <c r="F40" s="112">
        <f>SUM('■【人口】各歳'!F142:F146)</f>
        <v>1841.2030486099216</v>
      </c>
      <c r="G40" s="112">
        <f>SUM('■【人口】各歳'!G142:G146)</f>
        <v>1807.167790814742</v>
      </c>
      <c r="H40" s="112">
        <f>SUM('■【人口】各歳'!H142:H146)</f>
        <v>1741.0496996467277</v>
      </c>
      <c r="I40" s="112">
        <f>SUM('■【人口】各歳'!I142:I146)</f>
        <v>1690.7478636590452</v>
      </c>
      <c r="J40" s="112">
        <f>SUM('■【人口】各歳'!J142:J146)</f>
        <v>1635.5433774385153</v>
      </c>
      <c r="K40" s="112">
        <f>SUM('■【人口】各歳'!K142:K146)</f>
        <v>1562.3428946176082</v>
      </c>
      <c r="L40" s="112">
        <f>SUM('■【人口】各歳'!L142:L146)</f>
        <v>1501.6449230598826</v>
      </c>
      <c r="M40" s="112">
        <f>SUM('■【人口】各歳'!M142:M146)</f>
        <v>1457.3653841949608</v>
      </c>
      <c r="N40" s="112">
        <f>SUM('■【人口】各歳'!N142:N146)</f>
        <v>1400.472709499447</v>
      </c>
      <c r="O40" s="112">
        <f>SUM('■【人口】各歳'!O142:O146)</f>
        <v>1376.4410771364467</v>
      </c>
      <c r="P40" s="112">
        <f>SUM('■【人口】各歳'!P142:P146)</f>
        <v>1359.7020841264173</v>
      </c>
      <c r="Q40" s="112">
        <f>SUM('■【人口】各歳'!Q142:Q146)</f>
        <v>1301.0376423559128</v>
      </c>
      <c r="R40" s="112">
        <f>SUM('■【人口】各歳'!R142:R146)</f>
        <v>1279.7913502094568</v>
      </c>
      <c r="S40" s="112">
        <f>SUM('■【人口】各歳'!S142:S146)</f>
        <v>1219.6772565108417</v>
      </c>
      <c r="T40" s="112">
        <f>SUM('■【人口】各歳'!T142:T146)</f>
        <v>1171.9043698092357</v>
      </c>
      <c r="U40" s="112">
        <f>SUM('■【人口】各歳'!U142:U146)</f>
        <v>1112.8981221011054</v>
      </c>
      <c r="V40" s="112">
        <f>SUM('■【人口】各歳'!V142:V146)</f>
        <v>1113.586877688083</v>
      </c>
      <c r="W40" s="112">
        <f>SUM('■【人口】各歳'!W142:W146)</f>
        <v>1080.4876351814673</v>
      </c>
    </row>
    <row r="41" spans="2:23" ht="13.5" customHeight="1">
      <c r="B41" s="13" t="s">
        <v>225</v>
      </c>
      <c r="C41" s="112">
        <f>SUM('■【人口】各歳'!C147:C151)</f>
        <v>1545</v>
      </c>
      <c r="D41" s="112">
        <f>SUM('■【人口】各歳'!D147:D151)</f>
        <v>1629.848374290386</v>
      </c>
      <c r="E41" s="112">
        <f>SUM('■【人口】各歳'!E147:E151)</f>
        <v>1734.2839828190145</v>
      </c>
      <c r="F41" s="112">
        <f>SUM('■【人口】各歳'!F147:F151)</f>
        <v>1797.2855305956214</v>
      </c>
      <c r="G41" s="112">
        <f>SUM('■【人口】各歳'!G147:G151)</f>
        <v>1848.4860819676387</v>
      </c>
      <c r="H41" s="112">
        <f>SUM('■【人口】各歳'!H147:H151)</f>
        <v>1965.7242420443447</v>
      </c>
      <c r="I41" s="112">
        <f>SUM('■【人口】各歳'!I147:I151)</f>
        <v>1961.0891105461</v>
      </c>
      <c r="J41" s="112">
        <f>SUM('■【人口】各歳'!J147:J151)</f>
        <v>1925.3603151952468</v>
      </c>
      <c r="K41" s="112">
        <f>SUM('■【人口】各歳'!K147:K151)</f>
        <v>1897.2024264064885</v>
      </c>
      <c r="L41" s="112">
        <f>SUM('■【人口】各歳'!L147:L151)</f>
        <v>1861.9515823125464</v>
      </c>
      <c r="M41" s="112">
        <f>SUM('■【人口】各歳'!M147:M151)</f>
        <v>1794.3177715048785</v>
      </c>
      <c r="N41" s="112">
        <f>SUM('■【人口】各歳'!N147:N151)</f>
        <v>1741.9304563366006</v>
      </c>
      <c r="O41" s="112">
        <f>SUM('■【人口】各歳'!O147:O151)</f>
        <v>1685.0169238785525</v>
      </c>
      <c r="P41" s="112">
        <f>SUM('■【人口】各歳'!P147:P151)</f>
        <v>1610.2420022402594</v>
      </c>
      <c r="Q41" s="112">
        <f>SUM('■【人口】各歳'!Q147:Q151)</f>
        <v>1547.3888776442925</v>
      </c>
      <c r="R41" s="112">
        <f>SUM('■【人口】各歳'!R147:R151)</f>
        <v>1501.7913814466485</v>
      </c>
      <c r="S41" s="112">
        <f>SUM('■【人口】各歳'!S147:S151)</f>
        <v>1442.7245369239834</v>
      </c>
      <c r="T41" s="112">
        <f>SUM('■【人口】各歳'!T147:T151)</f>
        <v>1417.7562084184685</v>
      </c>
      <c r="U41" s="112">
        <f>SUM('■【人口】各歳'!U147:U151)</f>
        <v>1400.8449640935164</v>
      </c>
      <c r="V41" s="112">
        <f>SUM('■【人口】各歳'!V147:V151)</f>
        <v>1340.9574600591598</v>
      </c>
      <c r="W41" s="112">
        <f>SUM('■【人口】各歳'!W147:W151)</f>
        <v>1319.0263531432374</v>
      </c>
    </row>
    <row r="42" spans="2:23" ht="13.5" customHeight="1">
      <c r="B42" s="13" t="s">
        <v>226</v>
      </c>
      <c r="C42" s="112">
        <f>SUM('■【人口】各歳'!C152:C156)</f>
        <v>1266</v>
      </c>
      <c r="D42" s="112">
        <f>SUM('■【人口】各歳'!D152:D156)</f>
        <v>1358.3835778688142</v>
      </c>
      <c r="E42" s="112">
        <f>SUM('■【人口】各歳'!E152:E156)</f>
        <v>1404.7558291237792</v>
      </c>
      <c r="F42" s="112">
        <f>SUM('■【人口】各歳'!F152:F156)</f>
        <v>1486.9981489566062</v>
      </c>
      <c r="G42" s="112">
        <f>SUM('■【人口】各歳'!G152:G156)</f>
        <v>1574.7847701859778</v>
      </c>
      <c r="H42" s="112">
        <f>SUM('■【人口】各歳'!H152:H156)</f>
        <v>1573.181480984047</v>
      </c>
      <c r="I42" s="112">
        <f>SUM('■【人口】各歳'!I152:I156)</f>
        <v>1661.3482929772601</v>
      </c>
      <c r="J42" s="112">
        <f>SUM('■【人口】各歳'!J152:J156)</f>
        <v>1768.2687065550854</v>
      </c>
      <c r="K42" s="112">
        <f>SUM('■【人口】各歳'!K152:K156)</f>
        <v>1832.5171324958717</v>
      </c>
      <c r="L42" s="112">
        <f>SUM('■【人口】各歳'!L152:L156)</f>
        <v>1884.4025386143614</v>
      </c>
      <c r="M42" s="112">
        <f>SUM('■【人口】各歳'!M152:M156)</f>
        <v>2001.788691440922</v>
      </c>
      <c r="N42" s="112">
        <f>SUM('■【人口】各歳'!N152:N156)</f>
        <v>1997.5590252744646</v>
      </c>
      <c r="O42" s="112">
        <f>SUM('■【人口】各歳'!O152:O156)</f>
        <v>1960.7899170835037</v>
      </c>
      <c r="P42" s="112">
        <f>SUM('■【人口】各歳'!P152:P156)</f>
        <v>1931.973554293143</v>
      </c>
      <c r="Q42" s="112">
        <f>SUM('■【人口】各歳'!Q152:Q156)</f>
        <v>1895.8148463387956</v>
      </c>
      <c r="R42" s="112">
        <f>SUM('■【人口】各歳'!R152:R156)</f>
        <v>1826.2294373711602</v>
      </c>
      <c r="S42" s="112">
        <f>SUM('■【人口】各歳'!S152:S156)</f>
        <v>1773.7668234272348</v>
      </c>
      <c r="T42" s="112">
        <f>SUM('■【人口】各歳'!T152:T156)</f>
        <v>1715.4805213732143</v>
      </c>
      <c r="U42" s="112">
        <f>SUM('■【人口】各歳'!U152:U156)</f>
        <v>1639.1623829188036</v>
      </c>
      <c r="V42" s="112">
        <f>SUM('■【人口】各歳'!V152:V156)</f>
        <v>1575.2873530848635</v>
      </c>
      <c r="W42" s="112">
        <f>SUM('■【人口】各歳'!W152:W156)</f>
        <v>1528.3527950345392</v>
      </c>
    </row>
    <row r="43" spans="2:23" ht="13.5" customHeight="1">
      <c r="B43" s="13" t="s">
        <v>227</v>
      </c>
      <c r="C43" s="112">
        <f>SUM('■【人口】各歳'!C157:C161)</f>
        <v>1174</v>
      </c>
      <c r="D43" s="112">
        <f>SUM('■【人口】各歳'!D157:D161)</f>
        <v>1148.2636647853963</v>
      </c>
      <c r="E43" s="112">
        <f>SUM('■【人口】各歳'!E157:E161)</f>
        <v>1156.6110211860002</v>
      </c>
      <c r="F43" s="112">
        <f>SUM('■【人口】各歳'!F157:F161)</f>
        <v>1172.2303307662055</v>
      </c>
      <c r="G43" s="112">
        <f>SUM('■【人口】各歳'!G157:G161)</f>
        <v>1205.343711501897</v>
      </c>
      <c r="H43" s="112">
        <f>SUM('■【人口】各歳'!H157:H161)</f>
        <v>1256.5235451697217</v>
      </c>
      <c r="I43" s="112">
        <f>SUM('■【人口】各歳'!I157:I161)</f>
        <v>1348.6877008212764</v>
      </c>
      <c r="J43" s="112">
        <f>SUM('■【人口】各歳'!J157:J161)</f>
        <v>1394.3546289185058</v>
      </c>
      <c r="K43" s="112">
        <f>SUM('■【人口】各歳'!K157:K161)</f>
        <v>1475.9616845431535</v>
      </c>
      <c r="L43" s="112">
        <f>SUM('■【人口】各歳'!L157:L161)</f>
        <v>1563.0854475985773</v>
      </c>
      <c r="M43" s="112">
        <f>SUM('■【人口】各歳'!M157:M161)</f>
        <v>1560.7371432641528</v>
      </c>
      <c r="N43" s="112">
        <f>SUM('■【人口】各歳'!N157:N161)</f>
        <v>1649.3464704252488</v>
      </c>
      <c r="O43" s="112">
        <f>SUM('■【人口】各歳'!O157:O161)</f>
        <v>1755.7873748443453</v>
      </c>
      <c r="P43" s="112">
        <f>SUM('■【人口】各歳'!P157:P161)</f>
        <v>1818.946823968486</v>
      </c>
      <c r="Q43" s="112">
        <f>SUM('■【人口】各歳'!Q157:Q161)</f>
        <v>1869.9000564498099</v>
      </c>
      <c r="R43" s="112">
        <f>SUM('■【人口】各歳'!R157:R161)</f>
        <v>1986.4058999305003</v>
      </c>
      <c r="S43" s="112">
        <f>SUM('■【人口】各歳'!S157:S161)</f>
        <v>1982.470513830209</v>
      </c>
      <c r="T43" s="112">
        <f>SUM('■【人口】各歳'!T157:T161)</f>
        <v>1945.653484185879</v>
      </c>
      <c r="U43" s="112">
        <f>SUM('■【人口】各歳'!U157:U161)</f>
        <v>1916.9831785395243</v>
      </c>
      <c r="V43" s="112">
        <f>SUM('■【人口】各歳'!V157:V161)</f>
        <v>1881.1148690448056</v>
      </c>
      <c r="W43" s="112">
        <f>SUM('■【人口】各歳'!W157:W161)</f>
        <v>1811.843588735225</v>
      </c>
    </row>
    <row r="44" spans="2:23" ht="13.5" customHeight="1">
      <c r="B44" s="13" t="s">
        <v>228</v>
      </c>
      <c r="C44" s="112">
        <f>SUM('■【人口】各歳'!C162:C166)</f>
        <v>1586</v>
      </c>
      <c r="D44" s="112">
        <f>SUM('■【人口】各歳'!D162:D166)</f>
        <v>1496.7797408776405</v>
      </c>
      <c r="E44" s="112">
        <f>SUM('■【人口】各歳'!E162:E166)</f>
        <v>1358.6873152101282</v>
      </c>
      <c r="F44" s="112">
        <f>SUM('■【人口】各歳'!F162:F166)</f>
        <v>1265.4648082696779</v>
      </c>
      <c r="G44" s="112">
        <f>SUM('■【人口】各歳'!G162:G166)</f>
        <v>1185.4152987045554</v>
      </c>
      <c r="H44" s="112">
        <f>SUM('■【人口】各歳'!H162:H166)</f>
        <v>1136.5881410565833</v>
      </c>
      <c r="I44" s="112">
        <f>SUM('■【人口】各歳'!I162:I166)</f>
        <v>1112.2529489512413</v>
      </c>
      <c r="J44" s="112">
        <f>SUM('■【人口】各歳'!J162:J166)</f>
        <v>1120.9254746453955</v>
      </c>
      <c r="K44" s="112">
        <f>SUM('■【人口】各歳'!K162:K166)</f>
        <v>1136.8483577415902</v>
      </c>
      <c r="L44" s="112">
        <f>SUM('■【人口】各歳'!L162:L166)</f>
        <v>1168.8105216262718</v>
      </c>
      <c r="M44" s="112">
        <f>SUM('■【人口】各歳'!M162:M166)</f>
        <v>1218.3358453883216</v>
      </c>
      <c r="N44" s="112">
        <f>SUM('■【人口】各歳'!N162:N166)</f>
        <v>1308.3196827630977</v>
      </c>
      <c r="O44" s="112">
        <f>SUM('■【人口】各歳'!O162:O166)</f>
        <v>1352.590310523146</v>
      </c>
      <c r="P44" s="112">
        <f>SUM('■【人口】各歳'!P162:P166)</f>
        <v>1432.0528610055733</v>
      </c>
      <c r="Q44" s="112">
        <f>SUM('■【人口】各歳'!Q162:Q166)</f>
        <v>1516.1513275804014</v>
      </c>
      <c r="R44" s="112">
        <f>SUM('■【人口】各歳'!R162:R166)</f>
        <v>1511.761246713137</v>
      </c>
      <c r="S44" s="112">
        <f>SUM('■【人口】各歳'!S162:S166)</f>
        <v>1599.6383307706055</v>
      </c>
      <c r="T44" s="112">
        <f>SUM('■【人口】各歳'!T162:T166)</f>
        <v>1703.1929354735491</v>
      </c>
      <c r="U44" s="112">
        <f>SUM('■【人口】各歳'!U162:U166)</f>
        <v>1764.749044222851</v>
      </c>
      <c r="V44" s="112">
        <f>SUM('■【人口】各歳'!V162:V166)</f>
        <v>1814.6325553102083</v>
      </c>
      <c r="W44" s="112">
        <f>SUM('■【人口】各歳'!W162:W166)</f>
        <v>1924.156175404797</v>
      </c>
    </row>
    <row r="45" spans="2:23" ht="13.5" customHeight="1">
      <c r="B45" s="13" t="s">
        <v>229</v>
      </c>
      <c r="C45" s="112">
        <f>SUM('■【人口】各歳'!C167:C171)</f>
        <v>1198</v>
      </c>
      <c r="D45" s="112">
        <f>SUM('■【人口】各歳'!D167:D171)</f>
        <v>1246.5580152683433</v>
      </c>
      <c r="E45" s="112">
        <f>SUM('■【人口】各歳'!E167:E171)</f>
        <v>1326.9098779227163</v>
      </c>
      <c r="F45" s="112">
        <f>SUM('■【人口】各歳'!F167:F171)</f>
        <v>1393.4758137230767</v>
      </c>
      <c r="G45" s="112">
        <f>SUM('■【人口】各歳'!G167:G171)</f>
        <v>1475.0336703816859</v>
      </c>
      <c r="H45" s="112">
        <f>SUM('■【人口】各歳'!H167:H171)</f>
        <v>1496.8961843864902</v>
      </c>
      <c r="I45" s="112">
        <f>SUM('■【人口】各歳'!I167:I171)</f>
        <v>1412.8802647359003</v>
      </c>
      <c r="J45" s="112">
        <f>SUM('■【人口】各歳'!J167:J171)</f>
        <v>1282.3701830021466</v>
      </c>
      <c r="K45" s="112">
        <f>SUM('■【人口】各歳'!K167:K171)</f>
        <v>1194.2550594483619</v>
      </c>
      <c r="L45" s="112">
        <f>SUM('■【人口】各歳'!L167:L171)</f>
        <v>1118.6401744308198</v>
      </c>
      <c r="M45" s="112">
        <f>SUM('■【人口】各歳'!M167:M171)</f>
        <v>1072.5752459258524</v>
      </c>
      <c r="N45" s="112">
        <f>SUM('■【人口】各歳'!N167:N171)</f>
        <v>1049.362793819363</v>
      </c>
      <c r="O45" s="112">
        <f>SUM('■【人口】各歳'!O167:O171)</f>
        <v>1057.3848239314461</v>
      </c>
      <c r="P45" s="112">
        <f>SUM('■【人口】各歳'!P167:P171)</f>
        <v>1072.2550894983647</v>
      </c>
      <c r="Q45" s="112">
        <f>SUM('■【人口】各歳'!Q167:Q171)</f>
        <v>1102.5076923886547</v>
      </c>
      <c r="R45" s="112">
        <f>SUM('■【人口】各歳'!R167:R171)</f>
        <v>1149.2304738459</v>
      </c>
      <c r="S45" s="112">
        <f>SUM('■【人口】各歳'!S167:S171)</f>
        <v>1233.8046759700842</v>
      </c>
      <c r="T45" s="112">
        <f>SUM('■【人口】各歳'!T167:T171)</f>
        <v>1275.6156772645377</v>
      </c>
      <c r="U45" s="112">
        <f>SUM('■【人口】各歳'!U167:U171)</f>
        <v>1350.7187918924678</v>
      </c>
      <c r="V45" s="112">
        <f>SUM('■【人口】各歳'!V167:V171)</f>
        <v>1429.877993512422</v>
      </c>
      <c r="W45" s="112">
        <f>SUM('■【人口】各歳'!W167:W171)</f>
        <v>1426.5062408784925</v>
      </c>
    </row>
    <row r="46" spans="2:23" ht="13.5" customHeight="1">
      <c r="B46" s="13" t="s">
        <v>230</v>
      </c>
      <c r="C46" s="112">
        <f>SUM('■【人口】各歳'!C172:C176)</f>
        <v>1210</v>
      </c>
      <c r="D46" s="112">
        <f>SUM('■【人口】各歳'!D172:D176)</f>
        <v>1186.3803188803568</v>
      </c>
      <c r="E46" s="112">
        <f>SUM('■【人口】各歳'!E172:E176)</f>
        <v>1223.3098358670723</v>
      </c>
      <c r="F46" s="112">
        <f>SUM('■【人口】各歳'!F172:F176)</f>
        <v>1218.588768351407</v>
      </c>
      <c r="G46" s="112">
        <f>SUM('■【人口】各歳'!G172:G176)</f>
        <v>1174.3007404414614</v>
      </c>
      <c r="H46" s="112">
        <f>SUM('■【人口】各歳'!H172:H176)</f>
        <v>1106.311255061215</v>
      </c>
      <c r="I46" s="112">
        <f>SUM('■【人口】各歳'!I172:I176)</f>
        <v>1155.5685235073702</v>
      </c>
      <c r="J46" s="112">
        <f>SUM('■【人口】各歳'!J172:J176)</f>
        <v>1234.2229644128035</v>
      </c>
      <c r="K46" s="112">
        <f>SUM('■【人口】各歳'!K172:K176)</f>
        <v>1295.5499540911278</v>
      </c>
      <c r="L46" s="112">
        <f>SUM('■【人口】各歳'!L172:L176)</f>
        <v>1366.7236404759926</v>
      </c>
      <c r="M46" s="112">
        <f>SUM('■【人口】各歳'!M172:M176)</f>
        <v>1382.506247109656</v>
      </c>
      <c r="N46" s="112">
        <f>SUM('■【人口】各歳'!N172:N176)</f>
        <v>1303.7018635401535</v>
      </c>
      <c r="O46" s="112">
        <f>SUM('■【人口】各歳'!O172:O176)</f>
        <v>1184.082037585361</v>
      </c>
      <c r="P46" s="112">
        <f>SUM('■【人口】各歳'!P172:P176)</f>
        <v>1103.5912939613736</v>
      </c>
      <c r="Q46" s="112">
        <f>SUM('■【人口】各歳'!Q172:Q176)</f>
        <v>1033.9982075525168</v>
      </c>
      <c r="R46" s="112">
        <f>SUM('■【人口】各歳'!R172:R176)</f>
        <v>991.6277702667844</v>
      </c>
      <c r="S46" s="112">
        <f>SUM('■【人口】各歳'!S172:S176)</f>
        <v>971.1199115842477</v>
      </c>
      <c r="T46" s="112">
        <f>SUM('■【人口】各歳'!T172:T176)</f>
        <v>979.5368549409563</v>
      </c>
      <c r="U46" s="112">
        <f>SUM('■【人口】各歳'!U172:U176)</f>
        <v>994.2534311540714</v>
      </c>
      <c r="V46" s="112">
        <f>SUM('■【人口】各歳'!V172:V176)</f>
        <v>1021.916326103164</v>
      </c>
      <c r="W46" s="112">
        <f>SUM('■【人口】各歳'!W172:W176)</f>
        <v>1065.120300018998</v>
      </c>
    </row>
    <row r="47" spans="2:23" ht="13.5" customHeight="1">
      <c r="B47" s="13" t="s">
        <v>231</v>
      </c>
      <c r="C47" s="112">
        <f>SUM('■【人口】各歳'!C177:C181)</f>
        <v>991</v>
      </c>
      <c r="D47" s="112">
        <f>SUM('■【人口】各歳'!D177:D181)</f>
        <v>1049.0078812255008</v>
      </c>
      <c r="E47" s="112">
        <f>SUM('■【人口】各歳'!E177:E181)</f>
        <v>1024.8468460943354</v>
      </c>
      <c r="F47" s="112">
        <f>SUM('■【人口】各歳'!F177:F181)</f>
        <v>1020.406741513021</v>
      </c>
      <c r="G47" s="112">
        <f>SUM('■【人口】各歳'!G177:G181)</f>
        <v>990.7226825165333</v>
      </c>
      <c r="H47" s="112">
        <f>SUM('■【人口】各歳'!H177:H181)</f>
        <v>1035.6432819343008</v>
      </c>
      <c r="I47" s="112">
        <f>SUM('■【人口】各歳'!I177:I181)</f>
        <v>1016.5426179898078</v>
      </c>
      <c r="J47" s="112">
        <f>SUM('■【人口】各歳'!J177:J181)</f>
        <v>1048.312249134833</v>
      </c>
      <c r="K47" s="112">
        <f>SUM('■【人口】各歳'!K177:K181)</f>
        <v>1043.0177491290137</v>
      </c>
      <c r="L47" s="112">
        <f>SUM('■【人口】各歳'!L177:L181)</f>
        <v>1003.2788408579323</v>
      </c>
      <c r="M47" s="112">
        <f>SUM('■【人口】各歳'!M177:M181)</f>
        <v>945.3600023608108</v>
      </c>
      <c r="N47" s="112">
        <f>SUM('■【人口】各歳'!N177:N181)</f>
        <v>989.3005180673067</v>
      </c>
      <c r="O47" s="112">
        <f>SUM('■【人口】各歳'!O177:O181)</f>
        <v>1059.3354182965318</v>
      </c>
      <c r="P47" s="112">
        <f>SUM('■【人口】各歳'!P177:P181)</f>
        <v>1112.5412126575613</v>
      </c>
      <c r="Q47" s="112">
        <f>SUM('■【人口】各歳'!Q177:Q181)</f>
        <v>1171.0282835606768</v>
      </c>
      <c r="R47" s="112">
        <f>SUM('■【人口】各歳'!R177:R181)</f>
        <v>1181.4830117524773</v>
      </c>
      <c r="S47" s="112">
        <f>SUM('■【人口】各歳'!S177:S181)</f>
        <v>1113.393657719211</v>
      </c>
      <c r="T47" s="112">
        <f>SUM('■【人口】各歳'!T177:T181)</f>
        <v>1011.6681896595629</v>
      </c>
      <c r="U47" s="112">
        <f>SUM('■【人口】各歳'!U177:U181)</f>
        <v>943.4561834818877</v>
      </c>
      <c r="V47" s="112">
        <f>SUM('■【人口】各歳'!V177:V181)</f>
        <v>884.0901283983501</v>
      </c>
      <c r="W47" s="112">
        <f>SUM('■【人口】各歳'!W177:W181)</f>
        <v>848.0887668337621</v>
      </c>
    </row>
    <row r="48" spans="2:23" ht="13.5" customHeight="1">
      <c r="B48" s="13" t="s">
        <v>232</v>
      </c>
      <c r="C48" s="112">
        <f>SUM('■【人口】各歳'!C182:C186)</f>
        <v>676</v>
      </c>
      <c r="D48" s="112">
        <f>SUM('■【人口】各歳'!D182:D186)</f>
        <v>695.5460227139642</v>
      </c>
      <c r="E48" s="112">
        <f>SUM('■【人口】各歳'!E182:E186)</f>
        <v>737.8844041422869</v>
      </c>
      <c r="F48" s="112">
        <f>SUM('■【人口】各歳'!F182:F186)</f>
        <v>747.7242250397189</v>
      </c>
      <c r="G48" s="112">
        <f>SUM('■【人口】各歳'!G182:G186)</f>
        <v>753.752158979702</v>
      </c>
      <c r="H48" s="112">
        <f>SUM('■【人口】各歳'!H182:H186)</f>
        <v>761.6259731196715</v>
      </c>
      <c r="I48" s="112">
        <f>SUM('■【人口】各歳'!I182:I186)</f>
        <v>807.4568281295059</v>
      </c>
      <c r="J48" s="112">
        <f>SUM('■【人口】各歳'!J182:J186)</f>
        <v>786.871466240665</v>
      </c>
      <c r="K48" s="112">
        <f>SUM('■【人口】各歳'!K182:K186)</f>
        <v>782.6570156694428</v>
      </c>
      <c r="L48" s="112">
        <f>SUM('■【人口】各歳'!L182:L186)</f>
        <v>759.5815099140262</v>
      </c>
      <c r="M48" s="112">
        <f>SUM('■【人口】各歳'!M182:M186)</f>
        <v>796.1975344140316</v>
      </c>
      <c r="N48" s="112">
        <f>SUM('■【人口】各歳'!N182:N186)</f>
        <v>783.0707949002247</v>
      </c>
      <c r="O48" s="112">
        <f>SUM('■【人口】各歳'!O182:O186)</f>
        <v>806.6838291403857</v>
      </c>
      <c r="P48" s="112">
        <f>SUM('■【人口】各歳'!P182:P186)</f>
        <v>800.6134379759053</v>
      </c>
      <c r="Q48" s="112">
        <f>SUM('■【人口】各歳'!Q182:Q186)</f>
        <v>766.2222021407808</v>
      </c>
      <c r="R48" s="112">
        <f>SUM('■【人口】各歳'!R182:R186)</f>
        <v>723.3147542844783</v>
      </c>
      <c r="S48" s="112">
        <f>SUM('■【人口】各歳'!S182:S186)</f>
        <v>762.2879263118641</v>
      </c>
      <c r="T48" s="112">
        <f>SUM('■【人口】各歳'!T182:T186)</f>
        <v>820.283449066589</v>
      </c>
      <c r="U48" s="112">
        <f>SUM('■【人口】各歳'!U182:U186)</f>
        <v>860.019570401061</v>
      </c>
      <c r="V48" s="112">
        <f>SUM('■【人口】各歳'!V182:V186)</f>
        <v>900.1217062638046</v>
      </c>
      <c r="W48" s="112">
        <f>SUM('■【人口】各歳'!W182:W186)</f>
        <v>903.5372945343154</v>
      </c>
    </row>
    <row r="49" spans="2:23" ht="13.5" customHeight="1">
      <c r="B49" s="14" t="s">
        <v>437</v>
      </c>
      <c r="C49" s="113">
        <f>SUM('■【人口】各歳'!C187:C197)</f>
        <v>482</v>
      </c>
      <c r="D49" s="113">
        <f>SUM('■【人口】各歳'!D187:D197)</f>
        <v>509.66704839702845</v>
      </c>
      <c r="E49" s="113">
        <f>SUM('■【人口】各歳'!E187:E197)</f>
        <v>529.5713451356987</v>
      </c>
      <c r="F49" s="113">
        <f>SUM('■【人口】各歳'!F187:F197)</f>
        <v>568.3008038762573</v>
      </c>
      <c r="G49" s="113">
        <f>SUM('■【人口】各歳'!G187:G197)</f>
        <v>618.0068015081422</v>
      </c>
      <c r="H49" s="113">
        <f>SUM('■【人口】各歳'!H187:H197)</f>
        <v>641.1550075202938</v>
      </c>
      <c r="I49" s="113">
        <f>SUM('■【人口】各歳'!I187:I197)</f>
        <v>661.7432055416165</v>
      </c>
      <c r="J49" s="113">
        <f>SUM('■【人口】各歳'!J187:J197)</f>
        <v>694.3330846992774</v>
      </c>
      <c r="K49" s="113">
        <f>SUM('■【人口】各歳'!K187:K197)</f>
        <v>716.7933974651834</v>
      </c>
      <c r="L49" s="113">
        <f>SUM('■【人口】各歳'!L187:L197)</f>
        <v>744.2400755667121</v>
      </c>
      <c r="M49" s="113">
        <f>SUM('■【人口】各歳'!M187:M197)</f>
        <v>754.6573239185869</v>
      </c>
      <c r="N49" s="113">
        <f>SUM('■【人口】各歳'!N187:N197)</f>
        <v>791.814351566122</v>
      </c>
      <c r="O49" s="113">
        <f>SUM('■【人口】各歳'!O187:O197)</f>
        <v>789.8661772667512</v>
      </c>
      <c r="P49" s="113">
        <f>SUM('■【人口】各歳'!P187:P197)</f>
        <v>793.4746336259568</v>
      </c>
      <c r="Q49" s="113">
        <f>SUM('■【人口】各歳'!Q187:Q197)</f>
        <v>788.2713974769229</v>
      </c>
      <c r="R49" s="113">
        <f>SUM('■【人口】各歳'!R187:R197)</f>
        <v>816.2227284618532</v>
      </c>
      <c r="S49" s="113">
        <f>SUM('■【人口】各歳'!S187:S197)</f>
        <v>826.3875139434828</v>
      </c>
      <c r="T49" s="113">
        <f>SUM('■【人口】各歳'!T187:T197)</f>
        <v>836.9057013609184</v>
      </c>
      <c r="U49" s="113">
        <f>SUM('■【人口】各歳'!U187:U197)</f>
        <v>829.8235457239322</v>
      </c>
      <c r="V49" s="113">
        <f>SUM('■【人口】各歳'!V187:V197)</f>
        <v>799.5875481378862</v>
      </c>
      <c r="W49" s="113">
        <f>SUM('■【人口】各歳'!W187:W197)</f>
        <v>786.0942875558311</v>
      </c>
    </row>
    <row r="50" spans="2:23" ht="13.5">
      <c r="B50" s="101" t="s">
        <v>119</v>
      </c>
      <c r="C50" s="112">
        <f>SUM(C32:C34)</f>
        <v>2537</v>
      </c>
      <c r="D50" s="112">
        <f aca="true" t="shared" si="28" ref="D50:W50">SUM(D32:D34)</f>
        <v>2577.3180152471928</v>
      </c>
      <c r="E50" s="112">
        <f t="shared" si="28"/>
        <v>2603.6560242055343</v>
      </c>
      <c r="F50" s="112">
        <f t="shared" si="28"/>
        <v>2612.074792492212</v>
      </c>
      <c r="G50" s="112">
        <f t="shared" si="28"/>
        <v>2588.744756516764</v>
      </c>
      <c r="H50" s="112">
        <f t="shared" si="28"/>
        <v>2600.0825160276017</v>
      </c>
      <c r="I50" s="112">
        <f t="shared" si="28"/>
        <v>2603.932810375904</v>
      </c>
      <c r="J50" s="112">
        <f t="shared" si="28"/>
        <v>2594.870485160396</v>
      </c>
      <c r="K50" s="112">
        <f t="shared" si="28"/>
        <v>2571.6644573659078</v>
      </c>
      <c r="L50" s="112">
        <f t="shared" si="28"/>
        <v>2557.4171191983255</v>
      </c>
      <c r="M50" s="112">
        <f t="shared" si="28"/>
        <v>2532.4114353051273</v>
      </c>
      <c r="N50" s="112">
        <f t="shared" si="28"/>
        <v>2491.740648699633</v>
      </c>
      <c r="O50" s="112">
        <f t="shared" si="28"/>
        <v>2463.449076684058</v>
      </c>
      <c r="P50" s="112">
        <f t="shared" si="28"/>
        <v>2424.7154069862913</v>
      </c>
      <c r="Q50" s="112">
        <f t="shared" si="28"/>
        <v>2382.018422752915</v>
      </c>
      <c r="R50" s="112">
        <f t="shared" si="28"/>
        <v>2357.330138600638</v>
      </c>
      <c r="S50" s="112">
        <f t="shared" si="28"/>
        <v>2326.385136204175</v>
      </c>
      <c r="T50" s="112">
        <f t="shared" si="28"/>
        <v>2300.884388975815</v>
      </c>
      <c r="U50" s="112">
        <f t="shared" si="28"/>
        <v>2279.8922587602838</v>
      </c>
      <c r="V50" s="112">
        <f t="shared" si="28"/>
        <v>2265.1686128994784</v>
      </c>
      <c r="W50" s="112">
        <f t="shared" si="28"/>
        <v>2257.1203988325788</v>
      </c>
    </row>
    <row r="51" spans="2:23" ht="13.5">
      <c r="B51" s="102" t="s">
        <v>473</v>
      </c>
      <c r="C51" s="112">
        <f>SUM(C35:C44)</f>
        <v>13721</v>
      </c>
      <c r="D51" s="112">
        <f aca="true" t="shared" si="29" ref="D51:W51">SUM(D35:D44)</f>
        <v>13597.194369707284</v>
      </c>
      <c r="E51" s="112">
        <f t="shared" si="29"/>
        <v>13456.267619502636</v>
      </c>
      <c r="F51" s="112">
        <f t="shared" si="29"/>
        <v>13375.707117924183</v>
      </c>
      <c r="G51" s="112">
        <f t="shared" si="29"/>
        <v>13357.868938644871</v>
      </c>
      <c r="H51" s="112">
        <f t="shared" si="29"/>
        <v>13331.055268290549</v>
      </c>
      <c r="I51" s="112">
        <f t="shared" si="29"/>
        <v>13322.238612803943</v>
      </c>
      <c r="J51" s="112">
        <f t="shared" si="29"/>
        <v>13340.216610306594</v>
      </c>
      <c r="K51" s="112">
        <f t="shared" si="29"/>
        <v>13373.562778123156</v>
      </c>
      <c r="L51" s="112">
        <f t="shared" si="29"/>
        <v>13410.352844972133</v>
      </c>
      <c r="M51" s="112">
        <f t="shared" si="29"/>
        <v>13453.910348404574</v>
      </c>
      <c r="N51" s="112">
        <f t="shared" si="29"/>
        <v>13499.572551000307</v>
      </c>
      <c r="O51" s="112">
        <f t="shared" si="29"/>
        <v>13518.505085264733</v>
      </c>
      <c r="P51" s="112">
        <f t="shared" si="29"/>
        <v>13536.090707357125</v>
      </c>
      <c r="Q51" s="112">
        <f t="shared" si="29"/>
        <v>13561.401011827998</v>
      </c>
      <c r="R51" s="112">
        <f t="shared" si="29"/>
        <v>13548.868843477396</v>
      </c>
      <c r="S51" s="112">
        <f t="shared" si="29"/>
        <v>13493.194113799846</v>
      </c>
      <c r="T51" s="112">
        <f t="shared" si="29"/>
        <v>13458.611929109178</v>
      </c>
      <c r="U51" s="112">
        <f t="shared" si="29"/>
        <v>13383.491240101182</v>
      </c>
      <c r="V51" s="112">
        <f t="shared" si="29"/>
        <v>13301.868769122386</v>
      </c>
      <c r="W51" s="112">
        <f t="shared" si="29"/>
        <v>13276.836860660853</v>
      </c>
    </row>
    <row r="52" spans="2:23" ht="13.5">
      <c r="B52" s="103" t="s">
        <v>474</v>
      </c>
      <c r="C52" s="113">
        <f>SUM(C45:C49)</f>
        <v>4557</v>
      </c>
      <c r="D52" s="113">
        <f aca="true" t="shared" si="30" ref="D52:W52">SUM(D45:D49)</f>
        <v>4687.159286485194</v>
      </c>
      <c r="E52" s="113">
        <f t="shared" si="30"/>
        <v>4842.522309162109</v>
      </c>
      <c r="F52" s="113">
        <f t="shared" si="30"/>
        <v>4948.496352503481</v>
      </c>
      <c r="G52" s="113">
        <f t="shared" si="30"/>
        <v>5011.816053827525</v>
      </c>
      <c r="H52" s="113">
        <f t="shared" si="30"/>
        <v>5041.631702021971</v>
      </c>
      <c r="I52" s="113">
        <f t="shared" si="30"/>
        <v>5054.191439904201</v>
      </c>
      <c r="J52" s="113">
        <f t="shared" si="30"/>
        <v>5046.1099474897255</v>
      </c>
      <c r="K52" s="113">
        <f t="shared" si="30"/>
        <v>5032.27317580313</v>
      </c>
      <c r="L52" s="113">
        <f t="shared" si="30"/>
        <v>4992.464241245483</v>
      </c>
      <c r="M52" s="113">
        <f t="shared" si="30"/>
        <v>4951.296353728938</v>
      </c>
      <c r="N52" s="113">
        <f t="shared" si="30"/>
        <v>4917.250321893171</v>
      </c>
      <c r="O52" s="113">
        <f t="shared" si="30"/>
        <v>4897.352286220475</v>
      </c>
      <c r="P52" s="113">
        <f t="shared" si="30"/>
        <v>4882.475667719162</v>
      </c>
      <c r="Q52" s="113">
        <f t="shared" si="30"/>
        <v>4862.027783119552</v>
      </c>
      <c r="R52" s="113">
        <f t="shared" si="30"/>
        <v>4861.878738611493</v>
      </c>
      <c r="S52" s="113">
        <f t="shared" si="30"/>
        <v>4906.99368552889</v>
      </c>
      <c r="T52" s="113">
        <f t="shared" si="30"/>
        <v>4924.009872292564</v>
      </c>
      <c r="U52" s="113">
        <f t="shared" si="30"/>
        <v>4978.271522653421</v>
      </c>
      <c r="V52" s="113">
        <f t="shared" si="30"/>
        <v>5035.5937024156265</v>
      </c>
      <c r="W52" s="113">
        <f t="shared" si="30"/>
        <v>5029.346889821399</v>
      </c>
    </row>
    <row r="53" spans="2:23" ht="27">
      <c r="B53" s="116" t="s">
        <v>475</v>
      </c>
      <c r="C53" s="119">
        <f>SUM('■【人口】各歳'!C102:C108)</f>
        <v>1193</v>
      </c>
      <c r="D53" s="119">
        <f>SUM('■【人口】各歳'!D102:D108)</f>
        <v>1202.7971304500936</v>
      </c>
      <c r="E53" s="119">
        <f>SUM('■【人口】各歳'!E102:E108)</f>
        <v>1201.9123418493614</v>
      </c>
      <c r="F53" s="119">
        <f>SUM('■【人口】各歳'!F102:F108)</f>
        <v>1184.7568025450146</v>
      </c>
      <c r="G53" s="119">
        <f>SUM('■【人口】各歳'!G102:G108)</f>
        <v>1175.8986687982906</v>
      </c>
      <c r="H53" s="119">
        <f>SUM('■【人口】各歳'!H102:H108)</f>
        <v>1154.6303109902215</v>
      </c>
      <c r="I53" s="119">
        <f>SUM('■【人口】各歳'!I102:I108)</f>
        <v>1126.5594239590566</v>
      </c>
      <c r="J53" s="119">
        <f>SUM('■【人口】各歳'!J102:J108)</f>
        <v>1112.6175048299815</v>
      </c>
      <c r="K53" s="119">
        <f>SUM('■【人口】各歳'!K102:K108)</f>
        <v>1089.9965761406909</v>
      </c>
      <c r="L53" s="119">
        <f>SUM('■【人口】各歳'!L102:L108)</f>
        <v>1068.826631039238</v>
      </c>
      <c r="M53" s="119">
        <f>SUM('■【人口】各歳'!M102:M108)</f>
        <v>1048.4442966087145</v>
      </c>
      <c r="N53" s="119">
        <f>SUM('■【人口】各歳'!N102:N108)</f>
        <v>1030.589494421305</v>
      </c>
      <c r="O53" s="119">
        <f>SUM('■【人口】各歳'!O102:O108)</f>
        <v>1016.0553326269005</v>
      </c>
      <c r="P53" s="119">
        <f>SUM('■【人口】各歳'!P102:P108)</f>
        <v>1003.8138166906688</v>
      </c>
      <c r="Q53" s="119">
        <f>SUM('■【人口】各歳'!Q102:Q108)</f>
        <v>994.1648255059343</v>
      </c>
      <c r="R53" s="119">
        <f>SUM('■【人口】各歳'!R102:R108)</f>
        <v>987.2755236891886</v>
      </c>
      <c r="S53" s="119">
        <f>SUM('■【人口】各歳'!S102:S108)</f>
        <v>983.5749874841315</v>
      </c>
      <c r="T53" s="119">
        <f>SUM('■【人口】各歳'!T102:T108)</f>
        <v>983.8903932989415</v>
      </c>
      <c r="U53" s="119">
        <f>SUM('■【人口】各歳'!U102:U108)</f>
        <v>986.3295092132097</v>
      </c>
      <c r="V53" s="119">
        <f>SUM('■【人口】各歳'!V102:V108)</f>
        <v>991.4792223029049</v>
      </c>
      <c r="W53" s="119">
        <f>SUM('■【人口】各歳'!W102:W108)</f>
        <v>1000.0253747094371</v>
      </c>
    </row>
    <row r="54" spans="2:23" ht="27">
      <c r="B54" s="117" t="s">
        <v>476</v>
      </c>
      <c r="C54" s="112">
        <f>SUM('■【人口】各歳'!C109:C114)</f>
        <v>1034</v>
      </c>
      <c r="D54" s="112">
        <f>SUM('■【人口】各歳'!D109:D114)</f>
        <v>1038.5783958153202</v>
      </c>
      <c r="E54" s="112">
        <f>SUM('■【人口】各歳'!E109:E114)</f>
        <v>1024.020584135038</v>
      </c>
      <c r="F54" s="112">
        <f>SUM('■【人口】各歳'!F109:F114)</f>
        <v>1059.5275592199418</v>
      </c>
      <c r="G54" s="112">
        <f>SUM('■【人口】各歳'!G109:G114)</f>
        <v>1078.6087698594479</v>
      </c>
      <c r="H54" s="112">
        <f>SUM('■【人口】各歳'!H109:H114)</f>
        <v>1096.363762674612</v>
      </c>
      <c r="I54" s="112">
        <f>SUM('■【人口】各歳'!I109:I114)</f>
        <v>1106.378132197659</v>
      </c>
      <c r="J54" s="112">
        <f>SUM('■【人口】各歳'!J109:J114)</f>
        <v>1110.6658078250032</v>
      </c>
      <c r="K54" s="112">
        <f>SUM('■【人口】各歳'!K109:K114)</f>
        <v>1113.4550020055801</v>
      </c>
      <c r="L54" s="112">
        <f>SUM('■【人口】各歳'!L109:L114)</f>
        <v>1098.5878283749093</v>
      </c>
      <c r="M54" s="112">
        <f>SUM('■【人口】各歳'!M109:M114)</f>
        <v>1092.6862091706769</v>
      </c>
      <c r="N54" s="112">
        <f>SUM('■【人口】各歳'!N109:N114)</f>
        <v>1073.723637945463</v>
      </c>
      <c r="O54" s="112">
        <f>SUM('■【人口】各歳'!O109:O114)</f>
        <v>1047.0624976385468</v>
      </c>
      <c r="P54" s="112">
        <f>SUM('■【人口】各歳'!P109:P114)</f>
        <v>1034.4276775787346</v>
      </c>
      <c r="Q54" s="112">
        <f>SUM('■【人口】各歳'!Q109:Q114)</f>
        <v>1012.7843946719934</v>
      </c>
      <c r="R54" s="112">
        <f>SUM('■【人口】各歳'!R109:R114)</f>
        <v>992.7127918800062</v>
      </c>
      <c r="S54" s="112">
        <f>SUM('■【人口】各歳'!S109:S114)</f>
        <v>973.6182444458711</v>
      </c>
      <c r="T54" s="112">
        <f>SUM('■【人口】各歳'!T109:T114)</f>
        <v>955.7783900644469</v>
      </c>
      <c r="U54" s="112">
        <f>SUM('■【人口】各歳'!U109:U114)</f>
        <v>940.7874610447041</v>
      </c>
      <c r="V54" s="112">
        <f>SUM('■【人口】各歳'!V109:V114)</f>
        <v>928.5637435988127</v>
      </c>
      <c r="W54" s="112">
        <f>SUM('■【人口】各歳'!W109:W114)</f>
        <v>918.0523681709378</v>
      </c>
    </row>
    <row r="55" spans="2:23" ht="27">
      <c r="B55" s="118" t="s">
        <v>477</v>
      </c>
      <c r="C55" s="113">
        <f>SUM('■【人口】各歳'!C115:C117)</f>
        <v>476</v>
      </c>
      <c r="D55" s="113">
        <f>SUM('■【人口】各歳'!D115:D117)</f>
        <v>487.1336235090148</v>
      </c>
      <c r="E55" s="113">
        <f>SUM('■【人口】各歳'!E115:E117)</f>
        <v>540.1706670283149</v>
      </c>
      <c r="F55" s="113">
        <f>SUM('■【人口】各歳'!F115:F117)</f>
        <v>545.2570281961831</v>
      </c>
      <c r="G55" s="113">
        <f>SUM('■【人口】各歳'!G115:G117)</f>
        <v>539.0651611285937</v>
      </c>
      <c r="H55" s="113">
        <f>SUM('■【人口】各歳'!H115:H117)</f>
        <v>515.8490748849281</v>
      </c>
      <c r="I55" s="113">
        <f>SUM('■【人口】各歳'!I115:I117)</f>
        <v>542.3186952958415</v>
      </c>
      <c r="J55" s="113">
        <f>SUM('■【人口】各歳'!J115:J117)</f>
        <v>553.4279025972038</v>
      </c>
      <c r="K55" s="113">
        <f>SUM('■【人口】各歳'!K115:K117)</f>
        <v>561.7036733148591</v>
      </c>
      <c r="L55" s="113">
        <f>SUM('■【人口】各歳'!L115:L117)</f>
        <v>572.2105836023862</v>
      </c>
      <c r="M55" s="113">
        <f>SUM('■【人口】各歳'!M115:M117)</f>
        <v>581.5543376231401</v>
      </c>
      <c r="N55" s="113">
        <f>SUM('■【人口】各歳'!N115:N117)</f>
        <v>591.7332195989795</v>
      </c>
      <c r="O55" s="113">
        <f>SUM('■【人口】各歳'!O115:O117)</f>
        <v>591.6245051346966</v>
      </c>
      <c r="P55" s="113">
        <f>SUM('■【人口】各歳'!P115:P117)</f>
        <v>587.1079895357441</v>
      </c>
      <c r="Q55" s="113">
        <f>SUM('■【人口】各歳'!Q115:Q117)</f>
        <v>579.3555099905939</v>
      </c>
      <c r="R55" s="113">
        <f>SUM('■【人口】各歳'!R115:R117)</f>
        <v>563.743626601127</v>
      </c>
      <c r="S55" s="113">
        <f>SUM('■【人口】各歳'!S115:S117)</f>
        <v>562.1909020940417</v>
      </c>
      <c r="T55" s="113">
        <f>SUM('■【人口】各歳'!T115:T117)</f>
        <v>549.8047816250846</v>
      </c>
      <c r="U55" s="113">
        <f>SUM('■【人口】各歳'!U115:U117)</f>
        <v>537.537575968633</v>
      </c>
      <c r="V55" s="113">
        <f>SUM('■【人口】各歳'!V115:V117)</f>
        <v>525.6436106056698</v>
      </c>
      <c r="W55" s="113">
        <f>SUM('■【人口】各歳'!W115:W117)</f>
        <v>515.2681633509845</v>
      </c>
    </row>
    <row r="56" spans="2:23" ht="13.5">
      <c r="B56" s="102" t="s">
        <v>478</v>
      </c>
      <c r="C56" s="112">
        <f>SUM(C45:C46)</f>
        <v>2408</v>
      </c>
      <c r="D56" s="112">
        <f aca="true" t="shared" si="31" ref="D56:W56">SUM(D45:D46)</f>
        <v>2432.9383341487</v>
      </c>
      <c r="E56" s="112">
        <f t="shared" si="31"/>
        <v>2550.2197137897883</v>
      </c>
      <c r="F56" s="112">
        <f t="shared" si="31"/>
        <v>2612.064582074484</v>
      </c>
      <c r="G56" s="112">
        <f t="shared" si="31"/>
        <v>2649.334410823147</v>
      </c>
      <c r="H56" s="112">
        <f t="shared" si="31"/>
        <v>2603.207439447705</v>
      </c>
      <c r="I56" s="112">
        <f t="shared" si="31"/>
        <v>2568.4487882432704</v>
      </c>
      <c r="J56" s="112">
        <f t="shared" si="31"/>
        <v>2516.59314741495</v>
      </c>
      <c r="K56" s="112">
        <f t="shared" si="31"/>
        <v>2489.8050135394897</v>
      </c>
      <c r="L56" s="112">
        <f t="shared" si="31"/>
        <v>2485.3638149068124</v>
      </c>
      <c r="M56" s="112">
        <f t="shared" si="31"/>
        <v>2455.081493035508</v>
      </c>
      <c r="N56" s="112">
        <f t="shared" si="31"/>
        <v>2353.064657359517</v>
      </c>
      <c r="O56" s="112">
        <f t="shared" si="31"/>
        <v>2241.466861516807</v>
      </c>
      <c r="P56" s="112">
        <f t="shared" si="31"/>
        <v>2175.8463834597383</v>
      </c>
      <c r="Q56" s="112">
        <f t="shared" si="31"/>
        <v>2136.5058999411713</v>
      </c>
      <c r="R56" s="112">
        <f t="shared" si="31"/>
        <v>2140.8582441126846</v>
      </c>
      <c r="S56" s="112">
        <f t="shared" si="31"/>
        <v>2204.924587554332</v>
      </c>
      <c r="T56" s="112">
        <f t="shared" si="31"/>
        <v>2255.152532205494</v>
      </c>
      <c r="U56" s="112">
        <f t="shared" si="31"/>
        <v>2344.9722230465395</v>
      </c>
      <c r="V56" s="112">
        <f t="shared" si="31"/>
        <v>2451.794319615586</v>
      </c>
      <c r="W56" s="112">
        <f t="shared" si="31"/>
        <v>2491.6265408974905</v>
      </c>
    </row>
    <row r="57" spans="2:23" ht="13.5">
      <c r="B57" s="103" t="s">
        <v>479</v>
      </c>
      <c r="C57" s="113">
        <f>SUM(C47:C49)</f>
        <v>2149</v>
      </c>
      <c r="D57" s="113">
        <f aca="true" t="shared" si="32" ref="D57:W57">SUM(D47:D49)</f>
        <v>2254.2209523364936</v>
      </c>
      <c r="E57" s="113">
        <f t="shared" si="32"/>
        <v>2292.302595372321</v>
      </c>
      <c r="F57" s="113">
        <f t="shared" si="32"/>
        <v>2336.431770428997</v>
      </c>
      <c r="G57" s="113">
        <f t="shared" si="32"/>
        <v>2362.4816430043775</v>
      </c>
      <c r="H57" s="113">
        <f t="shared" si="32"/>
        <v>2438.4242625742663</v>
      </c>
      <c r="I57" s="113">
        <f t="shared" si="32"/>
        <v>2485.7426516609303</v>
      </c>
      <c r="J57" s="113">
        <f t="shared" si="32"/>
        <v>2529.5168000747753</v>
      </c>
      <c r="K57" s="113">
        <f t="shared" si="32"/>
        <v>2542.46816226364</v>
      </c>
      <c r="L57" s="113">
        <f t="shared" si="32"/>
        <v>2507.100426338671</v>
      </c>
      <c r="M57" s="113">
        <f t="shared" si="32"/>
        <v>2496.2148606934293</v>
      </c>
      <c r="N57" s="113">
        <f t="shared" si="32"/>
        <v>2564.1856645336534</v>
      </c>
      <c r="O57" s="113">
        <f t="shared" si="32"/>
        <v>2655.8854247036684</v>
      </c>
      <c r="P57" s="113">
        <f t="shared" si="32"/>
        <v>2706.6292842594235</v>
      </c>
      <c r="Q57" s="113">
        <f t="shared" si="32"/>
        <v>2725.5218831783804</v>
      </c>
      <c r="R57" s="113">
        <f t="shared" si="32"/>
        <v>2721.020494498809</v>
      </c>
      <c r="S57" s="113">
        <f t="shared" si="32"/>
        <v>2702.0690979745577</v>
      </c>
      <c r="T57" s="113">
        <f t="shared" si="32"/>
        <v>2668.8573400870705</v>
      </c>
      <c r="U57" s="113">
        <f t="shared" si="32"/>
        <v>2633.2992996068806</v>
      </c>
      <c r="V57" s="113">
        <f t="shared" si="32"/>
        <v>2583.799382800041</v>
      </c>
      <c r="W57" s="113">
        <f t="shared" si="32"/>
        <v>2537.7203489239087</v>
      </c>
    </row>
    <row r="59" spans="2:23" ht="13.5">
      <c r="B59" s="107" t="s">
        <v>97</v>
      </c>
      <c r="C59" s="104" t="s">
        <v>451</v>
      </c>
      <c r="D59" s="104" t="s">
        <v>452</v>
      </c>
      <c r="E59" s="104" t="s">
        <v>453</v>
      </c>
      <c r="F59" s="104" t="s">
        <v>454</v>
      </c>
      <c r="G59" s="104" t="s">
        <v>455</v>
      </c>
      <c r="H59" s="104" t="s">
        <v>456</v>
      </c>
      <c r="I59" s="104" t="s">
        <v>457</v>
      </c>
      <c r="J59" s="104" t="s">
        <v>458</v>
      </c>
      <c r="K59" s="104" t="s">
        <v>459</v>
      </c>
      <c r="L59" s="104" t="s">
        <v>460</v>
      </c>
      <c r="M59" s="104" t="s">
        <v>461</v>
      </c>
      <c r="N59" s="104" t="s">
        <v>462</v>
      </c>
      <c r="O59" s="104" t="s">
        <v>463</v>
      </c>
      <c r="P59" s="104" t="s">
        <v>464</v>
      </c>
      <c r="Q59" s="104" t="s">
        <v>465</v>
      </c>
      <c r="R59" s="104" t="s">
        <v>466</v>
      </c>
      <c r="S59" s="104" t="s">
        <v>467</v>
      </c>
      <c r="T59" s="104" t="s">
        <v>468</v>
      </c>
      <c r="U59" s="104" t="s">
        <v>469</v>
      </c>
      <c r="V59" s="104" t="s">
        <v>497</v>
      </c>
      <c r="W59" s="104" t="s">
        <v>520</v>
      </c>
    </row>
    <row r="60" spans="2:23" ht="14.25" thickBot="1">
      <c r="B60" s="11" t="s">
        <v>98</v>
      </c>
      <c r="C60" s="110">
        <f>SUM(C61:C78)</f>
        <v>21828</v>
      </c>
      <c r="D60" s="110">
        <f aca="true" t="shared" si="33" ref="D60:W60">SUM(D61:D78)</f>
        <v>21935.31555743719</v>
      </c>
      <c r="E60" s="110">
        <f t="shared" si="33"/>
        <v>22034.907266210423</v>
      </c>
      <c r="F60" s="110">
        <f t="shared" si="33"/>
        <v>22120.2991319334</v>
      </c>
      <c r="G60" s="110">
        <f t="shared" si="33"/>
        <v>22198.421328535143</v>
      </c>
      <c r="H60" s="110">
        <f t="shared" si="33"/>
        <v>22269.58923889384</v>
      </c>
      <c r="I60" s="110">
        <f t="shared" si="33"/>
        <v>22329.05680154934</v>
      </c>
      <c r="J60" s="110">
        <f t="shared" si="33"/>
        <v>22380.71343488823</v>
      </c>
      <c r="K60" s="110">
        <f t="shared" si="33"/>
        <v>22426.814054862236</v>
      </c>
      <c r="L60" s="110">
        <f t="shared" si="33"/>
        <v>22461.030666304185</v>
      </c>
      <c r="M60" s="110">
        <f t="shared" si="33"/>
        <v>22489.35120479453</v>
      </c>
      <c r="N60" s="110">
        <f t="shared" si="33"/>
        <v>22510.017734135527</v>
      </c>
      <c r="O60" s="110">
        <f t="shared" si="33"/>
        <v>22525.732917322894</v>
      </c>
      <c r="P60" s="110">
        <f t="shared" si="33"/>
        <v>22539.916789858125</v>
      </c>
      <c r="Q60" s="110">
        <f t="shared" si="33"/>
        <v>22545.81475835749</v>
      </c>
      <c r="R60" s="110">
        <f t="shared" si="33"/>
        <v>22548.070883273886</v>
      </c>
      <c r="S60" s="110">
        <f t="shared" si="33"/>
        <v>22543.984118435237</v>
      </c>
      <c r="T60" s="110">
        <f t="shared" si="33"/>
        <v>22541.32560098029</v>
      </c>
      <c r="U60" s="110">
        <f t="shared" si="33"/>
        <v>22533.80131538706</v>
      </c>
      <c r="V60" s="110">
        <f t="shared" si="33"/>
        <v>22524.851301478302</v>
      </c>
      <c r="W60" s="110">
        <f t="shared" si="33"/>
        <v>22516.72520676264</v>
      </c>
    </row>
    <row r="61" spans="2:23" ht="14.25" thickTop="1">
      <c r="B61" s="109" t="s">
        <v>470</v>
      </c>
      <c r="C61" s="111">
        <f>SUM('■【人口】各歳'!C201:C205)</f>
        <v>817</v>
      </c>
      <c r="D61" s="111">
        <f>SUM('■【人口】各歳'!D201:D205)</f>
        <v>823.3242788171915</v>
      </c>
      <c r="E61" s="111">
        <f>SUM('■【人口】各歳'!E201:E205)</f>
        <v>829.731954232886</v>
      </c>
      <c r="F61" s="111">
        <f>SUM('■【人口】各歳'!F201:F205)</f>
        <v>821.5676050708266</v>
      </c>
      <c r="G61" s="111">
        <f>SUM('■【人口】各歳'!G201:G205)</f>
        <v>804.8996595835209</v>
      </c>
      <c r="H61" s="111">
        <f>SUM('■【人口】各歳'!H201:H205)</f>
        <v>788.6382530505418</v>
      </c>
      <c r="I61" s="111">
        <f>SUM('■【人口】各歳'!I201:I205)</f>
        <v>771.3618284890003</v>
      </c>
      <c r="J61" s="111">
        <f>SUM('■【人口】各歳'!J201:J205)</f>
        <v>755.5234951556233</v>
      </c>
      <c r="K61" s="111">
        <f>SUM('■【人口】各歳'!K201:K205)</f>
        <v>740.6028776417965</v>
      </c>
      <c r="L61" s="111">
        <f>SUM('■【人口】各歳'!L201:L205)</f>
        <v>726.9457998896405</v>
      </c>
      <c r="M61" s="111">
        <f>SUM('■【人口】各歳'!M201:M205)</f>
        <v>714.4873394757736</v>
      </c>
      <c r="N61" s="111">
        <f>SUM('■【人口】各歳'!N201:N205)</f>
        <v>703.843023523737</v>
      </c>
      <c r="O61" s="111">
        <f>SUM('■【人口】各歳'!O201:O205)</f>
        <v>695.0515991318664</v>
      </c>
      <c r="P61" s="111">
        <f>SUM('■【人口】各歳'!P201:P205)</f>
        <v>687.8597543204355</v>
      </c>
      <c r="Q61" s="111">
        <f>SUM('■【人口】各歳'!Q201:Q205)</f>
        <v>683.3003697097091</v>
      </c>
      <c r="R61" s="111">
        <f>SUM('■【人口】各歳'!R201:R205)</f>
        <v>681.6243187615376</v>
      </c>
      <c r="S61" s="111">
        <f>SUM('■【人口】各歳'!S201:S205)</f>
        <v>681.7809833388696</v>
      </c>
      <c r="T61" s="111">
        <f>SUM('■【人口】各歳'!T201:T205)</f>
        <v>683.7190069218935</v>
      </c>
      <c r="U61" s="111">
        <f>SUM('■【人口】各歳'!U201:U205)</f>
        <v>687.3512774212086</v>
      </c>
      <c r="V61" s="111">
        <f>SUM('■【人口】各歳'!V201:V205)</f>
        <v>692.9629243234696</v>
      </c>
      <c r="W61" s="111">
        <f>SUM('■【人口】各歳'!W201:W205)</f>
        <v>700.7428843063291</v>
      </c>
    </row>
    <row r="62" spans="2:23" ht="13.5">
      <c r="B62" s="13" t="s">
        <v>471</v>
      </c>
      <c r="C62" s="112">
        <f>SUM('■【人口】各歳'!C206:C210)</f>
        <v>838</v>
      </c>
      <c r="D62" s="112">
        <f>SUM('■【人口】各歳'!D206:D210)</f>
        <v>832.7038873156613</v>
      </c>
      <c r="E62" s="112">
        <f>SUM('■【人口】各歳'!E206:E210)</f>
        <v>837.7668464633753</v>
      </c>
      <c r="F62" s="112">
        <f>SUM('■【人口】各歳'!F206:F210)</f>
        <v>863.5582103477745</v>
      </c>
      <c r="G62" s="112">
        <f>SUM('■【人口】各歳'!G206:G210)</f>
        <v>855.5111329009508</v>
      </c>
      <c r="H62" s="112">
        <f>SUM('■【人口】各歳'!H206:H210)</f>
        <v>869.0494140932008</v>
      </c>
      <c r="I62" s="112">
        <f>SUM('■【人口】各歳'!I206:I210)</f>
        <v>875.8212217654768</v>
      </c>
      <c r="J62" s="112">
        <f>SUM('■【人口】各歳'!J206:J210)</f>
        <v>882.538838568905</v>
      </c>
      <c r="K62" s="112">
        <f>SUM('■【人口】各歳'!K206:K210)</f>
        <v>873.763935152489</v>
      </c>
      <c r="L62" s="112">
        <f>SUM('■【人口】各歳'!L206:L210)</f>
        <v>856.0483252409886</v>
      </c>
      <c r="M62" s="112">
        <f>SUM('■【人口】各歳'!M206:M210)</f>
        <v>838.7314609217484</v>
      </c>
      <c r="N62" s="112">
        <f>SUM('■【人口】各歳'!N206:N210)</f>
        <v>820.3661565183655</v>
      </c>
      <c r="O62" s="112">
        <f>SUM('■【人口】各歳'!O206:O210)</f>
        <v>803.5306500518025</v>
      </c>
      <c r="P62" s="112">
        <f>SUM('■【人口】各歳'!P206:P210)</f>
        <v>787.6689904774704</v>
      </c>
      <c r="Q62" s="112">
        <f>SUM('■【人口】各歳'!Q206:Q210)</f>
        <v>773.1513294324054</v>
      </c>
      <c r="R62" s="112">
        <f>SUM('■【人口】各歳'!R206:R210)</f>
        <v>759.9036319764872</v>
      </c>
      <c r="S62" s="112">
        <f>SUM('■【人口】各歳'!S206:S210)</f>
        <v>748.595798115161</v>
      </c>
      <c r="T62" s="112">
        <f>SUM('■【人口】各歳'!T206:T210)</f>
        <v>739.2667723425341</v>
      </c>
      <c r="U62" s="112">
        <f>SUM('■【人口】各歳'!U206:U210)</f>
        <v>731.6252203840854</v>
      </c>
      <c r="V62" s="112">
        <f>SUM('■【人口】各歳'!V206:V210)</f>
        <v>726.8004093343228</v>
      </c>
      <c r="W62" s="112">
        <f>SUM('■【人口】各歳'!W206:W210)</f>
        <v>725.0350949636422</v>
      </c>
    </row>
    <row r="63" spans="2:23" ht="13.5">
      <c r="B63" s="13" t="s">
        <v>472</v>
      </c>
      <c r="C63" s="112">
        <f>SUM('■【人口】各歳'!C211:C215)</f>
        <v>858</v>
      </c>
      <c r="D63" s="112">
        <f>SUM('■【人口】各歳'!D211:D215)</f>
        <v>867.1621070872303</v>
      </c>
      <c r="E63" s="112">
        <f>SUM('■【人口】各歳'!E211:E215)</f>
        <v>870.3928665647214</v>
      </c>
      <c r="F63" s="112">
        <f>SUM('■【人口】各歳'!F211:F215)</f>
        <v>865.1466512780255</v>
      </c>
      <c r="G63" s="112">
        <f>SUM('■【人口】各歳'!G211:G215)</f>
        <v>870.9588907682476</v>
      </c>
      <c r="H63" s="112">
        <f>SUM('■【人口】各歳'!H211:H215)</f>
        <v>894.4438171697295</v>
      </c>
      <c r="I63" s="112">
        <f>SUM('■【人口】各歳'!I211:I215)</f>
        <v>888.8274249876519</v>
      </c>
      <c r="J63" s="112">
        <f>SUM('■【人口】各歳'!J211:J215)</f>
        <v>894.2370645664438</v>
      </c>
      <c r="K63" s="112">
        <f>SUM('■【人口】各歳'!K211:K215)</f>
        <v>921.6811638891301</v>
      </c>
      <c r="L63" s="112">
        <f>SUM('■【人口】各歳'!L211:L215)</f>
        <v>913.1226791971727</v>
      </c>
      <c r="M63" s="112">
        <f>SUM('■【人口】各歳'!M211:M215)</f>
        <v>927.5994353302663</v>
      </c>
      <c r="N63" s="112">
        <f>SUM('■【人口】各歳'!N211:N215)</f>
        <v>934.8474065022606</v>
      </c>
      <c r="O63" s="112">
        <f>SUM('■【人口】各歳'!O211:O215)</f>
        <v>942.0049832062849</v>
      </c>
      <c r="P63" s="112">
        <f>SUM('■【人口】各歳'!P211:P215)</f>
        <v>932.6296452249526</v>
      </c>
      <c r="Q63" s="112">
        <f>SUM('■【人口】各歳'!Q211:Q215)</f>
        <v>913.7224008220692</v>
      </c>
      <c r="R63" s="112">
        <f>SUM('■【人口】各歳'!R211:R215)</f>
        <v>895.2374594079623</v>
      </c>
      <c r="S63" s="112">
        <f>SUM('■【人口】各歳'!S211:S215)</f>
        <v>875.6337612349587</v>
      </c>
      <c r="T63" s="112">
        <f>SUM('■【人口】各歳'!T211:T215)</f>
        <v>857.6613901126843</v>
      </c>
      <c r="U63" s="112">
        <f>SUM('■【人口】各歳'!U211:U215)</f>
        <v>840.7310235060752</v>
      </c>
      <c r="V63" s="112">
        <f>SUM('■【人口】各歳'!V211:V215)</f>
        <v>825.2368770173763</v>
      </c>
      <c r="W63" s="112">
        <f>SUM('■【人口】各歳'!W211:W215)</f>
        <v>811.0978898373301</v>
      </c>
    </row>
    <row r="64" spans="2:23" ht="13.5">
      <c r="B64" s="13" t="s">
        <v>219</v>
      </c>
      <c r="C64" s="112">
        <f>SUM('■【人口】各歳'!C216:C220)</f>
        <v>786</v>
      </c>
      <c r="D64" s="112">
        <f>SUM('■【人口】各歳'!D216:D220)</f>
        <v>812.1467678115422</v>
      </c>
      <c r="E64" s="112">
        <f>SUM('■【人口】各歳'!E216:E220)</f>
        <v>852.9985056609864</v>
      </c>
      <c r="F64" s="112">
        <f>SUM('■【人口】各歳'!F216:F220)</f>
        <v>859.9967635733352</v>
      </c>
      <c r="G64" s="112">
        <f>SUM('■【人口】各歳'!G216:G220)</f>
        <v>931.4589683778642</v>
      </c>
      <c r="H64" s="112">
        <f>SUM('■【人口】各歳'!H216:H220)</f>
        <v>925.1267789272409</v>
      </c>
      <c r="I64" s="112">
        <f>SUM('■【人口】各歳'!I216:I220)</f>
        <v>933.2117244513067</v>
      </c>
      <c r="J64" s="112">
        <f>SUM('■【人口】各歳'!J216:J220)</f>
        <v>937.3711220791047</v>
      </c>
      <c r="K64" s="112">
        <f>SUM('■【人口】各歳'!K216:K220)</f>
        <v>934.3479952271732</v>
      </c>
      <c r="L64" s="112">
        <f>SUM('■【人口】各歳'!L216:L220)</f>
        <v>935.6861223638577</v>
      </c>
      <c r="M64" s="112">
        <f>SUM('■【人口】各歳'!M216:M220)</f>
        <v>964.5845514201053</v>
      </c>
      <c r="N64" s="112">
        <f>SUM('■【人口】各歳'!N216:N220)</f>
        <v>956.4436098433921</v>
      </c>
      <c r="O64" s="112">
        <f>SUM('■【人口】各歳'!O216:O220)</f>
        <v>961.7135183181821</v>
      </c>
      <c r="P64" s="112">
        <f>SUM('■【人口】各歳'!P216:P220)</f>
        <v>994.846959050601</v>
      </c>
      <c r="Q64" s="112">
        <f>SUM('■【人口】各歳'!Q216:Q220)</f>
        <v>982.8642233517278</v>
      </c>
      <c r="R64" s="112">
        <f>SUM('■【人口】各歳'!R216:R220)</f>
        <v>998.6323948044262</v>
      </c>
      <c r="S64" s="112">
        <f>SUM('■【人口】各歳'!S216:S220)</f>
        <v>1005.9033312613049</v>
      </c>
      <c r="T64" s="112">
        <f>SUM('■【人口】各歳'!T216:T220)</f>
        <v>1014.9922124578155</v>
      </c>
      <c r="U64" s="112">
        <f>SUM('■【人口】各歳'!U216:U220)</f>
        <v>1005.6836381761369</v>
      </c>
      <c r="V64" s="112">
        <f>SUM('■【人口】各歳'!V216:V220)</f>
        <v>985.2463875744306</v>
      </c>
      <c r="W64" s="112">
        <f>SUM('■【人口】各歳'!W216:W220)</f>
        <v>965.4911252273107</v>
      </c>
    </row>
    <row r="65" spans="2:23" ht="13.5">
      <c r="B65" s="13" t="s">
        <v>220</v>
      </c>
      <c r="C65" s="112">
        <f>SUM('■【人口】各歳'!C221:C225)</f>
        <v>951</v>
      </c>
      <c r="D65" s="112">
        <f>SUM('■【人口】各歳'!D221:D225)</f>
        <v>932.5339841890915</v>
      </c>
      <c r="E65" s="112">
        <f>SUM('■【人口】各歳'!E221:E225)</f>
        <v>885.9936991014395</v>
      </c>
      <c r="F65" s="112">
        <f>SUM('■【人口】各歳'!F221:F225)</f>
        <v>889.4498538376847</v>
      </c>
      <c r="G65" s="112">
        <f>SUM('■【人口】各歳'!G221:G225)</f>
        <v>881.7089773011895</v>
      </c>
      <c r="H65" s="112">
        <f>SUM('■【人口】各歳'!H221:H225)</f>
        <v>906.8253270300027</v>
      </c>
      <c r="I65" s="112">
        <f>SUM('■【人口】各歳'!I221:I225)</f>
        <v>937.6903141866554</v>
      </c>
      <c r="J65" s="112">
        <f>SUM('■【人口】各歳'!J221:J225)</f>
        <v>983.1427452412574</v>
      </c>
      <c r="K65" s="112">
        <f>SUM('■【人口】各歳'!K221:K225)</f>
        <v>994.2099299863355</v>
      </c>
      <c r="L65" s="112">
        <f>SUM('■【人口】各歳'!L221:L225)</f>
        <v>1075.5305043844758</v>
      </c>
      <c r="M65" s="112">
        <f>SUM('■【人口】各歳'!M221:M225)</f>
        <v>1066.9912801704306</v>
      </c>
      <c r="N65" s="112">
        <f>SUM('■【人口】各歳'!N221:N225)</f>
        <v>1077.7843482942362</v>
      </c>
      <c r="O65" s="112">
        <f>SUM('■【人口】各歳'!O221:O225)</f>
        <v>1082.281272808008</v>
      </c>
      <c r="P65" s="112">
        <f>SUM('■【人口】各歳'!P221:P225)</f>
        <v>1076.8329957177093</v>
      </c>
      <c r="Q65" s="112">
        <f>SUM('■【人口】各歳'!Q221:Q225)</f>
        <v>1081.3252558805107</v>
      </c>
      <c r="R65" s="112">
        <f>SUM('■【人口】各歳'!R221:R225)</f>
        <v>1111.8492382785298</v>
      </c>
      <c r="S65" s="112">
        <f>SUM('■【人口】各歳'!S221:S225)</f>
        <v>1104.1287639139216</v>
      </c>
      <c r="T65" s="112">
        <f>SUM('■【人口】各歳'!T221:T225)</f>
        <v>1111.551930182703</v>
      </c>
      <c r="U65" s="112">
        <f>SUM('■【人口】各歳'!U221:U225)</f>
        <v>1146.9082456746025</v>
      </c>
      <c r="V65" s="112">
        <f>SUM('■【人口】各歳'!V221:V225)</f>
        <v>1134.2682878985627</v>
      </c>
      <c r="W65" s="112">
        <f>SUM('■【人口】各歳'!W221:W225)</f>
        <v>1152.3407266545635</v>
      </c>
    </row>
    <row r="66" spans="2:23" ht="13.5">
      <c r="B66" s="13" t="s">
        <v>221</v>
      </c>
      <c r="C66" s="112">
        <f>SUM('■【人口】各歳'!C226:C230)</f>
        <v>1198</v>
      </c>
      <c r="D66" s="112">
        <f>SUM('■【人口】各歳'!D226:D230)</f>
        <v>1217.648875114898</v>
      </c>
      <c r="E66" s="112">
        <f>SUM('■【人口】各歳'!E226:E230)</f>
        <v>1209.0706100053949</v>
      </c>
      <c r="F66" s="112">
        <f>SUM('■【人口】各歳'!F226:F230)</f>
        <v>1179.9400697511333</v>
      </c>
      <c r="G66" s="112">
        <f>SUM('■【人口】各歳'!G226:G230)</f>
        <v>1129.3346168853684</v>
      </c>
      <c r="H66" s="112">
        <f>SUM('■【人口】各歳'!H226:H230)</f>
        <v>1084.3305927184376</v>
      </c>
      <c r="I66" s="112">
        <f>SUM('■【人口】各歳'!I226:I230)</f>
        <v>1063.81332119072</v>
      </c>
      <c r="J66" s="112">
        <f>SUM('■【人口】各歳'!J226:J230)</f>
        <v>1011.8467400522762</v>
      </c>
      <c r="K66" s="112">
        <f>SUM('■【人口】各歳'!K226:K230)</f>
        <v>1016.7869975190358</v>
      </c>
      <c r="L66" s="112">
        <f>SUM('■【人口】各歳'!L226:L230)</f>
        <v>1007.9631514476496</v>
      </c>
      <c r="M66" s="112">
        <f>SUM('■【人口】各歳'!M226:M230)</f>
        <v>1036.1447655705583</v>
      </c>
      <c r="N66" s="112">
        <f>SUM('■【人口】各歳'!N226:N230)</f>
        <v>1074.2075650173892</v>
      </c>
      <c r="O66" s="112">
        <f>SUM('■【人口】各歳'!O226:O230)</f>
        <v>1125.5966315022451</v>
      </c>
      <c r="P66" s="112">
        <f>SUM('■【人口】各歳'!P226:P230)</f>
        <v>1138.7153800986357</v>
      </c>
      <c r="Q66" s="112">
        <f>SUM('■【人口】各歳'!Q226:Q230)</f>
        <v>1230.3395720349697</v>
      </c>
      <c r="R66" s="112">
        <f>SUM('■【人口】各歳'!R226:R230)</f>
        <v>1219.6399476248419</v>
      </c>
      <c r="S66" s="112">
        <f>SUM('■【人口】各歳'!S226:S230)</f>
        <v>1231.4054854293797</v>
      </c>
      <c r="T66" s="112">
        <f>SUM('■【人口】各歳'!T226:T230)</f>
        <v>1237.2689388783856</v>
      </c>
      <c r="U66" s="112">
        <f>SUM('■【人口】各歳'!U226:U230)</f>
        <v>1229.0541232572423</v>
      </c>
      <c r="V66" s="112">
        <f>SUM('■【人口】各歳'!V226:V230)</f>
        <v>1237.245797546563</v>
      </c>
      <c r="W66" s="112">
        <f>SUM('■【人口】各歳'!W226:W230)</f>
        <v>1271.4939649216856</v>
      </c>
    </row>
    <row r="67" spans="2:23" ht="13.5">
      <c r="B67" s="13" t="s">
        <v>222</v>
      </c>
      <c r="C67" s="112">
        <f>SUM('■【人口】各歳'!C231:C235)</f>
        <v>1393</v>
      </c>
      <c r="D67" s="112">
        <f>SUM('■【人口】各歳'!D231:D235)</f>
        <v>1302.841844848611</v>
      </c>
      <c r="E67" s="112">
        <f>SUM('■【人口】各歳'!E231:E235)</f>
        <v>1289.2600405294988</v>
      </c>
      <c r="F67" s="112">
        <f>SUM('■【人口】各歳'!F231:F235)</f>
        <v>1260.7412948619733</v>
      </c>
      <c r="G67" s="112">
        <f>SUM('■【人口】各歳'!G231:G235)</f>
        <v>1259.8372191172987</v>
      </c>
      <c r="H67" s="112">
        <f>SUM('■【人口】各歳'!H231:H235)</f>
        <v>1221.8492903077176</v>
      </c>
      <c r="I67" s="112">
        <f>SUM('■【人口】各歳'!I231:I235)</f>
        <v>1240.8706082202727</v>
      </c>
      <c r="J67" s="112">
        <f>SUM('■【人口】各歳'!J231:J235)</f>
        <v>1232.313774433812</v>
      </c>
      <c r="K67" s="112">
        <f>SUM('■【人口】各歳'!K231:K235)</f>
        <v>1201.9192096395784</v>
      </c>
      <c r="L67" s="112">
        <f>SUM('■【人口】各歳'!L231:L235)</f>
        <v>1150.394206083665</v>
      </c>
      <c r="M67" s="112">
        <f>SUM('■【人口】各歳'!M231:M235)</f>
        <v>1104.457900650809</v>
      </c>
      <c r="N67" s="112">
        <f>SUM('■【人口】各歳'!N231:N235)</f>
        <v>1083.4433333182049</v>
      </c>
      <c r="O67" s="112">
        <f>SUM('■【人口】各歳'!O231:O235)</f>
        <v>1030.679234968323</v>
      </c>
      <c r="P67" s="112">
        <f>SUM('■【人口】各歳'!P231:P235)</f>
        <v>1037.3933713536794</v>
      </c>
      <c r="Q67" s="112">
        <f>SUM('■【人口】各歳'!Q231:Q235)</f>
        <v>1026.5851174887023</v>
      </c>
      <c r="R67" s="112">
        <f>SUM('■【人口】各歳'!R231:R235)</f>
        <v>1057.263384302172</v>
      </c>
      <c r="S67" s="112">
        <f>SUM('■【人口】各歳'!S231:S235)</f>
        <v>1095.5010521089712</v>
      </c>
      <c r="T67" s="112">
        <f>SUM('■【人口】各歳'!T231:T235)</f>
        <v>1148.0396550630805</v>
      </c>
      <c r="U67" s="112">
        <f>SUM('■【人口】各歳'!U231:U235)</f>
        <v>1162.2588312299765</v>
      </c>
      <c r="V67" s="112">
        <f>SUM('■【人口】各歳'!V231:V235)</f>
        <v>1255.029144347892</v>
      </c>
      <c r="W67" s="112">
        <f>SUM('■【人口】各歳'!W231:W235)</f>
        <v>1242.1731687729934</v>
      </c>
    </row>
    <row r="68" spans="2:23" ht="13.5">
      <c r="B68" s="13" t="s">
        <v>223</v>
      </c>
      <c r="C68" s="112">
        <f>SUM('■【人口】各歳'!C236:C240)</f>
        <v>1681</v>
      </c>
      <c r="D68" s="112">
        <f>SUM('■【人口】各歳'!D236:D240)</f>
        <v>1648.6161972370094</v>
      </c>
      <c r="E68" s="112">
        <f>SUM('■【人口】各歳'!E236:E240)</f>
        <v>1582.8333844931058</v>
      </c>
      <c r="F68" s="112">
        <f>SUM('■【人口】各歳'!F236:F240)</f>
        <v>1532.4968894874366</v>
      </c>
      <c r="G68" s="112">
        <f>SUM('■【人口】各歳'!G236:G240)</f>
        <v>1456.8812493419819</v>
      </c>
      <c r="H68" s="112">
        <f>SUM('■【人口】各歳'!H236:H240)</f>
        <v>1447.4159616093261</v>
      </c>
      <c r="I68" s="112">
        <f>SUM('■【人口】各歳'!I236:I240)</f>
        <v>1354.0027038402093</v>
      </c>
      <c r="J68" s="112">
        <f>SUM('■【人口】各歳'!J236:J240)</f>
        <v>1339.3337290061675</v>
      </c>
      <c r="K68" s="112">
        <f>SUM('■【人口】各歳'!K236:K240)</f>
        <v>1310.0208172838175</v>
      </c>
      <c r="L68" s="112">
        <f>SUM('■【人口】各歳'!L236:L240)</f>
        <v>1309.2658521420958</v>
      </c>
      <c r="M68" s="112">
        <f>SUM('■【人口】各歳'!M236:M240)</f>
        <v>1268.1189567057313</v>
      </c>
      <c r="N68" s="112">
        <f>SUM('■【人口】各歳'!N236:N240)</f>
        <v>1288.9947307393727</v>
      </c>
      <c r="O68" s="112">
        <f>SUM('■【人口】各歳'!O236:O240)</f>
        <v>1280.0650066892044</v>
      </c>
      <c r="P68" s="112">
        <f>SUM('■【人口】各歳'!P236:P240)</f>
        <v>1248.9293831763339</v>
      </c>
      <c r="Q68" s="112">
        <f>SUM('■【人口】各歳'!Q236:Q240)</f>
        <v>1195.550139915026</v>
      </c>
      <c r="R68" s="112">
        <f>SUM('■【人口】各歳'!R236:R240)</f>
        <v>1147.8742554639102</v>
      </c>
      <c r="S68" s="112">
        <f>SUM('■【人口】各歳'!S236:S240)</f>
        <v>1126.2865069352479</v>
      </c>
      <c r="T68" s="112">
        <f>SUM('■【人口】各歳'!T236:T240)</f>
        <v>1071.0872133646228</v>
      </c>
      <c r="U68" s="112">
        <f>SUM('■【人口】各歳'!U236:U240)</f>
        <v>1076.821861854171</v>
      </c>
      <c r="V68" s="112">
        <f>SUM('■【人口】各歳'!V236:V240)</f>
        <v>1066.5410039885987</v>
      </c>
      <c r="W68" s="112">
        <f>SUM('■【人口】各歳'!W236:W240)</f>
        <v>1097.6215005221195</v>
      </c>
    </row>
    <row r="69" spans="2:23" ht="13.5">
      <c r="B69" s="13" t="s">
        <v>224</v>
      </c>
      <c r="C69" s="112">
        <f>SUM('■【人口】各歳'!C241:C245)</f>
        <v>1855</v>
      </c>
      <c r="D69" s="112">
        <f>SUM('■【人口】各歳'!D241:D245)</f>
        <v>1862.8100794075406</v>
      </c>
      <c r="E69" s="112">
        <f>SUM('■【人口】各歳'!E241:E245)</f>
        <v>1874.704006791371</v>
      </c>
      <c r="F69" s="112">
        <f>SUM('■【人口】各歳'!F241:F245)</f>
        <v>1874.1898642298825</v>
      </c>
      <c r="G69" s="112">
        <f>SUM('■【人口】各歳'!G241:G245)</f>
        <v>1871.0953236570413</v>
      </c>
      <c r="H69" s="112">
        <f>SUM('■【人口】各歳'!H241:H245)</f>
        <v>1787.337213618032</v>
      </c>
      <c r="I69" s="112">
        <f>SUM('■【人口】各歳'!I241:I245)</f>
        <v>1753.1534288168996</v>
      </c>
      <c r="J69" s="112">
        <f>SUM('■【人口】各歳'!J241:J245)</f>
        <v>1683.21528542004</v>
      </c>
      <c r="K69" s="112">
        <f>SUM('■【人口】各歳'!K241:K245)</f>
        <v>1629.6636982352497</v>
      </c>
      <c r="L69" s="112">
        <f>SUM('■【人口】各歳'!L241:L245)</f>
        <v>1549.3883092130477</v>
      </c>
      <c r="M69" s="112">
        <f>SUM('■【人口】各歳'!M241:M245)</f>
        <v>1538.675716835023</v>
      </c>
      <c r="N69" s="112">
        <f>SUM('■【人口】各歳'!N241:N245)</f>
        <v>1439.7008371363354</v>
      </c>
      <c r="O69" s="112">
        <f>SUM('■【人口】各歳'!O241:O245)</f>
        <v>1424.3916101692075</v>
      </c>
      <c r="P69" s="112">
        <f>SUM('■【人口】各歳'!P241:P245)</f>
        <v>1393.049461423412</v>
      </c>
      <c r="Q69" s="112">
        <f>SUM('■【人口】各歳'!Q241:Q245)</f>
        <v>1391.1110702604642</v>
      </c>
      <c r="R69" s="112">
        <f>SUM('■【人口】各歳'!R241:R245)</f>
        <v>1348.1725947118662</v>
      </c>
      <c r="S69" s="112">
        <f>SUM('■【人口】各歳'!S241:S245)</f>
        <v>1370.4415941140617</v>
      </c>
      <c r="T69" s="112">
        <f>SUM('■【人口】各歳'!T241:T245)</f>
        <v>1361.014097344597</v>
      </c>
      <c r="U69" s="112">
        <f>SUM('■【人口】各歳'!U241:U245)</f>
        <v>1327.897486980109</v>
      </c>
      <c r="V69" s="112">
        <f>SUM('■【人口】各歳'!V241:V245)</f>
        <v>1271.4793794274124</v>
      </c>
      <c r="W69" s="112">
        <f>SUM('■【人口】各歳'!W241:W245)</f>
        <v>1221.0969954309626</v>
      </c>
    </row>
    <row r="70" spans="2:23" ht="13.5">
      <c r="B70" s="13" t="s">
        <v>225</v>
      </c>
      <c r="C70" s="112">
        <f>SUM('■【人口】各歳'!C246:C250)</f>
        <v>1415</v>
      </c>
      <c r="D70" s="112">
        <f>SUM('■【人口】各歳'!D246:D250)</f>
        <v>1550.2211204823873</v>
      </c>
      <c r="E70" s="112">
        <f>SUM('■【人口】各歳'!E246:E250)</f>
        <v>1609.6481223340652</v>
      </c>
      <c r="F70" s="112">
        <f>SUM('■【人口】各歳'!F246:F250)</f>
        <v>1720.7860778341214</v>
      </c>
      <c r="G70" s="112">
        <f>SUM('■【人口】各歳'!G246:G250)</f>
        <v>1789.31530557097</v>
      </c>
      <c r="H70" s="112">
        <f>SUM('■【人口】各歳'!H246:H250)</f>
        <v>1945.5105739251167</v>
      </c>
      <c r="I70" s="112">
        <f>SUM('■【人口】各歳'!I246:I250)</f>
        <v>1953.8208841082005</v>
      </c>
      <c r="J70" s="112">
        <f>SUM('■【人口】各歳'!J246:J250)</f>
        <v>1965.5435022976242</v>
      </c>
      <c r="K70" s="112">
        <f>SUM('■【人口】各歳'!K246:K250)</f>
        <v>1964.0305294896034</v>
      </c>
      <c r="L70" s="112">
        <f>SUM('■【人口】各歳'!L246:L250)</f>
        <v>1961.2673033093054</v>
      </c>
      <c r="M70" s="112">
        <f>SUM('■【人口】各歳'!M246:M250)</f>
        <v>1873.343532660761</v>
      </c>
      <c r="N70" s="112">
        <f>SUM('■【人口】各歳'!N246:N250)</f>
        <v>1837.2846686947148</v>
      </c>
      <c r="O70" s="112">
        <f>SUM('■【人口】各歳'!O246:O250)</f>
        <v>1763.7924348185143</v>
      </c>
      <c r="P70" s="112">
        <f>SUM('■【人口】各歳'!P246:P250)</f>
        <v>1707.7773448186158</v>
      </c>
      <c r="Q70" s="112">
        <f>SUM('■【人口】各歳'!Q246:Q250)</f>
        <v>1623.4613720406853</v>
      </c>
      <c r="R70" s="112">
        <f>SUM('■【人口】各歳'!R246:R250)</f>
        <v>1613.0217538395934</v>
      </c>
      <c r="S70" s="112">
        <f>SUM('■【人口】各歳'!S246:S250)</f>
        <v>1508.879850899206</v>
      </c>
      <c r="T70" s="112">
        <f>SUM('■【人口】各歳'!T246:T250)</f>
        <v>1492.6123718205367</v>
      </c>
      <c r="U70" s="112">
        <f>SUM('■【人口】各歳'!U246:U250)</f>
        <v>1459.8752007927749</v>
      </c>
      <c r="V70" s="112">
        <f>SUM('■【人口】各歳'!V246:V250)</f>
        <v>1459.0677039721259</v>
      </c>
      <c r="W70" s="112">
        <f>SUM('■【人口】各歳'!W246:W250)</f>
        <v>1413.5294228673154</v>
      </c>
    </row>
    <row r="71" spans="2:23" ht="13.5">
      <c r="B71" s="13" t="s">
        <v>226</v>
      </c>
      <c r="C71" s="112">
        <f>SUM('■【人口】各歳'!C251:C255)</f>
        <v>1175</v>
      </c>
      <c r="D71" s="112">
        <f>SUM('■【人口】各歳'!D251:D255)</f>
        <v>1212.0201061911544</v>
      </c>
      <c r="E71" s="112">
        <f>SUM('■【人口】各歳'!E251:E255)</f>
        <v>1302.2901632500148</v>
      </c>
      <c r="F71" s="112">
        <f>SUM('■【人口】各歳'!F251:F255)</f>
        <v>1368.424622746597</v>
      </c>
      <c r="G71" s="112">
        <f>SUM('■【人口】各歳'!G251:G255)</f>
        <v>1453.2058374027663</v>
      </c>
      <c r="H71" s="112">
        <f>SUM('■【人口】各歳'!H251:H255)</f>
        <v>1452.5830706558434</v>
      </c>
      <c r="I71" s="112">
        <f>SUM('■【人口】各歳'!I251:I255)</f>
        <v>1591.0941310176822</v>
      </c>
      <c r="J71" s="112">
        <f>SUM('■【人口】各歳'!J251:J255)</f>
        <v>1652.8207006356881</v>
      </c>
      <c r="K71" s="112">
        <f>SUM('■【人口】各歳'!K251:K255)</f>
        <v>1766.7734452567897</v>
      </c>
      <c r="L71" s="112">
        <f>SUM('■【人口】各歳'!L251:L255)</f>
        <v>1837.4204310287928</v>
      </c>
      <c r="M71" s="112">
        <f>SUM('■【人口】各歳'!M251:M255)</f>
        <v>1996.7828257655954</v>
      </c>
      <c r="N71" s="112">
        <f>SUM('■【人口】各歳'!N251:N255)</f>
        <v>2005.506921738824</v>
      </c>
      <c r="O71" s="112">
        <f>SUM('■【人口】各歳'!O251:O255)</f>
        <v>2017.3662158163095</v>
      </c>
      <c r="P71" s="112">
        <f>SUM('■【人口】各歳'!P251:P255)</f>
        <v>2015.6343770222584</v>
      </c>
      <c r="Q71" s="112">
        <f>SUM('■【人口】各歳'!Q251:Q255)</f>
        <v>2012.2346841002836</v>
      </c>
      <c r="R71" s="112">
        <f>SUM('■【人口】各歳'!R251:R255)</f>
        <v>1922.2560795423583</v>
      </c>
      <c r="S71" s="112">
        <f>SUM('■【人口】各歳'!S251:S255)</f>
        <v>1885.242549227103</v>
      </c>
      <c r="T71" s="112">
        <f>SUM('■【人口】各歳'!T251:T255)</f>
        <v>1809.6272756077738</v>
      </c>
      <c r="U71" s="112">
        <f>SUM('■【人口】各歳'!U251:U255)</f>
        <v>1752.087085074053</v>
      </c>
      <c r="V71" s="112">
        <f>SUM('■【人口】各歳'!V251:V255)</f>
        <v>1665.7184298286888</v>
      </c>
      <c r="W71" s="112">
        <f>SUM('■【人口】各歳'!W251:W255)</f>
        <v>1654.9481475317061</v>
      </c>
    </row>
    <row r="72" spans="2:23" ht="13.5">
      <c r="B72" s="13" t="s">
        <v>227</v>
      </c>
      <c r="C72" s="112">
        <f>SUM('■【人口】各歳'!C256:C260)</f>
        <v>1212</v>
      </c>
      <c r="D72" s="112">
        <f>SUM('■【人口】各歳'!D256:D260)</f>
        <v>1177.6196822488223</v>
      </c>
      <c r="E72" s="112">
        <f>SUM('■【人口】各歳'!E256:E260)</f>
        <v>1140.2612190675065</v>
      </c>
      <c r="F72" s="112">
        <f>SUM('■【人口】各歳'!F256:F260)</f>
        <v>1136.4529696813152</v>
      </c>
      <c r="G72" s="112">
        <f>SUM('■【人口】各歳'!G256:G260)</f>
        <v>1118.1232362008204</v>
      </c>
      <c r="H72" s="112">
        <f>SUM('■【人口】各歳'!H256:H260)</f>
        <v>1191.6524291123642</v>
      </c>
      <c r="I72" s="112">
        <f>SUM('■【人口】各歳'!I256:I260)</f>
        <v>1229.0232725796507</v>
      </c>
      <c r="J72" s="112">
        <f>SUM('■【人口】各歳'!J256:J260)</f>
        <v>1320.8409961519053</v>
      </c>
      <c r="K72" s="112">
        <f>SUM('■【人口】各歳'!K256:K260)</f>
        <v>1387.7540429477451</v>
      </c>
      <c r="L72" s="112">
        <f>SUM('■【人口】各歳'!L256:L260)</f>
        <v>1473.7197026653057</v>
      </c>
      <c r="M72" s="112">
        <f>SUM('■【人口】各歳'!M256:M260)</f>
        <v>1473.142687518797</v>
      </c>
      <c r="N72" s="112">
        <f>SUM('■【人口】各歳'!N256:N260)</f>
        <v>1613.6118396321367</v>
      </c>
      <c r="O72" s="112">
        <f>SUM('■【人口】各歳'!O256:O260)</f>
        <v>1676.173733062138</v>
      </c>
      <c r="P72" s="112">
        <f>SUM('■【人口】各歳'!P256:P260)</f>
        <v>1791.6620747308948</v>
      </c>
      <c r="Q72" s="112">
        <f>SUM('■【人口】各歳'!Q256:Q260)</f>
        <v>1863.6109781483283</v>
      </c>
      <c r="R72" s="112">
        <f>SUM('■【人口】各歳'!R256:R260)</f>
        <v>2024.977690178012</v>
      </c>
      <c r="S72" s="112">
        <f>SUM('■【人口】各歳'!S256:S260)</f>
        <v>2033.732490847447</v>
      </c>
      <c r="T72" s="112">
        <f>SUM('■【人口】各歳'!T256:T260)</f>
        <v>2045.8146822989916</v>
      </c>
      <c r="U72" s="112">
        <f>SUM('■【人口】各歳'!U256:U260)</f>
        <v>2044.153311972264</v>
      </c>
      <c r="V72" s="112">
        <f>SUM('■【人口】各歳'!V256:V260)</f>
        <v>2040.47437405245</v>
      </c>
      <c r="W72" s="112">
        <f>SUM('■【人口】各歳'!W256:W260)</f>
        <v>1949.263444713147</v>
      </c>
    </row>
    <row r="73" spans="2:23" ht="13.5">
      <c r="B73" s="13" t="s">
        <v>228</v>
      </c>
      <c r="C73" s="112">
        <f>SUM('■【人口】各歳'!C261:C265)</f>
        <v>1667</v>
      </c>
      <c r="D73" s="112">
        <f>SUM('■【人口】各歳'!D261:D265)</f>
        <v>1565.8080041807855</v>
      </c>
      <c r="E73" s="112">
        <f>SUM('■【人口】各歳'!E261:E265)</f>
        <v>1461.4060563396456</v>
      </c>
      <c r="F73" s="112">
        <f>SUM('■【人口】各歳'!F261:F265)</f>
        <v>1330.1919920098753</v>
      </c>
      <c r="G73" s="112">
        <f>SUM('■【人口】各歳'!G261:G265)</f>
        <v>1277.280470143476</v>
      </c>
      <c r="H73" s="112">
        <f>SUM('■【人口】各歳'!H261:H265)</f>
        <v>1192.1306991833048</v>
      </c>
      <c r="I73" s="112">
        <f>SUM('■【人口】各歳'!I261:I265)</f>
        <v>1158.3659035873152</v>
      </c>
      <c r="J73" s="112">
        <f>SUM('■【人口】各歳'!J261:J265)</f>
        <v>1122.216522450786</v>
      </c>
      <c r="K73" s="112">
        <f>SUM('■【人口】各歳'!K261:K265)</f>
        <v>1118.1123817457742</v>
      </c>
      <c r="L73" s="112">
        <f>SUM('■【人口】各歳'!L261:L265)</f>
        <v>1100.8539898940242</v>
      </c>
      <c r="M73" s="112">
        <f>SUM('■【人口】各歳'!M261:M265)</f>
        <v>1173.9733240894302</v>
      </c>
      <c r="N73" s="112">
        <f>SUM('■【人口】各歳'!N261:N265)</f>
        <v>1210.5455955570405</v>
      </c>
      <c r="O73" s="112">
        <f>SUM('■【人口】各歳'!O261:O265)</f>
        <v>1301.8228055733966</v>
      </c>
      <c r="P73" s="112">
        <f>SUM('■【人口】各歳'!P261:P265)</f>
        <v>1366.704753915065</v>
      </c>
      <c r="Q73" s="112">
        <f>SUM('■【人口】各歳'!Q261:Q265)</f>
        <v>1451.2837493809734</v>
      </c>
      <c r="R73" s="112">
        <f>SUM('■【人口】各歳'!R261:R265)</f>
        <v>1450.2293282333228</v>
      </c>
      <c r="S73" s="112">
        <f>SUM('■【人口】各歳'!S261:S265)</f>
        <v>1589.5438945351034</v>
      </c>
      <c r="T73" s="112">
        <f>SUM('■【人口】各歳'!T261:T265)</f>
        <v>1651.8230455863077</v>
      </c>
      <c r="U73" s="112">
        <f>SUM('■【人口】各歳'!U261:U265)</f>
        <v>1765.2563540796996</v>
      </c>
      <c r="V73" s="112">
        <f>SUM('■【人口】各歳'!V261:V265)</f>
        <v>1835.7067787664437</v>
      </c>
      <c r="W73" s="112">
        <f>SUM('■【人口】各歳'!W261:W265)</f>
        <v>1993.9443731918889</v>
      </c>
    </row>
    <row r="74" spans="2:23" ht="13.5">
      <c r="B74" s="13" t="s">
        <v>229</v>
      </c>
      <c r="C74" s="112">
        <f>SUM('■【人口】各歳'!C266:C270)</f>
        <v>1475</v>
      </c>
      <c r="D74" s="112">
        <f>SUM('■【人口】各歳'!D266:D270)</f>
        <v>1472.870632430323</v>
      </c>
      <c r="E74" s="112">
        <f>SUM('■【人口】各歳'!E266:E270)</f>
        <v>1491.0760999591084</v>
      </c>
      <c r="F74" s="112">
        <f>SUM('■【人口】各歳'!F266:F270)</f>
        <v>1548.6271312954857</v>
      </c>
      <c r="G74" s="112">
        <f>SUM('■【人口】各歳'!G266:G270)</f>
        <v>1591.3272926586615</v>
      </c>
      <c r="H74" s="112">
        <f>SUM('■【人口】各歳'!H266:H270)</f>
        <v>1609.4738982059162</v>
      </c>
      <c r="I74" s="112">
        <f>SUM('■【人口】各歳'!I266:I270)</f>
        <v>1511.3513779626983</v>
      </c>
      <c r="J74" s="112">
        <f>SUM('■【人口】各歳'!J266:J270)</f>
        <v>1410.6671057503438</v>
      </c>
      <c r="K74" s="112">
        <f>SUM('■【人口】各歳'!K266:K270)</f>
        <v>1284.1105718597776</v>
      </c>
      <c r="L74" s="112">
        <f>SUM('■【人口】各歳'!L266:L270)</f>
        <v>1233.1819999017519</v>
      </c>
      <c r="M74" s="112">
        <f>SUM('■【人口】各歳'!M266:M270)</f>
        <v>1151.2157979049966</v>
      </c>
      <c r="N74" s="112">
        <f>SUM('■【人口】各歳'!N266:N270)</f>
        <v>1118.4900640979822</v>
      </c>
      <c r="O74" s="112">
        <f>SUM('■【人口】各歳'!O266:O270)</f>
        <v>1083.9038242088643</v>
      </c>
      <c r="P74" s="112">
        <f>SUM('■【人口】各歳'!P266:P270)</f>
        <v>1079.8323560611418</v>
      </c>
      <c r="Q74" s="112">
        <f>SUM('■【人口】各歳'!Q266:Q270)</f>
        <v>1063.4954535251095</v>
      </c>
      <c r="R74" s="112">
        <f>SUM('■【人口】各歳'!R266:R270)</f>
        <v>1134.4486231249755</v>
      </c>
      <c r="S74" s="112">
        <f>SUM('■【人口】各歳'!S266:S270)</f>
        <v>1169.9446703453705</v>
      </c>
      <c r="T74" s="112">
        <f>SUM('■【人口】各歳'!T266:T270)</f>
        <v>1258.331245170178</v>
      </c>
      <c r="U74" s="112">
        <f>SUM('■【人口】各歳'!U266:U270)</f>
        <v>1320.7834396360108</v>
      </c>
      <c r="V74" s="112">
        <f>SUM('■【人口】各歳'!V266:V270)</f>
        <v>1402.1948905680956</v>
      </c>
      <c r="W74" s="112">
        <f>SUM('■【人口】各歳'!W266:W270)</f>
        <v>1401.1476353061146</v>
      </c>
    </row>
    <row r="75" spans="2:23" ht="13.5">
      <c r="B75" s="13" t="s">
        <v>230</v>
      </c>
      <c r="C75" s="112">
        <f>SUM('■【人口】各歳'!C271:C275)</f>
        <v>1420</v>
      </c>
      <c r="D75" s="112">
        <f>SUM('■【人口】各歳'!D271:D275)</f>
        <v>1456.5074013961503</v>
      </c>
      <c r="E75" s="112">
        <f>SUM('■【人口】各歳'!E271:E275)</f>
        <v>1513.3069434262945</v>
      </c>
      <c r="F75" s="112">
        <f>SUM('■【人口】各歳'!F271:F275)</f>
        <v>1505.493438324098</v>
      </c>
      <c r="G75" s="112">
        <f>SUM('■【人口】各歳'!G271:G275)</f>
        <v>1446.3473735085556</v>
      </c>
      <c r="H75" s="112">
        <f>SUM('■【人口】各歳'!H271:H275)</f>
        <v>1393.2993084198015</v>
      </c>
      <c r="I75" s="112">
        <f>SUM('■【人口】各歳'!I271:I275)</f>
        <v>1392.6260895460541</v>
      </c>
      <c r="J75" s="112">
        <f>SUM('■【人口】各歳'!J271:J275)</f>
        <v>1410.9731294053859</v>
      </c>
      <c r="K75" s="112">
        <f>SUM('■【人口】各歳'!K271:K275)</f>
        <v>1464.8298996068559</v>
      </c>
      <c r="L75" s="112">
        <f>SUM('■【人口】各歳'!L271:L275)</f>
        <v>1504.120533938276</v>
      </c>
      <c r="M75" s="112">
        <f>SUM('■【人口】各歳'!M271:M275)</f>
        <v>1520.4885976762807</v>
      </c>
      <c r="N75" s="112">
        <f>SUM('■【人口】各歳'!N271:N275)</f>
        <v>1427.5090570558173</v>
      </c>
      <c r="O75" s="112">
        <f>SUM('■【人口】各歳'!O271:O275)</f>
        <v>1332.5178841311583</v>
      </c>
      <c r="P75" s="112">
        <f>SUM('■【人口】各歳'!P271:P275)</f>
        <v>1213.1098029175987</v>
      </c>
      <c r="Q75" s="112">
        <f>SUM('■【人口】各歳'!Q271:Q275)</f>
        <v>1165.1019498381943</v>
      </c>
      <c r="R75" s="112">
        <f>SUM('■【人口】各歳'!R271:R275)</f>
        <v>1088.0353117997336</v>
      </c>
      <c r="S75" s="112">
        <f>SUM('■【人口】各歳'!S271:S275)</f>
        <v>1056.7053052705471</v>
      </c>
      <c r="T75" s="112">
        <f>SUM('■【人口】各歳'!T271:T275)</f>
        <v>1024.646502387659</v>
      </c>
      <c r="U75" s="112">
        <f>SUM('■【人口】各歳'!U271:U275)</f>
        <v>1020.5944366871888</v>
      </c>
      <c r="V75" s="112">
        <f>SUM('■【人口】各歳'!V271:V275)</f>
        <v>1005.407096010862</v>
      </c>
      <c r="W75" s="112">
        <f>SUM('■【人口】各歳'!W271:W275)</f>
        <v>1073.1437511533811</v>
      </c>
    </row>
    <row r="76" spans="2:23" ht="13.5">
      <c r="B76" s="13" t="s">
        <v>231</v>
      </c>
      <c r="C76" s="112">
        <f>SUM('■【人口】各歳'!C276:C280)</f>
        <v>1213</v>
      </c>
      <c r="D76" s="112">
        <f>SUM('■【人口】各歳'!D276:D280)</f>
        <v>1254.029666945745</v>
      </c>
      <c r="E76" s="112">
        <f>SUM('■【人口】各歳'!E276:E280)</f>
        <v>1257.6662828261958</v>
      </c>
      <c r="F76" s="112">
        <f>SUM('■【人口】各歳'!F276:F280)</f>
        <v>1271.864128397338</v>
      </c>
      <c r="G76" s="112">
        <f>SUM('■【人口】各歳'!G276:G280)</f>
        <v>1274.9521829932555</v>
      </c>
      <c r="H76" s="112">
        <f>SUM('■【人口】各歳'!H276:H280)</f>
        <v>1308.917042235501</v>
      </c>
      <c r="I76" s="112">
        <f>SUM('■【人口】各歳'!I276:I280)</f>
        <v>1343.6374894575165</v>
      </c>
      <c r="J76" s="112">
        <f>SUM('■【人口】各歳'!J276:J280)</f>
        <v>1396.0425262894673</v>
      </c>
      <c r="K76" s="112">
        <f>SUM('■【人口】各歳'!K276:K280)</f>
        <v>1387.718756812422</v>
      </c>
      <c r="L76" s="112">
        <f>SUM('■【人口】各歳'!L276:L280)</f>
        <v>1332.0211524894517</v>
      </c>
      <c r="M76" s="112">
        <f>SUM('■【人口】各歳'!M276:M280)</f>
        <v>1282.038372410098</v>
      </c>
      <c r="N76" s="112">
        <f>SUM('■【人口】各歳'!N276:N280)</f>
        <v>1282.4740646490436</v>
      </c>
      <c r="O76" s="112">
        <f>SUM('■【人口】各歳'!O276:O280)</f>
        <v>1301.8519894741426</v>
      </c>
      <c r="P76" s="112">
        <f>SUM('■【人口】各歳'!P276:P280)</f>
        <v>1352.524366391389</v>
      </c>
      <c r="Q76" s="112">
        <f>SUM('■【人口】各歳'!Q276:Q280)</f>
        <v>1387.5918491302004</v>
      </c>
      <c r="R76" s="112">
        <f>SUM('■【人口】各歳'!R276:R280)</f>
        <v>1400.3104135854874</v>
      </c>
      <c r="S76" s="112">
        <f>SUM('■【人口】各歳'!S276:S280)</f>
        <v>1313.532037351682</v>
      </c>
      <c r="T76" s="112">
        <f>SUM('■【人口】各歳'!T276:T280)</f>
        <v>1226.3192735539533</v>
      </c>
      <c r="U76" s="112">
        <f>SUM('■【人口】各歳'!U276:U280)</f>
        <v>1116.5141899790165</v>
      </c>
      <c r="V76" s="112">
        <f>SUM('■【人口】各歳'!V276:V280)</f>
        <v>1072.7227039596748</v>
      </c>
      <c r="W76" s="112">
        <f>SUM('■【人口】各歳'!W276:W280)</f>
        <v>1002.0918929190871</v>
      </c>
    </row>
    <row r="77" spans="2:23" ht="14.25" customHeight="1">
      <c r="B77" s="13" t="s">
        <v>232</v>
      </c>
      <c r="C77" s="112">
        <f>SUM('■【人口】各歳'!C281:C285)</f>
        <v>950</v>
      </c>
      <c r="D77" s="112">
        <f>SUM('■【人口】各歳'!D281:D285)</f>
        <v>949.7709029444399</v>
      </c>
      <c r="E77" s="112">
        <f>SUM('■【人口】各歳'!E281:E285)</f>
        <v>958.4299599136924</v>
      </c>
      <c r="F77" s="112">
        <f>SUM('■【人口】各歳'!F281:F285)</f>
        <v>977.2675623736008</v>
      </c>
      <c r="G77" s="112">
        <f>SUM('■【人口】各歳'!G281:G285)</f>
        <v>1032.7465195024577</v>
      </c>
      <c r="H77" s="112">
        <f>SUM('■【人口】各歳'!H281:H285)</f>
        <v>1055.7802753033122</v>
      </c>
      <c r="I77" s="112">
        <f>SUM('■【人口】各歳'!I281:I285)</f>
        <v>1091.7365781583223</v>
      </c>
      <c r="J77" s="112">
        <f>SUM('■【人口】各歳'!J281:J285)</f>
        <v>1093.9753433574538</v>
      </c>
      <c r="K77" s="112">
        <f>SUM('■【人口】各歳'!K281:K285)</f>
        <v>1106.0577227570184</v>
      </c>
      <c r="L77" s="112">
        <f>SUM('■【人口】各歳'!L281:L285)</f>
        <v>1109.2635372820628</v>
      </c>
      <c r="M77" s="112">
        <f>SUM('■【人口】各歳'!M281:M285)</f>
        <v>1139.3117292688673</v>
      </c>
      <c r="N77" s="112">
        <f>SUM('■【人口】各歳'!N281:N285)</f>
        <v>1170.41148659062</v>
      </c>
      <c r="O77" s="112">
        <f>SUM('■【人口】各歳'!O281:O285)</f>
        <v>1215.6648982243796</v>
      </c>
      <c r="P77" s="112">
        <f>SUM('■【人口】各歳'!P281:P285)</f>
        <v>1206.6256094305293</v>
      </c>
      <c r="Q77" s="112">
        <f>SUM('■【人口】各歳'!Q281:Q285)</f>
        <v>1156.5501053353987</v>
      </c>
      <c r="R77" s="112">
        <f>SUM('■【人口】各歳'!R281:R285)</f>
        <v>1112.7533495624366</v>
      </c>
      <c r="S77" s="112">
        <f>SUM('■【人口】各歳'!S281:S285)</f>
        <v>1115.839991202002</v>
      </c>
      <c r="T77" s="112">
        <f>SUM('■【人口】各歳'!T281:T285)</f>
        <v>1135.0286029924516</v>
      </c>
      <c r="U77" s="112">
        <f>SUM('■【人口】各歳'!U281:U285)</f>
        <v>1179.0566637992265</v>
      </c>
      <c r="V77" s="112">
        <f>SUM('■【人口】各歳'!V281:V285)</f>
        <v>1207.136143258093</v>
      </c>
      <c r="W77" s="112">
        <f>SUM('■【人口】各歳'!W281:W285)</f>
        <v>1216.2965426271637</v>
      </c>
    </row>
    <row r="78" spans="2:23" ht="13.5">
      <c r="B78" s="14" t="s">
        <v>437</v>
      </c>
      <c r="C78" s="113">
        <f>SUM('■【人口】各歳'!C286:C296)</f>
        <v>924</v>
      </c>
      <c r="D78" s="113">
        <f>SUM('■【人口】各歳'!D286:D296)</f>
        <v>996.6800187886045</v>
      </c>
      <c r="E78" s="113">
        <f>SUM('■【人口】各歳'!E286:E296)</f>
        <v>1068.070505251124</v>
      </c>
      <c r="F78" s="113">
        <f>SUM('■【人口】各歳'!F286:F296)</f>
        <v>1114.104006832899</v>
      </c>
      <c r="G78" s="113">
        <f>SUM('■【人口】各歳'!G286:G296)</f>
        <v>1153.4370726207171</v>
      </c>
      <c r="H78" s="113">
        <f>SUM('■【人口】各歳'!H286:H296)</f>
        <v>1195.2252933284508</v>
      </c>
      <c r="I78" s="113">
        <f>SUM('■【人口】各歳'!I286:I296)</f>
        <v>1238.6484991837103</v>
      </c>
      <c r="J78" s="113">
        <f>SUM('■【人口】各歳'!J286:J296)</f>
        <v>1288.1108140259462</v>
      </c>
      <c r="K78" s="113">
        <f>SUM('■【人口】各歳'!K286:K296)</f>
        <v>1324.430079811646</v>
      </c>
      <c r="L78" s="113">
        <f>SUM('■【人口】各歳'!L286:L296)</f>
        <v>1384.837065832622</v>
      </c>
      <c r="M78" s="113">
        <f>SUM('■【人口】各歳'!M286:M296)</f>
        <v>1419.26293041926</v>
      </c>
      <c r="N78" s="113">
        <f>SUM('■【人口】各歳'!N286:N296)</f>
        <v>1464.5530252260553</v>
      </c>
      <c r="O78" s="113">
        <f>SUM('■【人口】各歳'!O286:O296)</f>
        <v>1487.3246251688686</v>
      </c>
      <c r="P78" s="113">
        <f>SUM('■【人口】各歳'!P286:P296)</f>
        <v>1508.120163727404</v>
      </c>
      <c r="Q78" s="113">
        <f>SUM('■【人口】各歳'!Q286:Q296)</f>
        <v>1544.5351379627325</v>
      </c>
      <c r="R78" s="113">
        <f>SUM('■【人口】各歳'!R286:R296)</f>
        <v>1581.8411080762337</v>
      </c>
      <c r="S78" s="113">
        <f>SUM('■【人口】各歳'!S286:S296)</f>
        <v>1630.8860523048966</v>
      </c>
      <c r="T78" s="113">
        <f>SUM('■【人口】各歳'!T286:T296)</f>
        <v>1672.5213848941237</v>
      </c>
      <c r="U78" s="113">
        <f>SUM('■【人口】各歳'!U286:U296)</f>
        <v>1667.1489248832136</v>
      </c>
      <c r="V78" s="113">
        <f>SUM('■【人口】各歳'!V286:V296)</f>
        <v>1641.612969603239</v>
      </c>
      <c r="W78" s="113">
        <f>SUM('■【人口】各歳'!W286:W296)</f>
        <v>1625.2666458159017</v>
      </c>
    </row>
    <row r="79" spans="2:23" ht="13.5">
      <c r="B79" s="101" t="s">
        <v>119</v>
      </c>
      <c r="C79" s="112">
        <f>SUM(C61:C63)</f>
        <v>2513</v>
      </c>
      <c r="D79" s="112">
        <f aca="true" t="shared" si="34" ref="D79:W79">SUM(D61:D63)</f>
        <v>2523.190273220083</v>
      </c>
      <c r="E79" s="112">
        <f t="shared" si="34"/>
        <v>2537.8916672609826</v>
      </c>
      <c r="F79" s="112">
        <f t="shared" si="34"/>
        <v>2550.272466696627</v>
      </c>
      <c r="G79" s="112">
        <f t="shared" si="34"/>
        <v>2531.3696832527194</v>
      </c>
      <c r="H79" s="112">
        <f t="shared" si="34"/>
        <v>2552.1314843134724</v>
      </c>
      <c r="I79" s="112">
        <f t="shared" si="34"/>
        <v>2536.010475242129</v>
      </c>
      <c r="J79" s="112">
        <f t="shared" si="34"/>
        <v>2532.299398290972</v>
      </c>
      <c r="K79" s="112">
        <f t="shared" si="34"/>
        <v>2536.0479766834155</v>
      </c>
      <c r="L79" s="112">
        <f t="shared" si="34"/>
        <v>2496.1168043278017</v>
      </c>
      <c r="M79" s="112">
        <f t="shared" si="34"/>
        <v>2480.8182357277883</v>
      </c>
      <c r="N79" s="112">
        <f t="shared" si="34"/>
        <v>2459.056586544363</v>
      </c>
      <c r="O79" s="112">
        <f t="shared" si="34"/>
        <v>2440.587232389954</v>
      </c>
      <c r="P79" s="112">
        <f t="shared" si="34"/>
        <v>2408.1583900228584</v>
      </c>
      <c r="Q79" s="112">
        <f t="shared" si="34"/>
        <v>2370.174099964184</v>
      </c>
      <c r="R79" s="112">
        <f t="shared" si="34"/>
        <v>2336.765410145987</v>
      </c>
      <c r="S79" s="112">
        <f t="shared" si="34"/>
        <v>2306.0105426889895</v>
      </c>
      <c r="T79" s="112">
        <f t="shared" si="34"/>
        <v>2280.647169377112</v>
      </c>
      <c r="U79" s="112">
        <f t="shared" si="34"/>
        <v>2259.7075213113694</v>
      </c>
      <c r="V79" s="112">
        <f t="shared" si="34"/>
        <v>2245.0002106751685</v>
      </c>
      <c r="W79" s="112">
        <f t="shared" si="34"/>
        <v>2236.8758691073012</v>
      </c>
    </row>
    <row r="80" spans="2:23" ht="13.5">
      <c r="B80" s="102" t="s">
        <v>473</v>
      </c>
      <c r="C80" s="112">
        <f>SUM(C64:C73)</f>
        <v>13333</v>
      </c>
      <c r="D80" s="112">
        <f aca="true" t="shared" si="35" ref="D80:W80">SUM(D64:D73)</f>
        <v>13282.266661711841</v>
      </c>
      <c r="E80" s="112">
        <f t="shared" si="35"/>
        <v>13208.465807573028</v>
      </c>
      <c r="F80" s="112">
        <f t="shared" si="35"/>
        <v>13152.670398013355</v>
      </c>
      <c r="G80" s="112">
        <f t="shared" si="35"/>
        <v>13168.241203998776</v>
      </c>
      <c r="H80" s="112">
        <f t="shared" si="35"/>
        <v>13154.761937087385</v>
      </c>
      <c r="I80" s="112">
        <f t="shared" si="35"/>
        <v>13215.046291998911</v>
      </c>
      <c r="J80" s="112">
        <f t="shared" si="35"/>
        <v>13248.64511776866</v>
      </c>
      <c r="K80" s="112">
        <f t="shared" si="35"/>
        <v>13323.6190473311</v>
      </c>
      <c r="L80" s="112">
        <f t="shared" si="35"/>
        <v>13401.489572532219</v>
      </c>
      <c r="M80" s="112">
        <f t="shared" si="35"/>
        <v>13496.215541387242</v>
      </c>
      <c r="N80" s="112">
        <f t="shared" si="35"/>
        <v>13587.523449971646</v>
      </c>
      <c r="O80" s="112">
        <f t="shared" si="35"/>
        <v>13663.88246372553</v>
      </c>
      <c r="P80" s="112">
        <f t="shared" si="35"/>
        <v>13771.546101307207</v>
      </c>
      <c r="Q80" s="112">
        <f t="shared" si="35"/>
        <v>13858.366162601671</v>
      </c>
      <c r="R80" s="112">
        <f t="shared" si="35"/>
        <v>13893.916666979032</v>
      </c>
      <c r="S80" s="112">
        <f t="shared" si="35"/>
        <v>13951.065519271748</v>
      </c>
      <c r="T80" s="112">
        <f t="shared" si="35"/>
        <v>13943.831422604813</v>
      </c>
      <c r="U80" s="112">
        <f t="shared" si="35"/>
        <v>13969.996139091032</v>
      </c>
      <c r="V80" s="112">
        <f t="shared" si="35"/>
        <v>13950.777287403167</v>
      </c>
      <c r="W80" s="112">
        <f t="shared" si="35"/>
        <v>13961.902869833693</v>
      </c>
    </row>
    <row r="81" spans="2:23" ht="13.5">
      <c r="B81" s="103" t="s">
        <v>474</v>
      </c>
      <c r="C81" s="113">
        <f>SUM(C74:C78)</f>
        <v>5982</v>
      </c>
      <c r="D81" s="113">
        <f aca="true" t="shared" si="36" ref="D81:W81">SUM(D74:D78)</f>
        <v>6129.858622505262</v>
      </c>
      <c r="E81" s="113">
        <f t="shared" si="36"/>
        <v>6288.549791376415</v>
      </c>
      <c r="F81" s="113">
        <f t="shared" si="36"/>
        <v>6417.356267223422</v>
      </c>
      <c r="G81" s="113">
        <f t="shared" si="36"/>
        <v>6498.810441283647</v>
      </c>
      <c r="H81" s="113">
        <f t="shared" si="36"/>
        <v>6562.695817492981</v>
      </c>
      <c r="I81" s="113">
        <f t="shared" si="36"/>
        <v>6578.000034308301</v>
      </c>
      <c r="J81" s="113">
        <f t="shared" si="36"/>
        <v>6599.768918828597</v>
      </c>
      <c r="K81" s="113">
        <f t="shared" si="36"/>
        <v>6567.14703084772</v>
      </c>
      <c r="L81" s="113">
        <f t="shared" si="36"/>
        <v>6563.424289444164</v>
      </c>
      <c r="M81" s="113">
        <f t="shared" si="36"/>
        <v>6512.317427679503</v>
      </c>
      <c r="N81" s="113">
        <f t="shared" si="36"/>
        <v>6463.437697619518</v>
      </c>
      <c r="O81" s="113">
        <f t="shared" si="36"/>
        <v>6421.263221207413</v>
      </c>
      <c r="P81" s="113">
        <f t="shared" si="36"/>
        <v>6360.212298528062</v>
      </c>
      <c r="Q81" s="113">
        <f t="shared" si="36"/>
        <v>6317.274495791636</v>
      </c>
      <c r="R81" s="113">
        <f t="shared" si="36"/>
        <v>6317.388806148866</v>
      </c>
      <c r="S81" s="113">
        <f t="shared" si="36"/>
        <v>6286.908056474498</v>
      </c>
      <c r="T81" s="113">
        <f t="shared" si="36"/>
        <v>6316.847008998366</v>
      </c>
      <c r="U81" s="113">
        <f t="shared" si="36"/>
        <v>6304.097654984656</v>
      </c>
      <c r="V81" s="113">
        <f t="shared" si="36"/>
        <v>6329.073803399964</v>
      </c>
      <c r="W81" s="113">
        <f t="shared" si="36"/>
        <v>6317.946467821648</v>
      </c>
    </row>
    <row r="82" spans="2:23" ht="27">
      <c r="B82" s="116" t="s">
        <v>475</v>
      </c>
      <c r="C82" s="119">
        <f>SUM('■【人口】各歳'!C201:C207)</f>
        <v>1165</v>
      </c>
      <c r="D82" s="119">
        <f>SUM('■【人口】各歳'!D201:D207)</f>
        <v>1151.0854820339018</v>
      </c>
      <c r="E82" s="119">
        <f>SUM('■【人口】各歳'!E201:E207)</f>
        <v>1158.5322550466533</v>
      </c>
      <c r="F82" s="119">
        <f>SUM('■【人口】各歳'!F201:F207)</f>
        <v>1158.2756052271538</v>
      </c>
      <c r="G82" s="119">
        <f>SUM('■【人口】各歳'!G201:G207)</f>
        <v>1158.1230676977166</v>
      </c>
      <c r="H82" s="119">
        <f>SUM('■【人口】各歳'!H201:H207)</f>
        <v>1142.550094536451</v>
      </c>
      <c r="I82" s="119">
        <f>SUM('■【人口】各歳'!I201:I207)</f>
        <v>1118.970486412431</v>
      </c>
      <c r="J82" s="119">
        <f>SUM('■【人口】各歳'!J201:J207)</f>
        <v>1097.1075319300762</v>
      </c>
      <c r="K82" s="119">
        <f>SUM('■【人口】各歳'!K201:K207)</f>
        <v>1074.8122154105467</v>
      </c>
      <c r="L82" s="119">
        <f>SUM('■【人口】各歳'!L201:L207)</f>
        <v>1053.9316397811765</v>
      </c>
      <c r="M82" s="119">
        <f>SUM('■【人口】各歳'!M201:M207)</f>
        <v>1033.8318091440922</v>
      </c>
      <c r="N82" s="119">
        <f>SUM('■【人口】各歳'!N201:N207)</f>
        <v>1016.2673364398293</v>
      </c>
      <c r="O82" s="119">
        <f>SUM('■【人口】各歳'!O201:O207)</f>
        <v>1001.9732745199863</v>
      </c>
      <c r="P82" s="119">
        <f>SUM('■【人口】各歳'!P201:P207)</f>
        <v>989.905785469502</v>
      </c>
      <c r="Q82" s="119">
        <f>SUM('■【人口】各歳'!Q201:Q207)</f>
        <v>980.4134571890805</v>
      </c>
      <c r="R82" s="119">
        <f>SUM('■【人口】各歳'!R201:R207)</f>
        <v>973.640214320279</v>
      </c>
      <c r="S82" s="119">
        <f>SUM('■【人口】各歳'!S201:S207)</f>
        <v>970.0260324974579</v>
      </c>
      <c r="T82" s="119">
        <f>SUM('■【人口】各歳'!T201:T207)</f>
        <v>970.3654354502944</v>
      </c>
      <c r="U82" s="119">
        <f>SUM('■【人口】各歳'!U201:U207)</f>
        <v>972.771720676344</v>
      </c>
      <c r="V82" s="119">
        <f>SUM('■【人口】各歳'!V201:V207)</f>
        <v>977.8939225247599</v>
      </c>
      <c r="W82" s="119">
        <f>SUM('■【人口】各歳'!W201:W207)</f>
        <v>986.347192405063</v>
      </c>
    </row>
    <row r="83" spans="2:23" ht="27">
      <c r="B83" s="117" t="s">
        <v>476</v>
      </c>
      <c r="C83" s="112">
        <f>SUM('■【人口】各歳'!C208:C213)</f>
        <v>999</v>
      </c>
      <c r="D83" s="112">
        <f>SUM('■【人口】各歳'!D208:D213)</f>
        <v>1032.2148767072938</v>
      </c>
      <c r="E83" s="112">
        <f>SUM('■【人口】各歳'!E208:E213)</f>
        <v>1012.204899477038</v>
      </c>
      <c r="F83" s="112">
        <f>SUM('■【人口】各歳'!F208:F213)</f>
        <v>1039.7979473063847</v>
      </c>
      <c r="G83" s="112">
        <f>SUM('■【人口】各歳'!G208:G213)</f>
        <v>1030.9061259378236</v>
      </c>
      <c r="H83" s="112">
        <f>SUM('■【人口】各歳'!H208:H213)</f>
        <v>1047.8635302298837</v>
      </c>
      <c r="I83" s="112">
        <f>SUM('■【人口】各歳'!I208:I213)</f>
        <v>1079.7600520314675</v>
      </c>
      <c r="J83" s="112">
        <f>SUM('■【人口】各歳'!J208:J213)</f>
        <v>1066.7464231455474</v>
      </c>
      <c r="K83" s="112">
        <f>SUM('■【人口】各歳'!K208:K213)</f>
        <v>1078.819474108596</v>
      </c>
      <c r="L83" s="112">
        <f>SUM('■【人口】各歳'!L208:L213)</f>
        <v>1081.990007961094</v>
      </c>
      <c r="M83" s="112">
        <f>SUM('■【人口】各歳'!M208:M213)</f>
        <v>1085.6550741721192</v>
      </c>
      <c r="N83" s="112">
        <f>SUM('■【人口】各歳'!N208:N213)</f>
        <v>1072.757278797862</v>
      </c>
      <c r="O83" s="112">
        <f>SUM('■【人口】各歳'!O208:O213)</f>
        <v>1050.437071541462</v>
      </c>
      <c r="P83" s="112">
        <f>SUM('■【人口】各歳'!P208:P213)</f>
        <v>1029.325395046917</v>
      </c>
      <c r="Q83" s="112">
        <f>SUM('■【人口】各歳'!Q208:Q213)</f>
        <v>1007.7588335769678</v>
      </c>
      <c r="R83" s="112">
        <f>SUM('■【人口】各歳'!R208:R213)</f>
        <v>987.7453996500869</v>
      </c>
      <c r="S83" s="112">
        <f>SUM('■【人口】各歳'!S208:S213)</f>
        <v>968.7087541483337</v>
      </c>
      <c r="T83" s="112">
        <f>SUM('■【人口】各歳'!T208:T213)</f>
        <v>950.9444701751718</v>
      </c>
      <c r="U83" s="112">
        <f>SUM('■【人口】各歳'!U208:U213)</f>
        <v>935.996021734673</v>
      </c>
      <c r="V83" s="112">
        <f>SUM('■【人口】各歳'!V208:V213)</f>
        <v>923.7708636736178</v>
      </c>
      <c r="W83" s="112">
        <f>SUM('■【人口】各歳'!W208:W213)</f>
        <v>913.2399094277275</v>
      </c>
    </row>
    <row r="84" spans="2:23" ht="27">
      <c r="B84" s="118" t="s">
        <v>477</v>
      </c>
      <c r="C84" s="113">
        <f>SUM('■【人口】各歳'!C214:C216)</f>
        <v>514</v>
      </c>
      <c r="D84" s="113">
        <f>SUM('■【人口】各歳'!D214:D216)</f>
        <v>520.4406946948982</v>
      </c>
      <c r="E84" s="113">
        <f>SUM('■【人口】各歳'!E214:E216)</f>
        <v>539.5876010483303</v>
      </c>
      <c r="F84" s="113">
        <f>SUM('■【人口】各歳'!F214:F216)</f>
        <v>523.5546833411574</v>
      </c>
      <c r="G84" s="113">
        <f>SUM('■【人口】各歳'!G214:G216)</f>
        <v>542.434428056729</v>
      </c>
      <c r="H84" s="113">
        <f>SUM('■【人口】各歳'!H214:H216)</f>
        <v>517.7430421693448</v>
      </c>
      <c r="I84" s="113">
        <f>SUM('■【人口】各歳'!I214:I216)</f>
        <v>527.6211475186471</v>
      </c>
      <c r="J84" s="113">
        <f>SUM('■【人口】各歳'!J214:J216)</f>
        <v>543.9331539192945</v>
      </c>
      <c r="K84" s="113">
        <f>SUM('■【人口】各歳'!K214:K216)</f>
        <v>548.0529950610824</v>
      </c>
      <c r="L84" s="113">
        <f>SUM('■【人口】各歳'!L214:L216)</f>
        <v>567.3495907773853</v>
      </c>
      <c r="M84" s="113">
        <f>SUM('■【人口】各歳'!M214:M216)</f>
        <v>540.90635179543</v>
      </c>
      <c r="N84" s="113">
        <f>SUM('■【人口】各歳'!N214:N216)</f>
        <v>554.8016898558642</v>
      </c>
      <c r="O84" s="113">
        <f>SUM('■【人口】各歳'!O214:O216)</f>
        <v>568.875251682241</v>
      </c>
      <c r="P84" s="113">
        <f>SUM('■【人口】各歳'!P214:P216)</f>
        <v>582.5448730318915</v>
      </c>
      <c r="Q84" s="113">
        <f>SUM('■【人口】各歳'!Q214:Q216)</f>
        <v>581.0324342310537</v>
      </c>
      <c r="R84" s="113">
        <f>SUM('■【人口】各歳'!R214:R216)</f>
        <v>569.7282081052892</v>
      </c>
      <c r="S84" s="113">
        <f>SUM('■【人口】各歳'!S214:S216)</f>
        <v>559.3080837529707</v>
      </c>
      <c r="T84" s="113">
        <f>SUM('■【人口】各歳'!T214:T216)</f>
        <v>546.9818570379762</v>
      </c>
      <c r="U84" s="113">
        <f>SUM('■【人口】各歳'!U214:U216)</f>
        <v>534.7766512982254</v>
      </c>
      <c r="V84" s="113">
        <f>SUM('■【人口】各歳'!V214:V216)</f>
        <v>522.9492314739072</v>
      </c>
      <c r="W84" s="113">
        <f>SUM('■【人口】各歳'!W214:W216)</f>
        <v>512.6316175996111</v>
      </c>
    </row>
    <row r="85" spans="2:23" ht="13.5">
      <c r="B85" s="102" t="s">
        <v>478</v>
      </c>
      <c r="C85" s="112">
        <f>SUM(C74:C75)</f>
        <v>2895</v>
      </c>
      <c r="D85" s="112">
        <f aca="true" t="shared" si="37" ref="D85:W85">SUM(D74:D75)</f>
        <v>2929.3780338264733</v>
      </c>
      <c r="E85" s="112">
        <f t="shared" si="37"/>
        <v>3004.3830433854027</v>
      </c>
      <c r="F85" s="112">
        <f t="shared" si="37"/>
        <v>3054.120569619584</v>
      </c>
      <c r="G85" s="112">
        <f t="shared" si="37"/>
        <v>3037.674666167217</v>
      </c>
      <c r="H85" s="112">
        <f t="shared" si="37"/>
        <v>3002.7732066257176</v>
      </c>
      <c r="I85" s="112">
        <f t="shared" si="37"/>
        <v>2903.9774675087524</v>
      </c>
      <c r="J85" s="112">
        <f t="shared" si="37"/>
        <v>2821.64023515573</v>
      </c>
      <c r="K85" s="112">
        <f t="shared" si="37"/>
        <v>2748.9404714666334</v>
      </c>
      <c r="L85" s="112">
        <f t="shared" si="37"/>
        <v>2737.3025338400275</v>
      </c>
      <c r="M85" s="112">
        <f t="shared" si="37"/>
        <v>2671.7043955812774</v>
      </c>
      <c r="N85" s="112">
        <f t="shared" si="37"/>
        <v>2545.9991211537995</v>
      </c>
      <c r="O85" s="112">
        <f t="shared" si="37"/>
        <v>2416.4217083400226</v>
      </c>
      <c r="P85" s="112">
        <f t="shared" si="37"/>
        <v>2292.9421589787407</v>
      </c>
      <c r="Q85" s="112">
        <f t="shared" si="37"/>
        <v>2228.597403363304</v>
      </c>
      <c r="R85" s="112">
        <f t="shared" si="37"/>
        <v>2222.483934924709</v>
      </c>
      <c r="S85" s="112">
        <f t="shared" si="37"/>
        <v>2226.6499756159174</v>
      </c>
      <c r="T85" s="112">
        <f t="shared" si="37"/>
        <v>2282.9777475578367</v>
      </c>
      <c r="U85" s="112">
        <f t="shared" si="37"/>
        <v>2341.3778763231994</v>
      </c>
      <c r="V85" s="112">
        <f t="shared" si="37"/>
        <v>2407.6019865789576</v>
      </c>
      <c r="W85" s="112">
        <f t="shared" si="37"/>
        <v>2474.2913864594957</v>
      </c>
    </row>
    <row r="86" spans="2:23" ht="13.5">
      <c r="B86" s="103" t="s">
        <v>479</v>
      </c>
      <c r="C86" s="113">
        <f>SUM(C76:C78)</f>
        <v>3087</v>
      </c>
      <c r="D86" s="113">
        <f aca="true" t="shared" si="38" ref="D86:W86">SUM(D76:D78)</f>
        <v>3200.480588678789</v>
      </c>
      <c r="E86" s="113">
        <f t="shared" si="38"/>
        <v>3284.166747991012</v>
      </c>
      <c r="F86" s="113">
        <f t="shared" si="38"/>
        <v>3363.2356976038377</v>
      </c>
      <c r="G86" s="113">
        <f t="shared" si="38"/>
        <v>3461.1357751164305</v>
      </c>
      <c r="H86" s="113">
        <f t="shared" si="38"/>
        <v>3559.9226108672638</v>
      </c>
      <c r="I86" s="113">
        <f t="shared" si="38"/>
        <v>3674.022566799549</v>
      </c>
      <c r="J86" s="113">
        <f t="shared" si="38"/>
        <v>3778.1286836728673</v>
      </c>
      <c r="K86" s="113">
        <f t="shared" si="38"/>
        <v>3818.206559381086</v>
      </c>
      <c r="L86" s="113">
        <f t="shared" si="38"/>
        <v>3826.1217556041365</v>
      </c>
      <c r="M86" s="113">
        <f t="shared" si="38"/>
        <v>3840.613032098225</v>
      </c>
      <c r="N86" s="113">
        <f t="shared" si="38"/>
        <v>3917.438576465719</v>
      </c>
      <c r="O86" s="113">
        <f t="shared" si="38"/>
        <v>4004.8415128673905</v>
      </c>
      <c r="P86" s="113">
        <f t="shared" si="38"/>
        <v>4067.2701395493223</v>
      </c>
      <c r="Q86" s="113">
        <f t="shared" si="38"/>
        <v>4088.677092428332</v>
      </c>
      <c r="R86" s="113">
        <f t="shared" si="38"/>
        <v>4094.9048712241574</v>
      </c>
      <c r="S86" s="113">
        <f t="shared" si="38"/>
        <v>4060.2580808585803</v>
      </c>
      <c r="T86" s="113">
        <f t="shared" si="38"/>
        <v>4033.869261440529</v>
      </c>
      <c r="U86" s="113">
        <f t="shared" si="38"/>
        <v>3962.7197786614565</v>
      </c>
      <c r="V86" s="113">
        <f t="shared" si="38"/>
        <v>3921.471816821007</v>
      </c>
      <c r="W86" s="113">
        <f t="shared" si="38"/>
        <v>3843.6550813621525</v>
      </c>
    </row>
  </sheetData>
  <printOptions/>
  <pageMargins left="0.75" right="0.75" top="1" bottom="1" header="0.512" footer="0.512"/>
  <pageSetup fitToHeight="1" fitToWidth="1" horizontalDpi="600" verticalDpi="600" orientation="landscape" paperSize="9" scale="37" r:id="rId1"/>
  <headerFooter alignWithMargins="0">
    <oddHeader>&amp;L&amp;F&amp;R&amp;A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zoomScale="75" zoomScaleNormal="75" workbookViewId="0" topLeftCell="A43">
      <selection activeCell="C59" activeCellId="2" sqref="C1:W1 C30:W30 C59:W59"/>
    </sheetView>
  </sheetViews>
  <sheetFormatPr defaultColWidth="9.00390625" defaultRowHeight="13.5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08" t="s">
        <v>98</v>
      </c>
      <c r="C1" s="104" t="s">
        <v>451</v>
      </c>
      <c r="D1" s="104" t="s">
        <v>452</v>
      </c>
      <c r="E1" s="104" t="s">
        <v>453</v>
      </c>
      <c r="F1" s="104" t="s">
        <v>454</v>
      </c>
      <c r="G1" s="104" t="s">
        <v>455</v>
      </c>
      <c r="H1" s="104" t="s">
        <v>456</v>
      </c>
      <c r="I1" s="104" t="s">
        <v>457</v>
      </c>
      <c r="J1" s="104" t="s">
        <v>458</v>
      </c>
      <c r="K1" s="104" t="s">
        <v>459</v>
      </c>
      <c r="L1" s="104" t="s">
        <v>460</v>
      </c>
      <c r="M1" s="104" t="s">
        <v>461</v>
      </c>
      <c r="N1" s="104" t="s">
        <v>462</v>
      </c>
      <c r="O1" s="104" t="s">
        <v>463</v>
      </c>
      <c r="P1" s="104" t="s">
        <v>464</v>
      </c>
      <c r="Q1" s="104" t="s">
        <v>465</v>
      </c>
      <c r="R1" s="104" t="s">
        <v>466</v>
      </c>
      <c r="S1" s="104" t="s">
        <v>467</v>
      </c>
      <c r="T1" s="104" t="s">
        <v>468</v>
      </c>
      <c r="U1" s="104" t="s">
        <v>469</v>
      </c>
      <c r="V1" s="104" t="s">
        <v>497</v>
      </c>
      <c r="W1" s="104" t="s">
        <v>520</v>
      </c>
    </row>
    <row r="2" spans="2:23" s="2" customFormat="1" ht="14.25" thickBot="1">
      <c r="B2" s="11" t="s">
        <v>98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2:23" ht="13.5" customHeight="1" thickTop="1">
      <c r="B3" s="109" t="s">
        <v>470</v>
      </c>
      <c r="C3" s="121">
        <f>'■【人口】年齢階級別人口'!C3/'■【人口】年齢階級別人口'!$C3*100</f>
        <v>100</v>
      </c>
      <c r="D3" s="121">
        <f>'■【人口】年齢階級別人口'!D3/'■【人口】年齢階級別人口'!$C3*100</f>
        <v>99.7650463201675</v>
      </c>
      <c r="E3" s="121">
        <f>'■【人口】年齢階級別人口'!E3/'■【人口】年齢階級別人口'!$C3*100</f>
        <v>100.02112962177812</v>
      </c>
      <c r="F3" s="121">
        <f>'■【人口】年齢階級別人口'!F3/'■【人口】年齢階級別人口'!$C3*100</f>
        <v>98.72150278859375</v>
      </c>
      <c r="G3" s="121">
        <f>'■【人口】年齢階級別人口'!G3/'■【人口】年齢階級別人口'!$C3*100</f>
        <v>96.48207621588003</v>
      </c>
      <c r="H3" s="121">
        <f>'■【人口】年齢階級別人口'!H3/'■【人口】年齢階級別人口'!$C3*100</f>
        <v>94.99648182074976</v>
      </c>
      <c r="I3" s="121">
        <f>'■【人口】年齢階級別人口'!I3/'■【人口】年齢階級別人口'!$C3*100</f>
        <v>92.91471517300886</v>
      </c>
      <c r="J3" s="121">
        <f>'■【人口】年齢階級別人口'!J3/'■【人口】年齢階級別人口'!$C3*100</f>
        <v>91.00568559012314</v>
      </c>
      <c r="K3" s="121">
        <f>'■【人口】年齢階級別人口'!K3/'■【人口】年齢階級別人口'!$C3*100</f>
        <v>89.20817895202859</v>
      </c>
      <c r="L3" s="121">
        <f>'■【人口】年齢階級別人口'!L3/'■【人口】年齢階級別人口'!$C3*100</f>
        <v>87.56340702880291</v>
      </c>
      <c r="M3" s="121">
        <f>'■【人口】年齢階級別人口'!M3/'■【人口】年齢階級別人口'!$C3*100</f>
        <v>86.06312164503693</v>
      </c>
      <c r="N3" s="121">
        <f>'■【人口】年齢階級別人口'!N3/'■【人口】年齢階級別人口'!$C3*100</f>
        <v>84.77922907501197</v>
      </c>
      <c r="O3" s="121">
        <f>'■【人口】年齢階級別人口'!O3/'■【人口】年齢階級別人口'!$C3*100</f>
        <v>83.71860203644154</v>
      </c>
      <c r="P3" s="121">
        <f>'■【人口】年齢階級別人口'!P3/'■【人口】年齢階級別人口'!$C3*100</f>
        <v>82.85235618587711</v>
      </c>
      <c r="Q3" s="121">
        <f>'■【人口】年齢階級別人口'!Q3/'■【人口】年齢階級別人口'!$C3*100</f>
        <v>82.30228010219187</v>
      </c>
      <c r="R3" s="121">
        <f>'■【人口】年齢階級別人口'!R3/'■【人口】年齢階級別人口'!$C3*100</f>
        <v>82.09984647892338</v>
      </c>
      <c r="S3" s="121">
        <f>'■【人口】年齢階級別人口'!S3/'■【人口】年齢階級別人口'!$C3*100</f>
        <v>82.11810771395601</v>
      </c>
      <c r="T3" s="121">
        <f>'■【人口】年齢階級別人口'!T3/'■【人口】年齢階級別人口'!$C3*100</f>
        <v>82.35066279189036</v>
      </c>
      <c r="U3" s="121">
        <f>'■【人口】年齢階級別人口'!U3/'■【人口】年齢階級別人口'!$C3*100</f>
        <v>82.78842640166252</v>
      </c>
      <c r="V3" s="121">
        <f>'■【人口】年齢階級別人口'!V3/'■【人口】年齢階級別人口'!$C3*100</f>
        <v>83.46283848399362</v>
      </c>
      <c r="W3" s="121">
        <f>'■【人口】年齢階級別人口'!W3/'■【人口】年齢階級別人口'!$C3*100</f>
        <v>84.39893205753694</v>
      </c>
    </row>
    <row r="4" spans="2:23" ht="13.5">
      <c r="B4" s="13" t="s">
        <v>471</v>
      </c>
      <c r="C4" s="122">
        <f>'■【人口】年齢階級別人口'!C4/'■【人口】年齢階級別人口'!$C4*100</f>
        <v>100</v>
      </c>
      <c r="D4" s="122">
        <f>'■【人口】年齢階級別人口'!D4/'■【人口】年齢階級別人口'!$C4*100</f>
        <v>101.47573974145152</v>
      </c>
      <c r="E4" s="122">
        <f>'■【人口】年齢階級別人口'!E4/'■【人口】年齢階級別人口'!$C4*100</f>
        <v>102.31598861095573</v>
      </c>
      <c r="F4" s="122">
        <f>'■【人口】年齢階級別人口'!F4/'■【人口】年齢階級別人口'!$C4*100</f>
        <v>104.23055213019288</v>
      </c>
      <c r="G4" s="122">
        <f>'■【人口】年齢階級別人口'!G4/'■【人口】年齢階級別人口'!$C4*100</f>
        <v>104.96077775872325</v>
      </c>
      <c r="H4" s="122">
        <f>'■【人口】年齢階級別人口'!H4/'■【人口】年齢階級別人口'!$C4*100</f>
        <v>105.58342820301161</v>
      </c>
      <c r="I4" s="122">
        <f>'■【人口】年齢階級別人口'!I4/'■【人口】年齢階級別人口'!$C4*100</f>
        <v>105.35875159219576</v>
      </c>
      <c r="J4" s="122">
        <f>'■【人口】年齢階級別人口'!J4/'■【人口】年齢階級別人口'!$C4*100</f>
        <v>105.61024077456199</v>
      </c>
      <c r="K4" s="122">
        <f>'■【人口】年齢階級別人口'!K4/'■【人口】年齢階級別人口'!$C4*100</f>
        <v>104.22292451535253</v>
      </c>
      <c r="L4" s="122">
        <f>'■【人口】年齢階級別人口'!L4/'■【人口】年齢階級別人口'!$C4*100</f>
        <v>101.86993431534054</v>
      </c>
      <c r="M4" s="122">
        <f>'■【人口】年齢階級別人口'!M4/'■【人口】年齢階級別人口'!$C4*100</f>
        <v>100.29237230954948</v>
      </c>
      <c r="N4" s="122">
        <f>'■【人口】年齢階級別人口'!N4/'■【人口】年齢階級別人口'!$C4*100</f>
        <v>98.09586960018738</v>
      </c>
      <c r="O4" s="122">
        <f>'■【人口】年齢階級別人口'!O4/'■【人口】年齢階級別人口'!$C4*100</f>
        <v>96.08193140372224</v>
      </c>
      <c r="P4" s="122">
        <f>'■【人口】年齢階級別人口'!P4/'■【人口】年齢階級別人口'!$C4*100</f>
        <v>94.1855721961046</v>
      </c>
      <c r="Q4" s="122">
        <f>'■【人口】年齢階級別人口'!Q4/'■【人口】年齢階級別人口'!$C4*100</f>
        <v>92.45042749481513</v>
      </c>
      <c r="R4" s="122">
        <f>'■【人口】年齢階級別人口'!R4/'■【人口】年齢階級別人口'!$C4*100</f>
        <v>90.86673958191778</v>
      </c>
      <c r="S4" s="122">
        <f>'■【人口】年齢階級別人口'!S4/'■【人口】年齢階級別人口'!$C4*100</f>
        <v>89.51361209843152</v>
      </c>
      <c r="T4" s="122">
        <f>'■【人口】年齢階級別人口'!T4/'■【人口】年齢階級別人口'!$C4*100</f>
        <v>88.3972622752655</v>
      </c>
      <c r="U4" s="122">
        <f>'■【人口】年齢階級別人口'!U4/'■【人口】年齢階級別人口'!$C4*100</f>
        <v>87.48440335394612</v>
      </c>
      <c r="V4" s="122">
        <f>'■【人口】年齢階級別人口'!V4/'■【人口】年齢階級別人口'!$C4*100</f>
        <v>86.90805913110168</v>
      </c>
      <c r="W4" s="122">
        <f>'■【人口】年齢階級別人口'!W4/'■【人口】年齢階級別人口'!$C4*100</f>
        <v>86.69692167555041</v>
      </c>
    </row>
    <row r="5" spans="2:23" ht="13.5">
      <c r="B5" s="13" t="s">
        <v>472</v>
      </c>
      <c r="C5" s="122">
        <f>'■【人口】年齢階級別人口'!C5/'■【人口】年齢階級別人口'!$C5*100</f>
        <v>100</v>
      </c>
      <c r="D5" s="122">
        <f>'■【人口】年齢階級別人口'!D5/'■【人口】年齢階級別人口'!$C5*100</f>
        <v>101.7459419054746</v>
      </c>
      <c r="E5" s="122">
        <f>'■【人口】年齢階級別人口'!E5/'■【人口】年齢階級別人口'!$C5*100</f>
        <v>103.08106018531475</v>
      </c>
      <c r="F5" s="122">
        <f>'■【人口】年齢階級別人口'!F5/'■【人口】年齢階級別人口'!$C5*100</f>
        <v>103.68416485119938</v>
      </c>
      <c r="G5" s="122">
        <f>'■【人口】年齢階級別人口'!G5/'■【人口】年齢階級別人口'!$C5*100</f>
        <v>102.67066928650974</v>
      </c>
      <c r="H5" s="122">
        <f>'■【人口】年齢階級別人口'!H5/'■【人口】年齢階級別人口'!$C5*100</f>
        <v>105.41540633054463</v>
      </c>
      <c r="I5" s="122">
        <f>'■【人口】年齢階級別人口'!I5/'■【人口】年齢階級別人口'!$C5*100</f>
        <v>106.97118085161385</v>
      </c>
      <c r="J5" s="122">
        <f>'■【人口】年齢階級別人口'!J5/'■【人口】年齢階級別人口'!$C5*100</f>
        <v>107.85121306716763</v>
      </c>
      <c r="K5" s="122">
        <f>'■【人口】年齢階級別人口'!K5/'■【人口】年齢階級別人口'!$C5*100</f>
        <v>109.8616675305603</v>
      </c>
      <c r="L5" s="122">
        <f>'■【人口】年齢階級別人口'!L5/'■【人口】年齢階級別人口'!$C5*100</f>
        <v>110.63186876593034</v>
      </c>
      <c r="M5" s="122">
        <f>'■【人口】年齢階級別人口'!M5/'■【人口】年齢階級別人口'!$C5*100</f>
        <v>111.30571636659687</v>
      </c>
      <c r="N5" s="122">
        <f>'■【人口】年齢階級別人口'!N5/'■【人口】年齢階級別人口'!$C5*100</f>
        <v>111.07498749552826</v>
      </c>
      <c r="O5" s="122">
        <f>'■【人口】年齢階級別人口'!O5/'■【人口】年齢階級別人口'!$C5*100</f>
        <v>111.36815298345608</v>
      </c>
      <c r="P5" s="122">
        <f>'■【人口】年齢階級別人口'!P5/'■【人口】年齢階級別人口'!$C5*100</f>
        <v>109.90883893985199</v>
      </c>
      <c r="Q5" s="122">
        <f>'■【人口】年齢階級別人口'!Q5/'■【人口】年齢階級別人口'!$C5*100</f>
        <v>107.41325878752176</v>
      </c>
      <c r="R5" s="122">
        <f>'■【人口】年齢階級別人口'!R5/'■【人口】年齢階級別人口'!$C5*100</f>
        <v>105.75851862454422</v>
      </c>
      <c r="S5" s="122">
        <f>'■【人口】年齢階級別人口'!S5/'■【人口】年齢階級別人口'!$C5*100</f>
        <v>103.44247940694473</v>
      </c>
      <c r="T5" s="122">
        <f>'■【人口】年齢階級別人口'!T5/'■【人口】年齢階級別人口'!$C5*100</f>
        <v>101.3191127080992</v>
      </c>
      <c r="U5" s="122">
        <f>'■【人口】年齢階級別人口'!U5/'■【人口】年齢階級別人口'!$C5*100</f>
        <v>99.31806305649089</v>
      </c>
      <c r="V5" s="122">
        <f>'■【人口】年齢階級別人口'!V5/'■【人口】年齢階級別人口'!$C5*100</f>
        <v>97.48650232845164</v>
      </c>
      <c r="W5" s="122">
        <f>'■【人口】年齢階級別人口'!W5/'■【人口】年齢階級別人口'!$C5*100</f>
        <v>95.8158530677201</v>
      </c>
    </row>
    <row r="6" spans="2:23" ht="13.5">
      <c r="B6" s="13" t="s">
        <v>219</v>
      </c>
      <c r="C6" s="122">
        <f>'■【人口】年齢階級別人口'!C6/'■【人口】年齢階級別人口'!$C6*100</f>
        <v>100</v>
      </c>
      <c r="D6" s="122">
        <f>'■【人口】年齢階級別人口'!D6/'■【人口】年齢階級別人口'!$C6*100</f>
        <v>100.85038992432098</v>
      </c>
      <c r="E6" s="122">
        <f>'■【人口】年齢階級別人口'!E6/'■【人口】年齢階級別人口'!$C6*100</f>
        <v>103.33454305125423</v>
      </c>
      <c r="F6" s="122">
        <f>'■【人口】年齢階級別人口'!F6/'■【人口】年齢階級別人口'!$C6*100</f>
        <v>103.47087762771665</v>
      </c>
      <c r="G6" s="122">
        <f>'■【人口】年齢階級別人口'!G6/'■【人口】年齢階級別人口'!$C6*100</f>
        <v>109.46063805664421</v>
      </c>
      <c r="H6" s="122">
        <f>'■【人口】年齢階級別人口'!H6/'■【人口】年齢階級別人口'!$C6*100</f>
        <v>109.08057644462565</v>
      </c>
      <c r="I6" s="122">
        <f>'■【人口】年齢階級別人口'!I6/'■【人口】年齢階級別人口'!$C6*100</f>
        <v>110.88108748843872</v>
      </c>
      <c r="J6" s="122">
        <f>'■【人口】年齢階級別人口'!J6/'■【人口】年齢階級別人口'!$C6*100</f>
        <v>112.40325330782474</v>
      </c>
      <c r="K6" s="122">
        <f>'■【人口】年齢階級別人口'!K6/'■【人口】年齢階級別人口'!$C6*100</f>
        <v>113.29636668271093</v>
      </c>
      <c r="L6" s="122">
        <f>'■【人口】年齢階級別人口'!L6/'■【人口】年齢階級別人口'!$C6*100</f>
        <v>111.80708663657948</v>
      </c>
      <c r="M6" s="122">
        <f>'■【人口】年齢階級別人口'!M6/'■【人口】年齢階級別人口'!$C6*100</f>
        <v>115.01356335896138</v>
      </c>
      <c r="N6" s="122">
        <f>'■【人口】年齢階級別人口'!N6/'■【人口】年齢階級別人口'!$C6*100</f>
        <v>116.58574170189193</v>
      </c>
      <c r="O6" s="122">
        <f>'■【人口】年齢階級別人口'!O6/'■【人口】年齢階級別人口'!$C6*100</f>
        <v>117.53733638515061</v>
      </c>
      <c r="P6" s="122">
        <f>'■【人口】年齢階級別人口'!P6/'■【人口】年齢階級別人口'!$C6*100</f>
        <v>119.91454147869072</v>
      </c>
      <c r="Q6" s="122">
        <f>'■【人口】年齢階級別人口'!Q6/'■【人口】年齢階級別人口'!$C6*100</f>
        <v>120.5871090718978</v>
      </c>
      <c r="R6" s="122">
        <f>'■【人口】年齢階級別人口'!R6/'■【人口】年齢階級別人口'!$C6*100</f>
        <v>121.37661042719327</v>
      </c>
      <c r="S6" s="122">
        <f>'■【人口】年齢階級別人口'!S6/'■【人口】年齢階級別人口'!$C6*100</f>
        <v>121.06593286025374</v>
      </c>
      <c r="T6" s="122">
        <f>'■【人口】年齢階級別人口'!T6/'■【人口】年齢階級別人口'!$C6*100</f>
        <v>121.49957344713565</v>
      </c>
      <c r="U6" s="122">
        <f>'■【人口】年齢階級別人口'!U6/'■【人口】年齢階級別人口'!$C6*100</f>
        <v>119.97962086764528</v>
      </c>
      <c r="V6" s="122">
        <f>'■【人口】年齢階級別人口'!V6/'■【人口】年齢階級別人口'!$C6*100</f>
        <v>117.21525470327553</v>
      </c>
      <c r="W6" s="122">
        <f>'■【人口】年齢階級別人口'!W6/'■【人口】年齢階級別人口'!$C6*100</f>
        <v>115.44033118636099</v>
      </c>
    </row>
    <row r="7" spans="2:23" ht="13.5">
      <c r="B7" s="13" t="s">
        <v>220</v>
      </c>
      <c r="C7" s="122">
        <f>'■【人口】年齢階級別人口'!C7/'■【人口】年齢階級別人口'!$C7*100</f>
        <v>100</v>
      </c>
      <c r="D7" s="122">
        <f>'■【人口】年齢階級別人口'!D7/'■【人口】年齢階級別人口'!$C7*100</f>
        <v>98.6925607806746</v>
      </c>
      <c r="E7" s="122">
        <f>'■【人口】年齢階級別人口'!E7/'■【人口】年齢階級別人口'!$C7*100</f>
        <v>96.06585836173555</v>
      </c>
      <c r="F7" s="122">
        <f>'■【人口】年齢階級別人口'!F7/'■【人口】年齢階級別人口'!$C7*100</f>
        <v>97.8277993648303</v>
      </c>
      <c r="G7" s="122">
        <f>'■【人口】年齢階級別人口'!G7/'■【人口】年齢階級別人口'!$C7*100</f>
        <v>98.13777633918676</v>
      </c>
      <c r="H7" s="122">
        <f>'■【人口】年齢階級別人口'!H7/'■【人口】年齢階級別人口'!$C7*100</f>
        <v>100.36471350020575</v>
      </c>
      <c r="I7" s="122">
        <f>'■【人口】年齢階級別人口'!I7/'■【人口】年齢階級別人口'!$C7*100</f>
        <v>101.36722289225781</v>
      </c>
      <c r="J7" s="122">
        <f>'■【人口】年齢階級別人口'!J7/'■【人口】年齢階級別人口'!$C7*100</f>
        <v>103.73056047280735</v>
      </c>
      <c r="K7" s="122">
        <f>'■【人口】年齢階級別人口'!K7/'■【人口】年齢階級別人口'!$C7*100</f>
        <v>103.91692296456978</v>
      </c>
      <c r="L7" s="122">
        <f>'■【人口】年齢階級別人口'!L7/'■【人口】年齢階級別人口'!$C7*100</f>
        <v>109.6601674522899</v>
      </c>
      <c r="M7" s="122">
        <f>'■【人口】年齢階級別人口'!M7/'■【人口】年齢階級別人口'!$C7*100</f>
        <v>109.32268781698849</v>
      </c>
      <c r="N7" s="122">
        <f>'■【人口】年齢階級別人口'!N7/'■【人口】年齢階級別人口'!$C7*100</f>
        <v>111.31023937819123</v>
      </c>
      <c r="O7" s="122">
        <f>'■【人口】年齢階級別人口'!O7/'■【人口】年齢階級別人口'!$C7*100</f>
        <v>112.94481037508233</v>
      </c>
      <c r="P7" s="122">
        <f>'■【人口】年齢階級別人口'!P7/'■【人口】年齢階級別人口'!$C7*100</f>
        <v>113.56042074288581</v>
      </c>
      <c r="Q7" s="122">
        <f>'■【人口】年齢階級別人口'!Q7/'■【人口】年齢階級別人口'!$C7*100</f>
        <v>112.2019353478363</v>
      </c>
      <c r="R7" s="122">
        <f>'■【人口】年齢階級別人口'!R7/'■【人口】年齢階級別人口'!$C7*100</f>
        <v>115.30336288700862</v>
      </c>
      <c r="S7" s="122">
        <f>'■【人口】年齢階級別人口'!S7/'■【人口】年齢階級別人口'!$C7*100</f>
        <v>117.00492842052293</v>
      </c>
      <c r="T7" s="122">
        <f>'■【人口】年齢階級別人口'!T7/'■【人口】年齢階級別人口'!$C7*100</f>
        <v>118.00912447463845</v>
      </c>
      <c r="U7" s="122">
        <f>'■【人口】年齢階級別人口'!U7/'■【人口】年齢階級別人口'!$C7*100</f>
        <v>120.23569704816867</v>
      </c>
      <c r="V7" s="122">
        <f>'■【人口】年齢階級別人口'!V7/'■【人口】年齢階級別人口'!$C7*100</f>
        <v>121.04354196525304</v>
      </c>
      <c r="W7" s="122">
        <f>'■【人口】年齢階級別人口'!W7/'■【人口】年齢階級別人口'!$C7*100</f>
        <v>121.81751092957363</v>
      </c>
    </row>
    <row r="8" spans="2:23" ht="13.5" customHeight="1">
      <c r="B8" s="13" t="s">
        <v>221</v>
      </c>
      <c r="C8" s="122">
        <f>'■【人口】年齢階級別人口'!C8/'■【人口】年齢階級別人口'!$C8*100</f>
        <v>100</v>
      </c>
      <c r="D8" s="122">
        <f>'■【人口】年齢階級別人口'!D8/'■【人口】年齢階級別人口'!$C8*100</f>
        <v>98.39622565123979</v>
      </c>
      <c r="E8" s="122">
        <f>'■【人口】年齢階級別人口'!E8/'■【人口】年齢階級別人口'!$C8*100</f>
        <v>96.15697714002035</v>
      </c>
      <c r="F8" s="122">
        <f>'■【人口】年齢階級別人口'!F8/'■【人口】年齢階級別人口'!$C8*100</f>
        <v>92.61471344044875</v>
      </c>
      <c r="G8" s="122">
        <f>'■【人口】年齢階級別人口'!G8/'■【人口】年齢階級別人口'!$C8*100</f>
        <v>90.57531256657454</v>
      </c>
      <c r="H8" s="122">
        <f>'■【人口】年齢階級別人口'!H8/'■【人口】年齢階級別人口'!$C8*100</f>
        <v>87.4204490443268</v>
      </c>
      <c r="I8" s="122">
        <f>'■【人口】年齢階級別人口'!I8/'■【人口】年齢階級別人口'!$C8*100</f>
        <v>86.3677364014594</v>
      </c>
      <c r="J8" s="122">
        <f>'■【人口】年齢階級別人口'!J8/'■【人口】年齢階級別人口'!$C8*100</f>
        <v>84.09867397748931</v>
      </c>
      <c r="K8" s="122">
        <f>'■【人口】年齢階級別人口'!K8/'■【人口】年齢階級別人口'!$C8*100</f>
        <v>85.74567409938845</v>
      </c>
      <c r="L8" s="122">
        <f>'■【人口】年齢階級別人口'!L8/'■【人口】年齢階級別人口'!$C8*100</f>
        <v>86.02702282269703</v>
      </c>
      <c r="M8" s="122">
        <f>'■【人口】年齢階級別人口'!M8/'■【人口】年齢階級別人口'!$C8*100</f>
        <v>87.88305994327015</v>
      </c>
      <c r="N8" s="122">
        <f>'■【人口】年齢階級別人口'!N8/'■【人口】年齢階級別人口'!$C8*100</f>
        <v>88.75486388721218</v>
      </c>
      <c r="O8" s="122">
        <f>'■【人口】年齢階級別人口'!O8/'■【人口】年齢階級別人口'!$C8*100</f>
        <v>90.79031561518124</v>
      </c>
      <c r="P8" s="122">
        <f>'■【人口】年齢階級別人口'!P8/'■【人口】年齢階級別人口'!$C8*100</f>
        <v>91.13421509339781</v>
      </c>
      <c r="Q8" s="122">
        <f>'■【人口】年齢階級別人口'!Q8/'■【人口】年齢階級別人口'!$C8*100</f>
        <v>96.45334766911836</v>
      </c>
      <c r="R8" s="122">
        <f>'■【人口】年齢階級別人口'!R8/'■【人口】年齢階級別人口'!$C8*100</f>
        <v>96.05976543986843</v>
      </c>
      <c r="S8" s="122">
        <f>'■【人口】年齢階級別人口'!S8/'■【人口】年齢階級別人口'!$C8*100</f>
        <v>97.6014443533366</v>
      </c>
      <c r="T8" s="122">
        <f>'■【人口】年齢階級別人口'!T8/'■【人口】年齢階級別人口'!$C8*100</f>
        <v>98.86785025240172</v>
      </c>
      <c r="U8" s="122">
        <f>'■【人口】年齢階級別人口'!U8/'■【人口】年齢階級別人口'!$C8*100</f>
        <v>99.41035657789705</v>
      </c>
      <c r="V8" s="122">
        <f>'■【人口】年齢階級別人口'!V8/'■【人口】年齢階級別人口'!$C8*100</f>
        <v>98.53866391343374</v>
      </c>
      <c r="W8" s="122">
        <f>'■【人口】年齢階級別人口'!W8/'■【人口】年齢階級別人口'!$C8*100</f>
        <v>101.19044673678232</v>
      </c>
    </row>
    <row r="9" spans="2:23" ht="13.5" customHeight="1">
      <c r="B9" s="13" t="s">
        <v>222</v>
      </c>
      <c r="C9" s="122">
        <f>'■【人口】年齢階級別人口'!C9/'■【人口】年齢階級別人口'!$C9*100</f>
        <v>100</v>
      </c>
      <c r="D9" s="122">
        <f>'■【人口】年齢階級別人口'!D9/'■【人口】年齢階級別人口'!$C9*100</f>
        <v>94.87662531724553</v>
      </c>
      <c r="E9" s="122">
        <f>'■【人口】年齢階級別人口'!E9/'■【人口】年齢階級別人口'!$C9*100</f>
        <v>93.57166814259793</v>
      </c>
      <c r="F9" s="122">
        <f>'■【人口】年齢階級別人口'!F9/'■【人口】年齢階級別人口'!$C9*100</f>
        <v>91.97258731399889</v>
      </c>
      <c r="G9" s="122">
        <f>'■【人口】年齢階級別人口'!G9/'■【人口】年齢階級別人口'!$C9*100</f>
        <v>89.88563066217029</v>
      </c>
      <c r="H9" s="122">
        <f>'■【人口】年齢階級別人口'!H9/'■【人口】年齢階級別人口'!$C9*100</f>
        <v>87.77402704605899</v>
      </c>
      <c r="I9" s="122">
        <f>'■【人口】年齢階級別人口'!I9/'■【人口】年齢階級別人口'!$C9*100</f>
        <v>86.38535342471</v>
      </c>
      <c r="J9" s="122">
        <f>'■【人口】年齢階級別人口'!J9/'■【人口】年齢階級別人口'!$C9*100</f>
        <v>84.43166141769879</v>
      </c>
      <c r="K9" s="122">
        <f>'■【人口】年齢階級別人口'!K9/'■【人口】年齢階級別人口'!$C9*100</f>
        <v>81.3338767186924</v>
      </c>
      <c r="L9" s="122">
        <f>'■【人口】年齢階級別人口'!L9/'■【人口】年齢階級別人口'!$C9*100</f>
        <v>79.51089766786399</v>
      </c>
      <c r="M9" s="122">
        <f>'■【人口】年齢階級別人口'!M9/'■【人口】年齢階級別人口'!$C9*100</f>
        <v>76.73445799364056</v>
      </c>
      <c r="N9" s="122">
        <f>'■【人口】年齢階級別人口'!N9/'■【人口】年齢階級別人口'!$C9*100</f>
        <v>75.79744323733027</v>
      </c>
      <c r="O9" s="122">
        <f>'■【人口】年齢階級別人口'!O9/'■【人口】年齢階級別人口'!$C9*100</f>
        <v>73.79888376583177</v>
      </c>
      <c r="P9" s="122">
        <f>'■【人口】年齢階級別人口'!P9/'■【人口】年齢階級別人口'!$C9*100</f>
        <v>75.28452811466182</v>
      </c>
      <c r="Q9" s="122">
        <f>'■【人口】年齢階級別人口'!Q9/'■【人口】年齢階級別人口'!$C9*100</f>
        <v>75.46012232857308</v>
      </c>
      <c r="R9" s="122">
        <f>'■【人口】年齢階級別人口'!R9/'■【人口】年齢階級別人口'!$C9*100</f>
        <v>77.14819132991533</v>
      </c>
      <c r="S9" s="122">
        <f>'■【人口】年齢階級別人口'!S9/'■【人口】年齢階級別人口'!$C9*100</f>
        <v>77.9245498258675</v>
      </c>
      <c r="T9" s="122">
        <f>'■【人口】年齢階級別人口'!T9/'■【人口】年齢階級別人口'!$C9*100</f>
        <v>79.74435630180372</v>
      </c>
      <c r="U9" s="122">
        <f>'■【人口】年齢階級別人口'!U9/'■【人口】年齢階級別人口'!$C9*100</f>
        <v>80.09919335608923</v>
      </c>
      <c r="V9" s="122">
        <f>'■【人口】年齢階級別人口'!V9/'■【人口】年齢階級別人口'!$C9*100</f>
        <v>84.78811658529868</v>
      </c>
      <c r="W9" s="122">
        <f>'■【人口】年齢階級別人口'!W9/'■【人口】年齢階級別人口'!$C9*100</f>
        <v>84.35317846104876</v>
      </c>
    </row>
    <row r="10" spans="2:23" ht="13.5" customHeight="1">
      <c r="B10" s="13" t="s">
        <v>223</v>
      </c>
      <c r="C10" s="122">
        <f>'■【人口】年齢階級別人口'!C10/'■【人口】年齢階級別人口'!$C10*100</f>
        <v>100</v>
      </c>
      <c r="D10" s="122">
        <f>'■【人口】年齢階級別人口'!D10/'■【人口】年齢階級別人口'!$C10*100</f>
        <v>97.55977188807789</v>
      </c>
      <c r="E10" s="122">
        <f>'■【人口】年齢階級別人口'!E10/'■【人口】年齢階級別人口'!$C10*100</f>
        <v>94.04174367368515</v>
      </c>
      <c r="F10" s="122">
        <f>'■【人口】年齢階級別人口'!F10/'■【人口】年齢階級別人口'!$C10*100</f>
        <v>90.43778470450978</v>
      </c>
      <c r="G10" s="122">
        <f>'■【人口】年齢階級別人口'!G10/'■【人口】年齢階級別人口'!$C10*100</f>
        <v>86.43357796812872</v>
      </c>
      <c r="H10" s="122">
        <f>'■【人口】年齢階級別人口'!H10/'■【人口】年齢階級別人口'!$C10*100</f>
        <v>84.89430837693465</v>
      </c>
      <c r="I10" s="122">
        <f>'■【人口】年齢階級別人口'!I10/'■【人口】年齢階級別人口'!$C10*100</f>
        <v>80.47302609536483</v>
      </c>
      <c r="J10" s="122">
        <f>'■【人口】年齢階級別人口'!J10/'■【人口】年齢階級別人口'!$C10*100</f>
        <v>79.34626355605533</v>
      </c>
      <c r="K10" s="122">
        <f>'■【人口】年齢階級別人口'!K10/'■【人口】年齢階級別人口'!$C10*100</f>
        <v>78.00062042635669</v>
      </c>
      <c r="L10" s="122">
        <f>'■【人口】年齢階級別人口'!L10/'■【人口】年齢階級別人口'!$C10*100</f>
        <v>76.27836212009353</v>
      </c>
      <c r="M10" s="122">
        <f>'■【人口】年齢階級別人口'!M10/'■【人口】年齢階級別人口'!$C10*100</f>
        <v>74.45312715386616</v>
      </c>
      <c r="N10" s="122">
        <f>'■【人口】年齢階級別人口'!N10/'■【人口】年齢階級別人口'!$C10*100</f>
        <v>73.3225312908497</v>
      </c>
      <c r="O10" s="122">
        <f>'■【人口】年齢階級別人口'!O10/'■【人口】年齢階級別人口'!$C10*100</f>
        <v>71.67950049033014</v>
      </c>
      <c r="P10" s="122">
        <f>'■【人口】年齢階級別人口'!P10/'■【人口】年齢階級別人口'!$C10*100</f>
        <v>69.03695137926239</v>
      </c>
      <c r="Q10" s="122">
        <f>'■【人口】年齢階級別人口'!Q10/'■【人口】年齢階級別人口'!$C10*100</f>
        <v>67.48992699075158</v>
      </c>
      <c r="R10" s="122">
        <f>'■【人口】年齢階級別人口'!R10/'■【人口】年齢階級別人口'!$C10*100</f>
        <v>65.12747440715599</v>
      </c>
      <c r="S10" s="122">
        <f>'■【人口】年齢階級別人口'!S10/'■【人口】年齢階級別人口'!$C10*100</f>
        <v>64.32371879001573</v>
      </c>
      <c r="T10" s="122">
        <f>'■【人口】年齢階級別人口'!T10/'■【人口】年齢階級別人口'!$C10*100</f>
        <v>62.578640216325965</v>
      </c>
      <c r="U10" s="122">
        <f>'■【人口】年齢階級別人口'!U10/'■【人口】年齢階級別人口'!$C10*100</f>
        <v>63.78529488723246</v>
      </c>
      <c r="V10" s="122">
        <f>'■【人口】年齢階級別人口'!V10/'■【人口】年齢階級別人口'!$C10*100</f>
        <v>63.93809309450549</v>
      </c>
      <c r="W10" s="122">
        <f>'■【人口】年齢階級別人口'!W10/'■【人口】年齢階級別人口'!$C10*100</f>
        <v>65.38315040626657</v>
      </c>
    </row>
    <row r="11" spans="2:23" ht="13.5" customHeight="1">
      <c r="B11" s="13" t="s">
        <v>224</v>
      </c>
      <c r="C11" s="122">
        <f>'■【人口】年齢階級別人口'!C11/'■【人口】年齢階級別人口'!$C11*100</f>
        <v>100</v>
      </c>
      <c r="D11" s="122">
        <f>'■【人口】年齢階級別人口'!D11/'■【人口】年齢階級別人口'!$C11*100</f>
        <v>100.0984126539499</v>
      </c>
      <c r="E11" s="122">
        <f>'■【人口】年齢階級別人口'!E11/'■【人口】年齢階級別人口'!$C11*100</f>
        <v>99.48387528422336</v>
      </c>
      <c r="F11" s="122">
        <f>'■【人口】年齢階級別人口'!F11/'■【人口】年齢階級別人口'!$C11*100</f>
        <v>98.73486348232272</v>
      </c>
      <c r="G11" s="122">
        <f>'■【人口】年齢階級別人口'!G11/'■【人口】年齢階級別人口'!$C11*100</f>
        <v>97.74815611139472</v>
      </c>
      <c r="H11" s="122">
        <f>'■【人口】年齢階級別人口'!H11/'■【人口】年齢階級別人口'!$C11*100</f>
        <v>93.76526476919372</v>
      </c>
      <c r="I11" s="122">
        <f>'■【人口】年齢階級別人口'!I11/'■【人口】年齢階級別人口'!$C11*100</f>
        <v>91.52009812585555</v>
      </c>
      <c r="J11" s="122">
        <f>'■【人口】年齢階級別人口'!J11/'■【人口】年齢階級別人口'!$C11*100</f>
        <v>88.1944901105117</v>
      </c>
      <c r="K11" s="122">
        <f>'■【人口】年齢階級別人口'!K11/'■【人口】年齢階級別人口'!$C11*100</f>
        <v>84.82611195463348</v>
      </c>
      <c r="L11" s="122">
        <f>'■【人口】年齢階級別人口'!L11/'■【人口】年齢階級別人口'!$C11*100</f>
        <v>81.07980952093888</v>
      </c>
      <c r="M11" s="122">
        <f>'■【人口】年齢階級別人口'!M11/'■【人口】年齢階級別人口'!$C11*100</f>
        <v>79.6184188421468</v>
      </c>
      <c r="N11" s="122">
        <f>'■【人口】年齢階級別人口'!N11/'■【人口】年齢階級別人口'!$C11*100</f>
        <v>75.4763100354978</v>
      </c>
      <c r="O11" s="122">
        <f>'■【人口】年齢階級別人口'!O11/'■【人口】年齢階級別人口'!$C11*100</f>
        <v>74.4308447330761</v>
      </c>
      <c r="P11" s="122">
        <f>'■【人口】年齢階級別人口'!P11/'■【人口】年齢階級別人口'!$C11*100</f>
        <v>73.15311043183176</v>
      </c>
      <c r="Q11" s="122">
        <f>'■【人口】年齢階級別人口'!Q11/'■【人口】年齢階級別人口'!$C11*100</f>
        <v>71.54261792762097</v>
      </c>
      <c r="R11" s="122">
        <f>'■【人口】年齢階級別人口'!R11/'■【人口】年齢階級別人口'!$C11*100</f>
        <v>69.83693714911833</v>
      </c>
      <c r="S11" s="122">
        <f>'■【人口】年齢階級別人口'!S11/'■【人口】年齢階級別人口'!$C11*100</f>
        <v>68.83122111679255</v>
      </c>
      <c r="T11" s="122">
        <f>'■【人口】年齢階級別人口'!T11/'■【人口】年齢階級別人口'!$C11*100</f>
        <v>67.31114714732482</v>
      </c>
      <c r="U11" s="122">
        <f>'■【人口】年齢階級別人口'!U11/'■【人口】年齢階級別人口'!$C11*100</f>
        <v>64.86302442416195</v>
      </c>
      <c r="V11" s="122">
        <f>'■【人口】年齢階級別人口'!V11/'■【人口】年齢階級別人口'!$C11*100</f>
        <v>63.38204244261215</v>
      </c>
      <c r="W11" s="122">
        <f>'■【人口】年齢階級別人口'!W11/'■【人口】年齢階級別人口'!$C11*100</f>
        <v>61.16355648717592</v>
      </c>
    </row>
    <row r="12" spans="2:23" ht="13.5" customHeight="1">
      <c r="B12" s="13" t="s">
        <v>225</v>
      </c>
      <c r="C12" s="122">
        <f>'■【人口】年齢階級別人口'!C12/'■【人口】年齢階級別人口'!$C12*100</f>
        <v>100</v>
      </c>
      <c r="D12" s="122">
        <f>'■【人口】年齢階級別人口'!D12/'■【人口】年齢階級別人口'!$C12*100</f>
        <v>107.43478022880993</v>
      </c>
      <c r="E12" s="122">
        <f>'■【人口】年齢階級別人口'!E12/'■【人口】年齢階級別人口'!$C12*100</f>
        <v>112.97067922814459</v>
      </c>
      <c r="F12" s="122">
        <f>'■【人口】年齢階級別人口'!F12/'■【人口】年齢階級別人口'!$C12*100</f>
        <v>118.85377055505887</v>
      </c>
      <c r="G12" s="122">
        <f>'■【人口】年齢階級別人口'!G12/'■【人口】年齢階級別人口'!$C12*100</f>
        <v>122.89869552495301</v>
      </c>
      <c r="H12" s="122">
        <f>'■【人口】年齢階級別人口'!H12/'■【人口】年齢階級別人口'!$C12*100</f>
        <v>132.13631135031963</v>
      </c>
      <c r="I12" s="122">
        <f>'■【人口】年齢階級別人口'!I12/'■【人口】年齢階級別人口'!$C12*100</f>
        <v>132.26047279237503</v>
      </c>
      <c r="J12" s="122">
        <f>'■【人口】年齢階級別人口'!J12/'■【人口】年齢階級別人口'!$C12*100</f>
        <v>131.44945329367806</v>
      </c>
      <c r="K12" s="122">
        <f>'■【人口】年齢階級別人口'!K12/'■【人口】年齢階級別人口'!$C12*100</f>
        <v>130.4470593208139</v>
      </c>
      <c r="L12" s="122">
        <f>'■【人口】年齢階級別人口'!L12/'■【人口】年齢階級別人口'!$C12*100</f>
        <v>129.16280018992742</v>
      </c>
      <c r="M12" s="122">
        <f>'■【人口】年齢階級別人口'!M12/'■【人口】年齢階級別人口'!$C12*100</f>
        <v>123.9074764920824</v>
      </c>
      <c r="N12" s="122">
        <f>'■【人口】年齢階級別人口'!N12/'■【人口】年齢階級別人口'!$C12*100</f>
        <v>120.91942989970661</v>
      </c>
      <c r="O12" s="122">
        <f>'■【人口】年齢階級別人口'!O12/'■【人口】年齢階級別人口'!$C12*100</f>
        <v>116.51382968571171</v>
      </c>
      <c r="P12" s="122">
        <f>'■【人口】年齢階級別人口'!P12/'■【人口】年齢階級別人口'!$C12*100</f>
        <v>112.09524821144849</v>
      </c>
      <c r="Q12" s="122">
        <f>'■【人口】年齢階級別人口'!Q12/'■【人口】年齢階級別人口'!$C12*100</f>
        <v>107.12331924611411</v>
      </c>
      <c r="R12" s="122">
        <f>'■【人口】年齢階級別人口'!R12/'■【人口】年齢階級別人口'!$C12*100</f>
        <v>105.23017348940007</v>
      </c>
      <c r="S12" s="122">
        <f>'■【人口】年齢階級別人口'!S12/'■【人口】年齢階級別人口'!$C12*100</f>
        <v>99.71636445348612</v>
      </c>
      <c r="T12" s="122">
        <f>'■【人口】年齢階級別人口'!T12/'■【人口】年齢階級別人口'!$C12*100</f>
        <v>98.32326284591235</v>
      </c>
      <c r="U12" s="122">
        <f>'■【人口】年齢階級別人口'!U12/'■【人口】年齢階級別人口'!$C12*100</f>
        <v>96.64595151642875</v>
      </c>
      <c r="V12" s="122">
        <f>'■【人口】年齢階級別人口'!V12/'■【人口】年齢階級別人口'!$C12*100</f>
        <v>94.59544473078667</v>
      </c>
      <c r="W12" s="122">
        <f>'■【人口】年齢階級別人口'!W12/'■【人口】年齢階級別人口'!$C12*100</f>
        <v>92.31607351387004</v>
      </c>
    </row>
    <row r="13" spans="2:23" ht="13.5" customHeight="1">
      <c r="B13" s="13" t="s">
        <v>226</v>
      </c>
      <c r="C13" s="122">
        <f>'■【人口】年齢階級別人口'!C13/'■【人口】年齢階級別人口'!$C13*100</f>
        <v>100</v>
      </c>
      <c r="D13" s="122">
        <f>'■【人口】年齢階級別人口'!D13/'■【人口】年齢階級別人口'!$C13*100</f>
        <v>105.30125702826581</v>
      </c>
      <c r="E13" s="122">
        <f>'■【人口】年齢階級別人口'!E13/'■【人口】年齢階級別人口'!$C13*100</f>
        <v>110.89905745079041</v>
      </c>
      <c r="F13" s="122">
        <f>'■【人口】年齢階級別人口'!F13/'■【人口】年齢階級別人口'!$C13*100</f>
        <v>116.97758179857449</v>
      </c>
      <c r="G13" s="122">
        <f>'■【人口】年齢階級別人口'!G13/'■【人口】年齢階級別人口'!$C13*100</f>
        <v>124.04713673038688</v>
      </c>
      <c r="H13" s="122">
        <f>'■【人口】年齢階級別人口'!H13/'■【人口】年齢階級別人口'!$C13*100</f>
        <v>123.95594230396931</v>
      </c>
      <c r="I13" s="122">
        <f>'■【人口】年齢階級別人口'!I13/'■【人口】年齢階級別人口'!$C13*100</f>
        <v>133.24221319110782</v>
      </c>
      <c r="J13" s="122">
        <f>'■【人口】年齢階級別人口'!J13/'■【人口】年齢階級別人口'!$C13*100</f>
        <v>140.151143268774</v>
      </c>
      <c r="K13" s="122">
        <f>'■【人口】年齢階級別人口'!K13/'■【人口】年齢階級別人口'!$C13*100</f>
        <v>147.45147799068664</v>
      </c>
      <c r="L13" s="122">
        <f>'■【人口】年齢階級別人口'!L13/'■【人口】年齢階級別人口'!$C13*100</f>
        <v>152.4712400509281</v>
      </c>
      <c r="M13" s="122">
        <f>'■【人口】年齢階級別人口'!M13/'■【人口】年齢階級別人口'!$C13*100</f>
        <v>163.80874712029978</v>
      </c>
      <c r="N13" s="122">
        <f>'■【人口】年齢階級別人口'!N13/'■【人口】年齢階級別人口'!$C13*100</f>
        <v>163.99286960316627</v>
      </c>
      <c r="O13" s="122">
        <f>'■【人口】年齢階級別人口'!O13/'■【人口】年齢階級別人口'!$C13*100</f>
        <v>162.97239380990632</v>
      </c>
      <c r="P13" s="122">
        <f>'■【人口】年齢階級別人口'!P13/'■【人口】年齢階級別人口'!$C13*100</f>
        <v>161.72093122963545</v>
      </c>
      <c r="Q13" s="122">
        <f>'■【人口】年齢階級別人口'!Q13/'■【人口】年齢階級別人口'!$C13*100</f>
        <v>160.10034946493565</v>
      </c>
      <c r="R13" s="122">
        <f>'■【人口】年齢階級別人口'!R13/'■【人口】年齢階級別人口'!$C13*100</f>
        <v>153.56351974246286</v>
      </c>
      <c r="S13" s="122">
        <f>'■【人口】年齢階級別人口'!S13/'■【人口】年齢階級別人口'!$C13*100</f>
        <v>149.8979669256181</v>
      </c>
      <c r="T13" s="122">
        <f>'■【人口】年齢階級別人口'!T13/'■【人口】年齢階級別人口'!$C13*100</f>
        <v>144.41244559528832</v>
      </c>
      <c r="U13" s="122">
        <f>'■【人口】年齢階級別人口'!U13/'■【人口】年齢階級別人口'!$C13*100</f>
        <v>138.9286959439925</v>
      </c>
      <c r="V13" s="122">
        <f>'■【人口】年齢階級別人口'!V13/'■【人口】年齢階級別人口'!$C13*100</f>
        <v>132.77369041022337</v>
      </c>
      <c r="W13" s="122">
        <f>'■【人口】年齢階級別人口'!W13/'■【人口】年齢階級別人口'!$C13*100</f>
        <v>130.40970678272205</v>
      </c>
    </row>
    <row r="14" spans="2:23" ht="13.5" customHeight="1">
      <c r="B14" s="13" t="s">
        <v>227</v>
      </c>
      <c r="C14" s="122">
        <f>'■【人口】年齢階級別人口'!C14/'■【人口】年齢階級別人口'!$C14*100</f>
        <v>100</v>
      </c>
      <c r="D14" s="122">
        <f>'■【人口】年齢階級別人口'!D14/'■【人口】年齢階級別人口'!$C14*100</f>
        <v>97.48044203831596</v>
      </c>
      <c r="E14" s="122">
        <f>'■【人口】年齢階級別人口'!E14/'■【人口】年齢階級別人口'!$C14*100</f>
        <v>96.26455323778319</v>
      </c>
      <c r="F14" s="122">
        <f>'■【人口】年齢階級別人口'!F14/'■【人口】年齢階級別人口'!$C14*100</f>
        <v>96.75956833392793</v>
      </c>
      <c r="G14" s="122">
        <f>'■【人口】年齢階級別人口'!G14/'■【人口】年齢階級別人口'!$C14*100</f>
        <v>97.37916796742319</v>
      </c>
      <c r="H14" s="122">
        <f>'■【人口】年齢階級別人口'!H14/'■【人口】年齢階級別人口'!$C14*100</f>
        <v>102.60586648290386</v>
      </c>
      <c r="I14" s="122">
        <f>'■【人口】年齢階級別人口'!I14/'■【人口】年齢階級別人口'!$C14*100</f>
        <v>108.03482704949401</v>
      </c>
      <c r="J14" s="122">
        <f>'■【人口】年齢階級別人口'!J14/'■【人口】年齢階級別人口'!$C14*100</f>
        <v>113.79696668358805</v>
      </c>
      <c r="K14" s="122">
        <f>'■【人口】年齢階級別人口'!K14/'■【人口】年齢階級別人口'!$C14*100</f>
        <v>120.02161473138719</v>
      </c>
      <c r="L14" s="122">
        <f>'■【人口】年齢階級別人口'!L14/'■【人口】年齢階級別人口'!$C14*100</f>
        <v>127.27599120971847</v>
      </c>
      <c r="M14" s="122">
        <f>'■【人口】年齢階級別人口'!M14/'■【人口】年齢階級別人口'!$C14*100</f>
        <v>127.1533877109367</v>
      </c>
      <c r="N14" s="122">
        <f>'■【人口】年齢階級別人口'!N14/'■【人口】年齢階級別人口'!$C14*100</f>
        <v>136.75432984314273</v>
      </c>
      <c r="O14" s="122">
        <f>'■【人口】年齢階級別人口'!O14/'■【人口】年齢階級別人口'!$C14*100</f>
        <v>143.83743117797502</v>
      </c>
      <c r="P14" s="122">
        <f>'■【人口】年齢階級別人口'!P14/'■【人口】年齢階級別人口'!$C14*100</f>
        <v>151.32476524305872</v>
      </c>
      <c r="Q14" s="122">
        <f>'■【人口】年齢階級別人口'!Q14/'■【人口】年齢階級別人口'!$C14*100</f>
        <v>156.47573489514411</v>
      </c>
      <c r="R14" s="122">
        <f>'■【人口】年齢階級別人口'!R14/'■【人口】年齢階級別人口'!$C14*100</f>
        <v>168.12169279583037</v>
      </c>
      <c r="S14" s="122">
        <f>'■【人口】年齢階級別人口'!S14/'■【人口】年齢階級別人口'!$C14*100</f>
        <v>168.32367999487244</v>
      </c>
      <c r="T14" s="122">
        <f>'■【人口】年齢階級別人口'!T14/'■【人口】年齢階級別人口'!$C14*100</f>
        <v>167.2870145215788</v>
      </c>
      <c r="U14" s="122">
        <f>'■【人口】年齢階級別人口'!U14/'■【人口】年齢階級別人口'!$C14*100</f>
        <v>166.01577914969775</v>
      </c>
      <c r="V14" s="122">
        <f>'■【人口】年齢階級別人口'!V14/'■【人口】年齢階級別人口'!$C14*100</f>
        <v>164.3583085958615</v>
      </c>
      <c r="W14" s="122">
        <f>'■【人口】年齢階級別人口'!W14/'■【人口】年齢階級別人口'!$C14*100</f>
        <v>157.63231489724944</v>
      </c>
    </row>
    <row r="15" spans="2:23" ht="13.5" customHeight="1">
      <c r="B15" s="13" t="s">
        <v>228</v>
      </c>
      <c r="C15" s="122">
        <f>'■【人口】年齢階級別人口'!C15/'■【人口】年齢階級別人口'!$C15*100</f>
        <v>100</v>
      </c>
      <c r="D15" s="122">
        <f>'■【人口】年齢階級別人口'!D15/'■【人口】年齢階級別人口'!$C15*100</f>
        <v>94.14656455759071</v>
      </c>
      <c r="E15" s="122">
        <f>'■【人口】年齢階級別人口'!E15/'■【人口】年齢階級別人口'!$C15*100</f>
        <v>86.69208028127187</v>
      </c>
      <c r="F15" s="122">
        <f>'■【人口】年齢階級別人口'!F15/'■【人口】年齢階級別人口'!$C15*100</f>
        <v>79.79270827788358</v>
      </c>
      <c r="G15" s="122">
        <f>'■【人口】年齢階級別人口'!G15/'■【人口】年齢階級別人口'!$C15*100</f>
        <v>75.70537254374521</v>
      </c>
      <c r="H15" s="122">
        <f>'■【人口】年齢階級別人口'!H15/'■【人口】年齢階級別人口'!$C15*100</f>
        <v>71.58680726221604</v>
      </c>
      <c r="I15" s="122">
        <f>'■【人口】年齢階級別人口'!I15/'■【人口】年齢階級別人口'!$C15*100</f>
        <v>69.8007639882741</v>
      </c>
      <c r="J15" s="122">
        <f>'■【人口】年齢階級別人口'!J15/'■【人口】年齢階級別人口'!$C15*100</f>
        <v>68.95610197037139</v>
      </c>
      <c r="K15" s="122">
        <f>'■【人口】年齢階級別人口'!K15/'■【人口】年齢階級別人口'!$C15*100</f>
        <v>69.31942021172347</v>
      </c>
      <c r="L15" s="122">
        <f>'■【人口】年齢階級別人口'!L15/'■【人口】年齢階級別人口'!$C15*100</f>
        <v>69.77142672979699</v>
      </c>
      <c r="M15" s="122">
        <f>'■【人口】年齢階級別人口'!M15/'■【人口】年齢階級別人口'!$C15*100</f>
        <v>73.54162832701357</v>
      </c>
      <c r="N15" s="122">
        <f>'■【人口】年齢階級別人口'!N15/'■【人口】年齢階級別人口'!$C15*100</f>
        <v>77.43207126714228</v>
      </c>
      <c r="O15" s="122">
        <f>'■【人口】年齢階級別人口'!O15/'■【人口】年齢階級別人口'!$C15*100</f>
        <v>81.59892763899609</v>
      </c>
      <c r="P15" s="122">
        <f>'■【人口】年齢階級別人口'!P15/'■【人口】年齢階級別人口'!$C15*100</f>
        <v>86.03620088904515</v>
      </c>
      <c r="Q15" s="122">
        <f>'■【人口】年齢階級別人口'!Q15/'■【人口】年齢階級別人口'!$C15*100</f>
        <v>91.22149022322087</v>
      </c>
      <c r="R15" s="122">
        <f>'■【人口】年齢階級別人口'!R15/'■【人口】年齢階級別人口'!$C15*100</f>
        <v>91.05412157843405</v>
      </c>
      <c r="S15" s="122">
        <f>'■【人口】年齢階級別人口'!S15/'■【人口】年齢階級別人口'!$C15*100</f>
        <v>98.03818706749797</v>
      </c>
      <c r="T15" s="122">
        <f>'■【人口】年齢階級別人口'!T15/'■【人口】年齢階級別人口'!$C15*100</f>
        <v>103.13605844020464</v>
      </c>
      <c r="U15" s="122">
        <f>'■【人口】年齢階級別人口'!U15/'■【人口】年齢階級別人口'!$C15*100</f>
        <v>108.51538267145867</v>
      </c>
      <c r="V15" s="122">
        <f>'■【人口】年齢階級別人口'!V15/'■【人口】年齢階級別人口'!$C15*100</f>
        <v>112.21455069402558</v>
      </c>
      <c r="W15" s="122">
        <f>'■【人口】年齢階級別人口'!W15/'■【人口】年齢階級別人口'!$C15*100</f>
        <v>120.44575925596945</v>
      </c>
    </row>
    <row r="16" spans="2:23" ht="13.5" customHeight="1">
      <c r="B16" s="13" t="s">
        <v>229</v>
      </c>
      <c r="C16" s="122">
        <f>'■【人口】年齢階級別人口'!C16/'■【人口】年齢階級別人口'!$C16*100</f>
        <v>100</v>
      </c>
      <c r="D16" s="122">
        <f>'■【人口】年齢階級別人口'!D16/'■【人口】年齢階級別人口'!$C16*100</f>
        <v>101.73694903474247</v>
      </c>
      <c r="E16" s="122">
        <f>'■【人口】年齢階級別人口'!E16/'■【人口】年齢階級別人口'!$C16*100</f>
        <v>105.42409195218198</v>
      </c>
      <c r="F16" s="122">
        <f>'■【人口】年齢階級別人口'!F16/'■【人口】年齢階級別人口'!$C16*100</f>
        <v>110.0674502438669</v>
      </c>
      <c r="G16" s="122">
        <f>'■【人口】年齢階級別人口'!G16/'■【人口】年齢階級別人口'!$C16*100</f>
        <v>114.71608541116152</v>
      </c>
      <c r="H16" s="122">
        <f>'■【人口】年齢階級別人口'!H16/'■【人口】年齢階級別人口'!$C16*100</f>
        <v>116.21287252496843</v>
      </c>
      <c r="I16" s="122">
        <f>'■【人口】年齢階級別人口'!I16/'■【人口】年齢階級別人口'!$C16*100</f>
        <v>109.39886429848853</v>
      </c>
      <c r="J16" s="122">
        <f>'■【人口】年齢階級別人口'!J16/'■【人口】年齢階級別人口'!$C16*100</f>
        <v>100.74961798550281</v>
      </c>
      <c r="K16" s="122">
        <f>'■【人口】年齢階級別人口'!K16/'■【人口】年齢階級別人口'!$C16*100</f>
        <v>92.71850472533255</v>
      </c>
      <c r="L16" s="122">
        <f>'■【人口】年齢階級別人口'!L16/'■【人口】年齢階級別人口'!$C16*100</f>
        <v>87.98436866189942</v>
      </c>
      <c r="M16" s="122">
        <f>'■【人口】年齢階級別人口'!M16/'■【人口】年齢階級別人口'!$C16*100</f>
        <v>83.19457702322669</v>
      </c>
      <c r="N16" s="122">
        <f>'■【人口】年齢階級別人口'!N16/'■【人口】年齢階級別人口'!$C16*100</f>
        <v>81.10186524195082</v>
      </c>
      <c r="O16" s="122">
        <f>'■【人口】年齢階級別人口'!O16/'■【人口】年齢階級別人口'!$C16*100</f>
        <v>80.1080676446057</v>
      </c>
      <c r="P16" s="122">
        <f>'■【人口】年齢階級別人口'!P16/'■【人口】年齢階級別人口'!$C16*100</f>
        <v>80.51206305871705</v>
      </c>
      <c r="Q16" s="122">
        <f>'■【人口】年齢階級別人口'!Q16/'■【人口】年齢階級別人口'!$C16*100</f>
        <v>81.03266539146145</v>
      </c>
      <c r="R16" s="122">
        <f>'■【人口】年齢階級別人口'!R16/'■【人口】年齢階級別人口'!$C16*100</f>
        <v>85.43505787395718</v>
      </c>
      <c r="S16" s="122">
        <f>'■【人口】年齢階級別人口'!S16/'■【人口】年齢階級別人口'!$C16*100</f>
        <v>89.92702380529198</v>
      </c>
      <c r="T16" s="122">
        <f>'■【人口】年齢階級別人口'!T16/'■【人口】年齢階級別人口'!$C16*100</f>
        <v>94.79786466272786</v>
      </c>
      <c r="U16" s="122">
        <f>'■【人口】年齢階級別人口'!U16/'■【人口】年齢階級別人口'!$C16*100</f>
        <v>99.94396676125996</v>
      </c>
      <c r="V16" s="122">
        <f>'■【人口】年齢階級別人口'!V16/'■【人口】年齢階級別人口'!$C16*100</f>
        <v>105.95109929220044</v>
      </c>
      <c r="W16" s="122">
        <f>'■【人口】年齢階級別人口'!W16/'■【人口】年齢階級別人口'!$C16*100</f>
        <v>105.78577913148548</v>
      </c>
    </row>
    <row r="17" spans="2:23" ht="13.5" customHeight="1">
      <c r="B17" s="13" t="s">
        <v>230</v>
      </c>
      <c r="C17" s="122">
        <f>'■【人口】年齢階級別人口'!C17/'■【人口】年齢階級別人口'!$C17*100</f>
        <v>100</v>
      </c>
      <c r="D17" s="122">
        <f>'■【人口】年齢階級別人口'!D17/'■【人口】年齢階級別人口'!$C17*100</f>
        <v>100.49002738693945</v>
      </c>
      <c r="E17" s="122">
        <f>'■【人口】年齢階級別人口'!E17/'■【人口】年齢階級別人口'!$C17*100</f>
        <v>104.05386993510899</v>
      </c>
      <c r="F17" s="122">
        <f>'■【人口】年齢階級別人口'!F17/'■【人口】年齢階級別人口'!$C17*100</f>
        <v>103.57727021579868</v>
      </c>
      <c r="G17" s="122">
        <f>'■【人口】年齢階級別人口'!G17/'■【人口】年齢階級別人口'!$C17*100</f>
        <v>99.6444149790881</v>
      </c>
      <c r="H17" s="122">
        <f>'■【人口】年齢階級別人口'!H17/'■【人口】年齢階級別人口'!$C17*100</f>
        <v>95.04222674832762</v>
      </c>
      <c r="I17" s="122">
        <f>'■【人口】年齢階級別人口'!I17/'■【人口】年齢階級別人口'!$C17*100</f>
        <v>96.88952901343819</v>
      </c>
      <c r="J17" s="122">
        <f>'■【人口】年齢階級別人口'!J17/'■【人口】年齢階級別人口'!$C17*100</f>
        <v>100.57779824403761</v>
      </c>
      <c r="K17" s="122">
        <f>'■【人口】年齢階級別人口'!K17/'■【人口】年齢階級別人口'!$C17*100</f>
        <v>104.9574088858549</v>
      </c>
      <c r="L17" s="122">
        <f>'■【人口】年齢階級別人口'!L17/'■【人口】年齢階級別人口'!$C17*100</f>
        <v>109.15757317164518</v>
      </c>
      <c r="M17" s="122">
        <f>'■【人口】年齢階級別人口'!M17/'■【人口】年齢階級別人口'!$C17*100</f>
        <v>110.3800321211383</v>
      </c>
      <c r="N17" s="122">
        <f>'■【人口】年齢階級別人口'!N17/'■【人口】年齢階級別人口'!$C17*100</f>
        <v>103.84832397703309</v>
      </c>
      <c r="O17" s="122">
        <f>'■【人口】年齢階級別人口'!O17/'■【人口】年齢階級別人口'!$C17*100</f>
        <v>95.68820995119844</v>
      </c>
      <c r="P17" s="122">
        <f>'■【人口】年齢階級別人口'!P17/'■【人口】年齢階級別人口'!$C17*100</f>
        <v>88.08749417790769</v>
      </c>
      <c r="Q17" s="122">
        <f>'■【人口】年齢階級別人口'!Q17/'■【人口】年齢階級別人口'!$C17*100</f>
        <v>83.61597556618673</v>
      </c>
      <c r="R17" s="122">
        <f>'■【人口】年齢階級別人口'!R17/'■【人口】年齢階級別人口'!$C17*100</f>
        <v>79.07464190366987</v>
      </c>
      <c r="S17" s="122">
        <f>'■【人口】年齢階級別人口'!S17/'■【人口】年齢階級別人口'!$C17*100</f>
        <v>77.10362041272984</v>
      </c>
      <c r="T17" s="122">
        <f>'■【人口】年齢階級別人口'!T17/'■【人口】年齢階級別人口'!$C17*100</f>
        <v>76.20469039272302</v>
      </c>
      <c r="U17" s="122">
        <f>'■【人口】年齢階級別人口'!U17/'■【人口】年齢階級別人口'!$C17*100</f>
        <v>76.6101850890213</v>
      </c>
      <c r="V17" s="122">
        <f>'■【人口】年齢階級別人口'!V17/'■【人口】年齢階級別人口'!$C17*100</f>
        <v>77.08454076479187</v>
      </c>
      <c r="W17" s="122">
        <f>'■【人口】年齢階級別人口'!W17/'■【人口】年齢階級別人口'!$C17*100</f>
        <v>81.30281563393076</v>
      </c>
    </row>
    <row r="18" spans="2:23" ht="13.5" customHeight="1">
      <c r="B18" s="13" t="s">
        <v>231</v>
      </c>
      <c r="C18" s="122">
        <f>'■【人口】年齢階級別人口'!C18/'■【人口】年齢階級別人口'!$C18*100</f>
        <v>100</v>
      </c>
      <c r="D18" s="122">
        <f>'■【人口】年齢階級別人口'!D18/'■【人口】年齢階級別人口'!$C18*100</f>
        <v>104.49353666838684</v>
      </c>
      <c r="E18" s="122">
        <f>'■【人口】年齢階級別人口'!E18/'■【人口】年齢階級別人口'!$C18*100</f>
        <v>103.5623016751602</v>
      </c>
      <c r="F18" s="122">
        <f>'■【人口】年齢階級別人口'!F18/'■【人口】年齢階級別人口'!$C18*100</f>
        <v>104.00503039520683</v>
      </c>
      <c r="G18" s="122">
        <f>'■【人口】年齢階級別人口'!G18/'■【人口】年齢階級別人口'!$C18*100</f>
        <v>102.79831513202309</v>
      </c>
      <c r="H18" s="122">
        <f>'■【人口】年齢階級別人口'!H18/'■【人口】年齢階級別人口'!$C18*100</f>
        <v>106.37751017104364</v>
      </c>
      <c r="I18" s="122">
        <f>'■【人口】年齢階級別人口'!I18/'■【人口】年齢階級別人口'!$C18*100</f>
        <v>107.08621177165718</v>
      </c>
      <c r="J18" s="122">
        <f>'■【人口】年齢階級別人口'!J18/'■【人口】年齢階級別人口'!$C18*100</f>
        <v>110.90538908458714</v>
      </c>
      <c r="K18" s="122">
        <f>'■【人口】年齢階級別人口'!K18/'■【人口】年齢階級別人口'!$C18*100</f>
        <v>110.28750026957515</v>
      </c>
      <c r="L18" s="122">
        <f>'■【人口】年齢階級別人口'!L18/'■【人口】年齢階級別人口'!$C18*100</f>
        <v>105.95734997038946</v>
      </c>
      <c r="M18" s="122">
        <f>'■【人口】年齢階級別人口'!M18/'■【人口】年齢階級別人口'!$C18*100</f>
        <v>101.06163224913381</v>
      </c>
      <c r="N18" s="122">
        <f>'■【人口】年齢階級別人口'!N18/'■【人口】年齢階級別人口'!$C18*100</f>
        <v>103.07507181108669</v>
      </c>
      <c r="O18" s="122">
        <f>'■【人口】年齢階級別人口'!O18/'■【人口】年齢階級別人口'!$C18*100</f>
        <v>107.1319150531159</v>
      </c>
      <c r="P18" s="122">
        <f>'■【人口】年齢階級別人口'!P18/'■【人口】年齢階級別人口'!$C18*100</f>
        <v>111.84508071909937</v>
      </c>
      <c r="Q18" s="122">
        <f>'■【人口】年齢階級別人口'!Q18/'■【人口】年齢階級別人口'!$C18*100</f>
        <v>116.08984268107427</v>
      </c>
      <c r="R18" s="122">
        <f>'■【人口】年齢階級別人口'!R18/'■【人口】年齢階級別人口'!$C18*100</f>
        <v>117.14126249264811</v>
      </c>
      <c r="S18" s="122">
        <f>'■【人口】年齢階級別人口'!S18/'■【人口】年齢階級別人口'!$C18*100</f>
        <v>110.11459596510404</v>
      </c>
      <c r="T18" s="122">
        <f>'■【人口】年齢階級別人口'!T18/'■【人口】年齢階級別人口'!$C18*100</f>
        <v>101.54208090805427</v>
      </c>
      <c r="U18" s="122">
        <f>'■【人口】年齢階級別人口'!U18/'■【人口】年齢階級別人口'!$C18*100</f>
        <v>93.46508046555827</v>
      </c>
      <c r="V18" s="122">
        <f>'■【人口】年齢階級別人口'!V18/'■【人口】年齢階級別人口'!$C18*100</f>
        <v>88.78461126851292</v>
      </c>
      <c r="W18" s="122">
        <f>'■【人口】年齢階級別人口'!W18/'■【人口】年齢階級別人口'!$C18*100</f>
        <v>83.9464909143761</v>
      </c>
    </row>
    <row r="19" spans="2:23" ht="13.5" customHeight="1">
      <c r="B19" s="13" t="s">
        <v>232</v>
      </c>
      <c r="C19" s="122">
        <f>'■【人口】年齢階級別人口'!C19/'■【人口】年齢階級別人口'!$C19*100</f>
        <v>100</v>
      </c>
      <c r="D19" s="122">
        <f>'■【人口】年齢階級別人口'!D19/'■【人口】年齢階級別人口'!$C19*100</f>
        <v>101.18800280801995</v>
      </c>
      <c r="E19" s="122">
        <f>'■【人口】年齢階級別人口'!E19/'■【人口】年齢階級別人口'!$C19*100</f>
        <v>104.32437663320906</v>
      </c>
      <c r="F19" s="122">
        <f>'■【人口】年齢階級別人口'!F19/'■【人口】年齢階級別人口'!$C19*100</f>
        <v>106.08805580647723</v>
      </c>
      <c r="G19" s="122">
        <f>'■【人口】年齢階級別人口'!G19/'■【人口】年齢階級別人口'!$C19*100</f>
        <v>109.87076743432715</v>
      </c>
      <c r="H19" s="122">
        <f>'■【人口】年齢階級別人口'!H19/'■【人口】年齢階級別人口'!$C19*100</f>
        <v>111.77160199403345</v>
      </c>
      <c r="I19" s="122">
        <f>'■【人口】年齢階級別人口'!I19/'■【人口】年齢階級別人口'!$C19*100</f>
        <v>116.80156250232645</v>
      </c>
      <c r="J19" s="122">
        <f>'■【人口】年齢階級別人口'!J19/'■【人口】年齢階級別人口'!$C19*100</f>
        <v>115.67323552263953</v>
      </c>
      <c r="K19" s="122">
        <f>'■【人口】年齢階級別人口'!K19/'■【人口】年齢階級別人口'!$C19*100</f>
        <v>116.15711798440722</v>
      </c>
      <c r="L19" s="122">
        <f>'■【人口】年齢階級別人口'!L19/'■【人口】年齢階級別人口'!$C19*100</f>
        <v>114.93511975375701</v>
      </c>
      <c r="M19" s="122">
        <f>'■【人口】年齢階級別人口'!M19/'■【人口】年齢階級別人口'!$C19*100</f>
        <v>119.03501006659896</v>
      </c>
      <c r="N19" s="122">
        <f>'■【人口】年齢階級別人口'!N19/'■【人口】年齢階級別人口'!$C19*100</f>
        <v>120.1403617153041</v>
      </c>
      <c r="O19" s="122">
        <f>'■【人口】年齢階級別人口'!O19/'■【人口】年齢階級別人口'!$C19*100</f>
        <v>124.37569048983796</v>
      </c>
      <c r="P19" s="122">
        <f>'■【人口】年齢階級別人口'!P19/'■【人口】年齢階級別人口'!$C19*100</f>
        <v>123.44643587985453</v>
      </c>
      <c r="Q19" s="122">
        <f>'■【人口】年齢階級別人口'!Q19/'■【人口】年齢階級別人口'!$C19*100</f>
        <v>118.2516794265793</v>
      </c>
      <c r="R19" s="122">
        <f>'■【人口】年齢階級別人口'!R19/'■【人口】年齢階級別人口'!$C19*100</f>
        <v>112.91931757976106</v>
      </c>
      <c r="S19" s="122">
        <f>'■【人口】年齢階級別人口'!S19/'■【人口】年齢階級別人口'!$C19*100</f>
        <v>115.50602198732265</v>
      </c>
      <c r="T19" s="122">
        <f>'■【人口】年齢階級別人口'!T19/'■【人口】年齢階級別人口'!$C19*100</f>
        <v>120.25289373056829</v>
      </c>
      <c r="U19" s="122">
        <f>'■【人口】年齢階級別人口'!U19/'■【人口】年齢階級別人口'!$C19*100</f>
        <v>125.40444244774216</v>
      </c>
      <c r="V19" s="122">
        <f>'■【人口】年齢階級別人口'!V19/'■【人口】年齢階級別人口'!$C19*100</f>
        <v>129.5976537221339</v>
      </c>
      <c r="W19" s="122">
        <f>'■【人口】年齢階級別人口'!W19/'■【人口】年齢階級別人口'!$C19*100</f>
        <v>130.3710846962779</v>
      </c>
    </row>
    <row r="20" spans="2:23" ht="13.5" customHeight="1">
      <c r="B20" s="14" t="s">
        <v>437</v>
      </c>
      <c r="C20" s="123">
        <f>'■【人口】年齢階級別人口'!C20/'■【人口】年齢階級別人口'!$C20*100</f>
        <v>100</v>
      </c>
      <c r="D20" s="123">
        <f>'■【人口】年齢階級別人口'!D20/'■【人口】年齢階級別人口'!$C20*100</f>
        <v>107.13706025502367</v>
      </c>
      <c r="E20" s="123">
        <f>'■【人口】年齢階級別人口'!E20/'■【人口】年齢階級別人口'!$C20*100</f>
        <v>113.63028807872138</v>
      </c>
      <c r="F20" s="123">
        <f>'■【人口】年齢階級別人口'!F20/'■【人口】年齢階級別人口'!$C20*100</f>
        <v>119.65894813009645</v>
      </c>
      <c r="G20" s="123">
        <f>'■【人口】年齢階級別人口'!G20/'■【人口】年齢階級別人口'!$C20*100</f>
        <v>125.991740691953</v>
      </c>
      <c r="H20" s="123">
        <f>'■【人口】年齢階級別人口'!H20/'■【人口】年齢階級別人口'!$C20*100</f>
        <v>130.61026321826063</v>
      </c>
      <c r="I20" s="123">
        <f>'■【人口】年齢階級別人口'!I20/'■【人口】年齢階級別人口'!$C20*100</f>
        <v>135.16299464618257</v>
      </c>
      <c r="J20" s="123">
        <f>'■【人口】年齢階級別人口'!J20/'■【人口】年齢階級別人口'!$C20*100</f>
        <v>140.9988548168722</v>
      </c>
      <c r="K20" s="123">
        <f>'■【人口】年齢階級別人口'!K20/'■【人口】年齢階級別人口'!$C20*100</f>
        <v>145.1794791804288</v>
      </c>
      <c r="L20" s="123">
        <f>'■【人口】年齢階級別人口'!L20/'■【人口】年齢階級別人口'!$C20*100</f>
        <v>151.42796169269803</v>
      </c>
      <c r="M20" s="123">
        <f>'■【人口】年齢階級別人口'!M20/'■【人口】年齢階級別人口'!$C20*100</f>
        <v>154.61737228576436</v>
      </c>
      <c r="N20" s="123">
        <f>'■【人口】年齢階級別人口'!N20/'■【人口】年齢階級別人口'!$C20*100</f>
        <v>160.48132125122171</v>
      </c>
      <c r="O20" s="123">
        <f>'■【人口】年齢階級別人口'!O20/'■【人口】年齢階級別人口'!$C20*100</f>
        <v>161.96236148190752</v>
      </c>
      <c r="P20" s="123">
        <f>'■【人口】年齢階級別人口'!P20/'■【人口】年齢階級別人口'!$C20*100</f>
        <v>163.698065245616</v>
      </c>
      <c r="Q20" s="123">
        <f>'■【人口】年齢階級別人口'!Q20/'■【人口】年齢階級別人口'!$C20*100</f>
        <v>165.9179612688233</v>
      </c>
      <c r="R20" s="123">
        <f>'■【人口】年齢階級別人口'!R20/'■【人口】年齢階級別人口'!$C20*100</f>
        <v>170.55930558592368</v>
      </c>
      <c r="S20" s="123">
        <f>'■【人口】年齢階級別人口'!S20/'■【人口】年齢階級別人口'!$C20*100</f>
        <v>174.77052391524745</v>
      </c>
      <c r="T20" s="123">
        <f>'■【人口】年齢階級別人口'!T20/'■【人口】年齢階級別人口'!$C20*100</f>
        <v>178.4798781120229</v>
      </c>
      <c r="U20" s="123">
        <f>'■【人口】年齢階級別人口'!U20/'■【人口】年齢階級別人口'!$C20*100</f>
        <v>177.5940590758994</v>
      </c>
      <c r="V20" s="123">
        <f>'■【人口】年齢階級別人口'!V20/'■【人口】年齢階級別人口'!$C20*100</f>
        <v>173.62734834574147</v>
      </c>
      <c r="W20" s="123">
        <f>'■【人口】年齢階級別人口'!W20/'■【人口】年齢階級別人口'!$C20*100</f>
        <v>171.50504504777615</v>
      </c>
    </row>
    <row r="21" spans="2:23" ht="13.5">
      <c r="B21" s="101" t="s">
        <v>480</v>
      </c>
      <c r="C21" s="122">
        <f>'■【人口】年齢階級別人口'!C21/'■【人口】年齢階級別人口'!$C21*100</f>
        <v>100</v>
      </c>
      <c r="D21" s="122">
        <f>'■【人口】年齢階級別人口'!D21/'■【人口】年齢階級別人口'!$C21*100</f>
        <v>101.00016412806487</v>
      </c>
      <c r="E21" s="122">
        <f>'■【人口】年齢階級別人口'!E21/'■【人口】年齢階級別人口'!$C21*100</f>
        <v>101.8128255735944</v>
      </c>
      <c r="F21" s="122">
        <f>'■【人口】年齢階級別人口'!F21/'■【人口】年齢階級別人口'!$C21*100</f>
        <v>102.22469820175917</v>
      </c>
      <c r="G21" s="122">
        <f>'■【人口】年齢階級別人口'!G21/'■【人口】年齢階級別人口'!$C21*100</f>
        <v>101.38840474791056</v>
      </c>
      <c r="H21" s="122">
        <f>'■【人口】年齢階級別人口'!H21/'■【人口】年齢階級別人口'!$C21*100</f>
        <v>102.02403961071434</v>
      </c>
      <c r="I21" s="122">
        <f>'■【人口】年齢階級別人口'!I21/'■【人口】年齢階級別人口'!$C21*100</f>
        <v>101.78105516075313</v>
      </c>
      <c r="J21" s="122">
        <f>'■【人口】年齢階級別人口'!J21/'■【人口】年齢階級別人口'!$C21*100</f>
        <v>101.52811650398749</v>
      </c>
      <c r="K21" s="122">
        <f>'■【人口】年齢階級別人口'!K21/'■【人口】年齢階級別人口'!$C21*100</f>
        <v>101.1428204762242</v>
      </c>
      <c r="L21" s="122">
        <f>'■【人口】年齢階級別人口'!L21/'■【人口】年齢階級別人口'!$C21*100</f>
        <v>100.06997868368568</v>
      </c>
      <c r="M21" s="122">
        <f>'■【人口】年齢階級別人口'!M21/'■【人口】年齢階級別人口'!$C21*100</f>
        <v>99.27187467391913</v>
      </c>
      <c r="N21" s="122">
        <f>'■【人口】年齢階級別人口'!N21/'■【人口】年齢階級別人口'!$C21*100</f>
        <v>98.03558881671279</v>
      </c>
      <c r="O21" s="122">
        <f>'■【人口】年齢階級別人口'!O21/'■【人口】年齢階級別人口'!$C21*100</f>
        <v>97.1096298826537</v>
      </c>
      <c r="P21" s="122">
        <f>'■【人口】年齢階級別人口'!P21/'■【人口】年齢階級別人口'!$C21*100</f>
        <v>95.70047122790395</v>
      </c>
      <c r="Q21" s="122">
        <f>'■【人口】年齢階級別人口'!Q21/'■【人口】年齢階級別人口'!$C21*100</f>
        <v>94.10282223202175</v>
      </c>
      <c r="R21" s="122">
        <f>'■【人口】年齢階級別人口'!R21/'■【人口】年齢階級別人口'!$C21*100</f>
        <v>92.95238710389357</v>
      </c>
      <c r="S21" s="122">
        <f>'■【人口】年齢階級別人口'!S21/'■【人口】年齢階級別人口'!$C21*100</f>
        <v>91.73060750283494</v>
      </c>
      <c r="T21" s="122">
        <f>'■【人口】年齢階級別人口'!T21/'■【人口】年齢階級別人口'!$C21*100</f>
        <v>90.72339719510745</v>
      </c>
      <c r="U21" s="122">
        <f>'■【人口】年齢階級別人口'!U21/'■【人口】年齢階級別人口'!$C21*100</f>
        <v>89.89306495191393</v>
      </c>
      <c r="V21" s="122">
        <f>'■【人口】年齢階級別人口'!V21/'■【人口】年齢階級別人口'!$C21*100</f>
        <v>89.31027373415142</v>
      </c>
      <c r="W21" s="122">
        <f>'■【人口】年齢階級別人口'!W21/'■【人口】年齢階級別人口'!$C21*100</f>
        <v>88.99002510772038</v>
      </c>
    </row>
    <row r="22" spans="2:23" ht="13.5">
      <c r="B22" s="102" t="s">
        <v>481</v>
      </c>
      <c r="C22" s="122">
        <f>'■【人口】年齢階級別人口'!C22/'■【人口】年齢階級別人口'!$C22*100</f>
        <v>100</v>
      </c>
      <c r="D22" s="122">
        <f>'■【人口】年齢階級別人口'!D22/'■【人口】年齢階級別人口'!$C22*100</f>
        <v>99.35484967627384</v>
      </c>
      <c r="E22" s="122">
        <f>'■【人口】年齢階級別人口'!E22/'■【人口】年齢階級別人口'!$C22*100</f>
        <v>98.56114965282643</v>
      </c>
      <c r="F22" s="122">
        <f>'■【人口】年齢階級別人口'!F22/'■【人口】年齢階級別人口'!$C22*100</f>
        <v>98.057135787453</v>
      </c>
      <c r="G22" s="122">
        <f>'■【人口】年齢階級別人口'!G22/'■【人口】年齢階級別人口'!$C22*100</f>
        <v>98.04875487042082</v>
      </c>
      <c r="H22" s="122">
        <f>'■【人口】年齢階級別人口'!H22/'■【人口】年齢階級別人口'!$C22*100</f>
        <v>97.89981963989774</v>
      </c>
      <c r="I22" s="122">
        <f>'■【人口】年齢階級別人口'!I22/'■【人口】年齢階級別人口'!$C22*100</f>
        <v>98.09006026762347</v>
      </c>
      <c r="J22" s="122">
        <f>'■【人口】年齢階級別人口'!J22/'■【人口】年齢階級別人口'!$C22*100</f>
        <v>98.2807042510359</v>
      </c>
      <c r="K22" s="122">
        <f>'■【人口】年齢階級別人口'!K22/'■【人口】年齢階級別人口'!$C22*100</f>
        <v>98.68108902733147</v>
      </c>
      <c r="L22" s="122">
        <f>'■【人口】年齢階級別人口'!L22/'■【人口】年齢階級別人口'!$C22*100</f>
        <v>99.10491024434225</v>
      </c>
      <c r="M22" s="122">
        <f>'■【人口】年齢階級別人口'!M22/'■【人口】年齢階級別人口'!$C22*100</f>
        <v>99.61604897535233</v>
      </c>
      <c r="N22" s="122">
        <f>'■【人口】年齢階級別人口'!N22/'■【人口】年齢階級別人口'!$C22*100</f>
        <v>100.12233311514731</v>
      </c>
      <c r="O22" s="122">
        <f>'■【人口】年齢階級別人口'!O22/'■【人口】年齢階級別人口'!$C22*100</f>
        <v>100.47456032006454</v>
      </c>
      <c r="P22" s="122">
        <f>'■【人口】年齢階級別人口'!P22/'■【人口】年齢階級別人口'!$C22*100</f>
        <v>100.93752054655258</v>
      </c>
      <c r="Q22" s="122">
        <f>'■【人口】年齢階級別人口'!Q22/'■【人口】年齢階級別人口'!$C22*100</f>
        <v>101.35198926010818</v>
      </c>
      <c r="R22" s="122">
        <f>'■【人口】年齢階級別人口'!R22/'■【人口】年齢階級別人口'!$C22*100</f>
        <v>101.43707219064252</v>
      </c>
      <c r="S22" s="122">
        <f>'■【人口】年齢階級別人口'!S22/'■【人口】年齢階級別人口'!$C22*100</f>
        <v>101.4425210064005</v>
      </c>
      <c r="T22" s="122">
        <f>'■【人口】年齢階級別人口'!T22/'■【人口】年齢階級別人口'!$C22*100</f>
        <v>101.28795502222958</v>
      </c>
      <c r="U22" s="122">
        <f>'■【人口】年齢階級別人口'!U22/'■【人口】年齢階級別人口'!$C22*100</f>
        <v>101.10699851848975</v>
      </c>
      <c r="V22" s="122">
        <f>'■【人口】年齢階級別人口'!V22/'■【人口】年齢階級別人口'!$C22*100</f>
        <v>100.73425762003976</v>
      </c>
      <c r="W22" s="122">
        <f>'■【人口】年齢階級別人口'!W22/'■【人口】年齢階級別人口'!$C22*100</f>
        <v>100.68285551302782</v>
      </c>
    </row>
    <row r="23" spans="2:23" ht="13.5">
      <c r="B23" s="103" t="s">
        <v>482</v>
      </c>
      <c r="C23" s="123">
        <f>'■【人口】年齢階級別人口'!C23/'■【人口】年齢階級別人口'!$C23*100</f>
        <v>100</v>
      </c>
      <c r="D23" s="123">
        <f>'■【人口】年齢階級別人口'!D23/'■【人口】年齢階級別人口'!$C23*100</f>
        <v>102.63799135582556</v>
      </c>
      <c r="E23" s="123">
        <f>'■【人口】年齢階級別人口'!E23/'■【人口】年齢階級別人口'!$C23*100</f>
        <v>105.61791536709862</v>
      </c>
      <c r="F23" s="123">
        <f>'■【人口】年齢階級別人口'!F23/'■【人口】年齢階級別人口'!$C23*100</f>
        <v>107.8456458841152</v>
      </c>
      <c r="G23" s="123">
        <f>'■【人口】年齢階級別人口'!G23/'■【人口】年齢階級別人口'!$C23*100</f>
        <v>109.219342395969</v>
      </c>
      <c r="H23" s="123">
        <f>'■【人口】年齢階級別人口'!H23/'■【人口】年齢階級別人口'!$C23*100</f>
        <v>110.1084307763066</v>
      </c>
      <c r="I23" s="123">
        <f>'■【人口】年齢階級別人口'!I23/'■【人口】年齢階級別人口'!$C23*100</f>
        <v>110.37281975721132</v>
      </c>
      <c r="J23" s="123">
        <f>'■【人口】年齢階級別人口'!J23/'■【人口】年齢階級別人口'!$C23*100</f>
        <v>110.50269348437538</v>
      </c>
      <c r="K23" s="123">
        <f>'■【人口】年齢階級別人口'!K23/'■【人口】年齢階級別人口'!$C23*100</f>
        <v>110.06186741295048</v>
      </c>
      <c r="L23" s="123">
        <f>'■【人口】年齢階級別人口'!L23/'■【人口】年齢階級別人口'!$C23*100</f>
        <v>109.64881422041606</v>
      </c>
      <c r="M23" s="123">
        <f>'■【人口】年齢階級別人口'!M23/'■【人口】年齢階級別人口'!$C23*100</f>
        <v>108.77325914610914</v>
      </c>
      <c r="N23" s="123">
        <f>'■【人口】年齢階級別人口'!N23/'■【人口】年齢階級別人口'!$C23*100</f>
        <v>107.98641255823786</v>
      </c>
      <c r="O23" s="123">
        <f>'■【人口】年齢階級別人口'!O23/'■【人口】年齢階級別人口'!$C23*100</f>
        <v>107.39743341330193</v>
      </c>
      <c r="P23" s="123">
        <f>'■【人口】年齢階級別人口'!P23/'■【人口】年齢階級別人口'!$C23*100</f>
        <v>106.6769899065113</v>
      </c>
      <c r="Q23" s="123">
        <f>'■【人口】年齢階級別人口'!Q23/'■【人口】年齢階級別人口'!$C23*100</f>
        <v>106.07555061116982</v>
      </c>
      <c r="R23" s="123">
        <f>'■【人口】年齢階級別人口'!R23/'■【人口】年齢階級別人口'!$C23*100</f>
        <v>106.07522103387758</v>
      </c>
      <c r="S23" s="123">
        <f>'■【人口】年齢階級別人口'!S23/'■【人口】年齢階級別人口'!$C23*100</f>
        <v>106.21407858433807</v>
      </c>
      <c r="T23" s="123">
        <f>'■【人口】年齢階級別人口'!T23/'■【人口】年齢階級別人口'!$C23*100</f>
        <v>106.65961553554348</v>
      </c>
      <c r="U23" s="123">
        <f>'■【人口】年齢階級別人口'!U23/'■【人口】年齢階級別人口'!$C23*100</f>
        <v>107.05350771077025</v>
      </c>
      <c r="V23" s="123">
        <f>'■【人口】年齢階級別人口'!V23/'■【人口】年齢階級別人口'!$C23*100</f>
        <v>107.83440085222118</v>
      </c>
      <c r="W23" s="123">
        <f>'■【人口】年齢階級別人口'!W23/'■【人口】年齢階級別人口'!$C23*100</f>
        <v>107.66954509576856</v>
      </c>
    </row>
    <row r="24" spans="2:23" ht="27">
      <c r="B24" s="116" t="s">
        <v>483</v>
      </c>
      <c r="C24" s="124">
        <f>'■【人口】年齢階級別人口'!C24/'■【人口】年齢階級別人口'!$C24*100</f>
        <v>100</v>
      </c>
      <c r="D24" s="124">
        <f>'■【人口】年齢階級別人口'!D24/'■【人口】年齢階級別人口'!$C24*100</f>
        <v>99.82538644970293</v>
      </c>
      <c r="E24" s="124">
        <f>'■【人口】年齢階級別人口'!E24/'■【人口】年齢階級別人口'!$C24*100</f>
        <v>100.10367247226523</v>
      </c>
      <c r="F24" s="124">
        <f>'■【人口】年齢階級別人口'!F24/'■【人口】年齢階級別人口'!$C24*100</f>
        <v>99.3652420598884</v>
      </c>
      <c r="G24" s="124">
        <f>'■【人口】年齢階級別人口'!G24/'■【人口】年齢階級別人口'!$C24*100</f>
        <v>98.98311011433448</v>
      </c>
      <c r="H24" s="124">
        <f>'■【人口】年齢階級別人口'!H24/'■【人口】年齢階級別人口'!$C24*100</f>
        <v>97.42071270257306</v>
      </c>
      <c r="I24" s="124">
        <f>'■【人口】年齢階級別人口'!I24/'■【人口】年齢階級別人口'!$C24*100</f>
        <v>95.2302760971793</v>
      </c>
      <c r="J24" s="124">
        <f>'■【人口】年齢階級別人口'!J24/'■【人口】年齢階級別人口'!$C24*100</f>
        <v>93.71183362001942</v>
      </c>
      <c r="K24" s="124">
        <f>'■【人口】年齢階級別人口'!K24/'■【人口】年齢階級別人口'!$C24*100</f>
        <v>91.80698861540448</v>
      </c>
      <c r="L24" s="124">
        <f>'■【人口】年齢階級別人口'!L24/'■【人口】年齢階級別人口'!$C24*100</f>
        <v>90.02367560731189</v>
      </c>
      <c r="M24" s="124">
        <f>'■【人口】年齢階級別人口'!M24/'■【人口】年齢階級別人口'!$C24*100</f>
        <v>88.3068747138595</v>
      </c>
      <c r="N24" s="124">
        <f>'■【人口】年齢階級別人口'!N24/'■【人口】年齢階級別人口'!$C24*100</f>
        <v>86.80478502379705</v>
      </c>
      <c r="O24" s="124">
        <f>'■【人口】年齢階級別人口'!O24/'■【人口】年齢階級別人口'!$C24*100</f>
        <v>85.58221404354906</v>
      </c>
      <c r="P24" s="124">
        <f>'■【人口】年齢階級別人口'!P24/'■【人口】年齢階級別人口'!$C24*100</f>
        <v>84.55129780153396</v>
      </c>
      <c r="Q24" s="124">
        <f>'■【人口】年齢階級別人口'!Q24/'■【人口】年齢階級別人口'!$C24*100</f>
        <v>83.7395370099667</v>
      </c>
      <c r="R24" s="124">
        <f>'■【人口】年齢階級別人口'!R24/'■【人口】年齢階級別人口'!$C24*100</f>
        <v>83.16012459751771</v>
      </c>
      <c r="S24" s="124">
        <f>'■【人口】年齢階級別人口'!S24/'■【人口】年齢階級別人口'!$C24*100</f>
        <v>82.84991602975357</v>
      </c>
      <c r="T24" s="124">
        <f>'■【人口】年齢階級別人口'!T24/'■【人口】年齢階級別人口'!$C24*100</f>
        <v>82.8776856975927</v>
      </c>
      <c r="U24" s="124">
        <f>'■【人口】年齢階級別人口'!U24/'■【人口】年齢階級別人口'!$C24*100</f>
        <v>83.08317344739413</v>
      </c>
      <c r="V24" s="124">
        <f>'■【人口】年齢階級別人口'!V24/'■【人口】年齢階級別人口'!$C24*100</f>
        <v>83.51879324968893</v>
      </c>
      <c r="W24" s="124">
        <f>'■【人口】年齢階級別人口'!W24/'■【人口】年齢階級別人口'!$C24*100</f>
        <v>84.23971870714588</v>
      </c>
    </row>
    <row r="25" spans="2:23" ht="27">
      <c r="B25" s="117" t="s">
        <v>484</v>
      </c>
      <c r="C25" s="122">
        <f>'■【人口】年齢階級別人口'!C25/'■【人口】年齢階級別人口'!$C25*100</f>
        <v>100</v>
      </c>
      <c r="D25" s="122">
        <f>'■【人口】年齢階級別人口'!D25/'■【人口】年齢階級別人口'!$C25*100</f>
        <v>101.85899028640499</v>
      </c>
      <c r="E25" s="122">
        <f>'■【人口】年齢階級別人口'!E25/'■【人口】年齢階級別人口'!$C25*100</f>
        <v>100.15865635081536</v>
      </c>
      <c r="F25" s="122">
        <f>'■【人口】年齢階級別人口'!F25/'■【人口】年齢階級別人口'!$C25*100</f>
        <v>103.26244498407901</v>
      </c>
      <c r="G25" s="122">
        <f>'■【人口】年齢階級別人口'!G25/'■【人口】年齢階級別人口'!$C25*100</f>
        <v>103.76364465308762</v>
      </c>
      <c r="H25" s="122">
        <f>'■【人口】年齢階級別人口'!H25/'■【人口】年齢階級別人口'!$C25*100</f>
        <v>105.47109163327573</v>
      </c>
      <c r="I25" s="122">
        <f>'■【人口】年齢階級別人口'!I25/'■【人口】年齢階級別人口'!$C25*100</f>
        <v>107.53262096552515</v>
      </c>
      <c r="J25" s="122">
        <f>'■【人口】年齢階級別人口'!J25/'■【人口】年齢階級別人口'!$C25*100</f>
        <v>107.10340536008611</v>
      </c>
      <c r="K25" s="122">
        <f>'■【人口】年齢階級別人口'!K25/'■【人口】年齢階級別人口'!$C25*100</f>
        <v>107.83445529336824</v>
      </c>
      <c r="L25" s="122">
        <f>'■【人口】年齢階級別人口'!L25/'■【人口】年齢階級別人口'!$C25*100</f>
        <v>107.25911639626185</v>
      </c>
      <c r="M25" s="122">
        <f>'■【人口】年齢階級別人口'!M25/'■【人口】年齢階級別人口'!$C25*100</f>
        <v>107.14910395193291</v>
      </c>
      <c r="N25" s="122">
        <f>'■【人口】年齢階級別人口'!N25/'■【人口】年齢階級別人口'!$C25*100</f>
        <v>105.58194376504304</v>
      </c>
      <c r="O25" s="122">
        <f>'■【人口】年齢階級別人口'!O25/'■【人口】年齢階級別人口'!$C25*100</f>
        <v>103.17263006296156</v>
      </c>
      <c r="P25" s="122">
        <f>'■【人口】年齢階級別人口'!P25/'■【人口】年齢階級別人口'!$C25*100</f>
        <v>101.51269417735622</v>
      </c>
      <c r="Q25" s="122">
        <f>'■【人口】年齢階級別人口'!Q25/'■【人口】年齢階級別人口'!$C25*100</f>
        <v>99.38727143379052</v>
      </c>
      <c r="R25" s="122">
        <f>'■【人口】年齢階級別人口'!R25/'■【人口】年齢階級別人口'!$C25*100</f>
        <v>97.41555295278374</v>
      </c>
      <c r="S25" s="122">
        <f>'■【人口】年齢階級別人口'!S25/'■【人口】年齢階級別人口'!$C25*100</f>
        <v>95.53994090478135</v>
      </c>
      <c r="T25" s="122">
        <f>'■【人口】年齢階級別人口'!T25/'■【人口】年齢階級別人口'!$C25*100</f>
        <v>93.78863060696598</v>
      </c>
      <c r="U25" s="122">
        <f>'■【人口】年齢階級別人口'!U25/'■【人口】年齢階級別人口'!$C25*100</f>
        <v>92.31596078599986</v>
      </c>
      <c r="V25" s="122">
        <f>'■【人口】年齢階級別人口'!V25/'■【人口】年齢階級別人口'!$C25*100</f>
        <v>91.11335992486131</v>
      </c>
      <c r="W25" s="122">
        <f>'■【人口】年齢階級別人口'!W25/'■【人口】年齢階級別人口'!$C25*100</f>
        <v>90.07832157396288</v>
      </c>
    </row>
    <row r="26" spans="2:23" ht="27">
      <c r="B26" s="118" t="s">
        <v>485</v>
      </c>
      <c r="C26" s="123">
        <f>'■【人口】年齢階級別人口'!C26/'■【人口】年齢階級別人口'!$C26*100</f>
        <v>100</v>
      </c>
      <c r="D26" s="123">
        <f>'■【人口】年齢階級別人口'!D26/'■【人口】年齢階級別人口'!$C26*100</f>
        <v>101.7751836569609</v>
      </c>
      <c r="E26" s="123">
        <f>'■【人口】年齢階級別人口'!E26/'■【人口】年齢階級別人口'!$C26*100</f>
        <v>109.06649172491365</v>
      </c>
      <c r="F26" s="123">
        <f>'■【人口】年齢階級別人口'!F26/'■【人口】年齢階級別人口'!$C26*100</f>
        <v>107.9607789431657</v>
      </c>
      <c r="G26" s="123">
        <f>'■【人口】年齢階級別人口'!G26/'■【人口】年齢階級別人口'!$C26*100</f>
        <v>109.2423827459922</v>
      </c>
      <c r="H26" s="123">
        <f>'■【人口】年齢階級別人口'!H26/'■【人口】年齢階級別人口'!$C26*100</f>
        <v>104.40324414689626</v>
      </c>
      <c r="I26" s="123">
        <f>'■【人口】年齢階級別人口'!I26/'■【人口】年齢階級別人口'!$C26*100</f>
        <v>108.0747315974231</v>
      </c>
      <c r="J26" s="123">
        <f>'■【人口】年齢階級別人口'!J26/'■【人口】年齢階級別人口'!$C26*100</f>
        <v>110.84455116328265</v>
      </c>
      <c r="K26" s="123">
        <f>'■【人口】年齢階級別人口'!K26/'■【人口】年齢階級別人口'!$C26*100</f>
        <v>112.09663316928702</v>
      </c>
      <c r="L26" s="123">
        <f>'■【人口】年齢階級別人口'!L26/'■【人口】年齢階級別人口'!$C26*100</f>
        <v>115.10708832118904</v>
      </c>
      <c r="M26" s="123">
        <f>'■【人口】年齢階級別人口'!M26/'■【人口】年齢階級別人口'!$C26*100</f>
        <v>113.3798676180374</v>
      </c>
      <c r="N26" s="123">
        <f>'■【人口】年齢階級別人口'!N26/'■【人口】年齢階級別人口'!$C26*100</f>
        <v>115.81160701564077</v>
      </c>
      <c r="O26" s="123">
        <f>'■【人口】年齢階級別人口'!O26/'■【人口】年齢階級別人口'!$C26*100</f>
        <v>117.22219765827653</v>
      </c>
      <c r="P26" s="123">
        <f>'■【人口】年齢階級別人口'!P26/'■【人口】年齢階級別人口'!$C26*100</f>
        <v>118.14675379471066</v>
      </c>
      <c r="Q26" s="123">
        <f>'■【人口】年齢階級別人口'!Q26/'■【人口】年齢階級別人口'!$C26*100</f>
        <v>117.21090345673208</v>
      </c>
      <c r="R26" s="123">
        <f>'■【人口】年齢階級別人口'!R26/'■【人口】年齢階級別人口'!$C26*100</f>
        <v>114.49210451579962</v>
      </c>
      <c r="S26" s="123">
        <f>'■【人口】年齢階級別人口'!S26/'■【人口】年齢階級別人口'!$C26*100</f>
        <v>113.28272584313257</v>
      </c>
      <c r="T26" s="123">
        <f>'■【人口】年齢階級別人口'!T26/'■【人口】年齢階級別人口'!$C26*100</f>
        <v>110.78652915788494</v>
      </c>
      <c r="U26" s="123">
        <f>'■【人口】年齢階級別人口'!U26/'■【人口】年齢階級別人口'!$C26*100</f>
        <v>108.31456841079377</v>
      </c>
      <c r="V26" s="123">
        <f>'■【人口】年齢階級別人口'!V26/'■【人口】年齢階級別人口'!$C26*100</f>
        <v>105.91846889692695</v>
      </c>
      <c r="W26" s="123">
        <f>'■【人口】年齢階級別人口'!W26/'■【人口】年齢階級別人口'!$C26*100</f>
        <v>103.82826070208037</v>
      </c>
    </row>
    <row r="27" spans="2:23" ht="13.5">
      <c r="B27" s="102" t="s">
        <v>486</v>
      </c>
      <c r="C27" s="122">
        <f>'■【人口】年齢階級別人口'!C27/'■【人口】年齢階級別人口'!$C27*100</f>
        <v>100</v>
      </c>
      <c r="D27" s="122">
        <f>'■【人口】年齢階級別人口'!D27/'■【人口】年齢階級別人口'!$C27*100</f>
        <v>101.11854361635251</v>
      </c>
      <c r="E27" s="122">
        <f>'■【人口】年齢階級別人口'!E27/'■【人口】年齢階級別人口'!$C27*100</f>
        <v>104.74453624693929</v>
      </c>
      <c r="F27" s="122">
        <f>'■【人口】年齢階級別人口'!F27/'■【人口】年齢階級別人口'!$C27*100</f>
        <v>106.84867342436483</v>
      </c>
      <c r="G27" s="122">
        <f>'■【人口】年齢階級別人口'!G27/'■【人口】年齢階級別人口'!$C27*100</f>
        <v>107.2413554024206</v>
      </c>
      <c r="H27" s="122">
        <f>'■【人口】年齢階級別人口'!H27/'■【人口】年齢階級別人口'!$C27*100</f>
        <v>105.71338197385296</v>
      </c>
      <c r="I27" s="122">
        <f>'■【人口】年齢階級別人口'!I27/'■【人口】年齢階級別人口'!$C27*100</f>
        <v>103.19491336511453</v>
      </c>
      <c r="J27" s="122">
        <f>'■【人口】年齢階級別人口'!J27/'■【人口】年齢階級別人口'!$C27*100</f>
        <v>100.66440472507412</v>
      </c>
      <c r="K27" s="122">
        <f>'■【人口】年齢階級別人口'!K27/'■【人口】年齢階級別人口'!$C27*100</f>
        <v>98.78833650775265</v>
      </c>
      <c r="L27" s="122">
        <f>'■【人口】年齢階級別人口'!L27/'■【人口】年齢階級別人口'!$C27*100</f>
        <v>98.485128205673</v>
      </c>
      <c r="M27" s="122">
        <f>'■【人口】年齢階級別人口'!M27/'■【人口】年齢階級別人口'!$C27*100</f>
        <v>96.67708634012418</v>
      </c>
      <c r="N27" s="122">
        <f>'■【人口】年齢階級別人口'!N27/'■【人口】年齢階級別人口'!$C27*100</f>
        <v>92.38287343981362</v>
      </c>
      <c r="O27" s="122">
        <f>'■【人口】年齢階級別人口'!O27/'■【人口】年齢階級別人口'!$C27*100</f>
        <v>87.8349720885693</v>
      </c>
      <c r="P27" s="122">
        <f>'■【人口】年齢階級別人口'!P27/'■【人口】年齢階級別人口'!$C27*100</f>
        <v>84.26906548064262</v>
      </c>
      <c r="Q27" s="122">
        <f>'■【人口】年齢階級別人口'!Q27/'■【人口】年齢階級別人口'!$C27*100</f>
        <v>82.31384694143834</v>
      </c>
      <c r="R27" s="122">
        <f>'■【人口】年齢階級別人口'!R27/'■【人口】年齢階級別人口'!$C27*100</f>
        <v>82.2806369797736</v>
      </c>
      <c r="S27" s="122">
        <f>'■【人口】年齢階級別人口'!S27/'■【人口】年齢階級別人口'!$C27*100</f>
        <v>83.56731214727982</v>
      </c>
      <c r="T27" s="122">
        <f>'■【人口】年齢階級別人口'!T27/'■【人口】年齢階級別人口'!$C27*100</f>
        <v>85.57665999930852</v>
      </c>
      <c r="U27" s="122">
        <f>'■【人口】年齢階級別人口'!U27/'■【人口】年齢階級別人口'!$C27*100</f>
        <v>88.37167828341956</v>
      </c>
      <c r="V27" s="122">
        <f>'■【人口】年齢階級別人口'!V27/'■【人口】年齢階級別人口'!$C27*100</f>
        <v>91.6348539731198</v>
      </c>
      <c r="W27" s="122">
        <f>'■【人口】年齢階級別人口'!W27/'■【人口】年齢階級別人口'!$C27*100</f>
        <v>93.6435588790682</v>
      </c>
    </row>
    <row r="28" spans="2:23" ht="13.5">
      <c r="B28" s="103" t="s">
        <v>487</v>
      </c>
      <c r="C28" s="123">
        <f>'■【人口】年齢階級別人口'!C28/'■【人口】年齢階級別人口'!$C28*100</f>
        <v>100</v>
      </c>
      <c r="D28" s="123">
        <f>'■【人口】年齢階級別人口'!D28/'■【人口】年齢階級別人口'!$C28*100</f>
        <v>104.17688199036064</v>
      </c>
      <c r="E28" s="123">
        <f>'■【人口】年齢階級別人口'!E28/'■【人口】年齢階級別人口'!$C28*100</f>
        <v>106.5024702704991</v>
      </c>
      <c r="F28" s="123">
        <f>'■【人口】年齢階級別人口'!F28/'■【人口】年齢階級別人口'!$C28*100</f>
        <v>108.8553756308792</v>
      </c>
      <c r="G28" s="123">
        <f>'■【人口】年齢階級別人口'!G28/'■【人口】年齢階級別人口'!$C28*100</f>
        <v>111.22263976548525</v>
      </c>
      <c r="H28" s="123">
        <f>'■【人口】年齢階級別人口'!H28/'■【人口】年齢階級別人口'!$C28*100</f>
        <v>114.55971874410866</v>
      </c>
      <c r="I28" s="123">
        <f>'■【人口】年齢階級別人口'!I28/'■【人口】年齢階級別人口'!$C28*100</f>
        <v>117.64257483690754</v>
      </c>
      <c r="J28" s="123">
        <f>'■【人口】年齢階級別人口'!J28/'■【人口】年齢階級別人口'!$C28*100</f>
        <v>120.46687325721244</v>
      </c>
      <c r="K28" s="123">
        <f>'■【人口】年齢階級別人口'!K28/'■【人口】年齢階級別人口'!$C28*100</f>
        <v>121.47965472965481</v>
      </c>
      <c r="L28" s="123">
        <f>'■【人口】年齢階級別人口'!L28/'■【人口】年齢階級別人口'!$C28*100</f>
        <v>120.95535106842641</v>
      </c>
      <c r="M28" s="123">
        <f>'■【人口】年齢階級別人口'!M28/'■【人口】年齢階級別人口'!$C28*100</f>
        <v>121.02421491198729</v>
      </c>
      <c r="N28" s="123">
        <f>'■【人口】年齢階級別人口'!N28/'■【人口】年齢階級別人口'!$C28*100</f>
        <v>123.78961499234859</v>
      </c>
      <c r="O28" s="123">
        <f>'■【人口】年齢階級別人口'!O28/'■【人口】年齢階級別人口'!$C28*100</f>
        <v>127.21021653115085</v>
      </c>
      <c r="P28" s="123">
        <f>'■【人口】年齢階級別人口'!P28/'■【人口】年齢階級別人口'!$C28*100</f>
        <v>129.37164674959408</v>
      </c>
      <c r="Q28" s="123">
        <f>'■【人口】年齢階級別人口'!Q28/'■【人口】年齢階級別人口'!$C28*100</f>
        <v>130.1413096945514</v>
      </c>
      <c r="R28" s="123">
        <f>'■【人口】年齢階級別人口'!R28/'■【人口】年齢階級別人口'!$C28*100</f>
        <v>130.17428123993443</v>
      </c>
      <c r="S28" s="123">
        <f>'■【人口】年齢階級別人口'!S28/'■【人口】年齢階級別人口'!$C28*100</f>
        <v>129.15063366755422</v>
      </c>
      <c r="T28" s="123">
        <f>'■【人口】年齢階級別人口'!T28/'■【人口】年齢階級別人口'!$C28*100</f>
        <v>128.0123491506417</v>
      </c>
      <c r="U28" s="123">
        <f>'■【人口】年齢階級別人口'!U28/'■【人口】年齢階級別人口'!$C28*100</f>
        <v>125.9743903412593</v>
      </c>
      <c r="V28" s="123">
        <f>'■【人口】年齢階級別人口'!V28/'■【人口】年齢階級別人口'!$C28*100</f>
        <v>124.24123757870602</v>
      </c>
      <c r="W28" s="123">
        <f>'■【人口】年齢階級別人口'!W28/'■【人口】年齢階級別人口'!$C28*100</f>
        <v>121.87500821783924</v>
      </c>
    </row>
    <row r="29" spans="2:23" ht="13.5" customHeight="1">
      <c r="B29" s="11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2:23" ht="13.5">
      <c r="B30" s="106" t="s">
        <v>0</v>
      </c>
      <c r="C30" s="104" t="s">
        <v>451</v>
      </c>
      <c r="D30" s="104" t="s">
        <v>452</v>
      </c>
      <c r="E30" s="104" t="s">
        <v>453</v>
      </c>
      <c r="F30" s="104" t="s">
        <v>454</v>
      </c>
      <c r="G30" s="104" t="s">
        <v>455</v>
      </c>
      <c r="H30" s="104" t="s">
        <v>456</v>
      </c>
      <c r="I30" s="104" t="s">
        <v>457</v>
      </c>
      <c r="J30" s="104" t="s">
        <v>458</v>
      </c>
      <c r="K30" s="104" t="s">
        <v>459</v>
      </c>
      <c r="L30" s="104" t="s">
        <v>460</v>
      </c>
      <c r="M30" s="104" t="s">
        <v>461</v>
      </c>
      <c r="N30" s="104" t="s">
        <v>462</v>
      </c>
      <c r="O30" s="104" t="s">
        <v>463</v>
      </c>
      <c r="P30" s="104" t="s">
        <v>464</v>
      </c>
      <c r="Q30" s="104" t="s">
        <v>465</v>
      </c>
      <c r="R30" s="104" t="s">
        <v>466</v>
      </c>
      <c r="S30" s="104" t="s">
        <v>467</v>
      </c>
      <c r="T30" s="104" t="s">
        <v>468</v>
      </c>
      <c r="U30" s="104" t="s">
        <v>469</v>
      </c>
      <c r="V30" s="104" t="s">
        <v>497</v>
      </c>
      <c r="W30" s="104" t="s">
        <v>520</v>
      </c>
    </row>
    <row r="31" spans="2:23" s="2" customFormat="1" ht="14.25" thickBot="1">
      <c r="B31" s="11" t="s">
        <v>98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2:23" ht="13.5" customHeight="1" thickTop="1">
      <c r="B32" s="109" t="s">
        <v>470</v>
      </c>
      <c r="C32" s="121">
        <f>'■【人口】年齢階級別人口'!C32/'■【人口】年齢階級別人口'!$C32*100</f>
        <v>100</v>
      </c>
      <c r="D32" s="121">
        <f>'■【人口】年齢階級別人口'!D32/'■【人口】年齢階級別人口'!$C32*100</f>
        <v>98.79972426145287</v>
      </c>
      <c r="E32" s="121">
        <f>'■【人口】年齢階級別人口'!E32/'■【人口】年齢階級別人口'!$C32*100</f>
        <v>98.550482640167</v>
      </c>
      <c r="F32" s="121">
        <f>'■【人口】年齢階級別人口'!F32/'■【人口】年齢階級別人口'!$C32*100</f>
        <v>96.96354877360362</v>
      </c>
      <c r="G32" s="121">
        <f>'■【人口】年齢階級別人口'!G32/'■【人口】年齢階級別人口'!$C32*100</f>
        <v>94.53347002152626</v>
      </c>
      <c r="H32" s="121">
        <f>'■【人口】年齢階級別人口'!H32/'■【人口】年齢階級別人口'!$C32*100</f>
        <v>93.53079135529117</v>
      </c>
      <c r="I32" s="121">
        <f>'■【人口】年齢階級別人口'!I32/'■【人口】年齢階級別人口'!$C32*100</f>
        <v>91.48045223091073</v>
      </c>
      <c r="J32" s="121">
        <f>'■【人口】年齢階級別人口'!J32/'■【人口】年齢階級別人口'!$C32*100</f>
        <v>89.59970855448876</v>
      </c>
      <c r="K32" s="121">
        <f>'■【人口】年齢階級別人口'!K32/'■【人口】年齢階級別人口'!$C32*100</f>
        <v>87.8297181085013</v>
      </c>
      <c r="L32" s="121">
        <f>'■【人口】年齢階級別人口'!L32/'■【人口】年齢階級別人口'!$C32*100</f>
        <v>86.21062430464357</v>
      </c>
      <c r="M32" s="121">
        <f>'■【人口】年齢階級別人口'!M32/'■【人口】年齢階級別人口'!$C32*100</f>
        <v>84.73389030594772</v>
      </c>
      <c r="N32" s="121">
        <f>'■【人口】年齢階級別人口'!N32/'■【人口】年齢階級別人口'!$C32*100</f>
        <v>83.46813750816312</v>
      </c>
      <c r="O32" s="121">
        <f>'■【人口】年齢階級別人口'!O32/'■【人口】年齢階級別人口'!$C32*100</f>
        <v>82.42227645164775</v>
      </c>
      <c r="P32" s="121">
        <f>'■【人口】年齢階級別人口'!P32/'■【人口】年齢階級別人口'!$C32*100</f>
        <v>81.56945170322848</v>
      </c>
      <c r="Q32" s="121">
        <f>'■【人口】年齢階級別人口'!Q32/'■【人口】年齢階級別人口'!$C32*100</f>
        <v>81.02701765783571</v>
      </c>
      <c r="R32" s="121">
        <f>'■【人口】年齢階級別人口'!R32/'■【人口】年齢階級別人口'!$C32*100</f>
        <v>80.82717984792413</v>
      </c>
      <c r="S32" s="121">
        <f>'■【人口】年齢階級別人口'!S32/'■【人口】年齢階級別人口'!$C32*100</f>
        <v>80.84456634207675</v>
      </c>
      <c r="T32" s="121">
        <f>'■【人口】年齢階級別人口'!T32/'■【人口】年齢階級別人口'!$C32*100</f>
        <v>81.07266608086586</v>
      </c>
      <c r="U32" s="121">
        <f>'■【人口】年齢階級別人口'!U32/'■【人口】年齢階級別人口'!$C32*100</f>
        <v>81.50390254690542</v>
      </c>
      <c r="V32" s="121">
        <f>'■【人口】年齢階級別人口'!V32/'■【人口】年齢階級別人口'!$C32*100</f>
        <v>82.16640594192785</v>
      </c>
      <c r="W32" s="121">
        <f>'■【人口】年齢階級別人口'!W32/'■【人口】年齢階級別人口'!$C32*100</f>
        <v>83.0870340017697</v>
      </c>
    </row>
    <row r="33" spans="2:23" ht="13.5">
      <c r="B33" s="13" t="s">
        <v>471</v>
      </c>
      <c r="C33" s="122">
        <f>'■【人口】年齢階級別人口'!C33/'■【人口】年齢階級別人口'!$C33*100</f>
        <v>100</v>
      </c>
      <c r="D33" s="122">
        <f>'■【人口】年齢階級別人口'!D33/'■【人口】年齢階級別人口'!$C33*100</f>
        <v>103.553717590593</v>
      </c>
      <c r="E33" s="122">
        <f>'■【人口】年齢階級別人口'!E33/'■【人口】年齢階級別人口'!$C33*100</f>
        <v>104.62671073994791</v>
      </c>
      <c r="F33" s="122">
        <f>'■【人口】年齢階級別人口'!F33/'■【人口】年齢階級別人口'!$C33*100</f>
        <v>105.39453054233898</v>
      </c>
      <c r="G33" s="122">
        <f>'■【人口】年齢階級別人口'!G33/'■【人口】年齢階級別人口'!$C33*100</f>
        <v>107.79138772544678</v>
      </c>
      <c r="H33" s="122">
        <f>'■【人口】年齢階級別人口'!H33/'■【人口】年齢階級別人口'!$C33*100</f>
        <v>107.4351592910159</v>
      </c>
      <c r="I33" s="122">
        <f>'■【人口】年齢階級別人口'!I33/'■【人口】年齢階級別人口'!$C33*100</f>
        <v>106.1922947189162</v>
      </c>
      <c r="J33" s="122">
        <f>'■【人口】年齢階級別人口'!J33/'■【人口】年齢階級別人口'!$C33*100</f>
        <v>105.90141478890604</v>
      </c>
      <c r="K33" s="122">
        <f>'■【人口】年齢階級別人口'!K33/'■【人口】年齢階級別人口'!$C33*100</f>
        <v>104.1787094901955</v>
      </c>
      <c r="L33" s="122">
        <f>'■【人口】年齢階級別人口'!L33/'■【人口】年齢階級別人口'!$C33*100</f>
        <v>101.59013717670118</v>
      </c>
      <c r="M33" s="122">
        <f>'■【人口】年齢階級別人口'!M33/'■【人口】年齢階級別人口'!$C33*100</f>
        <v>100.49456278393491</v>
      </c>
      <c r="N33" s="122">
        <f>'■【人口】年齢階級別人口'!N33/'■【人口】年齢階級別人口'!$C33*100</f>
        <v>98.29319086268205</v>
      </c>
      <c r="O33" s="122">
        <f>'■【人口】年齢階級別人口'!O33/'■【人口】年齢階級別人口'!$C33*100</f>
        <v>96.2743943580034</v>
      </c>
      <c r="P33" s="122">
        <f>'■【人口】年齢階級別人口'!P33/'■【人口】年齢階級別人口'!$C33*100</f>
        <v>94.37452566973829</v>
      </c>
      <c r="Q33" s="122">
        <f>'■【人口】年齢階級別人口'!Q33/'■【人口】年齢階級別人口'!$C33*100</f>
        <v>92.63669255059696</v>
      </c>
      <c r="R33" s="122">
        <f>'■【人口】年齢階級別人口'!R33/'■【人口】年齢階級別人口'!$C33*100</f>
        <v>91.05022731368062</v>
      </c>
      <c r="S33" s="122">
        <f>'■【人口】年齢階級別人口'!S33/'■【人口】年齢階級別人口'!$C33*100</f>
        <v>89.69340871839566</v>
      </c>
      <c r="T33" s="122">
        <f>'■【人口】年齢階級別人口'!T33/'■【人口】年齢階級別人口'!$C33*100</f>
        <v>88.5740017486997</v>
      </c>
      <c r="U33" s="122">
        <f>'■【人口】年齢階級別人口'!U33/'■【人口】年齢階級別人口'!$C33*100</f>
        <v>87.66017743888533</v>
      </c>
      <c r="V33" s="122">
        <f>'■【人口】年齢階級別人口'!V33/'■【人口】年齢階級別人口'!$C33*100</f>
        <v>87.08325044690277</v>
      </c>
      <c r="W33" s="122">
        <f>'■【人口】年齢階級別人口'!W33/'■【人口】年齢階級別人口'!$C33*100</f>
        <v>86.87164034348808</v>
      </c>
    </row>
    <row r="34" spans="2:23" ht="13.5">
      <c r="B34" s="13" t="s">
        <v>472</v>
      </c>
      <c r="C34" s="122">
        <f>'■【人口】年齢階級別人口'!C34/'■【人口】年齢階級別人口'!$C34*100</f>
        <v>100</v>
      </c>
      <c r="D34" s="122">
        <f>'■【人口】年齢階級別人口'!D34/'■【人口】年齢階級別人口'!$C34*100</f>
        <v>102.44439022020948</v>
      </c>
      <c r="E34" s="122">
        <f>'■【人口】年齢階級別人口'!E34/'■【人口】年齢階級別人口'!$C34*100</f>
        <v>104.76685008030624</v>
      </c>
      <c r="F34" s="122">
        <f>'■【人口】年齢階級別人口'!F34/'■【人口】年齢階級別人口'!$C34*100</f>
        <v>106.62095754570899</v>
      </c>
      <c r="G34" s="122">
        <f>'■【人口】年齢階級別人口'!G34/'■【人口】年齢階級別人口'!$C34*100</f>
        <v>103.86580154461372</v>
      </c>
      <c r="H34" s="122">
        <f>'■【人口】年齢階級別人口'!H34/'■【人口】年齢階級別人口'!$C34*100</f>
        <v>106.61833179829291</v>
      </c>
      <c r="I34" s="122">
        <f>'■【人口】年齢階級別人口'!I34/'■【人口】年齢階級別人口'!$C34*100</f>
        <v>110.45080950938038</v>
      </c>
      <c r="J34" s="122">
        <f>'■【人口】年齢階級別人口'!J34/'■【人口】年齢階級別人口'!$C34*100</f>
        <v>111.5878689555055</v>
      </c>
      <c r="K34" s="122">
        <f>'■【人口】年齢階級別人口'!K34/'■【人口】年齢階級別人口'!$C34*100</f>
        <v>112.37450588867284</v>
      </c>
      <c r="L34" s="122">
        <f>'■【人口】年齢階級別人口'!L34/'■【人口】年齢階級別人口'!$C34*100</f>
        <v>114.96545277727601</v>
      </c>
      <c r="M34" s="122">
        <f>'■【人口】年齢階級別人口'!M34/'■【人口】年齢階級別人口'!$C34*100</f>
        <v>114.59546559770553</v>
      </c>
      <c r="N34" s="122">
        <f>'■【人口】年齢階級別人口'!N34/'■【人口】年齢階級別人口'!$C34*100</f>
        <v>113.25697863710953</v>
      </c>
      <c r="O34" s="122">
        <f>'■【人口】年齢階級別人口'!O34/'■【人口】年齢階級別人口'!$C34*100</f>
        <v>112.99285519135142</v>
      </c>
      <c r="P34" s="122">
        <f>'■【人口】年齢階級別人口'!P34/'■【人口】年齢階級別人口'!$C34*100</f>
        <v>111.15592091812059</v>
      </c>
      <c r="Q34" s="122">
        <f>'■【人口】年齢階級別人口'!Q34/'■【人口】年齢階級別人口'!$C34*100</f>
        <v>108.35964048918653</v>
      </c>
      <c r="R34" s="122">
        <f>'■【人口】年齢階級別人口'!R34/'■【人口】年齢階級別人口'!$C34*100</f>
        <v>107.21957869544785</v>
      </c>
      <c r="S34" s="122">
        <f>'■【人口】年齢階級別人口'!S34/'■【人口】年齢階級別人口'!$C34*100</f>
        <v>104.87137641494317</v>
      </c>
      <c r="T34" s="122">
        <f>'■【人口】年齢階級別人口'!T34/'■【人口】年齢階級別人口'!$C34*100</f>
        <v>102.71846407938452</v>
      </c>
      <c r="U34" s="122">
        <f>'■【人口】年齢階級別人口'!U34/'■【人口】年齢階級別人口'!$C34*100</f>
        <v>100.6887662399983</v>
      </c>
      <c r="V34" s="122">
        <f>'■【人口】年齢階級別人口'!V34/'■【人口】年齢階級別人口'!$C34*100</f>
        <v>98.83071756983685</v>
      </c>
      <c r="W34" s="122">
        <f>'■【人口】年齢階級別人口'!W34/'■【人口】年齢階級別人口'!$C34*100</f>
        <v>97.13663691930573</v>
      </c>
    </row>
    <row r="35" spans="2:23" ht="13.5">
      <c r="B35" s="13" t="s">
        <v>219</v>
      </c>
      <c r="C35" s="122">
        <f>'■【人口】年齢階級別人口'!C35/'■【人口】年齢階級別人口'!$C35*100</f>
        <v>100</v>
      </c>
      <c r="D35" s="122">
        <f>'■【人口】年齢階級別人口'!D35/'■【人口】年齢階級別人口'!$C35*100</f>
        <v>98.6260810093062</v>
      </c>
      <c r="E35" s="122">
        <f>'■【人口】年齢階級別人口'!E35/'■【人口】年齢階級別人口'!$C35*100</f>
        <v>98.67294336232528</v>
      </c>
      <c r="F35" s="122">
        <f>'■【人口】年齢階級別人口'!F35/'■【人口】年齢階級別人口'!$C35*100</f>
        <v>98.13194443691864</v>
      </c>
      <c r="G35" s="122">
        <f>'■【人口】年齢階級別人口'!G35/'■【人口】年齢階級別人口'!$C35*100</f>
        <v>101.33511197062812</v>
      </c>
      <c r="H35" s="122">
        <f>'■【人口】年齢階級別人口'!H35/'■【人口】年齢階級別人口'!$C35*100</f>
        <v>101.33732523634184</v>
      </c>
      <c r="I35" s="122">
        <f>'■【人口】年齢階級別人口'!I35/'■【人口】年齢階級別人口'!$C35*100</f>
        <v>103.8312158550469</v>
      </c>
      <c r="J35" s="122">
        <f>'■【人口】年齢階級別人口'!J35/'■【人口】年齢階級別人口'!$C35*100</f>
        <v>106.2453617558702</v>
      </c>
      <c r="K35" s="122">
        <f>'■【人口】年齢階級別人口'!K35/'■【人口】年齢階級別人口'!$C35*100</f>
        <v>108.28624632830346</v>
      </c>
      <c r="L35" s="122">
        <f>'■【人口】年齢階級別人口'!L35/'■【人口】年齢階級別人口'!$C35*100</f>
        <v>105.30623847654029</v>
      </c>
      <c r="M35" s="122">
        <f>'■【人口】年齢階級別人口'!M35/'■【人口】年齢階級別人口'!$C35*100</f>
        <v>108.09036982539924</v>
      </c>
      <c r="N35" s="122">
        <f>'■【人口】年齢階級別人口'!N35/'■【人口】年齢階級別人口'!$C35*100</f>
        <v>112.00520683714663</v>
      </c>
      <c r="O35" s="122">
        <f>'■【人口】年齢階級別人口'!O35/'■【人口】年齢階級別人口'!$C35*100</f>
        <v>113.20933017590508</v>
      </c>
      <c r="P35" s="122">
        <f>'■【人口】年齢階級別人口'!P35/'■【人口】年齢階級別人口'!$C35*100</f>
        <v>113.93526570405163</v>
      </c>
      <c r="Q35" s="122">
        <f>'■【人口】年齢階級別人口'!Q35/'■【人口】年齢階級別人口'!$C35*100</f>
        <v>116.58144666657084</v>
      </c>
      <c r="R35" s="122">
        <f>'■【人口】年齢階級別人口'!R35/'■【人口】年齢階級別人口'!$C35*100</f>
        <v>116.27806907328619</v>
      </c>
      <c r="S35" s="122">
        <f>'■【人口】年齢階級別人口'!S35/'■【人口】年齢階級別人口'!$C35*100</f>
        <v>114.85735011971536</v>
      </c>
      <c r="T35" s="122">
        <f>'■【人口】年齢階級別人口'!T35/'■【人口】年齢階級別人口'!$C35*100</f>
        <v>114.6417945713266</v>
      </c>
      <c r="U35" s="122">
        <f>'■【人口】年齢階級別人口'!U35/'■【人口】年齢階級別人口'!$C35*100</f>
        <v>112.8203273640516</v>
      </c>
      <c r="V35" s="122">
        <f>'■【人口】年齢階級別人口'!V35/'■【人口】年齢階級別人口'!$C35*100</f>
        <v>109.90845634822584</v>
      </c>
      <c r="W35" s="122">
        <f>'■【人口】年齢階級別人口'!W35/'■【人口】年齢階級別人口'!$C35*100</f>
        <v>108.79688866035949</v>
      </c>
    </row>
    <row r="36" spans="2:23" ht="13.5">
      <c r="B36" s="13" t="s">
        <v>220</v>
      </c>
      <c r="C36" s="122">
        <f>'■【人口】年齢階級別人口'!C36/'■【人口】年齢階級別人口'!$C36*100</f>
        <v>100</v>
      </c>
      <c r="D36" s="122">
        <f>'■【人口】年齢階級別人口'!D36/'■【人口】年齢階級別人口'!$C36*100</f>
        <v>99.3087271581132</v>
      </c>
      <c r="E36" s="122">
        <f>'■【人口】年齢階級別人口'!E36/'■【人口】年齢階級別人口'!$C36*100</f>
        <v>98.88430717875963</v>
      </c>
      <c r="F36" s="122">
        <f>'■【人口】年齢階級別人口'!F36/'■【人口】年齢階級別人口'!$C36*100</f>
        <v>102.00476750802245</v>
      </c>
      <c r="G36" s="122">
        <f>'■【人口】年齢階級別人口'!G36/'■【人口】年齢階級別人口'!$C36*100</f>
        <v>103.40654811492489</v>
      </c>
      <c r="H36" s="122">
        <f>'■【人口】年齢階級別人口'!H36/'■【人口】年齢階級別人口'!$C36*100</f>
        <v>105.23121997180473</v>
      </c>
      <c r="I36" s="122">
        <f>'■【人口】年齢階級別人口'!I36/'■【人口】年齢階級別人口'!$C36*100</f>
        <v>104.05486084105418</v>
      </c>
      <c r="J36" s="122">
        <f>'■【人口】年齢階級別人口'!J36/'■【人口】年齢階級別人口'!$C36*100</f>
        <v>104.07120243962453</v>
      </c>
      <c r="K36" s="122">
        <f>'■【人口】年齢階級別人口'!K36/'■【人口】年齢階級別人口'!$C36*100</f>
        <v>103.30813924717684</v>
      </c>
      <c r="L36" s="122">
        <f>'■【人口】年齢階級別人口'!L36/'■【人口】年齢階級別人口'!$C36*100</f>
        <v>106.32387410058419</v>
      </c>
      <c r="M36" s="122">
        <f>'■【人口】年齢階級別人口'!M36/'■【人口】年齢階級別人口'!$C36*100</f>
        <v>106.5308064042336</v>
      </c>
      <c r="N36" s="122">
        <f>'■【人口】年齢階級別人口'!N36/'■【人口】年齢階級別人口'!$C36*100</f>
        <v>109.34660589426497</v>
      </c>
      <c r="O36" s="122">
        <f>'■【人口】年齢階級別人口'!O36/'■【人口】年齢階級別人口'!$C36*100</f>
        <v>112.10965959459458</v>
      </c>
      <c r="P36" s="122">
        <f>'■【人口】年齢階級別人口'!P36/'■【人口】年齢階級別人口'!$C36*100</f>
        <v>113.87978801021322</v>
      </c>
      <c r="Q36" s="122">
        <f>'■【人口】年齢階級別人口'!Q36/'■【人口】年齢階級別人口'!$C36*100</f>
        <v>110.74280861417054</v>
      </c>
      <c r="R36" s="122">
        <f>'■【人口】年齢階級別人口'!R36/'■【人口】年齢階級別人口'!$C36*100</f>
        <v>113.73908737903338</v>
      </c>
      <c r="S36" s="122">
        <f>'■【人口】年齢階級別人口'!S36/'■【人口】年齢階級別人口'!$C36*100</f>
        <v>117.88216083781113</v>
      </c>
      <c r="T36" s="122">
        <f>'■【人口】年齢階級別人口'!T36/'■【人口】年齢階級別人口'!$C36*100</f>
        <v>119.10359266372004</v>
      </c>
      <c r="U36" s="122">
        <f>'■【人口】年齢階級別人口'!U36/'■【人口】年齢階級別人口'!$C36*100</f>
        <v>119.88158399949465</v>
      </c>
      <c r="V36" s="122">
        <f>'■【人口】年齢階級別人口'!V36/'■【人口】年齢階級別人口'!$C36*100</f>
        <v>122.76527804196328</v>
      </c>
      <c r="W36" s="122">
        <f>'■【人口】年齢階級別人口'!W36/'■【人口】年齢階級別人口'!$C36*100</f>
        <v>122.4450698964461</v>
      </c>
    </row>
    <row r="37" spans="2:23" ht="13.5" customHeight="1">
      <c r="B37" s="13" t="s">
        <v>221</v>
      </c>
      <c r="C37" s="122">
        <f>'■【人口】年齢階級別人口'!C37/'■【人口】年齢階級別人口'!$C37*100</f>
        <v>100</v>
      </c>
      <c r="D37" s="122">
        <f>'■【人口】年齢階級別人口'!D37/'■【人口】年齢階級別人口'!$C37*100</f>
        <v>95.30457156905639</v>
      </c>
      <c r="E37" s="122">
        <f>'■【人口】年齢階級別人口'!E37/'■【人口】年齢階級別人口'!$C37*100</f>
        <v>91.61361804153573</v>
      </c>
      <c r="F37" s="122">
        <f>'■【人口】年齢階級別人口'!F37/'■【人口】年齢階級別人口'!$C37*100</f>
        <v>87.01281982592552</v>
      </c>
      <c r="G37" s="122">
        <f>'■【人口】年齢階級別人口'!G37/'■【人口】年齢階級別人口'!$C37*100</f>
        <v>87.05563298520576</v>
      </c>
      <c r="H37" s="122">
        <f>'■【人口】年齢階級別人口'!H37/'■【人口】年齢階級別人口'!$C37*100</f>
        <v>84.47425865710306</v>
      </c>
      <c r="I37" s="122">
        <f>'■【人口】年齢階級別人口'!I37/'■【人口】年齢階級別人口'!$C37*100</f>
        <v>84.05048587630137</v>
      </c>
      <c r="J37" s="122">
        <f>'■【人口】年齢階級別人口'!J37/'■【人口】年齢階級別人口'!$C37*100</f>
        <v>83.75303946659399</v>
      </c>
      <c r="K37" s="122">
        <f>'■【人口】年齢階級別人口'!K37/'■【人口】年齢階級別人口'!$C37*100</f>
        <v>86.57671452831748</v>
      </c>
      <c r="L37" s="122">
        <f>'■【人口】年齢階級別人口'!L37/'■【人口】年齢階級別人口'!$C37*100</f>
        <v>87.82818288381566</v>
      </c>
      <c r="M37" s="122">
        <f>'■【人口】年齢階級別人口'!M37/'■【人口】年齢階級別人口'!$C37*100</f>
        <v>89.21116595359779</v>
      </c>
      <c r="N37" s="122">
        <f>'■【人口】年齢階級別人口'!N37/'■【人口】年齢階級別人口'!$C37*100</f>
        <v>87.88578706552663</v>
      </c>
      <c r="O37" s="122">
        <f>'■【人口】年齢階級別人口'!O37/'■【人口】年齢階級別人口'!$C37*100</f>
        <v>87.77292099048964</v>
      </c>
      <c r="P37" s="122">
        <f>'■【人口】年齢階級別人口'!P37/'■【人口】年齢階級別人口'!$C37*100</f>
        <v>87.40092286748454</v>
      </c>
      <c r="Q37" s="122">
        <f>'■【人口】年齢階級別人口'!Q37/'■【人口】年齢階級別人口'!$C37*100</f>
        <v>90.50040678137516</v>
      </c>
      <c r="R37" s="122">
        <f>'■【人口】年齢階級別人口'!R37/'■【人口】年齢階級別人口'!$C37*100</f>
        <v>90.5829191665814</v>
      </c>
      <c r="S37" s="122">
        <f>'■【人口】年齢階級別人口'!S37/'■【人口】年齢階級別人口'!$C37*100</f>
        <v>92.65791355966854</v>
      </c>
      <c r="T37" s="122">
        <f>'■【人口】年齢階級別人口'!T37/'■【人口】年齢階級別人口'!$C37*100</f>
        <v>94.66481979459641</v>
      </c>
      <c r="U37" s="122">
        <f>'■【人口】年齢階級別人口'!U37/'■【人口】年齢階級別人口'!$C37*100</f>
        <v>96.37789425060703</v>
      </c>
      <c r="V37" s="122">
        <f>'■【人口】年齢階級別人口'!V37/'■【人口】年齢階級別人口'!$C37*100</f>
        <v>94.02373918283499</v>
      </c>
      <c r="W37" s="122">
        <f>'■【人口】年齢階級別人口'!W37/'■【人口】年齢階級別人口'!$C37*100</f>
        <v>96.47824204187118</v>
      </c>
    </row>
    <row r="38" spans="2:23" ht="13.5" customHeight="1">
      <c r="B38" s="13" t="s">
        <v>222</v>
      </c>
      <c r="C38" s="122">
        <f>'■【人口】年齢階級別人口'!C38/'■【人口】年齢階級別人口'!$C38*100</f>
        <v>100</v>
      </c>
      <c r="D38" s="122">
        <f>'■【人口】年齢階級別人口'!D38/'■【人口】年齢階級別人口'!$C38*100</f>
        <v>96.2063879372469</v>
      </c>
      <c r="E38" s="122">
        <f>'■【人口】年齢階級別人口'!E38/'■【人口】年齢階級別人口'!$C38*100</f>
        <v>94.57614773898084</v>
      </c>
      <c r="F38" s="122">
        <f>'■【人口】年齢階級別人口'!F38/'■【人口】年齢階級別人口'!$C38*100</f>
        <v>93.41893171753969</v>
      </c>
      <c r="G38" s="122">
        <f>'■【人口】年齢階級別人口'!G38/'■【人口】年齢階級別人口'!$C38*100</f>
        <v>89.33854049987258</v>
      </c>
      <c r="H38" s="122">
        <f>'■【人口】年齢階級別人口'!H38/'■【人口】年齢階級別人口'!$C38*100</f>
        <v>87.83368072220081</v>
      </c>
      <c r="I38" s="122">
        <f>'■【人口】年齢階級別人口'!I38/'■【人口】年齢階級別人口'!$C38*100</f>
        <v>83.72982369972327</v>
      </c>
      <c r="J38" s="122">
        <f>'■【人口】年齢階級別人口'!J38/'■【人口】年齢階級別人口'!$C38*100</f>
        <v>80.4556719707584</v>
      </c>
      <c r="K38" s="122">
        <f>'■【人口】年齢階級別人口'!K38/'■【人口】年齢階級別人口'!$C38*100</f>
        <v>76.45501564663341</v>
      </c>
      <c r="L38" s="122">
        <f>'■【人口】年齢階級別人口'!L38/'■【人口】年齢階級別人口'!$C38*100</f>
        <v>76.48135757088451</v>
      </c>
      <c r="M38" s="122">
        <f>'■【人口】年齢階級別人口'!M38/'■【人口】年齢階級別人口'!$C38*100</f>
        <v>74.21875376155307</v>
      </c>
      <c r="N38" s="122">
        <f>'■【人口】年齢階級別人口'!N38/'■【人口】年齢階級別人口'!$C38*100</f>
        <v>73.84521754573834</v>
      </c>
      <c r="O38" s="122">
        <f>'■【人口】年齢階級別人口'!O38/'■【人口】年齢階級別人口'!$C38*100</f>
        <v>73.61057632702878</v>
      </c>
      <c r="P38" s="122">
        <f>'■【人口】年齢階級別人口'!P38/'■【人口】年齢階級別人口'!$C38*100</f>
        <v>76.08566790826123</v>
      </c>
      <c r="Q38" s="122">
        <f>'■【人口】年齢階級別人口'!Q38/'■【人口】年齢階級別人口'!$C38*100</f>
        <v>77.19928627396024</v>
      </c>
      <c r="R38" s="122">
        <f>'■【人口】年齢階級別人口'!R38/'■【人口】年齢階級別人口'!$C38*100</f>
        <v>78.38038672436322</v>
      </c>
      <c r="S38" s="122">
        <f>'■【人口】年齢階級別人口'!S38/'■【人口】年齢階級別人口'!$C38*100</f>
        <v>77.2159813166929</v>
      </c>
      <c r="T38" s="122">
        <f>'■【人口】年齢階級別人口'!T38/'■【人口】年齢階級別人口'!$C38*100</f>
        <v>77.11160529126198</v>
      </c>
      <c r="U38" s="122">
        <f>'■【人口】年齢階級別人口'!U38/'■【人口】年齢階級別人口'!$C38*100</f>
        <v>76.80994581329705</v>
      </c>
      <c r="V38" s="122">
        <f>'■【人口】年齢階級別人口'!V38/'■【人口】年齢階級別人口'!$C38*100</f>
        <v>79.55593821907915</v>
      </c>
      <c r="W38" s="122">
        <f>'■【人口】年齢階級別人口'!W38/'■【人口】年齢階級別人口'!$C38*100</f>
        <v>79.60205370446103</v>
      </c>
    </row>
    <row r="39" spans="2:23" ht="13.5" customHeight="1">
      <c r="B39" s="13" t="s">
        <v>223</v>
      </c>
      <c r="C39" s="122">
        <f>'■【人口】年齢階級別人口'!C39/'■【人口】年齢階級別人口'!$C39*100</f>
        <v>100</v>
      </c>
      <c r="D39" s="122">
        <f>'■【人口】年齢階級別人口'!D39/'■【人口】年齢階級別人口'!$C39*100</f>
        <v>97.05706922227928</v>
      </c>
      <c r="E39" s="122">
        <f>'■【人口】年齢階級別人口'!E39/'■【人口】年齢階級別人口'!$C39*100</f>
        <v>93.92581391009614</v>
      </c>
      <c r="F39" s="122">
        <f>'■【人口】年齢階級別人口'!F39/'■【人口】年齢階級別人口'!$C39*100</f>
        <v>89.72546057152799</v>
      </c>
      <c r="G39" s="122">
        <f>'■【人口】年齢階級別人口'!G39/'■【人口】年齢階級別人口'!$C39*100</f>
        <v>86.20466040714277</v>
      </c>
      <c r="H39" s="122">
        <f>'■【人口】年齢階級別人口'!H39/'■【人口】年齢階級別人口'!$C39*100</f>
        <v>83.71022003042388</v>
      </c>
      <c r="I39" s="122">
        <f>'■【人口】年齢階級別人口'!I39/'■【人口】年齢階級別人口'!$C39*100</f>
        <v>80.40020099774395</v>
      </c>
      <c r="J39" s="122">
        <f>'■【人口】年齢階級別人口'!J39/'■【人口】年齢階級別人口'!$C39*100</f>
        <v>79.02478284424639</v>
      </c>
      <c r="K39" s="122">
        <f>'■【人口】年齢階級別人口'!K39/'■【人口】年齢階級別人口'!$C39*100</f>
        <v>78.06870029150443</v>
      </c>
      <c r="L39" s="122">
        <f>'■【人口】年齢階級別人口'!L39/'■【人口】年齢階級別人口'!$C39*100</f>
        <v>74.70521980907355</v>
      </c>
      <c r="M39" s="122">
        <f>'■【人口】年齢階級別人口'!M39/'■【人口】年齢階級別人口'!$C39*100</f>
        <v>73.48910566089519</v>
      </c>
      <c r="N39" s="122">
        <f>'■【人口】年齢階級別人口'!N39/'■【人口】年齢階級別人口'!$C39*100</f>
        <v>70.03714248175834</v>
      </c>
      <c r="O39" s="122">
        <f>'■【人口】年齢階級別人口'!O39/'■【人口】年齢階級別人口'!$C39*100</f>
        <v>67.30624068551322</v>
      </c>
      <c r="P39" s="122">
        <f>'■【人口】年齢階級別人口'!P39/'■【人口】年齢階級別人口'!$C39*100</f>
        <v>63.89037218887047</v>
      </c>
      <c r="Q39" s="122">
        <f>'■【人口】年齢階級別人口'!Q39/'■【人口】年齢階級別人口'!$C39*100</f>
        <v>63.93669839933762</v>
      </c>
      <c r="R39" s="122">
        <f>'■【人口】年齢階級別人口'!R39/'■【人口】年齢階級別人口'!$C39*100</f>
        <v>62.03775318017005</v>
      </c>
      <c r="S39" s="122">
        <f>'■【人口】年齢階級別人口'!S39/'■【人口】年齢階級別人口'!$C39*100</f>
        <v>61.70411494396898</v>
      </c>
      <c r="T39" s="122">
        <f>'■【人口】年齢階級別人口'!T39/'■【人口】年齢階級別人口'!$C39*100</f>
        <v>61.46453827638514</v>
      </c>
      <c r="U39" s="122">
        <f>'■【人口】年齢階級別人口'!U39/'■【人口】年齢階級別人口'!$C39*100</f>
        <v>63.51806236105125</v>
      </c>
      <c r="V39" s="122">
        <f>'■【人口】年齢階級別人口'!V39/'■【人口】年齢階級別人口'!$C39*100</f>
        <v>64.41878814281974</v>
      </c>
      <c r="W39" s="122">
        <f>'■【人口】年齢階級別人口'!W39/'■【人口】年齢階級別人口'!$C39*100</f>
        <v>65.46867181530155</v>
      </c>
    </row>
    <row r="40" spans="2:23" ht="13.5" customHeight="1">
      <c r="B40" s="13" t="s">
        <v>224</v>
      </c>
      <c r="C40" s="122">
        <f>'■【人口】年齢階級別人口'!C40/'■【人口】年齢階級別人口'!$C40*100</f>
        <v>100</v>
      </c>
      <c r="D40" s="122">
        <f>'■【人口】年齢階級別人口'!D40/'■【人口】年齢階級別人口'!$C40*100</f>
        <v>99.78475832078585</v>
      </c>
      <c r="E40" s="122">
        <f>'■【人口】年齢階級別人口'!E40/'■【人口】年齢階級別人口'!$C40*100</f>
        <v>97.94938260764957</v>
      </c>
      <c r="F40" s="122">
        <f>'■【人口】年齢階級別人口'!F40/'■【人口】年齢階級別人口'!$C40*100</f>
        <v>96.49911156236486</v>
      </c>
      <c r="G40" s="122">
        <f>'■【人口】年齢階級別人口'!G40/'■【人口】年齢階級別人口'!$C40*100</f>
        <v>94.71529301964057</v>
      </c>
      <c r="H40" s="122">
        <f>'■【人口】年齢階級別人口'!H40/'■【人口】年齢階級別人口'!$C40*100</f>
        <v>91.24998425821424</v>
      </c>
      <c r="I40" s="122">
        <f>'■【人口】年齢階級別人口'!I40/'■【人口】年齢階級別人口'!$C40*100</f>
        <v>88.6136196886292</v>
      </c>
      <c r="J40" s="122">
        <f>'■【人口】年齢階級別人口'!J40/'■【人口】年齢階級別人口'!$C40*100</f>
        <v>85.72030280076076</v>
      </c>
      <c r="K40" s="122">
        <f>'■【人口】年齢階級別人口'!K40/'■【人口】年齢階級別人口'!$C40*100</f>
        <v>81.8837995082604</v>
      </c>
      <c r="L40" s="122">
        <f>'■【人口】年齢階級別人口'!L40/'■【人口】年齢階級別人口'!$C40*100</f>
        <v>78.70256410167099</v>
      </c>
      <c r="M40" s="122">
        <f>'■【人口】年齢階級別人口'!M40/'■【人口】年齢階級別人口'!$C40*100</f>
        <v>76.38183355319501</v>
      </c>
      <c r="N40" s="122">
        <f>'■【人口】年齢階級別人口'!N40/'■【人口】年齢階級別人口'!$C40*100</f>
        <v>73.40003718550562</v>
      </c>
      <c r="O40" s="122">
        <f>'■【人口】年齢階級別人口'!O40/'■【人口】年齢階級別人口'!$C40*100</f>
        <v>72.1405176696251</v>
      </c>
      <c r="P40" s="122">
        <f>'■【人口】年齢階級別人口'!P40/'■【人口】年齢階級別人口'!$C40*100</f>
        <v>71.26321195631118</v>
      </c>
      <c r="Q40" s="122">
        <f>'■【人口】年齢階級別人口'!Q40/'■【人口】年齢階級別人口'!$C40*100</f>
        <v>68.18855567903107</v>
      </c>
      <c r="R40" s="122">
        <f>'■【人口】年齢階級別人口'!R40/'■【人口】年齢階級別人口'!$C40*100</f>
        <v>67.07501835479334</v>
      </c>
      <c r="S40" s="122">
        <f>'■【人口】年齢階級別人口'!S40/'■【人口】年齢階級別人口'!$C40*100</f>
        <v>63.92438451314683</v>
      </c>
      <c r="T40" s="122">
        <f>'■【人口】年齢階級別人口'!T40/'■【人口】年齢階級別人口'!$C40*100</f>
        <v>61.42056445541068</v>
      </c>
      <c r="U40" s="122">
        <f>'■【人口】年齢階級別人口'!U40/'■【人口】年齢階級別人口'!$C40*100</f>
        <v>58.32799382081265</v>
      </c>
      <c r="V40" s="122">
        <f>'■【人口】年齢階級別人口'!V40/'■【人口】年齢階級別人口'!$C40*100</f>
        <v>58.36409212201693</v>
      </c>
      <c r="W40" s="122">
        <f>'■【人口】年齢階級別人口'!W40/'■【人口】年齢階級別人口'!$C40*100</f>
        <v>56.62933098435363</v>
      </c>
    </row>
    <row r="41" spans="2:23" ht="13.5" customHeight="1">
      <c r="B41" s="13" t="s">
        <v>225</v>
      </c>
      <c r="C41" s="122">
        <f>'■【人口】年齢階級別人口'!C41/'■【人口】年齢階級別人口'!$C41*100</f>
        <v>100</v>
      </c>
      <c r="D41" s="122">
        <f>'■【人口】年齢階級別人口'!D41/'■【人口】年齢階級別人口'!$C41*100</f>
        <v>105.49180416119002</v>
      </c>
      <c r="E41" s="122">
        <f>'■【人口】年齢階級別人口'!E41/'■【人口】年齢階級別人口'!$C41*100</f>
        <v>112.25139047372261</v>
      </c>
      <c r="F41" s="122">
        <f>'■【人口】年齢階級別人口'!F41/'■【人口】年齢階級別人口'!$C41*100</f>
        <v>116.3291605563509</v>
      </c>
      <c r="G41" s="122">
        <f>'■【人口】年齢階級別人口'!G41/'■【人口】年齢階級別人口'!$C41*100</f>
        <v>119.6431121014653</v>
      </c>
      <c r="H41" s="122">
        <f>'■【人口】年齢階級別人口'!H41/'■【人口】年齢階級別人口'!$C41*100</f>
        <v>127.23134252714206</v>
      </c>
      <c r="I41" s="122">
        <f>'■【人口】年齢階級別人口'!I41/'■【人口】年齢階級別人口'!$C41*100</f>
        <v>126.9313340159288</v>
      </c>
      <c r="J41" s="122">
        <f>'■【人口】年齢階級別人口'!J41/'■【人口】年齢階級別人口'!$C41*100</f>
        <v>124.61879062752405</v>
      </c>
      <c r="K41" s="122">
        <f>'■【人口】年齢階級別人口'!K41/'■【人口】年齢階級別人口'!$C41*100</f>
        <v>122.79627355381801</v>
      </c>
      <c r="L41" s="122">
        <f>'■【人口】年齢階級別人口'!L41/'■【人口】年齢階級別人口'!$C41*100</f>
        <v>120.51466552184766</v>
      </c>
      <c r="M41" s="122">
        <f>'■【人口】年齢階級別人口'!M41/'■【人口】年齢階級別人口'!$C41*100</f>
        <v>116.13707258931252</v>
      </c>
      <c r="N41" s="122">
        <f>'■【人口】年齢階級別人口'!N41/'■【人口】年齢階級別人口'!$C41*100</f>
        <v>112.74630785350166</v>
      </c>
      <c r="O41" s="122">
        <f>'■【人口】年齢階級別人口'!O41/'■【人口】年齢階級別人口'!$C41*100</f>
        <v>109.06258406980922</v>
      </c>
      <c r="P41" s="122">
        <f>'■【人口】年齢階級別人口'!P41/'■【人口】年齢階級別人口'!$C41*100</f>
        <v>104.22278331652164</v>
      </c>
      <c r="Q41" s="122">
        <f>'■【人口】年齢階級別人口'!Q41/'■【人口】年齢階級別人口'!$C41*100</f>
        <v>100.15461991225195</v>
      </c>
      <c r="R41" s="122">
        <f>'■【人口】年齢階級別人口'!R41/'■【人口】年齢階級別人口'!$C41*100</f>
        <v>97.20332565997725</v>
      </c>
      <c r="S41" s="122">
        <f>'■【人口】年齢階級別人口'!S41/'■【人口】年齢階級別人口'!$C41*100</f>
        <v>93.38022892711865</v>
      </c>
      <c r="T41" s="122">
        <f>'■【人口】年齢階級別人口'!T41/'■【人口】年齢階級別人口'!$C41*100</f>
        <v>91.76415588469052</v>
      </c>
      <c r="U41" s="122">
        <f>'■【人口】年齢階級別人口'!U41/'■【人口】年齢階級別人口'!$C41*100</f>
        <v>90.66957696398164</v>
      </c>
      <c r="V41" s="122">
        <f>'■【人口】年齢階級別人口'!V41/'■【人口】年齢階級別人口'!$C41*100</f>
        <v>86.79336311062524</v>
      </c>
      <c r="W41" s="122">
        <f>'■【人口】年齢階級別人口'!W41/'■【人口】年齢階級別人口'!$C41*100</f>
        <v>85.37387398985355</v>
      </c>
    </row>
    <row r="42" spans="2:23" ht="13.5" customHeight="1">
      <c r="B42" s="13" t="s">
        <v>226</v>
      </c>
      <c r="C42" s="122">
        <f>'■【人口】年齢階級別人口'!C42/'■【人口】年齢階級別人口'!$C42*100</f>
        <v>100</v>
      </c>
      <c r="D42" s="122">
        <f>'■【人口】年齢階級別人口'!D42/'■【人口】年齢階級別人口'!$C42*100</f>
        <v>107.29728103229179</v>
      </c>
      <c r="E42" s="122">
        <f>'■【人口】年齢階級別人口'!E42/'■【人口】年齢階級別人口'!$C42*100</f>
        <v>110.9601760761279</v>
      </c>
      <c r="F42" s="122">
        <f>'■【人口】年齢階級別人口'!F42/'■【人口】年齢階級別人口'!$C42*100</f>
        <v>117.45640987019006</v>
      </c>
      <c r="G42" s="122">
        <f>'■【人口】年齢階級別人口'!G42/'■【人口】年齢階級別人口'!$C42*100</f>
        <v>124.39058216318939</v>
      </c>
      <c r="H42" s="122">
        <f>'■【人口】年齢階級別人口'!H42/'■【人口】年齢階級別人口'!$C42*100</f>
        <v>124.26394004613326</v>
      </c>
      <c r="I42" s="122">
        <f>'■【人口】年齢階級別人口'!I42/'■【人口】年齢階級別人口'!$C42*100</f>
        <v>131.22814320515482</v>
      </c>
      <c r="J42" s="122">
        <f>'■【人口】年齢階級別人口'!J42/'■【人口】年齢階級別人口'!$C42*100</f>
        <v>139.67367350356125</v>
      </c>
      <c r="K42" s="122">
        <f>'■【人口】年齢階級別人口'!K42/'■【人口】年齢階級別人口'!$C42*100</f>
        <v>144.7485886647608</v>
      </c>
      <c r="L42" s="122">
        <f>'■【人口】年齢階級別人口'!L42/'■【人口】年齢階級別人口'!$C42*100</f>
        <v>148.84696197585794</v>
      </c>
      <c r="M42" s="122">
        <f>'■【人口】年齢階級別人口'!M42/'■【人口】年齢階級別人口'!$C42*100</f>
        <v>158.11916994004125</v>
      </c>
      <c r="N42" s="122">
        <f>'■【人口】年齢階級別人口'!N42/'■【人口】年齢階級別人口'!$C42*100</f>
        <v>157.7850730864506</v>
      </c>
      <c r="O42" s="122">
        <f>'■【人口】年齢階級別人口'!O42/'■【人口】年齢階級別人口'!$C42*100</f>
        <v>154.88072014877596</v>
      </c>
      <c r="P42" s="122">
        <f>'■【人口】年齢階級別人口'!P42/'■【人口】年齢階級別人口'!$C42*100</f>
        <v>152.6045461526969</v>
      </c>
      <c r="Q42" s="122">
        <f>'■【人口】年齢階級別人口'!Q42/'■【人口】年齢階級別人口'!$C42*100</f>
        <v>149.74840808363314</v>
      </c>
      <c r="R42" s="122">
        <f>'■【人口】年齢階級別人口'!R42/'■【人口】年齢階級別人口'!$C42*100</f>
        <v>144.25193028208216</v>
      </c>
      <c r="S42" s="122">
        <f>'■【人口】年齢階級別人口'!S42/'■【人口】年齢階級別人口'!$C42*100</f>
        <v>140.10796393580054</v>
      </c>
      <c r="T42" s="122">
        <f>'■【人口】年齢階級別人口'!T42/'■【人口】年齢階級別人口'!$C42*100</f>
        <v>135.50399062979577</v>
      </c>
      <c r="U42" s="122">
        <f>'■【人口】年齢階級別人口'!U42/'■【人口】年齢階級別人口'!$C42*100</f>
        <v>129.47570165235416</v>
      </c>
      <c r="V42" s="122">
        <f>'■【人口】年齢階級別人口'!V42/'■【人口】年齢階級別人口'!$C42*100</f>
        <v>124.4302806544126</v>
      </c>
      <c r="W42" s="122">
        <f>'■【人口】年齢階級別人口'!W42/'■【人口】年齢階級別人口'!$C42*100</f>
        <v>120.72296959198572</v>
      </c>
    </row>
    <row r="43" spans="2:23" ht="13.5" customHeight="1">
      <c r="B43" s="13" t="s">
        <v>227</v>
      </c>
      <c r="C43" s="122">
        <f>'■【人口】年齢階級別人口'!C43/'■【人口】年齢階級別人口'!$C43*100</f>
        <v>100</v>
      </c>
      <c r="D43" s="122">
        <f>'■【人口】年齢階級別人口'!D43/'■【人口】年齢階級別人口'!$C43*100</f>
        <v>97.80780790335572</v>
      </c>
      <c r="E43" s="122">
        <f>'■【人口】年齢階級別人口'!E43/'■【人口】年齢階級別人口'!$C43*100</f>
        <v>98.51882633611586</v>
      </c>
      <c r="F43" s="122">
        <f>'■【人口】年齢階級別人口'!F43/'■【人口】年齢階級別人口'!$C43*100</f>
        <v>99.84926156441274</v>
      </c>
      <c r="G43" s="122">
        <f>'■【人口】年齢階級別人口'!G43/'■【人口】年齢階級別人口'!$C43*100</f>
        <v>102.6698221040798</v>
      </c>
      <c r="H43" s="122">
        <f>'■【人口】年齢階級別人口'!H43/'■【人口】年齢階級別人口'!$C43*100</f>
        <v>107.02926279128806</v>
      </c>
      <c r="I43" s="122">
        <f>'■【人口】年齢階級別人口'!I43/'■【人口】年齢階級別人口'!$C43*100</f>
        <v>114.87970194389065</v>
      </c>
      <c r="J43" s="122">
        <f>'■【人口】年齢階級別人口'!J43/'■【人口】年齢階級別人口'!$C43*100</f>
        <v>118.76955953309249</v>
      </c>
      <c r="K43" s="122">
        <f>'■【人口】年齢階級別人口'!K43/'■【人口】年齢階級別人口'!$C43*100</f>
        <v>125.72075677539638</v>
      </c>
      <c r="L43" s="122">
        <f>'■【人口】年齢階級別人口'!L43/'■【人口】年齢階級別人口'!$C43*100</f>
        <v>133.14186095388223</v>
      </c>
      <c r="M43" s="122">
        <f>'■【人口】年齢階級別人口'!M43/'■【人口】年齢階級別人口'!$C43*100</f>
        <v>132.94183503101812</v>
      </c>
      <c r="N43" s="122">
        <f>'■【人口】年齢階級別人口'!N43/'■【人口】年齢階級別人口'!$C43*100</f>
        <v>140.48947788971455</v>
      </c>
      <c r="O43" s="122">
        <f>'■【人口】年齢階級別人口'!O43/'■【人口】年齢階級別人口'!$C43*100</f>
        <v>149.55599445011458</v>
      </c>
      <c r="P43" s="122">
        <f>'■【人口】年齢階級別人口'!P43/'■【人口】年齢階級別人口'!$C43*100</f>
        <v>154.9358453124775</v>
      </c>
      <c r="Q43" s="122">
        <f>'■【人口】年齢階級別人口'!Q43/'■【人口】年齢階級別人口'!$C43*100</f>
        <v>159.27598436540117</v>
      </c>
      <c r="R43" s="122">
        <f>'■【人口】年齢階級別人口'!R43/'■【人口】年齢階級別人口'!$C43*100</f>
        <v>169.19982111844126</v>
      </c>
      <c r="S43" s="122">
        <f>'■【人口】年齢階級別人口'!S43/'■【人口】年齢階級別人口'!$C43*100</f>
        <v>168.86460935521373</v>
      </c>
      <c r="T43" s="122">
        <f>'■【人口】年齢階級別人口'!T43/'■【人口】年齢階級別人口'!$C43*100</f>
        <v>165.7285761657478</v>
      </c>
      <c r="U43" s="122">
        <f>'■【人口】年齢階級別人口'!U43/'■【人口】年齢階級別人口'!$C43*100</f>
        <v>163.28647176656938</v>
      </c>
      <c r="V43" s="122">
        <f>'■【人口】年齢階級別人口'!V43/'■【人口】年齢階級別人口'!$C43*100</f>
        <v>160.23124949274325</v>
      </c>
      <c r="W43" s="122">
        <f>'■【人口】年齢階級別人口'!W43/'■【人口】年齢階級別人口'!$C43*100</f>
        <v>154.33079972191013</v>
      </c>
    </row>
    <row r="44" spans="2:23" ht="13.5" customHeight="1">
      <c r="B44" s="13" t="s">
        <v>228</v>
      </c>
      <c r="C44" s="122">
        <f>'■【人口】年齢階級別人口'!C44/'■【人口】年齢階級別人口'!$C44*100</f>
        <v>100</v>
      </c>
      <c r="D44" s="122">
        <f>'■【人口】年齢階級別人口'!D44/'■【人口】年齢階級別人口'!$C44*100</f>
        <v>94.37451077412614</v>
      </c>
      <c r="E44" s="122">
        <f>'■【人口】年齢階級別人口'!E44/'■【人口】年齢階級別人口'!$C44*100</f>
        <v>85.66754824780128</v>
      </c>
      <c r="F44" s="122">
        <f>'■【人口】年齢階級別人口'!F44/'■【人口】年齢階級別人口'!$C44*100</f>
        <v>79.78971048358625</v>
      </c>
      <c r="G44" s="122">
        <f>'■【人口】年齢階級別人口'!G44/'■【人口】年齢階級別人口'!$C44*100</f>
        <v>74.74245262954322</v>
      </c>
      <c r="H44" s="122">
        <f>'■【人口】年齢階級別人口'!H44/'■【人口】年齢階級別人口'!$C44*100</f>
        <v>71.66381721668242</v>
      </c>
      <c r="I44" s="122">
        <f>'■【人口】年齢階級別人口'!I44/'■【人口】年齢階級別人口'!$C44*100</f>
        <v>70.12944192630776</v>
      </c>
      <c r="J44" s="122">
        <f>'■【人口】年齢階級別人口'!J44/'■【人口】年齢階級別人口'!$C44*100</f>
        <v>70.67625943539694</v>
      </c>
      <c r="K44" s="122">
        <f>'■【人口】年齢階級別人口'!K44/'■【人口】年齢階級別人口'!$C44*100</f>
        <v>71.68022432166396</v>
      </c>
      <c r="L44" s="122">
        <f>'■【人口】年齢階級別人口'!L44/'■【人口】年齢階級別人口'!$C44*100</f>
        <v>73.69549316685195</v>
      </c>
      <c r="M44" s="122">
        <f>'■【人口】年齢階級別人口'!M44/'■【人口】年齢階級別人口'!$C44*100</f>
        <v>76.8181491417605</v>
      </c>
      <c r="N44" s="122">
        <f>'■【人口】年齢階級別人口'!N44/'■【人口】年齢階級別人口'!$C44*100</f>
        <v>82.49178327636177</v>
      </c>
      <c r="O44" s="122">
        <f>'■【人口】年齢階級別人口'!O44/'■【人口】年齢階級別人口'!$C44*100</f>
        <v>85.28312172277087</v>
      </c>
      <c r="P44" s="122">
        <f>'■【人口】年齢階級別人口'!P44/'■【人口】年齢階級別人口'!$C44*100</f>
        <v>90.2933708074132</v>
      </c>
      <c r="Q44" s="122">
        <f>'■【人口】年齢階級別人口'!Q44/'■【人口】年齢階級別人口'!$C44*100</f>
        <v>95.59592229384623</v>
      </c>
      <c r="R44" s="122">
        <f>'■【人口】年齢階級別人口'!R44/'■【人口】年齢階級別人口'!$C44*100</f>
        <v>95.31912022150928</v>
      </c>
      <c r="S44" s="122">
        <f>'■【人口】年齢階級別人口'!S44/'■【人口】年齢階級別人口'!$C44*100</f>
        <v>100.85991997292594</v>
      </c>
      <c r="T44" s="122">
        <f>'■【人口】年齢階級別人口'!T44/'■【人口】年齢階級別人口'!$C44*100</f>
        <v>107.38921409038771</v>
      </c>
      <c r="U44" s="122">
        <f>'■【人口】年齢階級別人口'!U44/'■【人口】年齢階級別人口'!$C44*100</f>
        <v>111.27043153990232</v>
      </c>
      <c r="V44" s="122">
        <f>'■【人口】年齢階級別人口'!V44/'■【人口】年齢階級別人口'!$C44*100</f>
        <v>114.41567183544818</v>
      </c>
      <c r="W44" s="122">
        <f>'■【人口】年齢階級別人口'!W44/'■【人口】年齢階級別人口'!$C44*100</f>
        <v>121.3213225349809</v>
      </c>
    </row>
    <row r="45" spans="2:23" ht="13.5" customHeight="1">
      <c r="B45" s="13" t="s">
        <v>229</v>
      </c>
      <c r="C45" s="122">
        <f>'■【人口】年齢階級別人口'!C45/'■【人口】年齢階級別人口'!$C45*100</f>
        <v>100</v>
      </c>
      <c r="D45" s="122">
        <f>'■【人口】年齢階級別人口'!D45/'■【人口】年齢階級別人口'!$C45*100</f>
        <v>104.0532567001956</v>
      </c>
      <c r="E45" s="122">
        <f>'■【人口】年齢階級別人口'!E45/'■【人口】年齢階級別人口'!$C45*100</f>
        <v>110.76042386667082</v>
      </c>
      <c r="F45" s="122">
        <f>'■【人口】年齢階級別人口'!F45/'■【人口】年齢階級別人口'!$C45*100</f>
        <v>116.31684588673427</v>
      </c>
      <c r="G45" s="122">
        <f>'■【人口】年齢階級別人口'!G45/'■【人口】年齢階級別人口'!$C45*100</f>
        <v>123.12468033236108</v>
      </c>
      <c r="H45" s="122">
        <f>'■【人口】年齢階級別人口'!H45/'■【人口】年齢階級別人口'!$C45*100</f>
        <v>124.94959802892238</v>
      </c>
      <c r="I45" s="122">
        <f>'■【人口】年齢階級別人口'!I45/'■【人口】年齢階級別人口'!$C45*100</f>
        <v>117.93658303304677</v>
      </c>
      <c r="J45" s="122">
        <f>'■【人口】年齢階級別人口'!J45/'■【人口】年齢階級別人口'!$C45*100</f>
        <v>107.04258622722426</v>
      </c>
      <c r="K45" s="122">
        <f>'■【人口】年齢階級別人口'!K45/'■【人口】年齢階級別人口'!$C45*100</f>
        <v>99.68740062173305</v>
      </c>
      <c r="L45" s="122">
        <f>'■【人口】年齢階級別人口'!L45/'■【人口】年齢階級別人口'!$C45*100</f>
        <v>93.37564060357427</v>
      </c>
      <c r="M45" s="122">
        <f>'■【人口】年齢階級別人口'!M45/'■【人口】年齢階級別人口'!$C45*100</f>
        <v>89.53048797377733</v>
      </c>
      <c r="N45" s="122">
        <f>'■【人口】年齢階級別人口'!N45/'■【人口】年齢階級別人口'!$C45*100</f>
        <v>87.59288763099859</v>
      </c>
      <c r="O45" s="122">
        <f>'■【人口】年齢階級別人口'!O45/'■【人口】年齢階級別人口'!$C45*100</f>
        <v>88.26250617123924</v>
      </c>
      <c r="P45" s="122">
        <f>'■【人口】年齢階級別人口'!P45/'■【人口】年齢階級別人口'!$C45*100</f>
        <v>89.5037637310822</v>
      </c>
      <c r="Q45" s="122">
        <f>'■【人口】年齢階級別人口'!Q45/'■【人口】年齢階級別人口'!$C45*100</f>
        <v>92.02902273694947</v>
      </c>
      <c r="R45" s="122">
        <f>'■【人口】年齢階級別人口'!R45/'■【人口】年齢階級別人口'!$C45*100</f>
        <v>95.9290879671035</v>
      </c>
      <c r="S45" s="122">
        <f>'■【人口】年齢階級別人口'!S45/'■【人口】年齢階級別人口'!$C45*100</f>
        <v>102.98870417112556</v>
      </c>
      <c r="T45" s="122">
        <f>'■【人口】年齢階級別人口'!T45/'■【人口】年齢階級別人口'!$C45*100</f>
        <v>106.47877105714004</v>
      </c>
      <c r="U45" s="122">
        <f>'■【人口】年齢階級別人口'!U45/'■【人口】年齢階級別人口'!$C45*100</f>
        <v>112.74781234494723</v>
      </c>
      <c r="V45" s="122">
        <f>'■【人口】年齢階級別人口'!V45/'■【人口】年齢階級別人口'!$C45*100</f>
        <v>119.3554251679818</v>
      </c>
      <c r="W45" s="122">
        <f>'■【人口】年齢階級別人口'!W45/'■【人口】年齢階級別人口'!$C45*100</f>
        <v>119.07397670104278</v>
      </c>
    </row>
    <row r="46" spans="2:23" ht="13.5" customHeight="1">
      <c r="B46" s="13" t="s">
        <v>230</v>
      </c>
      <c r="C46" s="122">
        <f>'■【人口】年齢階級別人口'!C46/'■【人口】年齢階級別人口'!$C46*100</f>
        <v>100</v>
      </c>
      <c r="D46" s="122">
        <f>'■【人口】年齢階級別人口'!D46/'■【人口】年齢階級別人口'!$C46*100</f>
        <v>98.04796023804602</v>
      </c>
      <c r="E46" s="122">
        <f>'■【人口】年齢階級別人口'!E46/'■【人口】年齢階級別人口'!$C46*100</f>
        <v>101.09998643529524</v>
      </c>
      <c r="F46" s="122">
        <f>'■【人口】年齢階級別人口'!F46/'■【人口】年齢階級別人口'!$C46*100</f>
        <v>100.70981556623198</v>
      </c>
      <c r="G46" s="122">
        <f>'■【人口】年齢階級別人口'!G46/'■【人口】年齢階級別人口'!$C46*100</f>
        <v>97.0496479703687</v>
      </c>
      <c r="H46" s="122">
        <f>'■【人口】年齢階級別人口'!H46/'■【人口】年齢階級別人口'!$C46*100</f>
        <v>91.43068223646405</v>
      </c>
      <c r="I46" s="122">
        <f>'■【人口】年齢階級別人口'!I46/'■【人口】年齢階級別人口'!$C46*100</f>
        <v>95.5015308683777</v>
      </c>
      <c r="J46" s="122">
        <f>'■【人口】年齢階級別人口'!J46/'■【人口】年齢階級別人口'!$C46*100</f>
        <v>102.00189788535567</v>
      </c>
      <c r="K46" s="122">
        <f>'■【人口】年齢階級別人口'!K46/'■【人口】年齢階級別人口'!$C46*100</f>
        <v>107.07024413976262</v>
      </c>
      <c r="L46" s="122">
        <f>'■【人口】年齢階級別人口'!L46/'■【人口】年齢階級別人口'!$C46*100</f>
        <v>112.95236698148699</v>
      </c>
      <c r="M46" s="122">
        <f>'■【人口】年齢階級別人口'!M46/'■【人口】年齢階級別人口'!$C46*100</f>
        <v>114.25671463716165</v>
      </c>
      <c r="N46" s="122">
        <f>'■【人口】年齢階級別人口'!N46/'■【人口】年齢階級別人口'!$C46*100</f>
        <v>107.7439556644755</v>
      </c>
      <c r="O46" s="122">
        <f>'■【人口】年齢階級別人口'!O46/'■【人口】年齢階級別人口'!$C46*100</f>
        <v>97.8580196351538</v>
      </c>
      <c r="P46" s="122">
        <f>'■【人口】年齢階級別人口'!P46/'■【人口】年齢階級別人口'!$C46*100</f>
        <v>91.20589206292344</v>
      </c>
      <c r="Q46" s="122">
        <f>'■【人口】年齢階級別人口'!Q46/'■【人口】年齢階級別人口'!$C46*100</f>
        <v>85.45439731838982</v>
      </c>
      <c r="R46" s="122">
        <f>'■【人口】年齢階級別人口'!R46/'■【人口】年齢階級別人口'!$C46*100</f>
        <v>81.95270828651111</v>
      </c>
      <c r="S46" s="122">
        <f>'■【人口】年齢階級別人口'!S46/'■【人口】年齢階級別人口'!$C46*100</f>
        <v>80.25784393258245</v>
      </c>
      <c r="T46" s="122">
        <f>'■【人口】年齢階級別人口'!T46/'■【人口】年齢階級別人口'!$C46*100</f>
        <v>80.95345908602944</v>
      </c>
      <c r="U46" s="122">
        <f>'■【人口】年齢階級別人口'!U46/'■【人口】年齢階級別人口'!$C46*100</f>
        <v>82.16970505405548</v>
      </c>
      <c r="V46" s="122">
        <f>'■【人口】年齢階級別人口'!V46/'■【人口】年齢階級別人口'!$C46*100</f>
        <v>84.45589471926975</v>
      </c>
      <c r="W46" s="122">
        <f>'■【人口】年齢階級別人口'!W46/'■【人口】年齢階級別人口'!$C46*100</f>
        <v>88.02647107595025</v>
      </c>
    </row>
    <row r="47" spans="2:23" ht="13.5" customHeight="1">
      <c r="B47" s="13" t="s">
        <v>231</v>
      </c>
      <c r="C47" s="122">
        <f>'■【人口】年齢階級別人口'!C47/'■【人口】年齢階級別人口'!$C47*100</f>
        <v>100</v>
      </c>
      <c r="D47" s="122">
        <f>'■【人口】年齢階級別人口'!D47/'■【人口】年齢階級別人口'!$C47*100</f>
        <v>105.85346934667011</v>
      </c>
      <c r="E47" s="122">
        <f>'■【人口】年齢階級別人口'!E47/'■【人口】年齢階級別人口'!$C47*100</f>
        <v>103.41542342021548</v>
      </c>
      <c r="F47" s="122">
        <f>'■【人口】年齢階級別人口'!F47/'■【人口】年齢階級別人口'!$C47*100</f>
        <v>102.96738057649051</v>
      </c>
      <c r="G47" s="122">
        <f>'■【人口】年齢階級別人口'!G47/'■【人口】年齢階級別人口'!$C47*100</f>
        <v>99.97201639924654</v>
      </c>
      <c r="H47" s="122">
        <f>'■【人口】年齢階級別人口'!H47/'■【人口】年齢階級別人口'!$C47*100</f>
        <v>104.50487204180634</v>
      </c>
      <c r="I47" s="122">
        <f>'■【人口】年齢階級別人口'!I47/'■【人口】年齢階級別人口'!$C47*100</f>
        <v>102.57745892934489</v>
      </c>
      <c r="J47" s="122">
        <f>'■【人口】年齢階級別人口'!J47/'■【人口】年齢階級別人口'!$C47*100</f>
        <v>105.78327438292968</v>
      </c>
      <c r="K47" s="122">
        <f>'■【人口】年齢階級別人口'!K47/'■【人口】年齢階級別人口'!$C47*100</f>
        <v>105.24901605741815</v>
      </c>
      <c r="L47" s="122">
        <f>'■【人口】年齢階級別人口'!L47/'■【人口】年齢階級別人口'!$C47*100</f>
        <v>101.23903540443312</v>
      </c>
      <c r="M47" s="122">
        <f>'■【人口】年齢階級別人口'!M47/'■【人口】年齢階級別人口'!$C47*100</f>
        <v>95.39455119685275</v>
      </c>
      <c r="N47" s="122">
        <f>'■【人口】年齢階級別人口'!N47/'■【人口】年齢階級別人口'!$C47*100</f>
        <v>99.8285083821702</v>
      </c>
      <c r="O47" s="122">
        <f>'■【人口】年齢階級別人口'!O47/'■【人口】年齢階級別人口'!$C47*100</f>
        <v>106.89560224990228</v>
      </c>
      <c r="P47" s="122">
        <f>'■【人口】年齢階級別人口'!P47/'■【人口】年齢階級別人口'!$C47*100</f>
        <v>112.26450178179226</v>
      </c>
      <c r="Q47" s="122">
        <f>'■【人口】年齢階級別人口'!Q47/'■【人口】年齢階級別人口'!$C47*100</f>
        <v>118.16632528362025</v>
      </c>
      <c r="R47" s="122">
        <f>'■【人口】年齢階級別人口'!R47/'■【人口】年齢階級別人口'!$C47*100</f>
        <v>119.22129281054261</v>
      </c>
      <c r="S47" s="122">
        <f>'■【人口】年齢階級別人口'!S47/'■【人口】年齢階級別人口'!$C47*100</f>
        <v>112.35052045602532</v>
      </c>
      <c r="T47" s="122">
        <f>'■【人口】年齢階級別人口'!T47/'■【人口】年齢階級別人口'!$C47*100</f>
        <v>102.08558926938072</v>
      </c>
      <c r="U47" s="122">
        <f>'■【人口】年齢階級別人口'!U47/'■【人口】年齢階級別人口'!$C47*100</f>
        <v>95.20244031098765</v>
      </c>
      <c r="V47" s="122">
        <f>'■【人口】年齢階級別人口'!V47/'■【人口】年齢階級別人口'!$C47*100</f>
        <v>89.21192012092331</v>
      </c>
      <c r="W47" s="122">
        <f>'■【人口】年齢階級別人口'!W47/'■【人口】年齢階級別人口'!$C47*100</f>
        <v>85.57908847969344</v>
      </c>
    </row>
    <row r="48" spans="2:23" ht="13.5" customHeight="1">
      <c r="B48" s="13" t="s">
        <v>232</v>
      </c>
      <c r="C48" s="122">
        <f>'■【人口】年齢階級別人口'!C48/'■【人口】年齢階級別人口'!$C48*100</f>
        <v>100</v>
      </c>
      <c r="D48" s="122">
        <f>'■【人口】年齢階級別人口'!D48/'■【人口】年齢階級別人口'!$C48*100</f>
        <v>102.89142347839709</v>
      </c>
      <c r="E48" s="122">
        <f>'■【人口】年齢階級別人口'!E48/'■【人口】年齢階級別人口'!$C48*100</f>
        <v>109.15449765418445</v>
      </c>
      <c r="F48" s="122">
        <f>'■【人口】年齢階級別人口'!F48/'■【人口】年齢階級別人口'!$C48*100</f>
        <v>110.61009246149689</v>
      </c>
      <c r="G48" s="122">
        <f>'■【人口】年齢階級別人口'!G48/'■【人口】年齢階級別人口'!$C48*100</f>
        <v>111.50179866563639</v>
      </c>
      <c r="H48" s="122">
        <f>'■【人口】年齢階級別人口'!H48/'■【人口】年齢階級別人口'!$C48*100</f>
        <v>112.66656407095732</v>
      </c>
      <c r="I48" s="122">
        <f>'■【人口】年齢階級別人口'!I48/'■【人口】年齢階級別人口'!$C48*100</f>
        <v>119.44627635051863</v>
      </c>
      <c r="J48" s="122">
        <f>'■【人口】年齢階級別人口'!J48/'■【人口】年齢階級別人口'!$C48*100</f>
        <v>116.40110447347114</v>
      </c>
      <c r="K48" s="122">
        <f>'■【人口】年齢階級別人口'!K48/'■【人口】年齢階級別人口'!$C48*100</f>
        <v>115.7776650398584</v>
      </c>
      <c r="L48" s="122">
        <f>'■【人口】年齢階級別人口'!L48/'■【人口】年齢階級別人口'!$C48*100</f>
        <v>112.36412868550684</v>
      </c>
      <c r="M48" s="122">
        <f>'■【人口】年齢階級別人口'!M48/'■【人口】年齢階級別人口'!$C48*100</f>
        <v>117.78070035710526</v>
      </c>
      <c r="N48" s="122">
        <f>'■【人口】年齢階級別人口'!N48/'■【人口】年齢階級別人口'!$C48*100</f>
        <v>115.83887498524032</v>
      </c>
      <c r="O48" s="122">
        <f>'■【人口】年齢階級別人口'!O48/'■【人口】年齢階級別人口'!$C48*100</f>
        <v>119.33192738763101</v>
      </c>
      <c r="P48" s="122">
        <f>'■【人口】年齢階級別人口'!P48/'■【人口】年齢階級別人口'!$C48*100</f>
        <v>118.43394052898006</v>
      </c>
      <c r="Q48" s="122">
        <f>'■【人口】年齢階級別人口'!Q48/'■【人口】年齢階級別人口'!$C48*100</f>
        <v>113.34647960662438</v>
      </c>
      <c r="R48" s="122">
        <f>'■【人口】年齢階級別人口'!R48/'■【人口】年齢階級別人口'!$C48*100</f>
        <v>106.99922400657964</v>
      </c>
      <c r="S48" s="122">
        <f>'■【人口】年齢階級別人口'!S48/'■【人口】年齢階級別人口'!$C48*100</f>
        <v>112.7644861408083</v>
      </c>
      <c r="T48" s="122">
        <f>'■【人口】年齢階級別人口'!T48/'■【人口】年齢階級別人口'!$C48*100</f>
        <v>121.34370548322322</v>
      </c>
      <c r="U48" s="122">
        <f>'■【人口】年齢階級別人口'!U48/'■【人口】年齢階級別人口'!$C48*100</f>
        <v>127.22182994098534</v>
      </c>
      <c r="V48" s="122">
        <f>'■【人口】年齢階級別人口'!V48/'■【人口】年齢階級別人口'!$C48*100</f>
        <v>133.15409855973442</v>
      </c>
      <c r="W48" s="122">
        <f>'■【人口】年齢階級別人口'!W48/'■【人口】年齢階級別人口'!$C48*100</f>
        <v>133.65936309679222</v>
      </c>
    </row>
    <row r="49" spans="2:23" ht="13.5" customHeight="1">
      <c r="B49" s="14" t="s">
        <v>437</v>
      </c>
      <c r="C49" s="123">
        <f>'■【人口】年齢階級別人口'!C49/'■【人口】年齢階級別人口'!$C49*100</f>
        <v>100</v>
      </c>
      <c r="D49" s="123">
        <f>'■【人口】年齢階級別人口'!D49/'■【人口】年齢階級別人口'!$C49*100</f>
        <v>105.7400515346532</v>
      </c>
      <c r="E49" s="123">
        <f>'■【人口】年齢階級別人口'!E49/'■【人口】年齢階級別人口'!$C49*100</f>
        <v>109.86957367960555</v>
      </c>
      <c r="F49" s="123">
        <f>'■【人口】年齢階級別人口'!F49/'■【人口】年齢階級別人口'!$C49*100</f>
        <v>117.9047310946592</v>
      </c>
      <c r="G49" s="123">
        <f>'■【人口】年齢階級別人口'!G49/'■【人口】年齢階級別人口'!$C49*100</f>
        <v>128.21717873612909</v>
      </c>
      <c r="H49" s="123">
        <f>'■【人口】年齢階級別人口'!H49/'■【人口】年齢階級別人口'!$C49*100</f>
        <v>133.0197111037954</v>
      </c>
      <c r="I49" s="123">
        <f>'■【人口】年齢階級別人口'!I49/'■【人口】年齢階級別人口'!$C49*100</f>
        <v>137.29112148166317</v>
      </c>
      <c r="J49" s="123">
        <f>'■【人口】年齢階級別人口'!J49/'■【人口】年齢階級別人口'!$C49*100</f>
        <v>144.0525071990202</v>
      </c>
      <c r="K49" s="123">
        <f>'■【人口】年齢階級別人口'!K49/'■【人口】年齢階級別人口'!$C49*100</f>
        <v>148.7123231255567</v>
      </c>
      <c r="L49" s="123">
        <f>'■【人口】年齢階級別人口'!L49/'■【人口】年齢階級別人口'!$C49*100</f>
        <v>154.40665468189047</v>
      </c>
      <c r="M49" s="123">
        <f>'■【人口】年齢階級別人口'!M49/'■【人口】年齢階級別人口'!$C49*100</f>
        <v>156.5679095266778</v>
      </c>
      <c r="N49" s="123">
        <f>'■【人口】年齢階級別人口'!N49/'■【人口】年齢階級別人口'!$C49*100</f>
        <v>164.27683642450663</v>
      </c>
      <c r="O49" s="123">
        <f>'■【人口】年齢階級別人口'!O49/'■【人口】年齢階級別人口'!$C49*100</f>
        <v>163.87265088521806</v>
      </c>
      <c r="P49" s="123">
        <f>'■【人口】年齢階級別人口'!P49/'■【人口】年齢階級別人口'!$C49*100</f>
        <v>164.62129328339353</v>
      </c>
      <c r="Q49" s="123">
        <f>'■【人口】年齢階級別人口'!Q49/'■【人口】年齢階級別人口'!$C49*100</f>
        <v>163.54178370890514</v>
      </c>
      <c r="R49" s="123">
        <f>'■【人口】年齢階級別人口'!R49/'■【人口】年齢階級別人口'!$C49*100</f>
        <v>169.3408150335795</v>
      </c>
      <c r="S49" s="123">
        <f>'■【人口】年齢階級別人口'!S49/'■【人口】年齢階級別人口'!$C49*100</f>
        <v>171.44969168951926</v>
      </c>
      <c r="T49" s="123">
        <f>'■【人口】年齢階級別人口'!T49/'■【人口】年齢階級別人口'!$C49*100</f>
        <v>173.6318882491532</v>
      </c>
      <c r="U49" s="123">
        <f>'■【人口】年齢階級別人口'!U49/'■【人口】年齢階級別人口'!$C49*100</f>
        <v>172.1625613535129</v>
      </c>
      <c r="V49" s="123">
        <f>'■【人口】年齢階級別人口'!V49/'■【人口】年齢階級別人口'!$C49*100</f>
        <v>165.88953280869006</v>
      </c>
      <c r="W49" s="123">
        <f>'■【人口】年齢階級別人口'!W49/'■【人口】年齢階級別人口'!$C49*100</f>
        <v>163.09010115266204</v>
      </c>
    </row>
    <row r="50" spans="2:23" ht="13.5">
      <c r="B50" s="101" t="s">
        <v>480</v>
      </c>
      <c r="C50" s="122">
        <f>'■【人口】年齢階級別人口'!C50/'■【人口】年齢階級別人口'!$C50*100</f>
        <v>100</v>
      </c>
      <c r="D50" s="122">
        <f>'■【人口】年齢階級別人口'!D50/'■【人口】年齢階級別人口'!$C50*100</f>
        <v>101.58920044332649</v>
      </c>
      <c r="E50" s="122">
        <f>'■【人口】年齢階級別人口'!E50/'■【人口】年齢階級別人口'!$C50*100</f>
        <v>102.6273560979714</v>
      </c>
      <c r="F50" s="122">
        <f>'■【人口】年齢階級別人口'!F50/'■【人口】年齢階級別人口'!$C50*100</f>
        <v>102.95919560473837</v>
      </c>
      <c r="G50" s="122">
        <f>'■【人口】年齢階級別人口'!G50/'■【人口】年齢階級別人口'!$C50*100</f>
        <v>102.039604119699</v>
      </c>
      <c r="H50" s="122">
        <f>'■【人口】年齢階級別人口'!H50/'■【人口】年齢階級別人口'!$C50*100</f>
        <v>102.48650043467093</v>
      </c>
      <c r="I50" s="122">
        <f>'■【人口】年齢階級別人口'!I50/'■【人口】年齢階級別人口'!$C50*100</f>
        <v>102.63826607709514</v>
      </c>
      <c r="J50" s="122">
        <f>'■【人口】年齢階級別人口'!J50/'■【人口】年齢階級別人口'!$C50*100</f>
        <v>102.2810597225225</v>
      </c>
      <c r="K50" s="122">
        <f>'■【人口】年齢階級別人口'!K50/'■【人口】年齢階級別人口'!$C50*100</f>
        <v>101.36635622254269</v>
      </c>
      <c r="L50" s="122">
        <f>'■【人口】年齢階級別人口'!L50/'■【人口】年齢階級別人口'!$C50*100</f>
        <v>100.8047741110889</v>
      </c>
      <c r="M50" s="122">
        <f>'■【人口】年齢階級別人口'!M50/'■【人口】年齢階級別人口'!$C50*100</f>
        <v>99.81913422566524</v>
      </c>
      <c r="N50" s="122">
        <f>'■【人口】年齢階級別人口'!N50/'■【人口】年齢階級別人口'!$C50*100</f>
        <v>98.21602872288659</v>
      </c>
      <c r="O50" s="122">
        <f>'■【人口】年齢階級別人口'!O50/'■【人口】年齢階級別人口'!$C50*100</f>
        <v>97.10087018857146</v>
      </c>
      <c r="P50" s="122">
        <f>'■【人口】年齢階級別人口'!P50/'■【人口】年齢階級別人口'!$C50*100</f>
        <v>95.57411931361021</v>
      </c>
      <c r="Q50" s="122">
        <f>'■【人口】年齢階級別人口'!Q50/'■【人口】年齢階級別人口'!$C50*100</f>
        <v>93.89114792088746</v>
      </c>
      <c r="R50" s="122">
        <f>'■【人口】年齢階級別人口'!R50/'■【人口】年齢階級別人口'!$C50*100</f>
        <v>92.9180188648261</v>
      </c>
      <c r="S50" s="122">
        <f>'■【人口】年齢階級別人口'!S50/'■【人口】年齢階級別人口'!$C50*100</f>
        <v>91.69827103682204</v>
      </c>
      <c r="T50" s="122">
        <f>'■【人口】年齢階級別人口'!T50/'■【人口】年齢階級別人口'!$C50*100</f>
        <v>90.69311742119885</v>
      </c>
      <c r="U50" s="122">
        <f>'■【人口】年齢階級別人口'!U50/'■【人口】年齢階級別人口'!$C50*100</f>
        <v>89.8656783114026</v>
      </c>
      <c r="V50" s="122">
        <f>'■【人口】年齢階級別人口'!V50/'■【人口】年齢階級別人口'!$C50*100</f>
        <v>89.28532175401965</v>
      </c>
      <c r="W50" s="122">
        <f>'■【人口】年齢階級別人口'!W50/'■【人口】年齢階級別人口'!$C50*100</f>
        <v>88.96808824724394</v>
      </c>
    </row>
    <row r="51" spans="2:23" ht="13.5">
      <c r="B51" s="102" t="s">
        <v>481</v>
      </c>
      <c r="C51" s="122">
        <f>'■【人口】年齢階級別人口'!C51/'■【人口】年齢階級別人口'!$C51*100</f>
        <v>100</v>
      </c>
      <c r="D51" s="122">
        <f>'■【人口】年齢階級別人口'!D51/'■【人口】年齢階級別人口'!$C51*100</f>
        <v>99.09769236722748</v>
      </c>
      <c r="E51" s="122">
        <f>'■【人口】年齢階級別人口'!E51/'■【人口】年齢階級別人口'!$C51*100</f>
        <v>98.0706043255057</v>
      </c>
      <c r="F51" s="122">
        <f>'■【人口】年齢階級別人口'!F51/'■【人口】年齢階級別人口'!$C51*100</f>
        <v>97.48347145196547</v>
      </c>
      <c r="G51" s="122">
        <f>'■【人口】年齢階級別人口'!G51/'■【人口】年齢階級別人口'!$C51*100</f>
        <v>97.35346504369122</v>
      </c>
      <c r="H51" s="122">
        <f>'■【人口】年齢階級別人口'!H51/'■【人口】年齢階級別人口'!$C51*100</f>
        <v>97.15804437206144</v>
      </c>
      <c r="I51" s="122">
        <f>'■【人口】年齢階級別人口'!I51/'■【人口】年齢階級別人口'!$C51*100</f>
        <v>97.09378771812509</v>
      </c>
      <c r="J51" s="122">
        <f>'■【人口】年齢階級別人口'!J51/'■【人口】年齢階級別人口'!$C51*100</f>
        <v>97.22481313538805</v>
      </c>
      <c r="K51" s="122">
        <f>'■【人口】年齢階級別人口'!K51/'■【人口】年齢階級別人口'!$C51*100</f>
        <v>97.46784329220287</v>
      </c>
      <c r="L51" s="122">
        <f>'■【人口】年齢階級別人口'!L51/'■【人口】年齢階級別人口'!$C51*100</f>
        <v>97.73597292451083</v>
      </c>
      <c r="M51" s="122">
        <f>'■【人口】年齢階級別人口'!M51/'■【人口】年齢階級別人口'!$C51*100</f>
        <v>98.05342430146908</v>
      </c>
      <c r="N51" s="122">
        <f>'■【人口】年齢階級別人口'!N51/'■【人口】年齢階級別人口'!$C51*100</f>
        <v>98.38621493331613</v>
      </c>
      <c r="O51" s="122">
        <f>'■【人口】年齢階級別人口'!O51/'■【人口】年齢階級別人口'!$C51*100</f>
        <v>98.52419710855428</v>
      </c>
      <c r="P51" s="122">
        <f>'■【人口】年齢階級別人口'!P51/'■【人口】年齢階級別人口'!$C51*100</f>
        <v>98.65236285516453</v>
      </c>
      <c r="Q51" s="122">
        <f>'■【人口】年齢階級別人口'!Q51/'■【人口】年齢階級別人口'!$C51*100</f>
        <v>98.83682684810144</v>
      </c>
      <c r="R51" s="122">
        <f>'■【人口】年齢階級別人口'!R51/'■【人口】年齢階級別人口'!$C51*100</f>
        <v>98.74549117030388</v>
      </c>
      <c r="S51" s="122">
        <f>'■【人口】年齢階級別人口'!S51/'■【人口】年齢階級別人口'!$C51*100</f>
        <v>98.33972825449926</v>
      </c>
      <c r="T51" s="122">
        <f>'■【人口】年齢階級別人口'!T51/'■【人口】年齢階級別人口'!$C51*100</f>
        <v>98.08768988491494</v>
      </c>
      <c r="U51" s="122">
        <f>'■【人口】年齢階級別人口'!U51/'■【人口】年齢階級別人口'!$C51*100</f>
        <v>97.54020290140065</v>
      </c>
      <c r="V51" s="122">
        <f>'■【人口】年齢階級別人口'!V51/'■【人口】年齢階級別人口'!$C51*100</f>
        <v>96.94533029022946</v>
      </c>
      <c r="W51" s="122">
        <f>'■【人口】年齢階級別人口'!W51/'■【人口】年齢階級別人口'!$C51*100</f>
        <v>96.76289527484042</v>
      </c>
    </row>
    <row r="52" spans="2:23" ht="13.5">
      <c r="B52" s="103" t="s">
        <v>482</v>
      </c>
      <c r="C52" s="123">
        <f>'■【人口】年齢階級別人口'!C52/'■【人口】年齢階級別人口'!$C52*100</f>
        <v>100</v>
      </c>
      <c r="D52" s="123">
        <f>'■【人口】年齢階級別人口'!D52/'■【人口】年齢階級別人口'!$C52*100</f>
        <v>102.85624942912428</v>
      </c>
      <c r="E52" s="123">
        <f>'■【人口】年齢階級別人口'!E52/'■【人口】年齢階級別人口'!$C52*100</f>
        <v>106.26557623792208</v>
      </c>
      <c r="F52" s="123">
        <f>'■【人口】年齢階級別人口'!F52/'■【人口】年齢階級別人口'!$C52*100</f>
        <v>108.59109836522889</v>
      </c>
      <c r="G52" s="123">
        <f>'■【人口】年齢階級別人口'!G52/'■【人口】年齢階級別人口'!$C52*100</f>
        <v>109.98060245397245</v>
      </c>
      <c r="H52" s="123">
        <f>'■【人口】年齢階級別人口'!H52/'■【人口】年齢階級別人口'!$C52*100</f>
        <v>110.6348848369974</v>
      </c>
      <c r="I52" s="123">
        <f>'■【人口】年齢階級別人口'!I52/'■【人口】年齢階級別人口'!$C52*100</f>
        <v>110.910499010406</v>
      </c>
      <c r="J52" s="123">
        <f>'■【人口】年齢階級別人口'!J52/'■【人口】年齢階級別人口'!$C52*100</f>
        <v>110.73315662694152</v>
      </c>
      <c r="K52" s="123">
        <f>'■【人口】年齢階級別人口'!K52/'■【人口】年齢階級別人口'!$C52*100</f>
        <v>110.42951888968904</v>
      </c>
      <c r="L52" s="123">
        <f>'■【人口】年齢階級別人口'!L52/'■【人口】年齢階級別人口'!$C52*100</f>
        <v>109.5559412167102</v>
      </c>
      <c r="M52" s="123">
        <f>'■【人口】年齢階級別人口'!M52/'■【人口】年齢階級別人口'!$C52*100</f>
        <v>108.65254232453232</v>
      </c>
      <c r="N52" s="123">
        <f>'■【人口】年齢階級別人口'!N52/'■【人口】年齢階級別人口'!$C52*100</f>
        <v>107.90542729631711</v>
      </c>
      <c r="O52" s="123">
        <f>'■【人口】年齢階級別人口'!O52/'■【人口】年齢階級別人口'!$C52*100</f>
        <v>107.4687795966749</v>
      </c>
      <c r="P52" s="123">
        <f>'■【人口】年齢階級別人口'!P52/'■【人口】年齢階級別人口'!$C52*100</f>
        <v>107.1423231889217</v>
      </c>
      <c r="Q52" s="123">
        <f>'■【人口】年齢階級別人口'!Q52/'■【人口】年齢階級別人口'!$C52*100</f>
        <v>106.6936094606002</v>
      </c>
      <c r="R52" s="123">
        <f>'■【人口】年齢階級別人口'!R52/'■【人口】年齢階級別人口'!$C52*100</f>
        <v>106.69033878892895</v>
      </c>
      <c r="S52" s="123">
        <f>'■【人口】年齢階級別人口'!S52/'■【人口】年齢階級別人口'!$C52*100</f>
        <v>107.68035298505355</v>
      </c>
      <c r="T52" s="123">
        <f>'■【人口】年齢階級別人口'!T52/'■【人口】年齢階級別人口'!$C52*100</f>
        <v>108.05376063841483</v>
      </c>
      <c r="U52" s="123">
        <f>'■【人口】年齢階級別人口'!U52/'■【人口】年齢階級別人口'!$C52*100</f>
        <v>109.24449248745711</v>
      </c>
      <c r="V52" s="123">
        <f>'■【人口】年齢階級別人口'!V52/'■【人口】年齢階級別人口'!$C52*100</f>
        <v>110.5023853942424</v>
      </c>
      <c r="W52" s="123">
        <f>'■【人口】年齢階級別人口'!W52/'■【人口】年齢階級別人口'!$C52*100</f>
        <v>110.36530370466093</v>
      </c>
    </row>
    <row r="53" spans="2:23" ht="27">
      <c r="B53" s="116" t="s">
        <v>483</v>
      </c>
      <c r="C53" s="124">
        <f>'■【人口】年齢階級別人口'!C53/'■【人口】年齢階級別人口'!$C53*100</f>
        <v>100</v>
      </c>
      <c r="D53" s="124">
        <f>'■【人口】年齢階級別人口'!D53/'■【人口】年齢階級別人口'!$C53*100</f>
        <v>100.82121797569938</v>
      </c>
      <c r="E53" s="124">
        <f>'■【人口】年齢階級別人口'!E53/'■【人口】年齢階級別人口'!$C53*100</f>
        <v>100.74705296306465</v>
      </c>
      <c r="F53" s="124">
        <f>'■【人口】年齢階級別人口'!F53/'■【人口】年齢階級別人口'!$C53*100</f>
        <v>99.30903625691656</v>
      </c>
      <c r="G53" s="124">
        <f>'■【人口】年齢階級別人口'!G53/'■【人口】年齢階級別人口'!$C53*100</f>
        <v>98.56652714151639</v>
      </c>
      <c r="H53" s="124">
        <f>'■【人口】年齢階級別人口'!H53/'■【人口】年齢階級別人口'!$C53*100</f>
        <v>96.78376454234882</v>
      </c>
      <c r="I53" s="124">
        <f>'■【人口】年齢階級別人口'!I53/'■【人口】年齢階級別人口'!$C53*100</f>
        <v>94.4307983201221</v>
      </c>
      <c r="J53" s="124">
        <f>'■【人口】年齢階級別人口'!J53/'■【人口】年齢階級別人口'!$C53*100</f>
        <v>93.26215463788613</v>
      </c>
      <c r="K53" s="124">
        <f>'■【人口】年齢階級別人口'!K53/'■【人口】年齢階級別人口'!$C53*100</f>
        <v>91.3660164409632</v>
      </c>
      <c r="L53" s="124">
        <f>'■【人口】年齢階級別人口'!L53/'■【人口】年齢階級別人口'!$C53*100</f>
        <v>89.59150302089171</v>
      </c>
      <c r="M53" s="124">
        <f>'■【人口】年齢階級別人口'!M53/'■【人口】年齢階級別人口'!$C53*100</f>
        <v>87.8830089361873</v>
      </c>
      <c r="N53" s="124">
        <f>'■【人口】年齢階級別人口'!N53/'■【人口】年齢階級別人口'!$C53*100</f>
        <v>86.3863784091622</v>
      </c>
      <c r="O53" s="124">
        <f>'■【人口】年齢階級別人口'!O53/'■【人口】年齢階級別人口'!$C53*100</f>
        <v>85.16809158649627</v>
      </c>
      <c r="P53" s="124">
        <f>'■【人口】年齢階級別人口'!P53/'■【人口】年齢階級別人口'!$C53*100</f>
        <v>84.14197960525304</v>
      </c>
      <c r="Q53" s="124">
        <f>'■【人口】年齢階級別人口'!Q53/'■【人口】年齢階級別人口'!$C53*100</f>
        <v>83.3331790030121</v>
      </c>
      <c r="R53" s="124">
        <f>'■【人口】年齢階級別人口'!R53/'■【人口】年齢階級別人口'!$C53*100</f>
        <v>82.75570190185991</v>
      </c>
      <c r="S53" s="124">
        <f>'■【人口】年齢階級別人口'!S53/'■【人口】年齢階級別人口'!$C53*100</f>
        <v>82.44551445801605</v>
      </c>
      <c r="T53" s="124">
        <f>'■【人口】年齢階級別人口'!T53/'■【人口】年齢階級別人口'!$C53*100</f>
        <v>82.47195249781572</v>
      </c>
      <c r="U53" s="124">
        <f>'■【人口】年齢階級別人口'!U53/'■【人口】年齢階級別人口'!$C53*100</f>
        <v>82.67640479574264</v>
      </c>
      <c r="V53" s="124">
        <f>'■【人口】年齢階級別人口'!V53/'■【人口】年齢階級別人口'!$C53*100</f>
        <v>83.10806557442622</v>
      </c>
      <c r="W53" s="124">
        <f>'■【人口】年齢階級別人口'!W53/'■【人口】年齢階級別人口'!$C53*100</f>
        <v>83.82442369735432</v>
      </c>
    </row>
    <row r="54" spans="2:23" ht="27">
      <c r="B54" s="117" t="s">
        <v>484</v>
      </c>
      <c r="C54" s="122">
        <f>'■【人口】年齢階級別人口'!C54/'■【人口】年齢階級別人口'!$C54*100</f>
        <v>100</v>
      </c>
      <c r="D54" s="122">
        <f>'■【人口】年齢階級別人口'!D54/'■【人口】年齢階級別人口'!$C54*100</f>
        <v>100.44278489509865</v>
      </c>
      <c r="E54" s="122">
        <f>'■【人口】年齢階級別人口'!E54/'■【人口】年齢階級別人口'!$C54*100</f>
        <v>99.03487274033249</v>
      </c>
      <c r="F54" s="122">
        <f>'■【人口】年齢階級別人口'!F54/'■【人口】年齢階級別人口'!$C54*100</f>
        <v>102.46881617214139</v>
      </c>
      <c r="G54" s="122">
        <f>'■【人口】年齢階級別人口'!G54/'■【人口】年齢階級別人口'!$C54*100</f>
        <v>104.31419437712262</v>
      </c>
      <c r="H54" s="122">
        <f>'■【人口】年齢階級別人口'!H54/'■【人口】年齢階級別人口'!$C54*100</f>
        <v>106.0313116706588</v>
      </c>
      <c r="I54" s="122">
        <f>'■【人口】年齢階級別人口'!I54/'■【人口】年齢階級別人口'!$C54*100</f>
        <v>106.99981936147572</v>
      </c>
      <c r="J54" s="122">
        <f>'■【人口】年齢階級別人口'!J54/'■【人口】年齢階級別人口'!$C54*100</f>
        <v>107.41448818423629</v>
      </c>
      <c r="K54" s="122">
        <f>'■【人口】年齢階級別人口'!K54/'■【人口】年齢階級別人口'!$C54*100</f>
        <v>107.68423617075243</v>
      </c>
      <c r="L54" s="122">
        <f>'■【人口】年齢階級別人口'!L54/'■【人口】年齢階級別人口'!$C54*100</f>
        <v>106.2464050652717</v>
      </c>
      <c r="M54" s="122">
        <f>'■【人口】年齢階級別人口'!M54/'■【人口】年齢階級別人口'!$C54*100</f>
        <v>105.67564885596488</v>
      </c>
      <c r="N54" s="122">
        <f>'■【人口】年齢階級別人口'!N54/'■【人口】年齢階級別人口'!$C54*100</f>
        <v>103.84174448215309</v>
      </c>
      <c r="O54" s="122">
        <f>'■【人口】年齢階級別人口'!O54/'■【人口】年齢階級別人口'!$C54*100</f>
        <v>101.26329764396004</v>
      </c>
      <c r="P54" s="122">
        <f>'■【人口】年齢階級別人口'!P54/'■【人口】年齢階級別人口'!$C54*100</f>
        <v>100.04136146796272</v>
      </c>
      <c r="Q54" s="122">
        <f>'■【人口】年齢階級別人口'!Q54/'■【人口】年齢階級別人口'!$C54*100</f>
        <v>97.94820064526048</v>
      </c>
      <c r="R54" s="122">
        <f>'■【人口】年齢階級別人口'!R54/'■【人口】年齢階級別人口'!$C54*100</f>
        <v>96.00703983365631</v>
      </c>
      <c r="S54" s="122">
        <f>'■【人口】年齢階級別人口'!S54/'■【人口】年齢階級別人口'!$C54*100</f>
        <v>94.16037180327575</v>
      </c>
      <c r="T54" s="122">
        <f>'■【人口】年齢階級別人口'!T54/'■【人口】年齢階級別人口'!$C54*100</f>
        <v>92.43504739501421</v>
      </c>
      <c r="U54" s="122">
        <f>'■【人口】年齢階級別人口'!U54/'■【人口】年齢階級別人口'!$C54*100</f>
        <v>90.98524768324023</v>
      </c>
      <c r="V54" s="122">
        <f>'■【人口】年齢階級別人口'!V54/'■【人口】年齢階級別人口'!$C54*100</f>
        <v>89.80306998054282</v>
      </c>
      <c r="W54" s="122">
        <f>'■【人口】年齢階級別人口'!W54/'■【人口】年齢階級別人口'!$C54*100</f>
        <v>88.78649595463615</v>
      </c>
    </row>
    <row r="55" spans="2:23" ht="27">
      <c r="B55" s="118" t="s">
        <v>485</v>
      </c>
      <c r="C55" s="123">
        <f>'■【人口】年齢階級別人口'!C55/'■【人口】年齢階級別人口'!$C55*100</f>
        <v>100</v>
      </c>
      <c r="D55" s="123">
        <f>'■【人口】年齢階級別人口'!D55/'■【人口】年齢階級別人口'!$C55*100</f>
        <v>102.3389965355073</v>
      </c>
      <c r="E55" s="123">
        <f>'■【人口】年齢階級別人口'!E55/'■【人口】年齢階級別人口'!$C55*100</f>
        <v>113.48123256897374</v>
      </c>
      <c r="F55" s="123">
        <f>'■【人口】年齢階級別人口'!F55/'■【人口】年齢階級別人口'!$C55*100</f>
        <v>114.54979583953427</v>
      </c>
      <c r="G55" s="123">
        <f>'■【人口】年齢階級別人口'!G55/'■【人口】年齢階級別人口'!$C55*100</f>
        <v>113.24898343037681</v>
      </c>
      <c r="H55" s="123">
        <f>'■【人口】年齢階級別人口'!H55/'■【人口】年齢階級別人口'!$C55*100</f>
        <v>108.37165438758993</v>
      </c>
      <c r="I55" s="123">
        <f>'■【人口】年齢階級別人口'!I55/'■【人口】年齢階級別人口'!$C55*100</f>
        <v>113.93249901173141</v>
      </c>
      <c r="J55" s="123">
        <f>'■【人口】年齢階級別人口'!J55/'■【人口】年齢階級別人口'!$C55*100</f>
        <v>116.26636609184953</v>
      </c>
      <c r="K55" s="123">
        <f>'■【人口】年齢階級別人口'!K55/'■【人口】年齢階級別人口'!$C55*100</f>
        <v>118.0049733854746</v>
      </c>
      <c r="L55" s="123">
        <f>'■【人口】年齢階級別人口'!L55/'■【人口】年齢階級別人口'!$C55*100</f>
        <v>120.21230747949289</v>
      </c>
      <c r="M55" s="123">
        <f>'■【人口】年齢階級別人口'!M55/'■【人口】年齢階級別人口'!$C55*100</f>
        <v>122.17528101326474</v>
      </c>
      <c r="N55" s="123">
        <f>'■【人口】年齢階級別人口'!N55/'■【人口】年齢階級別人口'!$C55*100</f>
        <v>124.31370159642428</v>
      </c>
      <c r="O55" s="123">
        <f>'■【人口】年齢階級別人口'!O55/'■【人口】年齢階級別人口'!$C55*100</f>
        <v>124.2908624232556</v>
      </c>
      <c r="P55" s="123">
        <f>'■【人口】年齢階級別人口'!P55/'■【人口】年齢階級別人口'!$C55*100</f>
        <v>123.34201460834959</v>
      </c>
      <c r="Q55" s="123">
        <f>'■【人口】年齢階級別人口'!Q55/'■【人口】年齢階級別人口'!$C55*100</f>
        <v>121.71334243499872</v>
      </c>
      <c r="R55" s="123">
        <f>'■【人口】年齢階級別人口'!R55/'■【人口】年齢階級別人口'!$C55*100</f>
        <v>118.43353500023674</v>
      </c>
      <c r="S55" s="123">
        <f>'■【人口】年齢階級別人口'!S55/'■【人口】年齢階級別人口'!$C55*100</f>
        <v>118.10733237269784</v>
      </c>
      <c r="T55" s="123">
        <f>'■【人口】年齢階級別人口'!T55/'■【人口】年齢階級別人口'!$C55*100</f>
        <v>115.50520622375726</v>
      </c>
      <c r="U55" s="123">
        <f>'■【人口】年齢階級別人口'!U55/'■【人口】年齢階級別人口'!$C55*100</f>
        <v>112.92806217828424</v>
      </c>
      <c r="V55" s="123">
        <f>'■【人口】年齢階級別人口'!V55/'■【人口】年齢階級別人口'!$C55*100</f>
        <v>110.42932995917431</v>
      </c>
      <c r="W55" s="123">
        <f>'■【人口】年齢階級別人口'!W55/'■【人口】年齢階級別人口'!$C55*100</f>
        <v>108.2496141493665</v>
      </c>
    </row>
    <row r="56" spans="2:23" ht="13.5">
      <c r="B56" s="102" t="s">
        <v>486</v>
      </c>
      <c r="C56" s="122">
        <f>'■【人口】年齢階級別人口'!C56/'■【人口】年齢階級別人口'!$C56*100</f>
        <v>100</v>
      </c>
      <c r="D56" s="122">
        <f>'■【人口】年齢階級別人口'!D56/'■【人口】年齢階級別人口'!$C56*100</f>
        <v>101.03564510584302</v>
      </c>
      <c r="E56" s="122">
        <f>'■【人口】年齢階級別人口'!E56/'■【人口】年齢階級別人口'!$C56*100</f>
        <v>105.90613429359585</v>
      </c>
      <c r="F56" s="122">
        <f>'■【人口】年齢階級別人口'!F56/'■【人口】年齢階級別人口'!$C56*100</f>
        <v>108.47444277717958</v>
      </c>
      <c r="G56" s="122">
        <f>'■【人口】年齢階級別人口'!G56/'■【人口】年齢階級別人口'!$C56*100</f>
        <v>110.02219314049614</v>
      </c>
      <c r="H56" s="122">
        <f>'■【人口】年齢階級別人口'!H56/'■【人口】年齢階級別人口'!$C56*100</f>
        <v>108.10662123952264</v>
      </c>
      <c r="I56" s="122">
        <f>'■【人口】年齢階級別人口'!I56/'■【人口】年齢階級別人口'!$C56*100</f>
        <v>106.66315565794314</v>
      </c>
      <c r="J56" s="122">
        <f>'■【人口】年齢階級別人口'!J56/'■【人口】年齢階級別人口'!$C56*100</f>
        <v>104.50968220161754</v>
      </c>
      <c r="K56" s="122">
        <f>'■【人口】年齢階級別人口'!K56/'■【人口】年齢階級別人口'!$C56*100</f>
        <v>103.39721817024459</v>
      </c>
      <c r="L56" s="122">
        <f>'■【人口】年齢階級別人口'!L56/'■【人口】年齢階級別人口'!$C56*100</f>
        <v>103.21278301108026</v>
      </c>
      <c r="M56" s="122">
        <f>'■【人口】年齢階級別人口'!M56/'■【人口】年齢階級別人口'!$C56*100</f>
        <v>101.95521150479685</v>
      </c>
      <c r="N56" s="122">
        <f>'■【人口】年齢階級別人口'!N56/'■【人口】年齢階級別人口'!$C56*100</f>
        <v>97.71863195014605</v>
      </c>
      <c r="O56" s="122">
        <f>'■【人口】年齢階級別人口'!O56/'■【人口】年齢階級別人口'!$C56*100</f>
        <v>93.08417198990063</v>
      </c>
      <c r="P56" s="122">
        <f>'■【人口】年齢階級別人口'!P56/'■【人口】年齢階級別人口'!$C56*100</f>
        <v>90.35906908055391</v>
      </c>
      <c r="Q56" s="122">
        <f>'■【人口】年齢階級別人口'!Q56/'■【人口】年齢階級別人口'!$C56*100</f>
        <v>88.72532807064665</v>
      </c>
      <c r="R56" s="122">
        <f>'■【人口】年齢階級別人口'!R56/'■【人口】年齢階級別人口'!$C56*100</f>
        <v>88.90607326049354</v>
      </c>
      <c r="S56" s="122">
        <f>'■【人口】年齢階級別人口'!S56/'■【人口】年齢階級別人口'!$C56*100</f>
        <v>91.5666356957779</v>
      </c>
      <c r="T56" s="122">
        <f>'■【人口】年齢階級別人口'!T56/'■【人口】年齢階級別人口'!$C56*100</f>
        <v>93.65251379590921</v>
      </c>
      <c r="U56" s="122">
        <f>'■【人口】年齢階級別人口'!U56/'■【人口】年齢階級別人口'!$C56*100</f>
        <v>97.38256740226493</v>
      </c>
      <c r="V56" s="122">
        <f>'■【人口】年齢階級別人口'!V56/'■【人口】年齢階級別人口'!$C56*100</f>
        <v>101.8187009807137</v>
      </c>
      <c r="W56" s="122">
        <f>'■【人口】年齢階級別人口'!W56/'■【人口】年齢階級別人口'!$C56*100</f>
        <v>103.47286299408182</v>
      </c>
    </row>
    <row r="57" spans="2:23" ht="13.5">
      <c r="B57" s="103" t="s">
        <v>487</v>
      </c>
      <c r="C57" s="123">
        <f>'■【人口】年齢階級別人口'!C57/'■【人口】年齢階級別人口'!$C57*100</f>
        <v>100</v>
      </c>
      <c r="D57" s="123">
        <f>'■【人口】年齢階級別人口'!D57/'■【人口】年齢階級別人口'!$C57*100</f>
        <v>104.89627512035801</v>
      </c>
      <c r="E57" s="123">
        <f>'■【人口】年齢階級別人口'!E57/'■【人口】年齢階級別人口'!$C57*100</f>
        <v>106.66833854687394</v>
      </c>
      <c r="F57" s="123">
        <f>'■【人口】年齢階級別人口'!F57/'■【人口】年齢階級別人口'!$C57*100</f>
        <v>108.72181342154477</v>
      </c>
      <c r="G57" s="123">
        <f>'■【人口】年齢階級別人口'!G57/'■【人口】年齢階級別人口'!$C57*100</f>
        <v>109.9339992091381</v>
      </c>
      <c r="H57" s="123">
        <f>'■【人口】年齢階級別人口'!H57/'■【人口】年齢階級別人口'!$C57*100</f>
        <v>113.4678577279789</v>
      </c>
      <c r="I57" s="123">
        <f>'■【人口】年齢階級別人口'!I57/'■【人口】年齢階級別人口'!$C57*100</f>
        <v>115.66973716430573</v>
      </c>
      <c r="J57" s="123">
        <f>'■【人口】年齢階級別人口'!J57/'■【人口】年齢階級別人口'!$C57*100</f>
        <v>117.70669148789091</v>
      </c>
      <c r="K57" s="123">
        <f>'■【人口】年齢階級別人口'!K57/'■【人口】年齢階級別人口'!$C57*100</f>
        <v>118.30936073818705</v>
      </c>
      <c r="L57" s="123">
        <f>'■【人口】年齢階級別人口'!L57/'■【人口】年齢階級別人口'!$C57*100</f>
        <v>116.66358428751376</v>
      </c>
      <c r="M57" s="123">
        <f>'■【人口】年齢階級別人口'!M57/'■【人口】年齢階級別人口'!$C57*100</f>
        <v>116.15704330820984</v>
      </c>
      <c r="N57" s="123">
        <f>'■【人口】年齢階級別人口'!N57/'■【人口】年齢階級別人口'!$C57*100</f>
        <v>119.31994716303645</v>
      </c>
      <c r="O57" s="123">
        <f>'■【人口】年齢階級別人口'!O57/'■【人口】年齢階級別人口'!$C57*100</f>
        <v>123.5870369801614</v>
      </c>
      <c r="P57" s="123">
        <f>'■【人口】年齢階級別人口'!P57/'■【人口】年齢階級別人口'!$C57*100</f>
        <v>125.94831476311883</v>
      </c>
      <c r="Q57" s="123">
        <f>'■【人口】年齢階級別人口'!Q57/'■【人口】年齢階級別人口'!$C57*100</f>
        <v>126.82744919396838</v>
      </c>
      <c r="R57" s="123">
        <f>'■【人口】年齢階級別人口'!R57/'■【人口】年齢階級別人口'!$C57*100</f>
        <v>126.61798485336477</v>
      </c>
      <c r="S57" s="123">
        <f>'■【人口】年齢階級別人口'!S57/'■【人口】年齢階級別人口'!$C57*100</f>
        <v>125.7361143775969</v>
      </c>
      <c r="T57" s="123">
        <f>'■【人口】年齢階級別人口'!T57/'■【人口】年齢階級別人口'!$C57*100</f>
        <v>124.19066263783482</v>
      </c>
      <c r="U57" s="123">
        <f>'■【人口】年齢階級別人口'!U57/'■【人口】年齢階級別人口'!$C57*100</f>
        <v>122.53603069366592</v>
      </c>
      <c r="V57" s="123">
        <f>'■【人口】年齢階級別人口'!V57/'■【人口】年齢階級別人口'!$C57*100</f>
        <v>120.23263763611172</v>
      </c>
      <c r="W57" s="123">
        <f>'■【人口】年齢階級別人口'!W57/'■【人口】年齢階級別人口'!$C57*100</f>
        <v>118.08842945201994</v>
      </c>
    </row>
    <row r="59" spans="2:23" ht="13.5">
      <c r="B59" s="107" t="s">
        <v>97</v>
      </c>
      <c r="C59" s="104" t="s">
        <v>451</v>
      </c>
      <c r="D59" s="104" t="s">
        <v>452</v>
      </c>
      <c r="E59" s="104" t="s">
        <v>453</v>
      </c>
      <c r="F59" s="104" t="s">
        <v>454</v>
      </c>
      <c r="G59" s="104" t="s">
        <v>455</v>
      </c>
      <c r="H59" s="104" t="s">
        <v>456</v>
      </c>
      <c r="I59" s="104" t="s">
        <v>457</v>
      </c>
      <c r="J59" s="104" t="s">
        <v>458</v>
      </c>
      <c r="K59" s="104" t="s">
        <v>459</v>
      </c>
      <c r="L59" s="104" t="s">
        <v>460</v>
      </c>
      <c r="M59" s="104" t="s">
        <v>461</v>
      </c>
      <c r="N59" s="104" t="s">
        <v>462</v>
      </c>
      <c r="O59" s="104" t="s">
        <v>463</v>
      </c>
      <c r="P59" s="104" t="s">
        <v>464</v>
      </c>
      <c r="Q59" s="104" t="s">
        <v>465</v>
      </c>
      <c r="R59" s="104" t="s">
        <v>466</v>
      </c>
      <c r="S59" s="104" t="s">
        <v>467</v>
      </c>
      <c r="T59" s="104" t="s">
        <v>468</v>
      </c>
      <c r="U59" s="104" t="s">
        <v>469</v>
      </c>
      <c r="V59" s="104" t="s">
        <v>497</v>
      </c>
      <c r="W59" s="104" t="s">
        <v>520</v>
      </c>
    </row>
    <row r="60" spans="2:23" ht="14.25" thickBot="1">
      <c r="B60" s="11" t="s">
        <v>98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</row>
    <row r="61" spans="2:23" ht="14.25" thickTop="1">
      <c r="B61" s="109" t="s">
        <v>470</v>
      </c>
      <c r="C61" s="121">
        <f>'■【人口】年齢階級別人口'!C61/'■【人口】年齢階級別人口'!$C61*100</f>
        <v>100</v>
      </c>
      <c r="D61" s="121">
        <f>'■【人口】年齢階級別人口'!D61/'■【人口】年齢階級別人口'!$C61*100</f>
        <v>100.77408553453996</v>
      </c>
      <c r="E61" s="121">
        <f>'■【人口】年齢階級別人口'!E61/'■【人口】年齢階級別人口'!$C61*100</f>
        <v>101.55837873107541</v>
      </c>
      <c r="F61" s="121">
        <f>'■【人口】年齢階級別人口'!F61/'■【人口】年齢階級別人口'!$C61*100</f>
        <v>100.55907038810608</v>
      </c>
      <c r="G61" s="121">
        <f>'■【人口】年齢階級別人口'!G61/'■【人口】年齢階級別人口'!$C61*100</f>
        <v>98.51893018158151</v>
      </c>
      <c r="H61" s="121">
        <f>'■【人口】年齢階級別人口'!H61/'■【人口】年齢階級別人口'!$C61*100</f>
        <v>96.52854994498676</v>
      </c>
      <c r="I61" s="121">
        <f>'■【人口】年齢階級別人口'!I61/'■【人口】年齢階級別人口'!$C61*100</f>
        <v>94.41393249559368</v>
      </c>
      <c r="J61" s="121">
        <f>'■【人口】年齢階級別人口'!J61/'■【人口】年齢階級別人口'!$C61*100</f>
        <v>92.47533600436026</v>
      </c>
      <c r="K61" s="121">
        <f>'■【人口】年齢階級別人口'!K61/'■【人口】年齢階級別人口'!$C61*100</f>
        <v>90.64906703081964</v>
      </c>
      <c r="L61" s="121">
        <f>'■【人口】年齢階級別人口'!L61/'■【人口】年齢階級別人口'!$C61*100</f>
        <v>88.97745408685931</v>
      </c>
      <c r="M61" s="121">
        <f>'■【人口】年齢階級別人口'!M61/'■【人口】年齢階級別人口'!$C61*100</f>
        <v>87.45255073142884</v>
      </c>
      <c r="N61" s="121">
        <f>'■【人口】年齢階級別人口'!N61/'■【人口】年齢階級別人口'!$C61*100</f>
        <v>86.14969688173035</v>
      </c>
      <c r="O61" s="121">
        <f>'■【人口】年齢階級別人口'!O61/'■【人口】年齢階級別人口'!$C61*100</f>
        <v>85.07363514465929</v>
      </c>
      <c r="P61" s="121">
        <f>'■【人口】年齢階級別人口'!P61/'■【人口】年齢階級別人口'!$C61*100</f>
        <v>84.19336038193825</v>
      </c>
      <c r="Q61" s="121">
        <f>'■【人口】年齢階級別人口'!Q61/'■【人口】年齢階級別人口'!$C61*100</f>
        <v>83.63529617009904</v>
      </c>
      <c r="R61" s="121">
        <f>'■【人口】年齢階級別人口'!R61/'■【人口】年齢階級別人口'!$C61*100</f>
        <v>83.43014917521879</v>
      </c>
      <c r="S61" s="121">
        <f>'■【人口】年齢階級別人口'!S61/'■【人口】年齢階級別人口'!$C61*100</f>
        <v>83.44932476607951</v>
      </c>
      <c r="T61" s="121">
        <f>'■【人口】年齢階級別人口'!T61/'■【人口】年齢階級別人口'!$C61*100</f>
        <v>83.68653695494413</v>
      </c>
      <c r="U61" s="121">
        <f>'■【人口】年齢階級別人口'!U61/'■【人口】年齢階級別人口'!$C61*100</f>
        <v>84.13112330736948</v>
      </c>
      <c r="V61" s="121">
        <f>'■【人口】年齢階級別人口'!V61/'■【人口】年齢階級別人口'!$C61*100</f>
        <v>84.81798339332552</v>
      </c>
      <c r="W61" s="121">
        <f>'■【人口】年齢階級別人口'!W61/'■【人口】年齢階級別人口'!$C61*100</f>
        <v>85.77024287715166</v>
      </c>
    </row>
    <row r="62" spans="2:23" ht="13.5">
      <c r="B62" s="13" t="s">
        <v>471</v>
      </c>
      <c r="C62" s="122">
        <f>'■【人口】年齢階級別人口'!C62/'■【人口】年齢階級別人口'!$C62*100</f>
        <v>100</v>
      </c>
      <c r="D62" s="122">
        <f>'■【人口】年齢階級別人口'!D62/'■【人口】年齢階級別人口'!$C62*100</f>
        <v>99.36800564626029</v>
      </c>
      <c r="E62" s="122">
        <f>'■【人口】年齢階級別人口'!E62/'■【人口】年齢階級別人口'!$C62*100</f>
        <v>99.97217738226435</v>
      </c>
      <c r="F62" s="122">
        <f>'■【人口】年齢階級別人口'!F62/'■【人口】年齢階級別人口'!$C62*100</f>
        <v>103.04990576942417</v>
      </c>
      <c r="G62" s="122">
        <f>'■【人口】年齢階級別人口'!G62/'■【人口】年齢階級別人口'!$C62*100</f>
        <v>102.08963399772682</v>
      </c>
      <c r="H62" s="122">
        <f>'■【人口】年齢階級別人口'!H62/'■【人口】年齢階級別人口'!$C62*100</f>
        <v>103.70518067937957</v>
      </c>
      <c r="I62" s="122">
        <f>'■【人口】年齢階級別人口'!I62/'■【人口】年齢階級別人口'!$C62*100</f>
        <v>104.51327228704974</v>
      </c>
      <c r="J62" s="122">
        <f>'■【人口】年齢階級別人口'!J62/'■【人口】年齢階級別人口'!$C62*100</f>
        <v>105.31489720392662</v>
      </c>
      <c r="K62" s="122">
        <f>'■【人口】年齢階級別人口'!K62/'■【人口】年齢階級別人口'!$C62*100</f>
        <v>104.2677726912278</v>
      </c>
      <c r="L62" s="122">
        <f>'■【人口】年齢階級別人口'!L62/'■【人口】年齢階級別人口'!$C62*100</f>
        <v>102.15373809558336</v>
      </c>
      <c r="M62" s="122">
        <f>'■【人口】年齢階級別人口'!M62/'■【人口】年齢階級別人口'!$C62*100</f>
        <v>100.08728650617522</v>
      </c>
      <c r="N62" s="122">
        <f>'■【人口】年齢階級別人口'!N62/'■【人口】年齢階級別人口'!$C62*100</f>
        <v>97.8957227348885</v>
      </c>
      <c r="O62" s="122">
        <f>'■【人口】年齢階級別人口'!O62/'■【人口】年齢階級別人口'!$C62*100</f>
        <v>95.88671241668287</v>
      </c>
      <c r="P62" s="122">
        <f>'■【人口】年齢階級別人口'!P62/'■【人口】年齢階級別人口'!$C62*100</f>
        <v>93.99391294480553</v>
      </c>
      <c r="Q62" s="122">
        <f>'■【人口】年齢階級別人口'!Q62/'■【人口】年齢階級別人口'!$C62*100</f>
        <v>92.26149515899826</v>
      </c>
      <c r="R62" s="122">
        <f>'■【人口】年齢階級別人口'!R62/'■【人口】年齢階級別人口'!$C62*100</f>
        <v>90.6806243408696</v>
      </c>
      <c r="S62" s="122">
        <f>'■【人口】年齢階級別人口'!S62/'■【人口】年齢階級別人口'!$C62*100</f>
        <v>89.33124082519821</v>
      </c>
      <c r="T62" s="122">
        <f>'■【人口】年齢階級別人口'!T62/'■【人口】年齢階級別人口'!$C62*100</f>
        <v>88.21799192631671</v>
      </c>
      <c r="U62" s="122">
        <f>'■【人口】年齢階級別人口'!U62/'■【人口】年齢階級別人口'!$C62*100</f>
        <v>87.3061122176713</v>
      </c>
      <c r="V62" s="122">
        <f>'■【人口】年齢階級別人口'!V62/'■【人口】年齢階級別人口'!$C62*100</f>
        <v>86.73035910910774</v>
      </c>
      <c r="W62" s="122">
        <f>'■【人口】年齢階級別人口'!W62/'■【人口】年齢階級別人口'!$C62*100</f>
        <v>86.51970106964704</v>
      </c>
    </row>
    <row r="63" spans="2:23" ht="13.5">
      <c r="B63" s="13" t="s">
        <v>472</v>
      </c>
      <c r="C63" s="122">
        <f>'■【人口】年齢階級別人口'!C63/'■【人口】年齢階級別人口'!$C63*100</f>
        <v>100</v>
      </c>
      <c r="D63" s="122">
        <f>'■【人口】年齢階級別人口'!D63/'■【人口】年齢階級別人口'!$C63*100</f>
        <v>101.06784464886134</v>
      </c>
      <c r="E63" s="122">
        <f>'■【人口】年齢階級別人口'!E63/'■【人口】年齢階級別人口'!$C63*100</f>
        <v>101.44439004250832</v>
      </c>
      <c r="F63" s="122">
        <f>'■【人口】年齢階級別人口'!F63/'■【人口】年齢階級別人口'!$C63*100</f>
        <v>100.83294303939692</v>
      </c>
      <c r="G63" s="122">
        <f>'■【人口】年齢階級別人口'!G63/'■【人口】年齢階級別人口'!$C63*100</f>
        <v>101.51036022939948</v>
      </c>
      <c r="H63" s="122">
        <f>'■【人口】年齢階級別人口'!H63/'■【人口】年齢階級別人口'!$C63*100</f>
        <v>104.24753113866312</v>
      </c>
      <c r="I63" s="122">
        <f>'■【人口】年齢階級別人口'!I63/'■【人口】年齢階級別人口'!$C63*100</f>
        <v>103.59293997525081</v>
      </c>
      <c r="J63" s="122">
        <f>'■【人口】年齢階級別人口'!J63/'■【人口】年齢階級別人口'!$C63*100</f>
        <v>104.22343409865312</v>
      </c>
      <c r="K63" s="122">
        <f>'■【人口】年齢階級別人口'!K63/'■【人口】年齢階級別人口'!$C63*100</f>
        <v>107.42204707332519</v>
      </c>
      <c r="L63" s="122">
        <f>'■【人口】年齢階級別人口'!L63/'■【人口】年齢階級別人口'!$C63*100</f>
        <v>106.42455468498517</v>
      </c>
      <c r="M63" s="122">
        <f>'■【人口】年齢階級別人口'!M63/'■【人口】年齢階級別人口'!$C63*100</f>
        <v>108.11182229956484</v>
      </c>
      <c r="N63" s="122">
        <f>'■【人口】年齢階級別人口'!N63/'■【人口】年齢階級別人口'!$C63*100</f>
        <v>108.95657418441264</v>
      </c>
      <c r="O63" s="122">
        <f>'■【人口】年齢階級別人口'!O63/'■【人口】年齢階級別人口'!$C63*100</f>
        <v>109.79079058348309</v>
      </c>
      <c r="P63" s="122">
        <f>'■【人口】年齢階級別人口'!P63/'■【人口】年齢階級別人口'!$C63*100</f>
        <v>108.69809384906208</v>
      </c>
      <c r="Q63" s="122">
        <f>'■【人口】年齢階級別人口'!Q63/'■【人口】年齢階級別人口'!$C63*100</f>
        <v>106.49445231026446</v>
      </c>
      <c r="R63" s="122">
        <f>'■【人口】年齢階級別人口'!R63/'■【人口】年齢階級別人口'!$C63*100</f>
        <v>104.34003023402825</v>
      </c>
      <c r="S63" s="122">
        <f>'■【人口】年齢階級別人口'!S63/'■【人口】年齢階級別人口'!$C63*100</f>
        <v>102.05521692715136</v>
      </c>
      <c r="T63" s="122">
        <f>'■【人口】年齢階級別人口'!T63/'■【人口】年齢階級別人口'!$C63*100</f>
        <v>99.96053497816834</v>
      </c>
      <c r="U63" s="122">
        <f>'■【人口】年齢階級別人口'!U63/'■【人口】年齢階級別人口'!$C63*100</f>
        <v>97.98729877693184</v>
      </c>
      <c r="V63" s="122">
        <f>'■【人口】年齢階級別人口'!V63/'■【人口】年齢階級別人口'!$C63*100</f>
        <v>96.18145419782941</v>
      </c>
      <c r="W63" s="122">
        <f>'■【人口】年齢階級別人口'!W63/'■【人口】年齢階級別人口'!$C63*100</f>
        <v>94.53355359409441</v>
      </c>
    </row>
    <row r="64" spans="2:23" ht="13.5">
      <c r="B64" s="13" t="s">
        <v>219</v>
      </c>
      <c r="C64" s="122">
        <f>'■【人口】年齢階級別人口'!C64/'■【人口】年齢階級別人口'!$C64*100</f>
        <v>100</v>
      </c>
      <c r="D64" s="122">
        <f>'■【人口】年齢階級別人口'!D64/'■【人口】年齢階級別人口'!$C64*100</f>
        <v>103.32656079027254</v>
      </c>
      <c r="E64" s="122">
        <f>'■【人口】年齢階級別人口'!E64/'■【人口】年齢階級別人口'!$C64*100</f>
        <v>108.52398290852246</v>
      </c>
      <c r="F64" s="122">
        <f>'■【人口】年齢階級別人口'!F64/'■【人口】年齢階級別人口'!$C64*100</f>
        <v>109.41434651060244</v>
      </c>
      <c r="G64" s="122">
        <f>'■【人口】年齢階級別人口'!G64/'■【人口】年齢階級別人口'!$C64*100</f>
        <v>118.50623007351962</v>
      </c>
      <c r="H64" s="122">
        <f>'■【人口】年齢階級別人口'!H64/'■【人口】年齢階級別人口'!$C64*100</f>
        <v>117.7006080060103</v>
      </c>
      <c r="I64" s="122">
        <f>'■【人口】年齢階級別人口'!I64/'■【人口】年齢階級別人口'!$C64*100</f>
        <v>118.72922702942834</v>
      </c>
      <c r="J64" s="122">
        <f>'■【人口】年齢階級別人口'!J64/'■【人口】年齢階級別人口'!$C64*100</f>
        <v>119.2584124782576</v>
      </c>
      <c r="K64" s="122">
        <f>'■【人口】年齢階級別人口'!K64/'■【人口】年齢階級別人口'!$C64*100</f>
        <v>118.87379074137063</v>
      </c>
      <c r="L64" s="122">
        <f>'■【人口】年齢階級別人口'!L64/'■【人口】年齢階級別人口'!$C64*100</f>
        <v>119.04403592415494</v>
      </c>
      <c r="M64" s="122">
        <f>'■【人口】年齢階級別人口'!M64/'■【人口】年齢階級別人口'!$C64*100</f>
        <v>122.72068084225258</v>
      </c>
      <c r="N64" s="122">
        <f>'■【人口】年齢階級別人口'!N64/'■【人口】年齢階級別人口'!$C64*100</f>
        <v>121.68493763910841</v>
      </c>
      <c r="O64" s="122">
        <f>'■【人口】年齢階級別人口'!O64/'■【人口】年齢階級別人口'!$C64*100</f>
        <v>122.35540945523947</v>
      </c>
      <c r="P64" s="122">
        <f>'■【人口】年齢階級別人口'!P64/'■【人口】年齢階級別人口'!$C64*100</f>
        <v>126.5708599301019</v>
      </c>
      <c r="Q64" s="122">
        <f>'■【人口】年齢階級別人口'!Q64/'■【人口】年齢階級別人口'!$C64*100</f>
        <v>125.04633884882033</v>
      </c>
      <c r="R64" s="122">
        <f>'■【人口】年齢階級別人口'!R64/'■【人口】年齢階級別人口'!$C64*100</f>
        <v>127.05246753236975</v>
      </c>
      <c r="S64" s="122">
        <f>'■【人口】年齢階級別人口'!S64/'■【人口】年齢階級別人口'!$C64*100</f>
        <v>127.9775230612347</v>
      </c>
      <c r="T64" s="122">
        <f>'■【人口】年齢階級別人口'!T64/'■【人口】年齢階級別人口'!$C64*100</f>
        <v>129.13386926944216</v>
      </c>
      <c r="U64" s="122">
        <f>'■【人口】年齢階級別人口'!U64/'■【人口】年齢階級別人口'!$C64*100</f>
        <v>127.94957228704031</v>
      </c>
      <c r="V64" s="122">
        <f>'■【人口】年齢階級別人口'!V64/'■【人口】年齢階級別人口'!$C64*100</f>
        <v>125.34941317740848</v>
      </c>
      <c r="W64" s="122">
        <f>'■【人口】年齢階級別人口'!W64/'■【人口】年齢階級別人口'!$C64*100</f>
        <v>122.83602102128634</v>
      </c>
    </row>
    <row r="65" spans="2:23" ht="13.5">
      <c r="B65" s="13" t="s">
        <v>220</v>
      </c>
      <c r="C65" s="122">
        <f>'■【人口】年齢階級別人口'!C65/'■【人口】年齢階級別人口'!$C65*100</f>
        <v>100</v>
      </c>
      <c r="D65" s="122">
        <f>'■【人口】年齢階級別人口'!D65/'■【人口】年齢階級別人口'!$C65*100</f>
        <v>98.05825280642392</v>
      </c>
      <c r="E65" s="122">
        <f>'■【人口】年齢階級別人口'!E65/'■【人口】年齢階級別人口'!$C65*100</f>
        <v>93.16442682454674</v>
      </c>
      <c r="F65" s="122">
        <f>'■【人口】年齢階級別人口'!F65/'■【人口】年齢階級別人口'!$C65*100</f>
        <v>93.52785003550838</v>
      </c>
      <c r="G65" s="122">
        <f>'■【人口】年齢階級別人口'!G65/'■【人口】年齢階級別人口'!$C65*100</f>
        <v>92.71387773934696</v>
      </c>
      <c r="H65" s="122">
        <f>'■【人口】年齢階級別人口'!H65/'■【人口】年齢階級別人口'!$C65*100</f>
        <v>95.35492397791826</v>
      </c>
      <c r="I65" s="122">
        <f>'■【人口】年齢階級別人口'!I65/'■【人口】年齢階級別人口'!$C65*100</f>
        <v>98.60045364738752</v>
      </c>
      <c r="J65" s="122">
        <f>'■【人口】年齢階級別人口'!J65/'■【人口】年齢階級別人口'!$C65*100</f>
        <v>103.37988908951183</v>
      </c>
      <c r="K65" s="122">
        <f>'■【人口】年齢階級別人口'!K65/'■【人口】年齢階級別人口'!$C65*100</f>
        <v>104.54363091338965</v>
      </c>
      <c r="L65" s="122">
        <f>'■【人口】年齢階級別人口'!L65/'■【人口】年齢階級別人口'!$C65*100</f>
        <v>113.09469026124876</v>
      </c>
      <c r="M65" s="122">
        <f>'■【人口】年齢階級別人口'!M65/'■【人口】年齢階級別人口'!$C65*100</f>
        <v>112.19676973400954</v>
      </c>
      <c r="N65" s="122">
        <f>'■【人口】年齢階級別人口'!N65/'■【人口】年齢階級別人口'!$C65*100</f>
        <v>113.33168751779561</v>
      </c>
      <c r="O65" s="122">
        <f>'■【人口】年齢階級別人口'!O65/'■【人口】年齢階級別人口'!$C65*100</f>
        <v>113.80455024269274</v>
      </c>
      <c r="P65" s="122">
        <f>'■【人口】年齢階級別人口'!P65/'■【人口】年齢階級別人口'!$C65*100</f>
        <v>113.23165044350256</v>
      </c>
      <c r="Q65" s="122">
        <f>'■【人口】年齢階級別人口'!Q65/'■【人口】年齢階級別人口'!$C65*100</f>
        <v>113.70402270036915</v>
      </c>
      <c r="R65" s="122">
        <f>'■【人口】年齢階級別人口'!R65/'■【人口】年齢階級別人口'!$C65*100</f>
        <v>116.91369487681702</v>
      </c>
      <c r="S65" s="122">
        <f>'■【人口】年齢階級別人口'!S65/'■【人口】年齢階級別人口'!$C65*100</f>
        <v>116.10186791944497</v>
      </c>
      <c r="T65" s="122">
        <f>'■【人口】年齢階級別人口'!T65/'■【人口】年齢階級別人口'!$C65*100</f>
        <v>116.88243219586782</v>
      </c>
      <c r="U65" s="122">
        <f>'■【人口】年齢階級別人口'!U65/'■【人口】年齢階級別人口'!$C65*100</f>
        <v>120.6002361382337</v>
      </c>
      <c r="V65" s="122">
        <f>'■【人口】年齢階級別人口'!V65/'■【人口】年齢階級別人口'!$C65*100</f>
        <v>119.27111334369744</v>
      </c>
      <c r="W65" s="122">
        <f>'■【人口】年齢階級別人口'!W65/'■【人口】年齢階級別人口'!$C65*100</f>
        <v>121.17147493738838</v>
      </c>
    </row>
    <row r="66" spans="2:23" ht="13.5">
      <c r="B66" s="13" t="s">
        <v>221</v>
      </c>
      <c r="C66" s="122">
        <f>'■【人口】年齢階級別人口'!C66/'■【人口】年齢階級別人口'!$C66*100</f>
        <v>100</v>
      </c>
      <c r="D66" s="122">
        <f>'■【人口】年齢階級別人口'!D66/'■【人口】年齢階級別人口'!$C66*100</f>
        <v>101.64013982595141</v>
      </c>
      <c r="E66" s="122">
        <f>'■【人口】年齢階級別人口'!E66/'■【人口】年齢階級別人口'!$C66*100</f>
        <v>100.92409098542528</v>
      </c>
      <c r="F66" s="122">
        <f>'■【人口】年齢階級別人口'!F66/'■【人口】年齢階級別人口'!$C66*100</f>
        <v>98.49249330143014</v>
      </c>
      <c r="G66" s="122">
        <f>'■【人口】年齢階級別人口'!G66/'■【人口】年齢階級別人口'!$C66*100</f>
        <v>94.26833196038133</v>
      </c>
      <c r="H66" s="122">
        <f>'■【人口】年齢階級別人口'!H66/'■【人口】年齢階級別人口'!$C66*100</f>
        <v>90.5117356192352</v>
      </c>
      <c r="I66" s="122">
        <f>'■【人口】年齢階級別人口'!I66/'■【人口】年齢階級別人口'!$C66*100</f>
        <v>88.79910861358263</v>
      </c>
      <c r="J66" s="122">
        <f>'■【人口】年齢階級別人口'!J66/'■【人口】年齢階級別人口'!$C66*100</f>
        <v>84.46133055528182</v>
      </c>
      <c r="K66" s="122">
        <f>'■【人口】年齢階級別人口'!K66/'■【人口】年齢階級別人口'!$C66*100</f>
        <v>84.87370596986943</v>
      </c>
      <c r="L66" s="122">
        <f>'■【人口】年齢階級別人口'!L66/'■【人口】年齢階級別人口'!$C66*100</f>
        <v>84.13715788377709</v>
      </c>
      <c r="M66" s="122">
        <f>'■【人口】年齢階級別人口'!M66/'■【人口】年齢階級別人口'!$C66*100</f>
        <v>86.48954637483793</v>
      </c>
      <c r="N66" s="122">
        <f>'■【人口】年齢階級別人口'!N66/'■【人口】年齢階級別人口'!$C66*100</f>
        <v>89.66674165420612</v>
      </c>
      <c r="O66" s="122">
        <f>'■【人口】年齢階級別人口'!O66/'■【人口】年齢階級別人口'!$C66*100</f>
        <v>93.95631314709892</v>
      </c>
      <c r="P66" s="122">
        <f>'■【人口】年齢階級別人口'!P66/'■【人口】年齢階級別人口'!$C66*100</f>
        <v>95.05136728703137</v>
      </c>
      <c r="Q66" s="122">
        <f>'■【人口】年齢階級別人口'!Q66/'■【人口】年齢階級別人口'!$C66*100</f>
        <v>102.69946344198411</v>
      </c>
      <c r="R66" s="122">
        <f>'■【人口】年齢階級別人口'!R66/'■【人口】年齢階級別人口'!$C66*100</f>
        <v>101.80633953462788</v>
      </c>
      <c r="S66" s="122">
        <f>'■【人口】年齢階級別人口'!S66/'■【人口】年齢階級別人口'!$C66*100</f>
        <v>102.78843784886308</v>
      </c>
      <c r="T66" s="122">
        <f>'■【人口】年齢階級別人口'!T66/'■【人口】年齢階級別人口'!$C66*100</f>
        <v>103.27787469769495</v>
      </c>
      <c r="U66" s="122">
        <f>'■【人口】年齢階級別人口'!U66/'■【人口】年齢階級別人口'!$C66*100</f>
        <v>102.59216387790002</v>
      </c>
      <c r="V66" s="122">
        <f>'■【人口】年齢階級別人口'!V66/'■【人口】年齢階級別人口'!$C66*100</f>
        <v>103.27594303393681</v>
      </c>
      <c r="W66" s="122">
        <f>'■【人口】年齢階級別人口'!W66/'■【人口】年齢階級別人口'!$C66*100</f>
        <v>106.13472161282851</v>
      </c>
    </row>
    <row r="67" spans="2:23" ht="13.5">
      <c r="B67" s="13" t="s">
        <v>222</v>
      </c>
      <c r="C67" s="122">
        <f>'■【人口】年齢階級別人口'!C67/'■【人口】年齢階級別人口'!$C67*100</f>
        <v>100</v>
      </c>
      <c r="D67" s="122">
        <f>'■【人口】年齢階級別人口'!D67/'■【人口】年齢階級別人口'!$C67*100</f>
        <v>93.52777062804098</v>
      </c>
      <c r="E67" s="122">
        <f>'■【人口】年齢階級別人口'!E67/'■【人口】年齢階級別人口'!$C67*100</f>
        <v>92.55276672860724</v>
      </c>
      <c r="F67" s="122">
        <f>'■【人口】年齢階級別人口'!F67/'■【人口】年齢階級別人口'!$C67*100</f>
        <v>90.50547701808853</v>
      </c>
      <c r="G67" s="122">
        <f>'■【人口】年齢階級別人口'!G67/'■【人口】年齢階級別人口'!$C67*100</f>
        <v>90.44057567245504</v>
      </c>
      <c r="H67" s="122">
        <f>'■【人口】年齢階級別人口'!H67/'■【人口】年齢階級別人口'!$C67*100</f>
        <v>87.7135168921549</v>
      </c>
      <c r="I67" s="122">
        <f>'■【人口】年齢階級別人口'!I67/'■【人口】年齢階級別人口'!$C67*100</f>
        <v>89.07900992248908</v>
      </c>
      <c r="J67" s="122">
        <f>'■【人口】年齢階級別人口'!J67/'■【人口】年齢階級別人口'!$C67*100</f>
        <v>88.46473614025929</v>
      </c>
      <c r="K67" s="122">
        <f>'■【人口】年齢階級別人口'!K67/'■【人口】年齢階級別人口'!$C67*100</f>
        <v>86.28278604734949</v>
      </c>
      <c r="L67" s="122">
        <f>'■【人口】年齢階級別人口'!L67/'■【人口】年齢階級別人口'!$C67*100</f>
        <v>82.5839343922229</v>
      </c>
      <c r="M67" s="122">
        <f>'■【人口】年齢階級別人口'!M67/'■【人口】年齢階級別人口'!$C67*100</f>
        <v>79.28628145375514</v>
      </c>
      <c r="N67" s="122">
        <f>'■【人口】年齢階級別人口'!N67/'■【人口】年齢階級別人口'!$C67*100</f>
        <v>77.77769801279288</v>
      </c>
      <c r="O67" s="122">
        <f>'■【人口】年齢階級別人口'!O67/'■【人口】年齢階級別人口'!$C67*100</f>
        <v>73.98989482902535</v>
      </c>
      <c r="P67" s="122">
        <f>'■【人口】年齢階級別人口'!P67/'■【人口】年齢階級別人口'!$C67*100</f>
        <v>74.471885955038</v>
      </c>
      <c r="Q67" s="122">
        <f>'■【人口】年齢階級別人口'!Q67/'■【人口】年齢階級別人口'!$C67*100</f>
        <v>73.69598833371876</v>
      </c>
      <c r="R67" s="122">
        <f>'■【人口】年齢階級別人口'!R67/'■【人口】年齢階級別人口'!$C67*100</f>
        <v>75.89830468788026</v>
      </c>
      <c r="S67" s="122">
        <f>'■【人口】年齢階級別人口'!S67/'■【人口】年齢階級別人口'!$C67*100</f>
        <v>78.64329160868422</v>
      </c>
      <c r="T67" s="122">
        <f>'■【人口】年齢階級別人口'!T67/'■【人口】年齢階級別人口'!$C67*100</f>
        <v>82.41490703970427</v>
      </c>
      <c r="U67" s="122">
        <f>'■【人口】年齢階級別人口'!U67/'■【人口】年齢階級別人口'!$C67*100</f>
        <v>83.43566627638023</v>
      </c>
      <c r="V67" s="122">
        <f>'■【人口】年齢階級別人口'!V67/'■【人口】年齢階級別人口'!$C67*100</f>
        <v>90.0954159618013</v>
      </c>
      <c r="W67" s="122">
        <f>'■【人口】年齢階級別人口'!W67/'■【人口】年齢階級別人口'!$C67*100</f>
        <v>89.17251749985596</v>
      </c>
    </row>
    <row r="68" spans="2:23" ht="13.5">
      <c r="B68" s="13" t="s">
        <v>223</v>
      </c>
      <c r="C68" s="122">
        <f>'■【人口】年齢階級別人口'!C68/'■【人口】年齢階級別人口'!$C68*100</f>
        <v>100</v>
      </c>
      <c r="D68" s="122">
        <f>'■【人口】年齢階級別人口'!D68/'■【人口】年齢階級別人口'!$C68*100</f>
        <v>98.07353939541996</v>
      </c>
      <c r="E68" s="122">
        <f>'■【人口】年齢階級別人口'!E68/'■【人口】年齢階級別人口'!$C68*100</f>
        <v>94.16022513343877</v>
      </c>
      <c r="F68" s="122">
        <f>'■【人口】年齢階級別人口'!F68/'■【人口】年齢階級別人口'!$C68*100</f>
        <v>91.16578759592127</v>
      </c>
      <c r="G68" s="122">
        <f>'■【人口】年齢階級別人口'!G68/'■【人口】年齢階級別人口'!$C68*100</f>
        <v>86.66753416668541</v>
      </c>
      <c r="H68" s="122">
        <f>'■【人口】年齢階級別人口'!H68/'■【人口】年齢階級別人口'!$C68*100</f>
        <v>86.10445934618241</v>
      </c>
      <c r="I68" s="122">
        <f>'■【人口】年齢階級別人口'!I68/'■【人口】年齢階級別人口'!$C68*100</f>
        <v>80.54745412493808</v>
      </c>
      <c r="J68" s="122">
        <f>'■【人口】年齢階級別人口'!J68/'■【人口】年齢階級別人口'!$C68*100</f>
        <v>79.67482028591121</v>
      </c>
      <c r="K68" s="122">
        <f>'■【人口】年齢階級別人口'!K68/'■【人口】年齢階級別人口'!$C68*100</f>
        <v>77.93104207518248</v>
      </c>
      <c r="L68" s="122">
        <f>'■【人口】年齢階級別人口'!L68/'■【人口】年齢階級別人口'!$C68*100</f>
        <v>77.88613040702533</v>
      </c>
      <c r="M68" s="122">
        <f>'■【人口】年齢階級別人口'!M68/'■【人口】年齢階級別人口'!$C68*100</f>
        <v>75.43836744233975</v>
      </c>
      <c r="N68" s="122">
        <f>'■【人口】年齢階級別人口'!N68/'■【人口】年齢階級別人口'!$C68*100</f>
        <v>76.68023383339516</v>
      </c>
      <c r="O68" s="122">
        <f>'■【人口】年齢階級別人口'!O68/'■【人口】年齢階級別人口'!$C68*100</f>
        <v>76.14901883933399</v>
      </c>
      <c r="P68" s="122">
        <f>'■【人口】年齢階級別人口'!P68/'■【人口】年齢階級別人口'!$C68*100</f>
        <v>74.29681042095979</v>
      </c>
      <c r="Q68" s="122">
        <f>'■【人口】年齢階級別人口'!Q68/'■【人口】年齢階級別人口'!$C68*100</f>
        <v>71.12136465883557</v>
      </c>
      <c r="R68" s="122">
        <f>'■【人口】年齢階級別人口'!R68/'■【人口】年齢階級別人口'!$C68*100</f>
        <v>68.28520258559847</v>
      </c>
      <c r="S68" s="122">
        <f>'■【人口】年齢階級別人口'!S68/'■【人口】年齢階級別人口'!$C68*100</f>
        <v>67.00098197116287</v>
      </c>
      <c r="T68" s="122">
        <f>'■【人口】年齢階級別人口'!T68/'■【人口】年齢階級別人口'!$C68*100</f>
        <v>63.71726432865097</v>
      </c>
      <c r="U68" s="122">
        <f>'■【人口】年齢階級別人口'!U68/'■【人口】年齢階級別人口'!$C68*100</f>
        <v>64.05840939049202</v>
      </c>
      <c r="V68" s="122">
        <f>'■【人口】年齢階級別人口'!V68/'■【人口】年齢階級別人口'!$C68*100</f>
        <v>63.446817607888086</v>
      </c>
      <c r="W68" s="122">
        <f>'■【人口】年齢階級別人口'!W68/'■【人口】年齢階級別人口'!$C68*100</f>
        <v>65.29574661047707</v>
      </c>
    </row>
    <row r="69" spans="2:23" ht="13.5">
      <c r="B69" s="13" t="s">
        <v>224</v>
      </c>
      <c r="C69" s="122">
        <f>'■【人口】年齢階級別人口'!C69/'■【人口】年齢階級別人口'!$C69*100</f>
        <v>100</v>
      </c>
      <c r="D69" s="122">
        <f>'■【人口】年齢階級別人口'!D69/'■【人口】年齢階級別人口'!$C69*100</f>
        <v>100.42102853949007</v>
      </c>
      <c r="E69" s="122">
        <f>'■【人口】年齢階級別人口'!E69/'■【人口】年齢階級別人口'!$C69*100</f>
        <v>101.06221060869925</v>
      </c>
      <c r="F69" s="122">
        <f>'■【人口】年齢階級別人口'!F69/'■【人口】年齢階級別人口'!$C69*100</f>
        <v>101.0344940285651</v>
      </c>
      <c r="G69" s="122">
        <f>'■【人口】年齢階級別人口'!G69/'■【人口】年齢階級別人口'!$C69*100</f>
        <v>100.86767243434184</v>
      </c>
      <c r="H69" s="122">
        <f>'■【人口】年齢階級別人口'!H69/'■【人口】年齢階級別人口'!$C69*100</f>
        <v>96.35241043762976</v>
      </c>
      <c r="I69" s="122">
        <f>'■【人口】年齢階級別人口'!I69/'■【人口】年齢階級別人口'!$C69*100</f>
        <v>94.50961880414553</v>
      </c>
      <c r="J69" s="122">
        <f>'■【人口】年齢階級別人口'!J69/'■【人口】年齢階級別人口'!$C69*100</f>
        <v>90.73936848625553</v>
      </c>
      <c r="K69" s="122">
        <f>'■【人口】年齢階級別人口'!K69/'■【人口】年齢階級別人口'!$C69*100</f>
        <v>87.85249047090295</v>
      </c>
      <c r="L69" s="122">
        <f>'■【人口】年齢階級別人口'!L69/'■【人口】年齢階級別人口'!$C69*100</f>
        <v>83.52497623790015</v>
      </c>
      <c r="M69" s="122">
        <f>'■【人口】年齢階級別人口'!M69/'■【人口】年齢階級別人口'!$C69*100</f>
        <v>82.9474779964972</v>
      </c>
      <c r="N69" s="122">
        <f>'■【人口】年齢階級別人口'!N69/'■【人口】年齢階級別人口'!$C69*100</f>
        <v>77.61190496691836</v>
      </c>
      <c r="O69" s="122">
        <f>'■【人口】年齢階級別人口'!O69/'■【人口】年齢階級別人口'!$C69*100</f>
        <v>76.78660971262575</v>
      </c>
      <c r="P69" s="122">
        <f>'■【人口】年齢階級別人口'!P69/'■【人口】年齢階級別人口'!$C69*100</f>
        <v>75.09700600665293</v>
      </c>
      <c r="Q69" s="122">
        <f>'■【人口】年齢階級別人口'!Q69/'■【人口】年齢階級別人口'!$C69*100</f>
        <v>74.99251052617058</v>
      </c>
      <c r="R69" s="122">
        <f>'■【人口】年齢階級別人口'!R69/'■【人口】年齢階級別人口'!$C69*100</f>
        <v>72.67776790899548</v>
      </c>
      <c r="S69" s="122">
        <f>'■【人口】年齢階級別人口'!S69/'■【人口】年齢階級別人口'!$C69*100</f>
        <v>73.87825305197097</v>
      </c>
      <c r="T69" s="122">
        <f>'■【人口】年齢階級別人口'!T69/'■【人口】年齢階級別人口'!$C69*100</f>
        <v>73.37003220186507</v>
      </c>
      <c r="U69" s="122">
        <f>'■【人口】年齢階級別人口'!U69/'■【人口】年齢階級別人口'!$C69*100</f>
        <v>71.58477018760696</v>
      </c>
      <c r="V69" s="122">
        <f>'■【人口】年齢階級別人口'!V69/'■【人口】年齢階級別人口'!$C69*100</f>
        <v>68.54336277236725</v>
      </c>
      <c r="W69" s="122">
        <f>'■【人口】年齢階級別人口'!W69/'■【人口】年齢階級別人口'!$C69*100</f>
        <v>65.82733129007885</v>
      </c>
    </row>
    <row r="70" spans="2:23" ht="13.5">
      <c r="B70" s="13" t="s">
        <v>225</v>
      </c>
      <c r="C70" s="122">
        <f>'■【人口】年齢階級別人口'!C70/'■【人口】年齢階級別人口'!$C70*100</f>
        <v>100</v>
      </c>
      <c r="D70" s="122">
        <f>'■【人口】年齢階級別人口'!D70/'■【人口】年齢階級別人口'!$C70*100</f>
        <v>109.55626293161747</v>
      </c>
      <c r="E70" s="122">
        <f>'■【人口】年齢階級別人口'!E70/'■【人口】年齢階級別人口'!$C70*100</f>
        <v>113.75605104834383</v>
      </c>
      <c r="F70" s="122">
        <f>'■【人口】年齢階級別人口'!F70/'■【人口】年齢階級別人口'!$C70*100</f>
        <v>121.61032352184604</v>
      </c>
      <c r="G70" s="122">
        <f>'■【人口】年齢階級別人口'!G70/'■【人口】年齢階級別人口'!$C70*100</f>
        <v>126.45337848558091</v>
      </c>
      <c r="H70" s="122">
        <f>'■【人口】年齢階級別人口'!H70/'■【人口】年齢階級別人口'!$C70*100</f>
        <v>137.49191335159836</v>
      </c>
      <c r="I70" s="122">
        <f>'■【人口】年齢階級別人口'!I70/'■【人口】年齢階級別人口'!$C70*100</f>
        <v>138.0792144246078</v>
      </c>
      <c r="J70" s="122">
        <f>'■【人口】年齢階級別人口'!J70/'■【人口】年齢階級別人口'!$C70*100</f>
        <v>138.90766800689926</v>
      </c>
      <c r="K70" s="122">
        <f>'■【人口】年齢階級別人口'!K70/'■【人口】年齢階級別人口'!$C70*100</f>
        <v>138.80074413354086</v>
      </c>
      <c r="L70" s="122">
        <f>'■【人口】年齢階級別人口'!L70/'■【人口】年齢階級別人口'!$C70*100</f>
        <v>138.6054631313997</v>
      </c>
      <c r="M70" s="122">
        <f>'■【人口】年齢階級別人口'!M70/'■【人口】年齢階級別人口'!$C70*100</f>
        <v>132.3917690926333</v>
      </c>
      <c r="N70" s="122">
        <f>'■【人口】年齢階級別人口'!N70/'■【人口】年齢階級別人口'!$C70*100</f>
        <v>129.84343948372543</v>
      </c>
      <c r="O70" s="122">
        <f>'■【人口】年齢階級別人口'!O70/'■【人口】年齢階級別人口'!$C70*100</f>
        <v>124.64964203664412</v>
      </c>
      <c r="P70" s="122">
        <f>'■【人口】年齢階級別人口'!P70/'■【人口】年齢階級別人口'!$C70*100</f>
        <v>120.69097843241101</v>
      </c>
      <c r="Q70" s="122">
        <f>'■【人口】年齢階級別人口'!Q70/'■【人口】年齢階級別人口'!$C70*100</f>
        <v>114.73225244103784</v>
      </c>
      <c r="R70" s="122">
        <f>'■【人口】年齢階級別人口'!R70/'■【人口】年齢階級別人口'!$C70*100</f>
        <v>113.99447023601368</v>
      </c>
      <c r="S70" s="122">
        <f>'■【人口】年齢階級別人口'!S70/'■【人口】年齢階級別人口'!$C70*100</f>
        <v>106.63461843810644</v>
      </c>
      <c r="T70" s="122">
        <f>'■【人口】年齢階級別人口'!T70/'■【人口】年齢階級別人口'!$C70*100</f>
        <v>105.48497327353617</v>
      </c>
      <c r="U70" s="122">
        <f>'■【人口】年齢階級別人口'!U70/'■【人口】年齢階級別人口'!$C70*100</f>
        <v>103.1713922821749</v>
      </c>
      <c r="V70" s="122">
        <f>'■【人口】年齢階級別人口'!V70/'■【人口】年齢階級別人口'!$C70*100</f>
        <v>103.11432536905482</v>
      </c>
      <c r="W70" s="122">
        <f>'■【人口】年齢階級別人口'!W70/'■【人口】年齢階級別人口'!$C70*100</f>
        <v>99.89607228744278</v>
      </c>
    </row>
    <row r="71" spans="2:23" ht="13.5">
      <c r="B71" s="13" t="s">
        <v>226</v>
      </c>
      <c r="C71" s="122">
        <f>'■【人口】年齢階級別人口'!C71/'■【人口】年齢階級別人口'!$C71*100</f>
        <v>100</v>
      </c>
      <c r="D71" s="122">
        <f>'■【人口】年齢階級別人口'!D71/'■【人口】年齢階級別人口'!$C71*100</f>
        <v>103.15064733541739</v>
      </c>
      <c r="E71" s="122">
        <f>'■【人口】年齢階級別人口'!E71/'■【人口】年齢階級別人口'!$C71*100</f>
        <v>110.83320538297998</v>
      </c>
      <c r="F71" s="122">
        <f>'■【人口】年齢階級別人口'!F71/'■【人口】年齢階級別人口'!$C71*100</f>
        <v>116.46167002098697</v>
      </c>
      <c r="G71" s="122">
        <f>'■【人口】年齢階級別人口'!G71/'■【人口】年齢階級別人口'!$C71*100</f>
        <v>123.67709254491628</v>
      </c>
      <c r="H71" s="122">
        <f>'■【人口】年齢階級別人口'!H71/'■【人口】年齢階級別人口'!$C71*100</f>
        <v>123.62409111964625</v>
      </c>
      <c r="I71" s="122">
        <f>'■【人口】年齢階級別人口'!I71/'■【人口】年齢階級別人口'!$C71*100</f>
        <v>135.41226646958998</v>
      </c>
      <c r="J71" s="122">
        <f>'■【人口】年齢階級別人口'!J71/'■【人口】年齢階級別人口'!$C71*100</f>
        <v>140.6655915434628</v>
      </c>
      <c r="K71" s="122">
        <f>'■【人口】年齢階級別人口'!K71/'■【人口】年齢階級別人口'!$C71*100</f>
        <v>150.36369746866296</v>
      </c>
      <c r="L71" s="122">
        <f>'■【人口】年齢階級別人口'!L71/'■【人口】年齢階級別人口'!$C71*100</f>
        <v>156.3762068960675</v>
      </c>
      <c r="M71" s="122">
        <f>'■【人口】年齢階級別人口'!M71/'■【人口】年齢階級別人口'!$C71*100</f>
        <v>169.9389638949443</v>
      </c>
      <c r="N71" s="122">
        <f>'■【人口】年齢階級別人口'!N71/'■【人口】年齢階級別人口'!$C71*100</f>
        <v>170.68144014798503</v>
      </c>
      <c r="O71" s="122">
        <f>'■【人口】年齢階級別人口'!O71/'■【人口】年齢階級別人口'!$C71*100</f>
        <v>171.69074177160078</v>
      </c>
      <c r="P71" s="122">
        <f>'■【人口】年齢階級別人口'!P71/'■【人口】年齢階級別人口'!$C71*100</f>
        <v>171.54335123593688</v>
      </c>
      <c r="Q71" s="122">
        <f>'■【人口】年齢階級別人口'!Q71/'■【人口】年齢階級別人口'!$C71*100</f>
        <v>171.25401566810925</v>
      </c>
      <c r="R71" s="122">
        <f>'■【人口】年齢階級別人口'!R71/'■【人口】年齢階級別人口'!$C71*100</f>
        <v>163.59626208871134</v>
      </c>
      <c r="S71" s="122">
        <f>'■【人口】年齢階級別人口'!S71/'■【人口】年齢階級別人口'!$C71*100</f>
        <v>160.44617440230664</v>
      </c>
      <c r="T71" s="122">
        <f>'■【人口】年齢階級別人口'!T71/'■【人口】年齢階級別人口'!$C71*100</f>
        <v>154.01083196661904</v>
      </c>
      <c r="U71" s="122">
        <f>'■【人口】年齢階級別人口'!U71/'■【人口】年齢階級別人口'!$C71*100</f>
        <v>149.11379447438748</v>
      </c>
      <c r="V71" s="122">
        <f>'■【人口】年齢階級別人口'!V71/'■【人口】年齢階級別人口'!$C71*100</f>
        <v>141.7632706237182</v>
      </c>
      <c r="W71" s="122">
        <f>'■【人口】年齢階級別人口'!W71/'■【人口】年齢階級別人口'!$C71*100</f>
        <v>140.8466508537622</v>
      </c>
    </row>
    <row r="72" spans="2:23" ht="13.5">
      <c r="B72" s="13" t="s">
        <v>227</v>
      </c>
      <c r="C72" s="122">
        <f>'■【人口】年齢階級別人口'!C72/'■【人口】年齢階級別人口'!$C72*100</f>
        <v>100</v>
      </c>
      <c r="D72" s="122">
        <f>'■【人口】年齢階級別人口'!D72/'■【人口】年齢階級別人口'!$C72*100</f>
        <v>97.1633401195398</v>
      </c>
      <c r="E72" s="122">
        <f>'■【人口】年齢階級別人口'!E72/'■【人口】年齢階級別人口'!$C72*100</f>
        <v>94.08095866893619</v>
      </c>
      <c r="F72" s="122">
        <f>'■【人口】年齢階級別人口'!F72/'■【人口】年齢階級別人口'!$C72*100</f>
        <v>93.76674667337583</v>
      </c>
      <c r="G72" s="122">
        <f>'■【人口】年齢階級別人口'!G72/'■【人口】年齢階級別人口'!$C72*100</f>
        <v>92.25439242581027</v>
      </c>
      <c r="H72" s="122">
        <f>'■【人口】年齢階級別人口'!H72/'■【人口】年齢階級別人口'!$C72*100</f>
        <v>98.3211575175218</v>
      </c>
      <c r="I72" s="122">
        <f>'■【人口】年齢階級別人口'!I72/'■【人口】年齢階級別人口'!$C72*100</f>
        <v>101.40456044386556</v>
      </c>
      <c r="J72" s="122">
        <f>'■【人口】年齢階級別人口'!J72/'■【人口】年齢階級別人口'!$C72*100</f>
        <v>108.98028021055323</v>
      </c>
      <c r="K72" s="122">
        <f>'■【人口】年齢階級別人口'!K72/'■【人口】年齢階級別人口'!$C72*100</f>
        <v>114.50115865905488</v>
      </c>
      <c r="L72" s="122">
        <f>'■【人口】年齢階級別人口'!L72/'■【人口】年齢階級別人口'!$C72*100</f>
        <v>121.59403487337505</v>
      </c>
      <c r="M72" s="122">
        <f>'■【人口】年齢階級別人口'!M72/'■【人口】年齢階級別人口'!$C72*100</f>
        <v>121.54642636293704</v>
      </c>
      <c r="N72" s="122">
        <f>'■【人口】年齢階級別人口'!N72/'■【人口】年齢階級別人口'!$C72*100</f>
        <v>133.13629039869116</v>
      </c>
      <c r="O72" s="122">
        <f>'■【人口】年齢階級別人口'!O72/'■【人口】年齢階級別人口'!$C72*100</f>
        <v>138.29816279390576</v>
      </c>
      <c r="P72" s="122">
        <f>'■【人口】年齢階級別人口'!P72/'■【人口】年齢階級別人口'!$C72*100</f>
        <v>147.8269038556844</v>
      </c>
      <c r="Q72" s="122">
        <f>'■【人口】年齢階級別人口'!Q72/'■【人口】年齢階級別人口'!$C72*100</f>
        <v>153.76328202543962</v>
      </c>
      <c r="R72" s="122">
        <f>'■【人口】年齢階級別人口'!R72/'■【人口】年齢階級別人口'!$C72*100</f>
        <v>167.0773671764036</v>
      </c>
      <c r="S72" s="122">
        <f>'■【人口】年齢階級別人口'!S72/'■【人口】年齢階級別人口'!$C72*100</f>
        <v>167.79971046596097</v>
      </c>
      <c r="T72" s="122">
        <f>'■【人口】年齢階級別人口'!T72/'■【人口】年齢階級別人口'!$C72*100</f>
        <v>168.79659094876166</v>
      </c>
      <c r="U72" s="122">
        <f>'■【人口】年齢階級別人口'!U72/'■【人口】年齢階級別人口'!$C72*100</f>
        <v>168.6595141891307</v>
      </c>
      <c r="V72" s="122">
        <f>'■【人口】年齢階級別人口'!V72/'■【人口】年齢階級別人口'!$C72*100</f>
        <v>168.35597145647276</v>
      </c>
      <c r="W72" s="122">
        <f>'■【人口】年齢階級別人口'!W72/'■【人口】年齢階級別人口'!$C72*100</f>
        <v>160.83031722055668</v>
      </c>
    </row>
    <row r="73" spans="2:23" ht="13.5">
      <c r="B73" s="13" t="s">
        <v>228</v>
      </c>
      <c r="C73" s="122">
        <f>'■【人口】年齢階級別人口'!C73/'■【人口】年齢階級別人口'!$C73*100</f>
        <v>100</v>
      </c>
      <c r="D73" s="122">
        <f>'■【人口】年齢階級別人口'!D73/'■【人口】年齢階級別人口'!$C73*100</f>
        <v>93.92969431198473</v>
      </c>
      <c r="E73" s="122">
        <f>'■【人口】年齢階級別人口'!E73/'■【人口】年齢階級別人口'!$C73*100</f>
        <v>87.66683001437586</v>
      </c>
      <c r="F73" s="122">
        <f>'■【人口】年齢階級別人口'!F73/'■【人口】年齢階級別人口'!$C73*100</f>
        <v>79.79556040851081</v>
      </c>
      <c r="G73" s="122">
        <f>'■【人口】年齢階級別人口'!G73/'■【人口】年齢階級別人口'!$C73*100</f>
        <v>76.62150390782699</v>
      </c>
      <c r="H73" s="122">
        <f>'■【人口】年齢階級別人口'!H73/'■【人口】年齢階級別人口'!$C73*100</f>
        <v>71.51353924314967</v>
      </c>
      <c r="I73" s="122">
        <f>'■【人口】年齢階級別人口'!I73/'■【人口】年齢階級別人口'!$C73*100</f>
        <v>69.48805660391812</v>
      </c>
      <c r="J73" s="122">
        <f>'■【人口】年齢階級別人口'!J73/'■【人口】年齢階級別人口'!$C73*100</f>
        <v>67.31952744155885</v>
      </c>
      <c r="K73" s="122">
        <f>'■【人口】年齢階級別人口'!K73/'■【人口】年齢階級別人口'!$C73*100</f>
        <v>67.07332823909863</v>
      </c>
      <c r="L73" s="122">
        <f>'■【人口】年齢階級別人口'!L73/'■【人口】年齢階級別人口'!$C73*100</f>
        <v>66.03803178728398</v>
      </c>
      <c r="M73" s="122">
        <f>'■【人口】年齢階級別人口'!M73/'■【人口】年齢階級別人口'!$C73*100</f>
        <v>70.42431458244933</v>
      </c>
      <c r="N73" s="122">
        <f>'■【人口】年齢階級別人口'!N73/'■【人口】年齢階級別人口'!$C73*100</f>
        <v>72.61821209100422</v>
      </c>
      <c r="O73" s="122">
        <f>'■【人口】年齢階級別人口'!O73/'■【人口】年齢階級別人口'!$C73*100</f>
        <v>78.0937495844869</v>
      </c>
      <c r="P73" s="122">
        <f>'■【人口】年齢階級別人口'!P73/'■【人口】年齢階級別人口'!$C73*100</f>
        <v>81.98588805729244</v>
      </c>
      <c r="Q73" s="122">
        <f>'■【人口】年齢階級別人口'!Q73/'■【人口】年齢階級別人口'!$C73*100</f>
        <v>87.05961304025035</v>
      </c>
      <c r="R73" s="122">
        <f>'■【人口】年齢階級別人口'!R73/'■【人口】年齢階級別人口'!$C73*100</f>
        <v>86.99636042191499</v>
      </c>
      <c r="S73" s="122">
        <f>'■【人口】年齢階級別人口'!S73/'■【人口】年齢階級別人口'!$C73*100</f>
        <v>95.3535629595143</v>
      </c>
      <c r="T73" s="122">
        <f>'■【人口】年齢階級別人口'!T73/'■【人口】年齢階級別人口'!$C73*100</f>
        <v>99.08956482221402</v>
      </c>
      <c r="U73" s="122">
        <f>'■【人口】年齢階級別人口'!U73/'■【人口】年齢階級別人口'!$C73*100</f>
        <v>105.89420240430113</v>
      </c>
      <c r="V73" s="122">
        <f>'■【人口】年齢階級別人口'!V73/'■【人口】年齢階級別人口'!$C73*100</f>
        <v>110.12038264945674</v>
      </c>
      <c r="W73" s="122">
        <f>'■【人口】年齢階級別人口'!W73/'■【人口】年齢階級別人口'!$C73*100</f>
        <v>119.61273984354462</v>
      </c>
    </row>
    <row r="74" spans="2:23" ht="13.5">
      <c r="B74" s="13" t="s">
        <v>229</v>
      </c>
      <c r="C74" s="122">
        <f>'■【人口】年齢階級別人口'!C74/'■【人口】年齢階級別人口'!$C74*100</f>
        <v>100</v>
      </c>
      <c r="D74" s="122">
        <f>'■【人口】年齢階級別人口'!D74/'■【人口】年齢階級別人口'!$C74*100</f>
        <v>99.85563609697104</v>
      </c>
      <c r="E74" s="122">
        <f>'■【人口】年齢階級別人口'!E74/'■【人口】年齢階級別人口'!$C74*100</f>
        <v>101.08990508197347</v>
      </c>
      <c r="F74" s="122">
        <f>'■【人口】年齢階級別人口'!F74/'■【人口】年齢階級別人口'!$C74*100</f>
        <v>104.99166991833802</v>
      </c>
      <c r="G74" s="122">
        <f>'■【人口】年齢階級別人口'!G74/'■【人口】年齢階級別人口'!$C74*100</f>
        <v>107.88659611245161</v>
      </c>
      <c r="H74" s="122">
        <f>'■【人口】年齢階級別人口'!H74/'■【人口】年齢階級別人口'!$C74*100</f>
        <v>109.11687445463838</v>
      </c>
      <c r="I74" s="122">
        <f>'■【人口】年齢階級別人口'!I74/'■【人口】年齢階級別人口'!$C74*100</f>
        <v>102.46450020086091</v>
      </c>
      <c r="J74" s="122">
        <f>'■【人口】年齢階級別人口'!J74/'■【人口】年齢階級別人口'!$C74*100</f>
        <v>95.63844784748093</v>
      </c>
      <c r="K74" s="122">
        <f>'■【人口】年齢階級別人口'!K74/'■【人口】年齢階級別人口'!$C74*100</f>
        <v>87.05834385490017</v>
      </c>
      <c r="L74" s="122">
        <f>'■【人口】年齢階級別人口'!L74/'■【人口】年齢階級別人口'!$C74*100</f>
        <v>83.605559315373</v>
      </c>
      <c r="M74" s="122">
        <f>'■【人口】年齢階級別人口'!M74/'■【人口】年齢階級別人口'!$C74*100</f>
        <v>78.04852867152519</v>
      </c>
      <c r="N74" s="122">
        <f>'■【人口】年齢階級別人口'!N74/'■【人口】年齢階級別人口'!$C74*100</f>
        <v>75.82983485410048</v>
      </c>
      <c r="O74" s="122">
        <f>'■【人口】年齢階級別人口'!O74/'■【人口】年齢階級別人口'!$C74*100</f>
        <v>73.48500503110944</v>
      </c>
      <c r="P74" s="122">
        <f>'■【人口】年齢階級別人口'!P74/'■【人口】年齢階級別人口'!$C74*100</f>
        <v>73.2089732922808</v>
      </c>
      <c r="Q74" s="122">
        <f>'■【人口】年齢階級別人口'!Q74/'■【人口】年齢階級別人口'!$C74*100</f>
        <v>72.10138667966845</v>
      </c>
      <c r="R74" s="122">
        <f>'■【人口】年齢階級別人口'!R74/'■【人口】年齢階級別人口'!$C74*100</f>
        <v>76.91177105932037</v>
      </c>
      <c r="S74" s="122">
        <f>'■【人口】年齢階級別人口'!S74/'■【人口】年齢階級別人口'!$C74*100</f>
        <v>79.31828273527935</v>
      </c>
      <c r="T74" s="122">
        <f>'■【人口】年齢階級別人口'!T74/'■【人口】年齢階級別人口'!$C74*100</f>
        <v>85.31059289289342</v>
      </c>
      <c r="U74" s="122">
        <f>'■【人口】年齢階級別人口'!U74/'■【人口】年齢階級別人口'!$C74*100</f>
        <v>89.54463997532277</v>
      </c>
      <c r="V74" s="122">
        <f>'■【人口】年齢階級別人口'!V74/'■【人口】年齢階級別人口'!$C74*100</f>
        <v>95.06406037749801</v>
      </c>
      <c r="W74" s="122">
        <f>'■【人口】年齢階級別人口'!W74/'■【人口】年齢階級別人口'!$C74*100</f>
        <v>94.99306002075353</v>
      </c>
    </row>
    <row r="75" spans="2:23" ht="13.5">
      <c r="B75" s="13" t="s">
        <v>230</v>
      </c>
      <c r="C75" s="122">
        <f>'■【人口】年齢階級別人口'!C75/'■【人口】年齢階級別人口'!$C75*100</f>
        <v>100</v>
      </c>
      <c r="D75" s="122">
        <f>'■【人口】年齢階級別人口'!D75/'■【人口】年齢階級別人口'!$C75*100</f>
        <v>102.57094376029228</v>
      </c>
      <c r="E75" s="122">
        <f>'■【人口】年齢階級別人口'!E75/'■【人口】年齢階級別人口'!$C75*100</f>
        <v>106.57091150889397</v>
      </c>
      <c r="F75" s="122">
        <f>'■【人口】年齢階級別人口'!F75/'■【人口】年齢階級別人口'!$C75*100</f>
        <v>106.02066467071111</v>
      </c>
      <c r="G75" s="122">
        <f>'■【人口】年齢階級別人口'!G75/'■【人口】年齢階級別人口'!$C75*100</f>
        <v>101.85544883863066</v>
      </c>
      <c r="H75" s="122">
        <f>'■【人口】年齢階級別人口'!H75/'■【人口】年齢階級別人口'!$C75*100</f>
        <v>98.11966960702827</v>
      </c>
      <c r="I75" s="122">
        <f>'■【人口】年齢階級別人口'!I75/'■【人口】年齢階級別人口'!$C75*100</f>
        <v>98.07225982718691</v>
      </c>
      <c r="J75" s="122">
        <f>'■【人口】年齢階級別人口'!J75/'■【人口】年齢階級別人口'!$C75*100</f>
        <v>99.36430488770323</v>
      </c>
      <c r="K75" s="122">
        <f>'■【人口】年齢階級別人口'!K75/'■【人口】年齢階級別人口'!$C75*100</f>
        <v>103.15703518358139</v>
      </c>
      <c r="L75" s="122">
        <f>'■【人口】年齢階級別人口'!L75/'■【人口】年齢階級別人口'!$C75*100</f>
        <v>105.92398126325887</v>
      </c>
      <c r="M75" s="122">
        <f>'■【人口】年齢階級別人口'!M75/'■【人口】年齢階級別人口'!$C75*100</f>
        <v>107.07666180818877</v>
      </c>
      <c r="N75" s="122">
        <f>'■【人口】年齢階級別人口'!N75/'■【人口】年齢階級別人口'!$C75*100</f>
        <v>100.52880683491672</v>
      </c>
      <c r="O75" s="122">
        <f>'■【人口】年齢階級別人口'!O75/'■【人口】年齢階級別人口'!$C75*100</f>
        <v>93.8392876148703</v>
      </c>
      <c r="P75" s="122">
        <f>'■【人口】年齢階級別人口'!P75/'■【人口】年齢階級別人口'!$C75*100</f>
        <v>85.4302678110985</v>
      </c>
      <c r="Q75" s="122">
        <f>'■【人口】年齢階級別人口'!Q75/'■【人口】年齢階級別人口'!$C75*100</f>
        <v>82.04943308719677</v>
      </c>
      <c r="R75" s="122">
        <f>'■【人口】年齢階級別人口'!R75/'■【人口】年齢階級別人口'!$C75*100</f>
        <v>76.62220505631927</v>
      </c>
      <c r="S75" s="122">
        <f>'■【人口】年齢階級別人口'!S75/'■【人口】年齢階級別人口'!$C75*100</f>
        <v>74.41586656834839</v>
      </c>
      <c r="T75" s="122">
        <f>'■【人口】年齢階級別人口'!T75/'■【人口】年齢階級別人口'!$C75*100</f>
        <v>72.15820439349712</v>
      </c>
      <c r="U75" s="122">
        <f>'■【人口】年齢階級別人口'!U75/'■【人口】年齢階級別人口'!$C75*100</f>
        <v>71.87284765402738</v>
      </c>
      <c r="V75" s="122">
        <f>'■【人口】年齢階級別人口'!V75/'■【人口】年齢階級別人口'!$C75*100</f>
        <v>70.80331662048323</v>
      </c>
      <c r="W75" s="122">
        <f>'■【人口】年齢階級別人口'!W75/'■【人口】年齢階級別人口'!$C75*100</f>
        <v>75.57350360235078</v>
      </c>
    </row>
    <row r="76" spans="2:23" ht="13.5">
      <c r="B76" s="13" t="s">
        <v>231</v>
      </c>
      <c r="C76" s="122">
        <f>'■【人口】年齢階級別人口'!C76/'■【人口】年齢階級別人口'!$C76*100</f>
        <v>100</v>
      </c>
      <c r="D76" s="122">
        <f>'■【人口】年齢階級別人口'!D76/'■【人口】年齢階級別人口'!$C76*100</f>
        <v>103.3824952139938</v>
      </c>
      <c r="E76" s="122">
        <f>'■【人口】年齢階級別人口'!E76/'■【人口】年齢階級別人口'!$C76*100</f>
        <v>103.68229866662786</v>
      </c>
      <c r="F76" s="122">
        <f>'■【人口】年齢階級別人口'!F76/'■【人口】年齢階級別人口'!$C76*100</f>
        <v>104.85277233283907</v>
      </c>
      <c r="G76" s="122">
        <f>'■【人口】年齢階級別人口'!G76/'■【人口】年齢階級別人口'!$C76*100</f>
        <v>105.10735226655032</v>
      </c>
      <c r="H76" s="122">
        <f>'■【人口】年齢階級別人口'!H76/'■【人口】年齢階級別人口'!$C76*100</f>
        <v>107.90742310267937</v>
      </c>
      <c r="I76" s="122">
        <f>'■【人口】年齢階級別人口'!I76/'■【人口】年齢階級別人口'!$C76*100</f>
        <v>110.76978478627507</v>
      </c>
      <c r="J76" s="122">
        <f>'■【人口】年齢階級別人口'!J76/'■【人口】年齢階級別人口'!$C76*100</f>
        <v>115.09006811949443</v>
      </c>
      <c r="K76" s="122">
        <f>'■【人口】年齢階級別人口'!K76/'■【人口】年齢階級別人口'!$C76*100</f>
        <v>114.40385464240907</v>
      </c>
      <c r="L76" s="122">
        <f>'■【人口】年齢階級別人口'!L76/'■【人口】年齢階級別人口'!$C76*100</f>
        <v>109.812131285198</v>
      </c>
      <c r="M76" s="122">
        <f>'■【人口】年齢階級別人口'!M76/'■【人口】年齢階級別人口'!$C76*100</f>
        <v>105.69153935779867</v>
      </c>
      <c r="N76" s="122">
        <f>'■【人口】年齢階級別人口'!N76/'■【人口】年齢階級別人口'!$C76*100</f>
        <v>105.72745792654933</v>
      </c>
      <c r="O76" s="122">
        <f>'■【人口】年齢階級別人口'!O76/'■【人口】年齢階級別人口'!$C76*100</f>
        <v>107.32497852218816</v>
      </c>
      <c r="P76" s="122">
        <f>'■【人口】年齢階級別人口'!P76/'■【人口】年齢階級別人口'!$C76*100</f>
        <v>111.50242097208485</v>
      </c>
      <c r="Q76" s="122">
        <f>'■【人口】年齢階級別人口'!Q76/'■【人口】年齢階級別人口'!$C76*100</f>
        <v>114.39339234379229</v>
      </c>
      <c r="R76" s="122">
        <f>'■【人口】年齢階級別人口'!R76/'■【人口】年齢階級別人口'!$C76*100</f>
        <v>115.44191373334603</v>
      </c>
      <c r="S76" s="122">
        <f>'■【人口】年齢階級別人口'!S76/'■【人口】年齢階級別人口'!$C76*100</f>
        <v>108.28788436534889</v>
      </c>
      <c r="T76" s="122">
        <f>'■【人口】年齢階級別人口'!T76/'■【人口】年齢階級別人口'!$C76*100</f>
        <v>101.09804398631105</v>
      </c>
      <c r="U76" s="122">
        <f>'■【人口】年齢階級別人口'!U76/'■【人口】年齢階級別人口'!$C76*100</f>
        <v>92.04568754979525</v>
      </c>
      <c r="V76" s="122">
        <f>'■【人口】年齢階級別人口'!V76/'■【人口】年齢階級別人口'!$C76*100</f>
        <v>88.43550733385614</v>
      </c>
      <c r="W76" s="122">
        <f>'■【人口】年齢階級別人口'!W76/'■【人口】年齢階級別人口'!$C76*100</f>
        <v>82.61268696777304</v>
      </c>
    </row>
    <row r="77" spans="2:23" ht="14.25" customHeight="1">
      <c r="B77" s="13" t="s">
        <v>232</v>
      </c>
      <c r="C77" s="122">
        <f>'■【人口】年齢階級別人口'!C77/'■【人口】年齢階級別人口'!$C77*100</f>
        <v>100</v>
      </c>
      <c r="D77" s="122">
        <f>'■【人口】年齢階級別人口'!D77/'■【人口】年齢階級別人口'!$C77*100</f>
        <v>99.97588452046735</v>
      </c>
      <c r="E77" s="122">
        <f>'■【人口】年齢階級別人口'!E77/'■【人口】年齢階級別人口'!$C77*100</f>
        <v>100.88736420144132</v>
      </c>
      <c r="F77" s="122">
        <f>'■【人口】年齢階級別人口'!F77/'■【人口】年齢階級別人口'!$C77*100</f>
        <v>102.87026972353692</v>
      </c>
      <c r="G77" s="122">
        <f>'■【人口】年齢階級別人口'!G77/'■【人口】年齢階級別人口'!$C77*100</f>
        <v>108.71015994762712</v>
      </c>
      <c r="H77" s="122">
        <f>'■【人口】年齢階級別人口'!H77/'■【人口】年齢階級別人口'!$C77*100</f>
        <v>111.13476582140129</v>
      </c>
      <c r="I77" s="122">
        <f>'■【人口】年齢階級別人口'!I77/'■【人口】年齢階級別人口'!$C77*100</f>
        <v>114.9196398061392</v>
      </c>
      <c r="J77" s="122">
        <f>'■【人口】年齢階級別人口'!J77/'■【人口】年齢階級別人口'!$C77*100</f>
        <v>115.1552993007846</v>
      </c>
      <c r="K77" s="122">
        <f>'■【人口】年齢階級別人口'!K77/'■【人口】年齢階級別人口'!$C77*100</f>
        <v>116.42712871126508</v>
      </c>
      <c r="L77" s="122">
        <f>'■【人口】年齢階級別人口'!L77/'■【人口】年齢階級別人口'!$C77*100</f>
        <v>116.76458287179608</v>
      </c>
      <c r="M77" s="122">
        <f>'■【人口】年齢階級別人口'!M77/'■【人口】年齢階級別人口'!$C77*100</f>
        <v>119.92755044935446</v>
      </c>
      <c r="N77" s="122">
        <f>'■【人口】年齢階級別人口'!N77/'■【人口】年齢階級別人口'!$C77*100</f>
        <v>123.2012091148021</v>
      </c>
      <c r="O77" s="122">
        <f>'■【人口】年齢階級別人口'!O77/'■【人口】年齢階級別人口'!$C77*100</f>
        <v>127.96472612888206</v>
      </c>
      <c r="P77" s="122">
        <f>'■【人口】年齢階級別人口'!P77/'■【人口】年齢階級別人口'!$C77*100</f>
        <v>127.01322204531887</v>
      </c>
      <c r="Q77" s="122">
        <f>'■【人口】年齢階級別人口'!Q77/'■【人口】年齢階級別人口'!$C77*100</f>
        <v>121.7421163510946</v>
      </c>
      <c r="R77" s="122">
        <f>'■【人口】年齢階級別人口'!R77/'■【人口】年齢階級別人口'!$C77*100</f>
        <v>117.13193153288806</v>
      </c>
      <c r="S77" s="122">
        <f>'■【人口】年齢階級別人口'!S77/'■【人口】年齢階級別人口'!$C77*100</f>
        <v>117.45684117915812</v>
      </c>
      <c r="T77" s="122">
        <f>'■【人口】年齢階級別人口'!T77/'■【人口】年齢階級別人口'!$C77*100</f>
        <v>119.47669505183703</v>
      </c>
      <c r="U77" s="122">
        <f>'■【人口】年齢階級別人口'!U77/'■【人口】年齢階級別人口'!$C77*100</f>
        <v>124.11122776833963</v>
      </c>
      <c r="V77" s="122">
        <f>'■【人口】年齢階級別人口'!V77/'■【人口】年齢階級別人口'!$C77*100</f>
        <v>127.06696244822031</v>
      </c>
      <c r="W77" s="122">
        <f>'■【人口】年齢階級別人口'!W77/'■【人口】年齢階級別人口'!$C77*100</f>
        <v>128.03121501338566</v>
      </c>
    </row>
    <row r="78" spans="2:23" ht="13.5">
      <c r="B78" s="14" t="s">
        <v>437</v>
      </c>
      <c r="C78" s="123">
        <f>'■【人口】年齢階級別人口'!C78/'■【人口】年齢階級別人口'!$C78*100</f>
        <v>100</v>
      </c>
      <c r="D78" s="123">
        <f>'■【人口】年齢階級別人口'!D78/'■【人口】年齢階級別人口'!$C78*100</f>
        <v>107.86580289919962</v>
      </c>
      <c r="E78" s="123">
        <f>'■【人口】年齢階級別人口'!E78/'■【人口】年齢階級別人口'!$C78*100</f>
        <v>115.59204602284892</v>
      </c>
      <c r="F78" s="123">
        <f>'■【人口】年齢階級別人口'!F78/'■【人口】年齢階級別人口'!$C78*100</f>
        <v>120.5740267135172</v>
      </c>
      <c r="G78" s="123">
        <f>'■【人口】年齢階級別人口'!G78/'■【人口】年齢階級別人口'!$C78*100</f>
        <v>124.83085201522913</v>
      </c>
      <c r="H78" s="123">
        <f>'■【人口】年齢階級別人口'!H78/'■【人口】年齢階級別人口'!$C78*100</f>
        <v>129.3533867238583</v>
      </c>
      <c r="I78" s="123">
        <f>'■【人口】年齢階級別人口'!I78/'■【人口】年齢階級別人口'!$C78*100</f>
        <v>134.05286787702494</v>
      </c>
      <c r="J78" s="123">
        <f>'■【人口】年齢階級別人口'!J78/'■【人口】年齢階級別人口'!$C78*100</f>
        <v>139.40593225389028</v>
      </c>
      <c r="K78" s="123">
        <f>'■【人口】年齢階級別人口'!K78/'■【人口】年齢階級別人口'!$C78*100</f>
        <v>143.33658872420412</v>
      </c>
      <c r="L78" s="123">
        <f>'■【人口】年齢階級別人口'!L78/'■【人口】年齢階級別人口'!$C78*100</f>
        <v>149.87414132387684</v>
      </c>
      <c r="M78" s="123">
        <f>'■【人口】年齢階級別人口'!M78/'■【人口】年齢階級別人口'!$C78*100</f>
        <v>153.59988424450867</v>
      </c>
      <c r="N78" s="123">
        <f>'■【人口】年齢階級別人口'!N78/'■【人口】年齢階級別人口'!$C78*100</f>
        <v>158.50140965649948</v>
      </c>
      <c r="O78" s="123">
        <f>'■【人口】年齢階級別人口'!O78/'■【人口】年齢階級別人口'!$C78*100</f>
        <v>160.96586852476932</v>
      </c>
      <c r="P78" s="123">
        <f>'■【人口】年齢階級別人口'!P78/'■【人口】年齢階級別人口'!$C78*100</f>
        <v>163.2164679358662</v>
      </c>
      <c r="Q78" s="123">
        <f>'■【人口】年齢階級別人口'!Q78/'■【人口】年齢階級別人口'!$C78*100</f>
        <v>167.1574824634992</v>
      </c>
      <c r="R78" s="123">
        <f>'■【人口】年齢階級別人口'!R78/'■【人口】年齢階級別人口'!$C78*100</f>
        <v>171.1949251164755</v>
      </c>
      <c r="S78" s="123">
        <f>'■【人口】年齢階級別人口'!S78/'■【人口】年齢階級別人口'!$C78*100</f>
        <v>176.50281951351695</v>
      </c>
      <c r="T78" s="123">
        <f>'■【人口】年齢階級別人口'!T78/'■【人口】年齢階級別人口'!$C78*100</f>
        <v>181.00880788897442</v>
      </c>
      <c r="U78" s="123">
        <f>'■【人口】年齢階級別人口'!U78/'■【人口】年齢階級別人口'!$C78*100</f>
        <v>180.42737282285862</v>
      </c>
      <c r="V78" s="123">
        <f>'■【人口】年齢階級別人口'!V78/'■【人口】年齢階級別人口'!$C78*100</f>
        <v>177.66374129905185</v>
      </c>
      <c r="W78" s="123">
        <f>'■【人口】年齢階級別人口'!W78/'■【人口】年齢階級別人口'!$C78*100</f>
        <v>175.8946586380846</v>
      </c>
    </row>
    <row r="79" spans="2:23" ht="13.5">
      <c r="B79" s="101" t="s">
        <v>480</v>
      </c>
      <c r="C79" s="122">
        <f>'■【人口】年齢階級別人口'!C79/'■【人口】年齢階級別人口'!$C79*100</f>
        <v>100</v>
      </c>
      <c r="D79" s="122">
        <f>'■【人口】年齢階級別人口'!D79/'■【人口】年齢階級別人口'!$C79*100</f>
        <v>100.40550231675618</v>
      </c>
      <c r="E79" s="122">
        <f>'■【人口】年齢階級別人口'!E79/'■【人口】年齢階級別人口'!$C79*100</f>
        <v>100.99051600720186</v>
      </c>
      <c r="F79" s="122">
        <f>'■【人口】年齢階級別人口'!F79/'■【人口】年齢階級別人口'!$C79*100</f>
        <v>101.48318610014432</v>
      </c>
      <c r="G79" s="122">
        <f>'■【人口】年齢階級別人口'!G79/'■【人口】年齢階級別人口'!$C79*100</f>
        <v>100.73098620185912</v>
      </c>
      <c r="H79" s="122">
        <f>'■【人口】年齢階級別人口'!H79/'■【人口】年齢階級別人口'!$C79*100</f>
        <v>101.55716212946568</v>
      </c>
      <c r="I79" s="122">
        <f>'■【人口】年齢階級別人口'!I79/'■【人口】年齢階級別人口'!$C79*100</f>
        <v>100.91565759021603</v>
      </c>
      <c r="J79" s="122">
        <f>'■【人口】年齢階級別人口'!J79/'■【人口】年齢階級別人口'!$C79*100</f>
        <v>100.76798242303909</v>
      </c>
      <c r="K79" s="122">
        <f>'■【人口】年齢階級別人口'!K79/'■【人口】年齢階級別人口'!$C79*100</f>
        <v>100.91714988791945</v>
      </c>
      <c r="L79" s="122">
        <f>'■【人口】年齢階級別人口'!L79/'■【人口】年齢階級別人口'!$C79*100</f>
        <v>99.32816571141272</v>
      </c>
      <c r="M79" s="122">
        <f>'■【人口】年齢階級別人口'!M79/'■【人口】年齢階級別人口'!$C79*100</f>
        <v>98.71938860834813</v>
      </c>
      <c r="N79" s="122">
        <f>'■【人口】年齢階級別人口'!N79/'■【人口】年齢階級別人口'!$C79*100</f>
        <v>97.85342564840283</v>
      </c>
      <c r="O79" s="122">
        <f>'■【人口】年齢階級別人口'!O79/'■【人口】年齢階級別人口'!$C79*100</f>
        <v>97.11847323477731</v>
      </c>
      <c r="P79" s="122">
        <f>'■【人口】年齢階級別人口'!P79/'■【人口】年齢階級別人口'!$C79*100</f>
        <v>95.82802984571661</v>
      </c>
      <c r="Q79" s="122">
        <f>'■【人口】年齢階級別人口'!Q79/'■【人口】年齢階級別人口'!$C79*100</f>
        <v>94.31651810442435</v>
      </c>
      <c r="R79" s="122">
        <f>'■【人口】年齢階級別人口'!R79/'■【人口】年齢階級別人口'!$C79*100</f>
        <v>92.98708357126888</v>
      </c>
      <c r="S79" s="122">
        <f>'■【人口】年齢階級別人口'!S79/'■【人口】年齢階級別人口'!$C79*100</f>
        <v>91.7632527930358</v>
      </c>
      <c r="T79" s="122">
        <f>'■【人口】年齢階級別人口'!T79/'■【人口】年齢階級別人口'!$C79*100</f>
        <v>90.75396615109877</v>
      </c>
      <c r="U79" s="122">
        <f>'■【人口】年齢階級別人口'!U79/'■【人口】年齢階級別人口'!$C79*100</f>
        <v>89.92071314410542</v>
      </c>
      <c r="V79" s="122">
        <f>'■【人口】年齢階級別人口'!V79/'■【人口】年齢階級別人口'!$C79*100</f>
        <v>89.33546401413325</v>
      </c>
      <c r="W79" s="122">
        <f>'■【人口】年齢階級別人口'!W79/'■【人口】年齢階級別人口'!$C79*100</f>
        <v>89.01217147263435</v>
      </c>
    </row>
    <row r="80" spans="2:23" ht="13.5">
      <c r="B80" s="102" t="s">
        <v>481</v>
      </c>
      <c r="C80" s="122">
        <f>'■【人口】年齢階級別人口'!C80/'■【人口】年齢階級別人口'!$C80*100</f>
        <v>100</v>
      </c>
      <c r="D80" s="122">
        <f>'■【人口】年齢階級別人口'!D80/'■【人口】年齢階級別人口'!$C80*100</f>
        <v>99.61949045010006</v>
      </c>
      <c r="E80" s="122">
        <f>'■【人口】年齢階級別人口'!E80/'■【人口】年齢階級別人口'!$C80*100</f>
        <v>99.06597020605285</v>
      </c>
      <c r="F80" s="122">
        <f>'■【人口】年齢階級別人口'!F80/'■【人口】年齢階級別人口'!$C80*100</f>
        <v>98.64749417245447</v>
      </c>
      <c r="G80" s="122">
        <f>'■【人口】年齢階級別人口'!G80/'■【人口】年齢階級別人口'!$C80*100</f>
        <v>98.76427813694424</v>
      </c>
      <c r="H80" s="122">
        <f>'■【人口】年齢階級別人口'!H80/'■【人口】年齢階級別人口'!$C80*100</f>
        <v>98.66318110768309</v>
      </c>
      <c r="I80" s="122">
        <f>'■【人口】年齢階級別人口'!I80/'■【人口】年齢階級別人口'!$C80*100</f>
        <v>99.11532507311867</v>
      </c>
      <c r="J80" s="122">
        <f>'■【人口】年齢階級別人口'!J80/'■【人口】年齢階級別人口'!$C80*100</f>
        <v>99.36732256632911</v>
      </c>
      <c r="K80" s="122">
        <f>'■【人口】年齢階級別人口'!K80/'■【人口】年齢階級別人口'!$C80*100</f>
        <v>99.92964109601064</v>
      </c>
      <c r="L80" s="122">
        <f>'■【人口】年齢階級別人口'!L80/'■【人口】年齢階級別人口'!$C80*100</f>
        <v>100.51368463610754</v>
      </c>
      <c r="M80" s="122">
        <f>'■【人口】年齢階級別人口'!M80/'■【人口】年齢階級別人口'!$C80*100</f>
        <v>101.2241471640834</v>
      </c>
      <c r="N80" s="122">
        <f>'■【人口】年齢階級別人口'!N80/'■【人口】年齢階級別人口'!$C80*100</f>
        <v>101.90897359912732</v>
      </c>
      <c r="O80" s="122">
        <f>'■【人口】年齢階級別人口'!O80/'■【人口】年齢階級別人口'!$C80*100</f>
        <v>102.48168051995448</v>
      </c>
      <c r="P80" s="122">
        <f>'■【人口】年齢階級別人口'!P80/'■【人口】年齢階級別人口'!$C80*100</f>
        <v>103.28917798925379</v>
      </c>
      <c r="Q80" s="122">
        <f>'■【人口】年齢階級別人口'!Q80/'■【人口】年齢階級別人口'!$C80*100</f>
        <v>103.94034472813074</v>
      </c>
      <c r="R80" s="122">
        <f>'■【人口】年齢階級別人口'!R80/'■【人口】年齢階級別人口'!$C80*100</f>
        <v>104.20698017684715</v>
      </c>
      <c r="S80" s="122">
        <f>'■【人口】年齢階級別人口'!S80/'■【人口】年齢階級別人口'!$C80*100</f>
        <v>104.63560728472024</v>
      </c>
      <c r="T80" s="122">
        <f>'■【人口】年齢階級別人口'!T80/'■【人口】年齢階級別人口'!$C80*100</f>
        <v>104.58135020329118</v>
      </c>
      <c r="U80" s="122">
        <f>'■【人口】年齢階級別人口'!U80/'■【人口】年齢階級別人口'!$C80*100</f>
        <v>104.77759048294482</v>
      </c>
      <c r="V80" s="122">
        <f>'■【人口】年齢階級別人口'!V80/'■【人口】年齢階級別人口'!$C80*100</f>
        <v>104.63344549166105</v>
      </c>
      <c r="W80" s="122">
        <f>'■【人口】年齢階級別人口'!W80/'■【人口】年齢階級別人口'!$C80*100</f>
        <v>104.71688944598884</v>
      </c>
    </row>
    <row r="81" spans="2:23" ht="13.5">
      <c r="B81" s="103" t="s">
        <v>482</v>
      </c>
      <c r="C81" s="123">
        <f>'■【人口】年齢階級別人口'!C81/'■【人口】年齢階級別人口'!$C81*100</f>
        <v>100</v>
      </c>
      <c r="D81" s="123">
        <f>'■【人口】年齢階級別人口'!D81/'■【人口】年齢階級別人口'!$C81*100</f>
        <v>102.47172555174294</v>
      </c>
      <c r="E81" s="123">
        <f>'■【人口】年齢階級別人口'!E81/'■【人口】年齢階級別人口'!$C81*100</f>
        <v>105.12453680000692</v>
      </c>
      <c r="F81" s="123">
        <f>'■【人口】年齢階級別人口'!F81/'■【人口】年齢階級別人口'!$C81*100</f>
        <v>107.2777711003581</v>
      </c>
      <c r="G81" s="123">
        <f>'■【人口】年齢階級別人口'!G81/'■【人口】年齢階級別人口'!$C81*100</f>
        <v>108.63942563162232</v>
      </c>
      <c r="H81" s="123">
        <f>'■【人口】年齢階級別人口'!H81/'■【人口】年齢階級別人口'!$C81*100</f>
        <v>109.70738578222972</v>
      </c>
      <c r="I81" s="123">
        <f>'■【人口】年齢階級別人口'!I81/'■【人口】年齢階級別人口'!$C81*100</f>
        <v>109.96322357586594</v>
      </c>
      <c r="J81" s="123">
        <f>'■【人口】年齢階級別人口'!J81/'■【人口】年齢階級別人口'!$C81*100</f>
        <v>110.32713003725505</v>
      </c>
      <c r="K81" s="123">
        <f>'■【人口】年齢階級別人口'!K81/'■【人口】年齢階級別人口'!$C81*100</f>
        <v>109.78179590183417</v>
      </c>
      <c r="L81" s="123">
        <f>'■【人口】年齢階級別人口'!L81/'■【人口】年齢階級別人口'!$C81*100</f>
        <v>109.71956351461326</v>
      </c>
      <c r="M81" s="123">
        <f>'■【人口】年齢階級別人口'!M81/'■【人口】年齢階級別人口'!$C81*100</f>
        <v>108.86521945301743</v>
      </c>
      <c r="N81" s="123">
        <f>'■【人口】年齢階級別人口'!N81/'■【人口】年齢階級別人口'!$C81*100</f>
        <v>108.04810594482646</v>
      </c>
      <c r="O81" s="123">
        <f>'■【人口】年齢階級別人口'!O81/'■【人口】年齢階級別人口'!$C81*100</f>
        <v>107.343082935597</v>
      </c>
      <c r="P81" s="123">
        <f>'■【人口】年齢階級別人口'!P81/'■【人口】年齢階級別人口'!$C81*100</f>
        <v>106.32250582627987</v>
      </c>
      <c r="Q81" s="123">
        <f>'■【人口】年齢階級別人口'!Q81/'■【人口】年齢階級別人口'!$C81*100</f>
        <v>105.60472243048538</v>
      </c>
      <c r="R81" s="123">
        <f>'■【人口】年齢階級別人口'!R81/'■【人口】年齢階級別人口'!$C81*100</f>
        <v>105.6066333358219</v>
      </c>
      <c r="S81" s="123">
        <f>'■【人口】年齢階級別人口'!S81/'■【人口】年齢階級別人口'!$C81*100</f>
        <v>105.09709221789532</v>
      </c>
      <c r="T81" s="123">
        <f>'■【人口】年齢階級別人口'!T81/'■【人口】年齢階級別人口'!$C81*100</f>
        <v>105.59757621194193</v>
      </c>
      <c r="U81" s="123">
        <f>'■【人口】年齢階級別人口'!U81/'■【人口】年齢階級別人口'!$C81*100</f>
        <v>105.38444759252184</v>
      </c>
      <c r="V81" s="123">
        <f>'■【人口】年齢階級別人口'!V81/'■【人口】年齢階級別人口'!$C81*100</f>
        <v>105.80196929789307</v>
      </c>
      <c r="W81" s="123">
        <f>'■【人口】年齢階級別人口'!W81/'■【人口】年齢階級別人口'!$C81*100</f>
        <v>105.61595566401954</v>
      </c>
    </row>
    <row r="82" spans="2:23" ht="27">
      <c r="B82" s="116" t="s">
        <v>483</v>
      </c>
      <c r="C82" s="124">
        <f>'■【人口】年齢階級別人口'!C82/'■【人口】年齢階級別人口'!$C82*100</f>
        <v>100</v>
      </c>
      <c r="D82" s="124">
        <f>'■【人口】年齢階級別人口'!D82/'■【人口】年齢階級別人口'!$C82*100</f>
        <v>98.80562077544222</v>
      </c>
      <c r="E82" s="124">
        <f>'■【人口】年齢階級別人口'!E82/'■【人口】年齢階級別人口'!$C82*100</f>
        <v>99.44482875936939</v>
      </c>
      <c r="F82" s="124">
        <f>'■【人口】年齢階級別人口'!F82/'■【人口】年齢階級別人口'!$C82*100</f>
        <v>99.42279873194454</v>
      </c>
      <c r="G82" s="124">
        <f>'■【人口】年齢階級別人口'!G82/'■【人口】年齢階級別人口'!$C82*100</f>
        <v>99.40970538177825</v>
      </c>
      <c r="H82" s="124">
        <f>'■【人口】年齢階級別人口'!H82/'■【人口】年齢階級別人口'!$C82*100</f>
        <v>98.07296948810739</v>
      </c>
      <c r="I82" s="124">
        <f>'■【人口】年齢階級別人口'!I82/'■【人口】年齢階級別人口'!$C82*100</f>
        <v>96.04896879076661</v>
      </c>
      <c r="J82" s="124">
        <f>'■【人口】年齢階級別人口'!J82/'■【人口】年齢階級別人口'!$C82*100</f>
        <v>94.1723203373456</v>
      </c>
      <c r="K82" s="124">
        <f>'■【人口】年齢階級別人口'!K82/'■【人口】年齢階級別人口'!$C82*100</f>
        <v>92.25855926270788</v>
      </c>
      <c r="L82" s="124">
        <f>'■【人口】年齢階級別人口'!L82/'■【人口】年齢階級別人口'!$C82*100</f>
        <v>90.46623517434992</v>
      </c>
      <c r="M82" s="124">
        <f>'■【人口】年齢階級別人口'!M82/'■【人口】年齢階級別人口'!$C82*100</f>
        <v>88.74092782352723</v>
      </c>
      <c r="N82" s="124">
        <f>'■【人口】年齢階級別人口'!N82/'■【人口】年齢階級別人口'!$C82*100</f>
        <v>87.23324776307547</v>
      </c>
      <c r="O82" s="124">
        <f>'■【人口】年齢階級別人口'!O82/'■【人口】年齢階級別人口'!$C82*100</f>
        <v>86.00628965836792</v>
      </c>
      <c r="P82" s="124">
        <f>'■【人口】年齢階級別人口'!P82/'■【人口】年齢階級別人口'!$C82*100</f>
        <v>84.97045368836928</v>
      </c>
      <c r="Q82" s="124">
        <f>'■【人口】年齢階級別人口'!Q82/'■【人口】年齢階級別人口'!$C82*100</f>
        <v>84.15566156129447</v>
      </c>
      <c r="R82" s="124">
        <f>'■【人口】年齢階級別人口'!R82/'■【人口】年齢階級別人口'!$C82*100</f>
        <v>83.5742673236291</v>
      </c>
      <c r="S82" s="124">
        <f>'■【人口】年齢階級別人口'!S82/'■【人口】年齢階級別人口'!$C82*100</f>
        <v>83.26403712424532</v>
      </c>
      <c r="T82" s="124">
        <f>'■【人口】年齢階級別人口'!T82/'■【人口】年齢階級別人口'!$C82*100</f>
        <v>83.29317042491797</v>
      </c>
      <c r="U82" s="124">
        <f>'■【人口】年齢階級別人口'!U82/'■【人口】年齢階級別人口'!$C82*100</f>
        <v>83.49971851299091</v>
      </c>
      <c r="V82" s="124">
        <f>'■【人口】年齢階級別人口'!V82/'■【人口】年齢階級別人口'!$C82*100</f>
        <v>83.93939249139571</v>
      </c>
      <c r="W82" s="124">
        <f>'■【人口】年齢階級別人口'!W82/'■【人口】年齢階級別人口'!$C82*100</f>
        <v>84.66499505622858</v>
      </c>
    </row>
    <row r="83" spans="2:23" ht="27">
      <c r="B83" s="117" t="s">
        <v>484</v>
      </c>
      <c r="C83" s="122">
        <f>'■【人口】年齢階級別人口'!C83/'■【人口】年齢階級別人口'!$C83*100</f>
        <v>100</v>
      </c>
      <c r="D83" s="122">
        <f>'■【人口】年齢階級別人口'!D83/'■【人口】年齢階級別人口'!$C83*100</f>
        <v>103.3248124832126</v>
      </c>
      <c r="E83" s="122">
        <f>'■【人口】年齢階級別人口'!E83/'■【人口】年齢階級別人口'!$C83*100</f>
        <v>101.32181175946326</v>
      </c>
      <c r="F83" s="122">
        <f>'■【人口】年齢階級別人口'!F83/'■【人口】年齢階級別人口'!$C83*100</f>
        <v>104.08387860924773</v>
      </c>
      <c r="G83" s="122">
        <f>'■【人口】年齢階級別人口'!G83/'■【人口】年齢階級別人口'!$C83*100</f>
        <v>103.19380640018254</v>
      </c>
      <c r="H83" s="122">
        <f>'■【人口】年齢階級別人口'!H83/'■【人口】年齢階級別人口'!$C83*100</f>
        <v>104.89124426725563</v>
      </c>
      <c r="I83" s="122">
        <f>'■【人口】年齢階級別人口'!I83/'■【人口】年齢階級別人口'!$C83*100</f>
        <v>108.08408929243917</v>
      </c>
      <c r="J83" s="122">
        <f>'■【人口】年齢階級別人口'!J83/'■【人口】年齢階級別人口'!$C83*100</f>
        <v>106.78142373829303</v>
      </c>
      <c r="K83" s="122">
        <f>'■【人口】年齢階級別人口'!K83/'■【人口】年齢階級別人口'!$C83*100</f>
        <v>107.9899373482078</v>
      </c>
      <c r="L83" s="122">
        <f>'■【人口】年齢階級別人口'!L83/'■【人口】年齢階級別人口'!$C83*100</f>
        <v>108.30730810421363</v>
      </c>
      <c r="M83" s="122">
        <f>'■【人口】年齢階級別人口'!M83/'■【人口】年齢階級別人口'!$C83*100</f>
        <v>108.67418159881072</v>
      </c>
      <c r="N83" s="122">
        <f>'■【人口】年齢階級別人口'!N83/'■【人口】年齢階級別人口'!$C83*100</f>
        <v>107.38311099077697</v>
      </c>
      <c r="O83" s="122">
        <f>'■【人口】年齢階級別人口'!O83/'■【人口】年齢階級別人口'!$C83*100</f>
        <v>105.14885601015635</v>
      </c>
      <c r="P83" s="122">
        <f>'■【人口】年齢階級別人口'!P83/'■【人口】年齢階級別人口'!$C83*100</f>
        <v>103.03557507977148</v>
      </c>
      <c r="Q83" s="122">
        <f>'■【人口】年齢階級別人口'!Q83/'■【人口】年齢階級別人口'!$C83*100</f>
        <v>100.87676011781458</v>
      </c>
      <c r="R83" s="122">
        <f>'■【人口】年齢階級別人口'!R83/'■【人口】年齢階級別人口'!$C83*100</f>
        <v>98.87341337838707</v>
      </c>
      <c r="S83" s="122">
        <f>'■【人口】年齢階級別人口'!S83/'■【人口】年齢階級別人口'!$C83*100</f>
        <v>96.96784325809146</v>
      </c>
      <c r="T83" s="122">
        <f>'■【人口】年齢階級別人口'!T83/'■【人口】年齢階級別人口'!$C83*100</f>
        <v>95.18963665417135</v>
      </c>
      <c r="U83" s="122">
        <f>'■【人口】年齢階級別人口'!U83/'■【人口】年齢階級別人口'!$C83*100</f>
        <v>93.69329546893624</v>
      </c>
      <c r="V83" s="122">
        <f>'■【人口】年齢階級別人口'!V83/'■【人口】年齢階級別人口'!$C83*100</f>
        <v>92.46955592328506</v>
      </c>
      <c r="W83" s="122">
        <f>'■【人口】年齢階級別人口'!W83/'■【人口】年齢階級別人口'!$C83*100</f>
        <v>91.41540634912188</v>
      </c>
    </row>
    <row r="84" spans="2:23" ht="27">
      <c r="B84" s="118" t="s">
        <v>485</v>
      </c>
      <c r="C84" s="123">
        <f>'■【人口】年齢階級別人口'!C84/'■【人口】年齢階級別人口'!$C84*100</f>
        <v>100</v>
      </c>
      <c r="D84" s="123">
        <f>'■【人口】年齢階級別人口'!D84/'■【人口】年齢階級別人口'!$C84*100</f>
        <v>101.25305344258719</v>
      </c>
      <c r="E84" s="123">
        <f>'■【人口】年齢階級別人口'!E84/'■【人口】年齢階級別人口'!$C84*100</f>
        <v>104.97813249967516</v>
      </c>
      <c r="F84" s="123">
        <f>'■【人口】年齢階級別人口'!F84/'■【人口】年齢階級別人口'!$C84*100</f>
        <v>101.85888780956371</v>
      </c>
      <c r="G84" s="123">
        <f>'■【人口】年齢階級別人口'!G84/'■【人口】年齢階級別人口'!$C84*100</f>
        <v>105.53198989430526</v>
      </c>
      <c r="H84" s="123">
        <f>'■【人口】年齢階級別人口'!H84/'■【人口】年齢階級別人口'!$C84*100</f>
        <v>100.72821832088421</v>
      </c>
      <c r="I84" s="123">
        <f>'■【人口】年齢階級別人口'!I84/'■【人口】年齢階級別人口'!$C84*100</f>
        <v>102.6500287001259</v>
      </c>
      <c r="J84" s="123">
        <f>'■【人口】年齢階級別人口'!J84/'■【人口】年齢階級別人口'!$C84*100</f>
        <v>105.82357080141915</v>
      </c>
      <c r="K84" s="123">
        <f>'■【人口】年齢階級別人口'!K84/'■【人口】年齢階級別人口'!$C84*100</f>
        <v>106.62509631538568</v>
      </c>
      <c r="L84" s="123">
        <f>'■【人口】年齢階級別人口'!L84/'■【人口】年齢階級別人口'!$C84*100</f>
        <v>110.37929781661194</v>
      </c>
      <c r="M84" s="123">
        <f>'■【人口】年齢階級別人口'!M84/'■【人口】年齢階級別人口'!$C84*100</f>
        <v>105.23469879288523</v>
      </c>
      <c r="N84" s="123">
        <f>'■【人口】年齢階級別人口'!N84/'■【人口】年齢階級別人口'!$C84*100</f>
        <v>107.93807195639383</v>
      </c>
      <c r="O84" s="123">
        <f>'■【人口】年齢階級別人口'!O84/'■【人口】年齢階級別人口'!$C84*100</f>
        <v>110.67611900432706</v>
      </c>
      <c r="P84" s="123">
        <f>'■【人口】年齢階級別人口'!P84/'■【人口】年齢階級別人口'!$C84*100</f>
        <v>113.33557841087382</v>
      </c>
      <c r="Q84" s="123">
        <f>'■【人口】年齢階級別人口'!Q84/'■【人口】年齢階級別人口'!$C84*100</f>
        <v>113.04132961693651</v>
      </c>
      <c r="R84" s="123">
        <f>'■【人口】年齢階級別人口'!R84/'■【人口】年齢階級別人口'!$C84*100</f>
        <v>110.84206383371387</v>
      </c>
      <c r="S84" s="123">
        <f>'■【人口】年齢階級別人口'!S84/'■【人口】年齢階級別人口'!$C84*100</f>
        <v>108.81480228657017</v>
      </c>
      <c r="T84" s="123">
        <f>'■【人口】年齢階級別人口'!T84/'■【人口】年齢階級別人口'!$C84*100</f>
        <v>106.41670370388641</v>
      </c>
      <c r="U84" s="123">
        <f>'■【人口】年齢階級別人口'!U84/'■【人口】年齢階級別人口'!$C84*100</f>
        <v>104.04215005802051</v>
      </c>
      <c r="V84" s="123">
        <f>'■【人口】年齢階級別人口'!V84/'■【人口】年齢階級別人口'!$C84*100</f>
        <v>101.74109561749167</v>
      </c>
      <c r="W84" s="123">
        <f>'■【人口】年齢階級別人口'!W84/'■【人口】年齢階級別人口'!$C84*100</f>
        <v>99.733777743115</v>
      </c>
    </row>
    <row r="85" spans="2:23" ht="13.5">
      <c r="B85" s="102" t="s">
        <v>486</v>
      </c>
      <c r="C85" s="122">
        <f>'■【人口】年齢階級別人口'!C85/'■【人口】年齢階級別人口'!$C85*100</f>
        <v>100</v>
      </c>
      <c r="D85" s="122">
        <f>'■【人口】年齢階級別人口'!D85/'■【人口】年齢階級別人口'!$C85*100</f>
        <v>101.18749685065538</v>
      </c>
      <c r="E85" s="122">
        <f>'■【人口】年齢階級別人口'!E85/'■【人口】年齢階級別人口'!$C85*100</f>
        <v>103.77834346754413</v>
      </c>
      <c r="F85" s="122">
        <f>'■【人口】年齢階級別人口'!F85/'■【人口】年齢階級別人口'!$C85*100</f>
        <v>105.49639273297353</v>
      </c>
      <c r="G85" s="122">
        <f>'■【人口】年齢階級別人口'!G85/'■【人口】年齢階級別人口'!$C85*100</f>
        <v>104.92831316639781</v>
      </c>
      <c r="H85" s="122">
        <f>'■【人口】年齢階級別人口'!H85/'■【人口】年齢階級別人口'!$C85*100</f>
        <v>103.72273598016295</v>
      </c>
      <c r="I85" s="122">
        <f>'■【人口】年齢階級別人口'!I85/'■【人口】年齢階級別人口'!$C85*100</f>
        <v>100.31010250462012</v>
      </c>
      <c r="J85" s="122">
        <f>'■【人口】年齢階級別人口'!J85/'■【人口】年齢階級別人口'!$C85*100</f>
        <v>97.4659839432031</v>
      </c>
      <c r="K85" s="122">
        <f>'■【人口】年齢階級別人口'!K85/'■【人口】年齢階級別人口'!$C85*100</f>
        <v>94.95476585376971</v>
      </c>
      <c r="L85" s="122">
        <f>'■【人口】年齢階級別人口'!L85/'■【人口】年齢階級別人口'!$C85*100</f>
        <v>94.55276455405968</v>
      </c>
      <c r="M85" s="122">
        <f>'■【人口】年齢階級別人口'!M85/'■【人口】年齢階級別人口'!$C85*100</f>
        <v>92.28685304253116</v>
      </c>
      <c r="N85" s="122">
        <f>'■【人口】年齢階級別人口'!N85/'■【人口】年齢階級別人口'!$C85*100</f>
        <v>87.94470193968219</v>
      </c>
      <c r="O85" s="122">
        <f>'■【人口】年齢階級別人口'!O85/'■【人口】年齢階級別人口'!$C85*100</f>
        <v>83.46879821554482</v>
      </c>
      <c r="P85" s="122">
        <f>'■【人口】年齢階級別人口'!P85/'■【人口】年齢階級別人口'!$C85*100</f>
        <v>79.20352880755581</v>
      </c>
      <c r="Q85" s="122">
        <f>'■【人口】年齢階級別人口'!Q85/'■【人口】年齢階級別人口'!$C85*100</f>
        <v>76.98091203327473</v>
      </c>
      <c r="R85" s="122">
        <f>'■【人口】年齢階級別人口'!R85/'■【人口】年齢階級別人口'!$C85*100</f>
        <v>76.76973868479134</v>
      </c>
      <c r="S85" s="122">
        <f>'■【人口】年齢階級別人口'!S85/'■【人口】年齢階級別人口'!$C85*100</f>
        <v>76.9136433718797</v>
      </c>
      <c r="T85" s="122">
        <f>'■【人口】年齢階級別人口'!T85/'■【人口】年齢階級別人口'!$C85*100</f>
        <v>78.85933497609108</v>
      </c>
      <c r="U85" s="122">
        <f>'■【人口】年齢階級別人口'!U85/'■【人口】年齢階級別人口'!$C85*100</f>
        <v>80.87661058111225</v>
      </c>
      <c r="V85" s="122">
        <f>'■【人口】年齢階級別人口'!V85/'■【人口】年齢階級別人口'!$C85*100</f>
        <v>83.16414461412634</v>
      </c>
      <c r="W85" s="122">
        <f>'■【人口】年齢階級別人口'!W85/'■【人口】年齢階級別人口'!$C85*100</f>
        <v>85.46775082761643</v>
      </c>
    </row>
    <row r="86" spans="2:23" ht="13.5">
      <c r="B86" s="103" t="s">
        <v>487</v>
      </c>
      <c r="C86" s="123">
        <f>'■【人口】年齢階級別人口'!C86/'■【人口】年齢階級別人口'!$C86*100</f>
        <v>100</v>
      </c>
      <c r="D86" s="123">
        <f>'■【人口】年齢階級別人口'!D86/'■【人口】年齢階級別人口'!$C86*100</f>
        <v>103.67607997015837</v>
      </c>
      <c r="E86" s="123">
        <f>'■【人口】年齢階級別人口'!E86/'■【人口】年齢階級別人口'!$C86*100</f>
        <v>106.38700187855564</v>
      </c>
      <c r="F86" s="123">
        <f>'■【人口】年齢階級別人口'!F86/'■【人口】年齢階級別人口'!$C86*100</f>
        <v>108.94835431175373</v>
      </c>
      <c r="G86" s="123">
        <f>'■【人口】年齢階級別人口'!G86/'■【人口】年齢階級別人口'!$C86*100</f>
        <v>112.11972060629836</v>
      </c>
      <c r="H86" s="123">
        <f>'■【人口】年齢階級別人口'!H86/'■【人口】年齢階級別人口'!$C86*100</f>
        <v>115.31981246735548</v>
      </c>
      <c r="I86" s="123">
        <f>'■【人口】年齢階級別人口'!I86/'■【人口】年齢階級別人口'!$C86*100</f>
        <v>119.01595616454645</v>
      </c>
      <c r="J86" s="123">
        <f>'■【人口】年齢階級別人口'!J86/'■【人口】年齢階級別人口'!$C86*100</f>
        <v>122.38836033925713</v>
      </c>
      <c r="K86" s="123">
        <f>'■【人口】年齢階級別人口'!K86/'■【人口】年齢階級別人口'!$C86*100</f>
        <v>123.68663943573328</v>
      </c>
      <c r="L86" s="123">
        <f>'■【人口】年齢階級別人口'!L86/'■【人口】年齢階級別人口'!$C86*100</f>
        <v>123.94304358937922</v>
      </c>
      <c r="M86" s="123">
        <f>'■【人口】年齢階級別人口'!M86/'■【人口】年齢階級別人口'!$C86*100</f>
        <v>124.41247269511581</v>
      </c>
      <c r="N86" s="123">
        <f>'■【人口】年齢階級別人口'!N86/'■【人口】年齢階級別人口'!$C86*100</f>
        <v>126.90115246082667</v>
      </c>
      <c r="O86" s="123">
        <f>'■【人口】年齢階級別人口'!O86/'■【人口】年齢階級別人口'!$C86*100</f>
        <v>129.73247531154487</v>
      </c>
      <c r="P86" s="123">
        <f>'■【人口】年齢階級別人口'!P86/'■【人口】年齢階級別人口'!$C86*100</f>
        <v>131.75478262226505</v>
      </c>
      <c r="Q86" s="123">
        <f>'■【人口】年齢階級別人口'!Q86/'■【人口】年齢階級別人口'!$C86*100</f>
        <v>132.44823752602306</v>
      </c>
      <c r="R86" s="123">
        <f>'■【人口】年齢階級別人口'!R86/'■【人口】年齢階級別人口'!$C86*100</f>
        <v>132.649979631492</v>
      </c>
      <c r="S86" s="123">
        <f>'■【人口】年齢階級別人口'!S86/'■【人口】年齢階級別人口'!$C86*100</f>
        <v>131.5276346245086</v>
      </c>
      <c r="T86" s="123">
        <f>'■【人口】年齢階級別人口'!T86/'■【人口】年齢階級別人口'!$C86*100</f>
        <v>130.67279758472722</v>
      </c>
      <c r="U86" s="123">
        <f>'■【人口】年齢階級別人口'!U86/'■【人口】年齢階級別人口'!$C86*100</f>
        <v>128.36798764695357</v>
      </c>
      <c r="V86" s="123">
        <f>'■【人口】年齢階級別人口'!V86/'■【人口】年齢階級別人口'!$C86*100</f>
        <v>127.0318048856821</v>
      </c>
      <c r="W86" s="123">
        <f>'■【人口】年齢階級別人口'!W86/'■【人口】年齢階級別人口'!$C86*100</f>
        <v>124.51101656501953</v>
      </c>
    </row>
  </sheetData>
  <printOptions/>
  <pageMargins left="0.75" right="0.75" top="1" bottom="1" header="0.512" footer="0.512"/>
  <pageSetup fitToHeight="1" fitToWidth="1" horizontalDpi="600" verticalDpi="600" orientation="landscape" paperSize="9" scale="37" r:id="rId1"/>
  <headerFooter alignWithMargins="0">
    <oddHeader>&amp;L&amp;F&amp;R&amp;A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zoomScale="75" zoomScaleNormal="75" workbookViewId="0" topLeftCell="A16">
      <selection activeCell="C59" activeCellId="2" sqref="C1:W1 C30:W30 C59:W59"/>
    </sheetView>
  </sheetViews>
  <sheetFormatPr defaultColWidth="9.00390625" defaultRowHeight="13.5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08" t="s">
        <v>98</v>
      </c>
      <c r="C1" s="104" t="s">
        <v>451</v>
      </c>
      <c r="D1" s="104" t="s">
        <v>452</v>
      </c>
      <c r="E1" s="104" t="s">
        <v>453</v>
      </c>
      <c r="F1" s="104" t="s">
        <v>454</v>
      </c>
      <c r="G1" s="104" t="s">
        <v>455</v>
      </c>
      <c r="H1" s="104" t="s">
        <v>456</v>
      </c>
      <c r="I1" s="104" t="s">
        <v>457</v>
      </c>
      <c r="J1" s="104" t="s">
        <v>458</v>
      </c>
      <c r="K1" s="104" t="s">
        <v>459</v>
      </c>
      <c r="L1" s="104" t="s">
        <v>460</v>
      </c>
      <c r="M1" s="104" t="s">
        <v>461</v>
      </c>
      <c r="N1" s="104" t="s">
        <v>462</v>
      </c>
      <c r="O1" s="104" t="s">
        <v>463</v>
      </c>
      <c r="P1" s="104" t="s">
        <v>464</v>
      </c>
      <c r="Q1" s="104" t="s">
        <v>465</v>
      </c>
      <c r="R1" s="104" t="s">
        <v>466</v>
      </c>
      <c r="S1" s="104" t="s">
        <v>467</v>
      </c>
      <c r="T1" s="104" t="s">
        <v>468</v>
      </c>
      <c r="U1" s="104" t="s">
        <v>469</v>
      </c>
      <c r="V1" s="104" t="s">
        <v>497</v>
      </c>
      <c r="W1" s="104" t="s">
        <v>520</v>
      </c>
    </row>
    <row r="2" spans="2:23" s="2" customFormat="1" ht="14.25" thickBot="1">
      <c r="B2" s="11" t="s">
        <v>98</v>
      </c>
      <c r="C2" s="130">
        <f>SUM(C3:C20)</f>
        <v>1</v>
      </c>
      <c r="D2" s="130">
        <f aca="true" t="shared" si="0" ref="D2:W2">SUM(D3:D20)</f>
        <v>0.9999999999999999</v>
      </c>
      <c r="E2" s="130">
        <f t="shared" si="0"/>
        <v>1</v>
      </c>
      <c r="F2" s="130">
        <f t="shared" si="0"/>
        <v>1</v>
      </c>
      <c r="G2" s="130">
        <f t="shared" si="0"/>
        <v>0.9999999999999999</v>
      </c>
      <c r="H2" s="130">
        <f t="shared" si="0"/>
        <v>0.9999999999999999</v>
      </c>
      <c r="I2" s="130">
        <f t="shared" si="0"/>
        <v>1</v>
      </c>
      <c r="J2" s="130">
        <f t="shared" si="0"/>
        <v>1</v>
      </c>
      <c r="K2" s="130">
        <f t="shared" si="0"/>
        <v>1</v>
      </c>
      <c r="L2" s="130">
        <f t="shared" si="0"/>
        <v>1.0000000000000002</v>
      </c>
      <c r="M2" s="130">
        <f t="shared" si="0"/>
        <v>1.0000000000000002</v>
      </c>
      <c r="N2" s="130">
        <f t="shared" si="0"/>
        <v>0.9999999999999998</v>
      </c>
      <c r="O2" s="130">
        <f t="shared" si="0"/>
        <v>0.9999999999999999</v>
      </c>
      <c r="P2" s="130">
        <f t="shared" si="0"/>
        <v>1.0000000000000002</v>
      </c>
      <c r="Q2" s="130">
        <f t="shared" si="0"/>
        <v>1.0000000000000002</v>
      </c>
      <c r="R2" s="130">
        <f t="shared" si="0"/>
        <v>1.0000000000000002</v>
      </c>
      <c r="S2" s="130">
        <f t="shared" si="0"/>
        <v>1</v>
      </c>
      <c r="T2" s="130">
        <f t="shared" si="0"/>
        <v>0.9999999999999999</v>
      </c>
      <c r="U2" s="130">
        <f t="shared" si="0"/>
        <v>0.9999999999999999</v>
      </c>
      <c r="V2" s="130">
        <f t="shared" si="0"/>
        <v>1</v>
      </c>
      <c r="W2" s="130">
        <f t="shared" si="0"/>
        <v>1.0000000000000002</v>
      </c>
    </row>
    <row r="3" spans="2:23" ht="13.5" customHeight="1" thickTop="1">
      <c r="B3" s="109" t="s">
        <v>470</v>
      </c>
      <c r="C3" s="126">
        <f>'■【人口】年齢階級別人口'!C3/'■【人口】年齢階級別人口'!C$2</f>
        <v>0.03918579837253477</v>
      </c>
      <c r="D3" s="126">
        <f>'■【人口】年齢階級別人口'!D3/'■【人口】年齢階級別人口'!D$2</f>
        <v>0.0389530673057555</v>
      </c>
      <c r="E3" s="126">
        <f>'■【人口】年齢階級別人口'!E3/'■【人口】年齢階級別人口'!E$2</f>
        <v>0.03892538665464802</v>
      </c>
      <c r="F3" s="126">
        <f>'■【人口】年齢階級別人口'!F3/'■【人口】年齢階級別人口'!F$2</f>
        <v>0.03831322439935946</v>
      </c>
      <c r="G3" s="126">
        <f>'■【人口】年齢階級別人口'!G3/'■【人口】年齢階級別人口'!G$2</f>
        <v>0.03735711603868574</v>
      </c>
      <c r="H3" s="126">
        <f>'■【人口】年齢階級別人口'!H3/'■【人口】年齢階級別人口'!H$2</f>
        <v>0.03670917262657115</v>
      </c>
      <c r="I3" s="126">
        <f>'■【人口】年齢階級別人口'!I3/'■【人口】年齢階級別人口'!I$2</f>
        <v>0.03584912710822676</v>
      </c>
      <c r="J3" s="126">
        <f>'■【人口】年齢階級別人口'!J3/'■【人口】年齢階級別人口'!J$2</f>
        <v>0.03507006470547318</v>
      </c>
      <c r="K3" s="126">
        <f>'■【人口】年齢階級別人口'!K3/'■【人口】年齢階級別人口'!K$2</f>
        <v>0.034343790211242314</v>
      </c>
      <c r="L3" s="126">
        <f>'■【人口】年齢階級別人口'!L3/'■【人口】年齢階級別人口'!L$2</f>
        <v>0.03369741843711825</v>
      </c>
      <c r="M3" s="126">
        <f>'■【人口】年齢階級別人口'!M3/'■【人口】年齢階級別人口'!M$2</f>
        <v>0.03311570631040988</v>
      </c>
      <c r="N3" s="126">
        <f>'■【人口】年齢階級別人口'!N3/'■【人口】年齢階級別人口'!N$2</f>
        <v>0.03262798730109442</v>
      </c>
      <c r="O3" s="126">
        <f>'■【人口】年齢階級別人口'!O3/'■【人口】年齢階級別人口'!O$2</f>
        <v>0.03222984843416869</v>
      </c>
      <c r="P3" s="126">
        <f>'■【人口】年齢階級別人口'!P3/'■【人口】年齢階級別人口'!P$2</f>
        <v>0.03191242041710786</v>
      </c>
      <c r="Q3" s="126">
        <f>'■【人口】年齢階級別人口'!Q3/'■【人口】年齢階級別人口'!Q$2</f>
        <v>0.03172390001627084</v>
      </c>
      <c r="R3" s="126">
        <f>'■【人口】年齢階級別人口'!R3/'■【人口】年齢階級別人口'!R$2</f>
        <v>0.03167152387452292</v>
      </c>
      <c r="S3" s="126">
        <f>'■【人口】年齢階級別人口'!S3/'■【人口】年齢階級別人口'!S$2</f>
        <v>0.031711946259179655</v>
      </c>
      <c r="T3" s="126">
        <f>'■【人口】年齢階級別人口'!T3/'■【人口】年齢階級別人口'!T$2</f>
        <v>0.03183539456890644</v>
      </c>
      <c r="U3" s="126">
        <f>'■【人口】年齢階級別人口'!U3/'■【人口】年齢階級別人口'!U$2</f>
        <v>0.032041227181874556</v>
      </c>
      <c r="V3" s="126">
        <f>'■【人口】年齢階級別人口'!V3/'■【人口】年齢階級別人口'!V$2</f>
        <v>0.032338174034545336</v>
      </c>
      <c r="W3" s="126">
        <f>'■【人口】年齢階級別人口'!W3/'■【人口】年齢階級別人口'!W$2</f>
        <v>0.032736889360603115</v>
      </c>
    </row>
    <row r="4" spans="2:23" ht="13.5">
      <c r="B4" s="13" t="s">
        <v>471</v>
      </c>
      <c r="C4" s="127">
        <f>'■【人口】年齢階級別人口'!C4/'■【人口】年齢階級別人口'!C$2</f>
        <v>0.039584457003494125</v>
      </c>
      <c r="D4" s="127">
        <f>'■【人口】年齢階級別人口'!D4/'■【人口】年齢階級別人口'!D$2</f>
        <v>0.04002409042662544</v>
      </c>
      <c r="E4" s="127">
        <f>'■【人口】年齢階級別人口'!E4/'■【人口】年齢階級別人口'!E$2</f>
        <v>0.04022357593726663</v>
      </c>
      <c r="F4" s="127">
        <f>'■【人口】年齢階級別人口'!F4/'■【人口】年齢階級別人口'!F$2</f>
        <v>0.04086278627822297</v>
      </c>
      <c r="G4" s="127">
        <f>'■【人口】年齢階級別人口'!G4/'■【人口】年齢階級別人口'!G$2</f>
        <v>0.04105345696757643</v>
      </c>
      <c r="H4" s="127">
        <f>'■【人口】年齢階級別人口'!H4/'■【人口】年齢階級別人口'!H$2</f>
        <v>0.041215334237232754</v>
      </c>
      <c r="I4" s="127">
        <f>'■【人口】年齢階級別人口'!I4/'■【人口】年齢階級別人口'!I$2</f>
        <v>0.04106394730402165</v>
      </c>
      <c r="J4" s="127">
        <f>'■【人口】年齢階級別人口'!J4/'■【人口】年齢階級別人口'!J$2</f>
        <v>0.041112138386648074</v>
      </c>
      <c r="K4" s="127">
        <f>'■【人口】年齢階級別人口'!K4/'■【人口】年齢階級別人口'!K$2</f>
        <v>0.040532444469109044</v>
      </c>
      <c r="L4" s="127">
        <f>'■【人口】年齢階級別人口'!L4/'■【人口】年齢階級別人口'!L$2</f>
        <v>0.03960189774118914</v>
      </c>
      <c r="M4" s="127">
        <f>'■【人口】年齢階級別人口'!M4/'■【人口】年齢階級別人口'!M$2</f>
        <v>0.038983499659940545</v>
      </c>
      <c r="N4" s="127">
        <f>'■【人口】年齢階級別人口'!N4/'■【人口】年齢階級別人口'!N$2</f>
        <v>0.03813708856810445</v>
      </c>
      <c r="O4" s="127">
        <f>'■【人口】年齢階級別人口'!O4/'■【人口】年齢階級別人口'!O$2</f>
        <v>0.03736577655045841</v>
      </c>
      <c r="P4" s="127">
        <f>'■【人口】年齢階級別人口'!P4/'■【人口】年齢階級別人口'!P$2</f>
        <v>0.03664673216832058</v>
      </c>
      <c r="Q4" s="127">
        <f>'■【人口】年齢階級別人口'!Q4/'■【人口】年齢階級別人口'!Q$2</f>
        <v>0.035998103514826116</v>
      </c>
      <c r="R4" s="127">
        <f>'■【人口】年齢階級別人口'!R4/'■【人口】年齢階級別人口'!R$2</f>
        <v>0.03541013256202625</v>
      </c>
      <c r="S4" s="127">
        <f>'■【人口】年齢階級別人口'!S4/'■【人口】年齢階級別人口'!S$2</f>
        <v>0.03491958216153721</v>
      </c>
      <c r="T4" s="127">
        <f>'■【人口】年齢階級別人口'!T4/'■【人口】年齢階級別人口'!T$2</f>
        <v>0.034520568973152456</v>
      </c>
      <c r="U4" s="127">
        <f>'■【人口】年齢階級別人口'!U4/'■【人口】年齢階級別人口'!U$2</f>
        <v>0.03420315276094599</v>
      </c>
      <c r="V4" s="127">
        <f>'■【人口】年齢階級別人口'!V4/'■【人口】年齢階級別人口'!V$2</f>
        <v>0.034015619669282605</v>
      </c>
      <c r="W4" s="127">
        <f>'■【人口】年齢階級別人口'!W4/'■【人口】年齢階級別人口'!W$2</f>
        <v>0.03397035841798555</v>
      </c>
    </row>
    <row r="5" spans="2:23" ht="13.5">
      <c r="B5" s="13" t="s">
        <v>472</v>
      </c>
      <c r="C5" s="127">
        <f>'■【人口】年齢階級別人口'!C5/'■【人口】年齢階級別人口'!C$2</f>
        <v>0.0396548085266046</v>
      </c>
      <c r="D5" s="127">
        <f>'■【人口】年齢階級別人口'!D5/'■【人口】年齢階級別人口'!D$2</f>
        <v>0.04020198591130425</v>
      </c>
      <c r="E5" s="127">
        <f>'■【人口】年齢階級別人口'!E5/'■【人口】年齢階級別人口'!E$2</f>
        <v>0.040596371155897544</v>
      </c>
      <c r="F5" s="127">
        <f>'■【人口】年齢階級別人口'!F5/'■【人口】年齢階級別人口'!F$2</f>
        <v>0.04072082208381385</v>
      </c>
      <c r="G5" s="127">
        <f>'■【人口】年齢階級別人口'!G5/'■【人口】年齢階級別人口'!G$2</f>
        <v>0.04022909397435293</v>
      </c>
      <c r="H5" s="127">
        <f>'■【人口】年齢階級別人口'!H5/'■【人口】年齢階級別人口'!H$2</f>
        <v>0.041222878991781106</v>
      </c>
      <c r="I5" s="127">
        <f>'■【人口】年齢階級別人口'!I5/'■【人口】年齢階級別人口'!I$2</f>
        <v>0.04176649519222096</v>
      </c>
      <c r="J5" s="127">
        <f>'■【人口】年齢階級別人口'!J5/'■【人口】年齢階級別人口'!J$2</f>
        <v>0.04205912499860049</v>
      </c>
      <c r="K5" s="127">
        <f>'■【人口】年齢階級別人口'!K5/'■【人口】年齢階級別人口'!K$2</f>
        <v>0.042801293391937084</v>
      </c>
      <c r="L5" s="127">
        <f>'■【人口】年齢階級別人口'!L5/'■【人口】年齢階級別人口'!L$2</f>
        <v>0.043084532575427284</v>
      </c>
      <c r="M5" s="127">
        <f>'■【人口】年齢階級別人口'!M5/'■【人口】年齢階級別人口'!M$2</f>
        <v>0.04334126217573084</v>
      </c>
      <c r="N5" s="127">
        <f>'■【人口】年齢階級別人口'!N5/'■【人口】年齢階級別人口'!N$2</f>
        <v>0.04325977459941907</v>
      </c>
      <c r="O5" s="127">
        <f>'■【人口】年齢階級別人口'!O5/'■【人口】年齢階級別人口'!O$2</f>
        <v>0.04338748436771263</v>
      </c>
      <c r="P5" s="127">
        <f>'■【人口】年齢階級別人口'!P5/'■【人口】年齢階級別人口'!P$2</f>
        <v>0.04284051263282899</v>
      </c>
      <c r="Q5" s="127">
        <f>'■【人口】年齢階級別人口'!Q5/'■【人口】年齢階級別人口'!Q$2</f>
        <v>0.041898623553338114</v>
      </c>
      <c r="R5" s="127">
        <f>'■【人口】年齢階級別人口'!R5/'■【人口】年齢階級別人口'!R$2</f>
        <v>0.04128660113095575</v>
      </c>
      <c r="S5" s="127">
        <f>'■【人口】年齢階級別人口'!S5/'■【人口】年齢階級別人口'!S$2</f>
        <v>0.04042500133727821</v>
      </c>
      <c r="T5" s="127">
        <f>'■【人口】年齢階級別人口'!T5/'■【人口】年齢階級別人口'!T$2</f>
        <v>0.03963708185526143</v>
      </c>
      <c r="U5" s="127">
        <f>'■【人口】年齢階級別人口'!U5/'■【人口】年齢階級別人口'!U$2</f>
        <v>0.03889868431685397</v>
      </c>
      <c r="V5" s="127">
        <f>'■【人口】年齢階級別人口'!V5/'■【人口】年齢階級別人口'!V$2</f>
        <v>0.03822381143473539</v>
      </c>
      <c r="W5" s="127">
        <f>'■【人口】年齢階級別人口'!W5/'■【人口】年齢階級別人口'!W$2</f>
        <v>0.03761014325183073</v>
      </c>
    </row>
    <row r="6" spans="2:23" ht="13.5">
      <c r="B6" s="13" t="s">
        <v>219</v>
      </c>
      <c r="C6" s="127">
        <f>'■【人口】年齢階級別人口'!C6/'■【人口】年齢階級別人口'!C$2</f>
        <v>0.038951293295499845</v>
      </c>
      <c r="D6" s="127">
        <f>'■【人口】年齢階級別人口'!D6/'■【人口】年齢階級別人口'!D$2</f>
        <v>0.0391411892543851</v>
      </c>
      <c r="E6" s="127">
        <f>'■【人口】年齢階級別人口'!E6/'■【人口】年齢階級別人口'!E$2</f>
        <v>0.03997420966596974</v>
      </c>
      <c r="F6" s="127">
        <f>'■【人口】年齢階級別人口'!F6/'■【人口】年齢階級別人口'!F$2</f>
        <v>0.03991611459581111</v>
      </c>
      <c r="G6" s="127">
        <f>'■【人口】年齢階級別人口'!G6/'■【人口】年齢階級別人口'!G$2</f>
        <v>0.04212868067818163</v>
      </c>
      <c r="H6" s="127">
        <f>'■【人口】年齢階級別人口'!H6/'■【人口】年齢階級別人口'!H$2</f>
        <v>0.041899388196137984</v>
      </c>
      <c r="I6" s="127">
        <f>'■【人口】年齢階級別人口'!I6/'■【人口】年齢階級別人口'!I$2</f>
        <v>0.042525041375397</v>
      </c>
      <c r="J6" s="127">
        <f>'■【人口】年齢階級別人口'!J6/'■【人口】年齢階級別人口'!J$2</f>
        <v>0.043056636962453286</v>
      </c>
      <c r="K6" s="127">
        <f>'■【人口】年齢階級別人口'!K6/'■【人口】年齢階級別人口'!K$2</f>
        <v>0.04335635002523191</v>
      </c>
      <c r="L6" s="127">
        <f>'■【人口】年齢階級別人口'!L6/'■【人口】年齢階級別人口'!L$2</f>
        <v>0.04276972848488133</v>
      </c>
      <c r="M6" s="127">
        <f>'■【人口】年齢階級別人口'!M6/'■【人口】年齢階級別人口'!M$2</f>
        <v>0.04399052746088107</v>
      </c>
      <c r="N6" s="127">
        <f>'■【人口】年齢階級別人口'!N6/'■【人口】年齢階級別人口'!N$2</f>
        <v>0.04460047089661468</v>
      </c>
      <c r="O6" s="127">
        <f>'■【人口】年齢階級別人口'!O6/'■【人口】年齢階級別人口'!O$2</f>
        <v>0.04497853672975732</v>
      </c>
      <c r="P6" s="127">
        <f>'■【人口】年齢階級別人口'!P6/'■【人口】年齢階級別人口'!P$2</f>
        <v>0.045911334330479975</v>
      </c>
      <c r="Q6" s="127">
        <f>'■【人口】年齢階級別人口'!Q6/'■【人口】年齢階級別人口'!Q$2</f>
        <v>0.046202850629594436</v>
      </c>
      <c r="R6" s="127">
        <f>'■【人口】年齢階級別人口'!R6/'■【人口】年齢階級別人口'!R$2</f>
        <v>0.04654304605029477</v>
      </c>
      <c r="S6" s="127">
        <f>'■【人口】年齢階級別人口'!S6/'■【人口】年齢階級別人口'!S$2</f>
        <v>0.046472827754465054</v>
      </c>
      <c r="T6" s="127">
        <f>'■【人口】年齢階級別人口'!T6/'■【人口】年齢階級別人口'!T$2</f>
        <v>0.04668862390715915</v>
      </c>
      <c r="U6" s="127">
        <f>'■【人口】年齢階級別人口'!U6/'■【人口】年齢階級別人口'!U$2</f>
        <v>0.04615727711274461</v>
      </c>
      <c r="V6" s="127">
        <f>'■【人口】年齢階級別人口'!V6/'■【人口】年齢階級別人口'!V$2</f>
        <v>0.04514396094814066</v>
      </c>
      <c r="W6" s="127">
        <f>'■【人口】年齢階級別人口'!W6/'■【人口】年齢階級別人口'!W$2</f>
        <v>0.04450934527357632</v>
      </c>
    </row>
    <row r="7" spans="2:23" ht="13.5">
      <c r="B7" s="13" t="s">
        <v>220</v>
      </c>
      <c r="C7" s="127">
        <f>'■【人口】年齢階級別人口'!C7/'■【人口】年齢階級別人口'!C$2</f>
        <v>0.045259479867739136</v>
      </c>
      <c r="D7" s="127">
        <f>'■【人口】年齢階級別人口'!D7/'■【人口】年齢階級別人口'!D$2</f>
        <v>0.044507021320925995</v>
      </c>
      <c r="E7" s="127">
        <f>'■【人口】年齢階級別人口'!E7/'■【人口】年齢階級別人口'!E$2</f>
        <v>0.04318084202632163</v>
      </c>
      <c r="F7" s="127">
        <f>'■【人口】年齢階級別人口'!F7/'■【人口】年齢階級別人口'!F$2</f>
        <v>0.043851059280130195</v>
      </c>
      <c r="G7" s="127">
        <f>'■【人口】年齢階級別人口'!G7/'■【人口】年齢階級別人口'!G$2</f>
        <v>0.04388779616807383</v>
      </c>
      <c r="H7" s="127">
        <f>'■【人口】年齢階級別人口'!H7/'■【人口】年齢階級別人口'!H$2</f>
        <v>0.044794942451268666</v>
      </c>
      <c r="I7" s="127">
        <f>'■【人口】年齢階級別人口'!I7/'■【人口】年齢階級別人口'!I$2</f>
        <v>0.04517233010670351</v>
      </c>
      <c r="J7" s="127">
        <f>'■【人口】年齢階級別人口'!J7/'■【人口】年齢階級別人口'!J$2</f>
        <v>0.04616954822938604</v>
      </c>
      <c r="K7" s="127">
        <f>'■【人口】年齢階級別人口'!K7/'■【人口】年齢階級別人口'!K$2</f>
        <v>0.04620730998481981</v>
      </c>
      <c r="L7" s="127">
        <f>'■【人口】年齢階級別人口'!L7/'■【人口】年齢階級別人口'!L$2</f>
        <v>0.04874204466594464</v>
      </c>
      <c r="M7" s="127">
        <f>'■【人口】年齢階級別人口'!M7/'■【人口】年齢階級別人口'!M$2</f>
        <v>0.04858565787173067</v>
      </c>
      <c r="N7" s="127">
        <f>'■【人口】年齢階級別人口'!N7/'■【人口】年齢階級別人口'!N$2</f>
        <v>0.04947853103135759</v>
      </c>
      <c r="O7" s="127">
        <f>'■【人口】年齢階級別人口'!O7/'■【人口】年齢階級別人口'!O$2</f>
        <v>0.05022077786599358</v>
      </c>
      <c r="P7" s="127">
        <f>'■【人口】年齢階級別人口'!P7/'■【人口】年齢階級別人口'!P$2</f>
        <v>0.050519929200339334</v>
      </c>
      <c r="Q7" s="127">
        <f>'■【人口】年齢階級別人口'!Q7/'■【人口】年齢階級別人口'!Q$2</f>
        <v>0.0499523486400281</v>
      </c>
      <c r="R7" s="127">
        <f>'■【人口】年齢階級別人口'!R7/'■【人口】年齢階級別人口'!R$2</f>
        <v>0.05137471763857712</v>
      </c>
      <c r="S7" s="127">
        <f>'■【人口】年齢階級別人口'!S7/'■【人口】年齢階級別人口'!S$2</f>
        <v>0.052187798638682045</v>
      </c>
      <c r="T7" s="127">
        <f>'■【人口】年齢階級別人口'!T7/'■【人口】年齢階級別人口'!T$2</f>
        <v>0.05269138150390417</v>
      </c>
      <c r="U7" s="127">
        <f>'■【人口】年齢階級別人口'!U7/'■【人口】年齢階級別人口'!U$2</f>
        <v>0.05374694675887626</v>
      </c>
      <c r="V7" s="127">
        <f>'■【人口】年齢階級別人口'!V7/'■【人口】年齢階級別人口'!V$2</f>
        <v>0.054168252601090865</v>
      </c>
      <c r="W7" s="127">
        <f>'■【人口】年齢階級別人口'!W7/'■【人口】年齢階級別人口'!W$2</f>
        <v>0.05457466014026972</v>
      </c>
    </row>
    <row r="8" spans="2:23" ht="13.5" customHeight="1">
      <c r="B8" s="13" t="s">
        <v>221</v>
      </c>
      <c r="C8" s="127">
        <f>'■【人口】年齢階級別人口'!C8/'■【人口】年齢階級別人口'!C$2</f>
        <v>0.05757099641207232</v>
      </c>
      <c r="D8" s="127">
        <f>'■【人口】年齢階級別人口'!D8/'■【人口】年齢階級別人口'!D$2</f>
        <v>0.05644386430332683</v>
      </c>
      <c r="E8" s="127">
        <f>'■【人口】年齢階級別人口'!E8/'■【人口】年齢階級別人口'!E$2</f>
        <v>0.054979024364698405</v>
      </c>
      <c r="F8" s="127">
        <f>'■【人口】年齢階級別人口'!F8/'■【人口】年齢階級別人口'!F$2</f>
        <v>0.05280705881733183</v>
      </c>
      <c r="G8" s="127">
        <f>'■【人口】年齢階級別人口'!G8/'■【人口】年齢階級別人口'!G$2</f>
        <v>0.05152423932679945</v>
      </c>
      <c r="H8" s="127">
        <f>'■【人口】年齢階級別人口'!H8/'■【人口】年齢階級別人口'!H$2</f>
        <v>0.04963124323710468</v>
      </c>
      <c r="I8" s="127">
        <f>'■【人口】年齢階級別人口'!I8/'■【人口】年齢階級別人口'!I$2</f>
        <v>0.04895766198380383</v>
      </c>
      <c r="J8" s="127">
        <f>'■【人口】年齢階級別人口'!J8/'■【人口】年齢階級別人口'!J$2</f>
        <v>0.04761373342169155</v>
      </c>
      <c r="K8" s="127">
        <f>'■【人口】年齢階級別人口'!K8/'■【人口】年齢階級別人口'!K$2</f>
        <v>0.048498780018319504</v>
      </c>
      <c r="L8" s="127">
        <f>'■【人口】年齢階級別人口'!L8/'■【人口】年齢階級別人口'!L$2</f>
        <v>0.0486389195832182</v>
      </c>
      <c r="M8" s="127">
        <f>'■【人口】年齢階級別人口'!M8/'■【人口】年齢階級別人口'!M$2</f>
        <v>0.049681779647217136</v>
      </c>
      <c r="N8" s="127">
        <f>'■【人口】年齢階級別人口'!N8/'■【人口】年齢階級別人口'!N$2</f>
        <v>0.05018431845106802</v>
      </c>
      <c r="O8" s="127">
        <f>'■【人口】年齢階級別人口'!O8/'■【人口】年齢階級別人口'!O$2</f>
        <v>0.051351232044376846</v>
      </c>
      <c r="P8" s="127">
        <f>'■【人口】年齢階級別人口'!P8/'■【人口】年齢階級別人口'!P$2</f>
        <v>0.051571692595091714</v>
      </c>
      <c r="Q8" s="127">
        <f>'■【人口】年齢階級別人口'!Q8/'■【人口】年齢階級別人口'!Q$2</f>
        <v>0.05462193203474945</v>
      </c>
      <c r="R8" s="127">
        <f>'■【人口】年齢階級別人口'!R8/'■【人口】年齢階級別人口'!R$2</f>
        <v>0.054443142281883065</v>
      </c>
      <c r="S8" s="127">
        <f>'■【人口】年齢階級別人口'!S8/'■【人口】年齢階級別人口'!S$2</f>
        <v>0.055375193249440194</v>
      </c>
      <c r="T8" s="127">
        <f>'■【人口】年齢階級別人口'!T8/'■【人口】年齢階級別人口'!T$2</f>
        <v>0.05615304034987004</v>
      </c>
      <c r="U8" s="127">
        <f>'■【人口】年齢階級別人口'!U8/'■【人口】年齢階級別人口'!U$2</f>
        <v>0.05652573153932048</v>
      </c>
      <c r="V8" s="127">
        <f>'■【人口】年齢階級別人口'!V8/'■【人口】年齢階級別人口'!V$2</f>
        <v>0.05609240477864796</v>
      </c>
      <c r="W8" s="127">
        <f>'■【人口】年齢階級別人口'!W8/'■【人口】年齢階級別人口'!W$2</f>
        <v>0.05766536152644349</v>
      </c>
    </row>
    <row r="9" spans="2:23" ht="13.5" customHeight="1">
      <c r="B9" s="13" t="s">
        <v>222</v>
      </c>
      <c r="C9" s="127">
        <f>'■【人口】年齢階級別人口'!C9/'■【人口】年齢階級別人口'!C$2</f>
        <v>0.06580212461599794</v>
      </c>
      <c r="D9" s="127">
        <f>'■【人口】年齢階級別人口'!D9/'■【人口】年齢階級別人口'!D$2</f>
        <v>0.06220620372561155</v>
      </c>
      <c r="E9" s="127">
        <f>'■【人口】年齢階級別人口'!E9/'■【人口】年齢階級別人口'!E$2</f>
        <v>0.06115004328945251</v>
      </c>
      <c r="F9" s="127">
        <f>'■【人口】年齢階級別人口'!F9/'■【人口】年齢階級別人口'!F$2</f>
        <v>0.05993859605615788</v>
      </c>
      <c r="G9" s="127">
        <f>'■【人口】年齢階級別人口'!G9/'■【人口】年齢階級別人口'!G$2</f>
        <v>0.05844241953264361</v>
      </c>
      <c r="H9" s="127">
        <f>'■【人口】年齢階級別人口'!H9/'■【人口】年齢階級別人口'!H$2</f>
        <v>0.05695663399312151</v>
      </c>
      <c r="I9" s="127">
        <f>'■【人口】年齢階級別人口'!I9/'■【人口】年齢階級別人口'!I$2</f>
        <v>0.05596872541510379</v>
      </c>
      <c r="J9" s="127">
        <f>'■【人口】年齢階級別人口'!J9/'■【人口】年齢階級別人口'!J$2</f>
        <v>0.05463671672379629</v>
      </c>
      <c r="K9" s="127">
        <f>'■【人口】年齢階級別人口'!K9/'■【人口】年齢階級別人口'!K$2</f>
        <v>0.0525806848650065</v>
      </c>
      <c r="L9" s="127">
        <f>'■【人口】年齢階級別人口'!L9/'■【人口】年齢階級別人口'!L$2</f>
        <v>0.051382100340732886</v>
      </c>
      <c r="M9" s="127">
        <f>'■【人口】年齢階級別人口'!M9/'■【人口】年齢階級別人口'!M$2</f>
        <v>0.04958137590337384</v>
      </c>
      <c r="N9" s="127">
        <f>'■【人口】年齢階級別人口'!N9/'■【人口】年齢階級別人口'!N$2</f>
        <v>0.0489853927909924</v>
      </c>
      <c r="O9" s="127">
        <f>'■【人口】年齢階級別人口'!O9/'■【人口】年齢階級別人口'!O$2</f>
        <v>0.047708669517198106</v>
      </c>
      <c r="P9" s="127">
        <f>'■【人口】年齢階級別人口'!P9/'■【人口】年齢階級別人口'!P$2</f>
        <v>0.04869359402800449</v>
      </c>
      <c r="Q9" s="127">
        <f>'■【人口】年齢階級別人口'!Q9/'■【人口】年齢階級別人口'!Q$2</f>
        <v>0.048843123268456745</v>
      </c>
      <c r="R9" s="127">
        <f>'■【人口】年齢階級別人口'!R9/'■【人口】年齢階級別人口'!R$2</f>
        <v>0.04997624023571081</v>
      </c>
      <c r="S9" s="127">
        <f>'■【人口】年齢階級別人口'!S9/'■【人口】年齢階級別人口'!S$2</f>
        <v>0.05053234848321238</v>
      </c>
      <c r="T9" s="127">
        <f>'■【人口】年齢階級別人口'!T9/'■【人口】年齢階級別人口'!T$2</f>
        <v>0.05176715663416397</v>
      </c>
      <c r="U9" s="127">
        <f>'■【人口】年齢階級別人口'!U9/'■【人口】年齢階級別人口'!U$2</f>
        <v>0.052056968385783116</v>
      </c>
      <c r="V9" s="127">
        <f>'■【人口】年齢階級別人口'!V9/'■【人口】年齢階級別人口'!V$2</f>
        <v>0.055165625716200976</v>
      </c>
      <c r="W9" s="127">
        <f>'■【人口】年齢階級別人口'!W9/'■【人口】年齢階級別人口'!W$2</f>
        <v>0.05494309597732697</v>
      </c>
    </row>
    <row r="10" spans="2:23" ht="13.5" customHeight="1">
      <c r="B10" s="13" t="s">
        <v>223</v>
      </c>
      <c r="C10" s="127">
        <f>'■【人口】年齢階級別人口'!C10/'■【人口】年齢階級別人口'!C$2</f>
        <v>0.07970827568416856</v>
      </c>
      <c r="D10" s="127">
        <f>'■【人口】年齢階級別人口'!D10/'■【人口】年齢階級別人口'!D$2</f>
        <v>0.07748341323050632</v>
      </c>
      <c r="E10" s="127">
        <f>'■【人口】年齢階級別人口'!E10/'■【人口】年齢階級別人口'!E$2</f>
        <v>0.07444517716681455</v>
      </c>
      <c r="F10" s="127">
        <f>'■【人口】年齢階級別人口'!F10/'■【人口】年齢階級別人口'!F$2</f>
        <v>0.07139397713655087</v>
      </c>
      <c r="G10" s="127">
        <f>'■【人口】年齢階級別人口'!G10/'■【人口】年齢階級別人口'!G$2</f>
        <v>0.06807441325733597</v>
      </c>
      <c r="H10" s="127">
        <f>'■【人口】年齢階級別人口'!H10/'■【人口】年齢階級別人口'!H$2</f>
        <v>0.06672988307754242</v>
      </c>
      <c r="I10" s="127">
        <f>'■【人口】年齢階級別人口'!I10/'■【人口】年齢階級別人口'!I$2</f>
        <v>0.063156656869616</v>
      </c>
      <c r="J10" s="127">
        <f>'■【人口】年齢階級別人口'!J10/'■【人口】年齢階級別人口'!J$2</f>
        <v>0.06219697122543293</v>
      </c>
      <c r="K10" s="127">
        <f>'■【人口】年齢階級別人口'!K10/'■【人口】年齢階級別人口'!K$2</f>
        <v>0.06108243203240161</v>
      </c>
      <c r="L10" s="127">
        <f>'■【人口】年齢階級別人口'!L10/'■【人口】年齢階級別人口'!L$2</f>
        <v>0.059710410005826026</v>
      </c>
      <c r="M10" s="127">
        <f>'■【人口】年齢階級別人口'!M10/'■【人口】年齢階級別人口'!M$2</f>
        <v>0.05827396731318334</v>
      </c>
      <c r="N10" s="127">
        <f>'■【人口】年齢階級別人口'!N10/'■【人口】年齢階級別人口'!N$2</f>
        <v>0.057400144511796</v>
      </c>
      <c r="O10" s="127">
        <f>'■【人口】年齢階級別人口'!O10/'■【人口】年齢階級別人口'!O$2</f>
        <v>0.05613141370868782</v>
      </c>
      <c r="P10" s="127">
        <f>'■【人口】年齢階級別人口'!P10/'■【人口】年齢階級別人口'!P$2</f>
        <v>0.054089280058292374</v>
      </c>
      <c r="Q10" s="127">
        <f>'■【人口】年齢階級別人口'!Q10/'■【人口】年齢階級別人口'!Q$2</f>
        <v>0.05291616700068772</v>
      </c>
      <c r="R10" s="127">
        <f>'■【人口】年齢階級別人口'!R10/'■【人口】年齢階級別人口'!R$2</f>
        <v>0.05110525580976239</v>
      </c>
      <c r="S10" s="127">
        <f>'■【人口】年齢階級別人口'!S10/'■【人口】年齢階級別人口'!S$2</f>
        <v>0.05052773411134382</v>
      </c>
      <c r="T10" s="127">
        <f>'■【人口】年齢階級別人口'!T10/'■【人口】年齢階級別人口'!T$2</f>
        <v>0.049208935993550605</v>
      </c>
      <c r="U10" s="127">
        <f>'■【人口】年齢階級別人口'!U10/'■【人口】年齢階級別人口'!U$2</f>
        <v>0.05021515363495983</v>
      </c>
      <c r="V10" s="127">
        <f>'■【人口】年齢階級別人口'!V10/'■【人口】年齢階級別人口'!V$2</f>
        <v>0.05039143636615257</v>
      </c>
      <c r="W10" s="127">
        <f>'■【人口】年齢階級別人口'!W10/'■【人口】年齢階級別人口'!W$2</f>
        <v>0.05158708839170002</v>
      </c>
    </row>
    <row r="11" spans="2:23" ht="13.5" customHeight="1">
      <c r="B11" s="13" t="s">
        <v>224</v>
      </c>
      <c r="C11" s="127">
        <f>'■【人口】年齢階級別人口'!C11/'■【人口】年齢階級別人口'!C$2</f>
        <v>0.08824426048823956</v>
      </c>
      <c r="D11" s="127">
        <f>'■【人口】年齢階級別人口'!D11/'■【人口】年齢階級別人口'!D$2</f>
        <v>0.08801328112242882</v>
      </c>
      <c r="E11" s="127">
        <f>'■【人口】年齢階級別人口'!E11/'■【人口】年齢階級別人口'!E$2</f>
        <v>0.08718698164379951</v>
      </c>
      <c r="F11" s="127">
        <f>'■【人口】年齢階級別人口'!F11/'■【人口】年齢階級別人口'!F$2</f>
        <v>0.08629094873862223</v>
      </c>
      <c r="G11" s="127">
        <f>'■【人口】年齢階級別人口'!G11/'■【人口】年齢階級別人口'!G$2</f>
        <v>0.08523010883867264</v>
      </c>
      <c r="H11" s="127">
        <f>'■【人口】年齢階級別人口'!H11/'■【人口】年齢階級別人口'!H$2</f>
        <v>0.08159561636506611</v>
      </c>
      <c r="I11" s="127">
        <f>'■【人口】年齢階級別人口'!I11/'■【人口】年齢階級別人口'!I$2</f>
        <v>0.07951852782013252</v>
      </c>
      <c r="J11" s="127">
        <f>'■【人口】年齢階級別人口'!J11/'■【人口】年齢階級別人口'!J$2</f>
        <v>0.0765362648067414</v>
      </c>
      <c r="K11" s="127">
        <f>'■【人口】年齢階級別人口'!K11/'■【人口】年齢階級別人口'!K$2</f>
        <v>0.07354122815007026</v>
      </c>
      <c r="L11" s="127">
        <f>'■【人口】年齢階級別人口'!L11/'■【人口】年齢階級別人口'!L$2</f>
        <v>0.07026587643834485</v>
      </c>
      <c r="M11" s="127">
        <f>'■【人口】年齢階級別人口'!M11/'■【人口】年齢階級別人口'!M$2</f>
        <v>0.06899033357403331</v>
      </c>
      <c r="N11" s="127">
        <f>'■【人口】年齢階級別人口'!N11/'■【人口】年齢階級別人口'!N$2</f>
        <v>0.0654137805633861</v>
      </c>
      <c r="O11" s="127">
        <f>'■【人口】年齢階級別人口'!O11/'■【人口】年齢階級別人口'!O$2</f>
        <v>0.06452782276549136</v>
      </c>
      <c r="P11" s="127">
        <f>'■【人口】年齢階級別人口'!P11/'■【人口】年齢階級別人口'!P$2</f>
        <v>0.06345201912639788</v>
      </c>
      <c r="Q11" s="127">
        <f>'■【人口】年齢階級別人口'!Q11/'■【人口】年齢階級別人口'!Q$2</f>
        <v>0.06210081529121799</v>
      </c>
      <c r="R11" s="127">
        <f>'■【人口】年齢階級別人口'!R11/'■【人口】年齢階級別人口'!R$2</f>
        <v>0.060669381503619314</v>
      </c>
      <c r="S11" s="127">
        <f>'■【人口】年齢階級別人口'!S11/'■【人口】年齢階級別人口'!S$2</f>
        <v>0.05985868976436891</v>
      </c>
      <c r="T11" s="127">
        <f>'■【人口】年齢階級別人口'!T11/'■【人口】年齢階級別人口'!T$2</f>
        <v>0.058598688813411445</v>
      </c>
      <c r="U11" s="127">
        <f>'■【人口】年齢階級別人口'!U11/'■【人口】年齢階級別人口'!U$2</f>
        <v>0.056532016477960724</v>
      </c>
      <c r="V11" s="127">
        <f>'■【人口】年齢階級別人口'!V11/'■【人口】年齢階級別人口'!V$2</f>
        <v>0.05530270085727031</v>
      </c>
      <c r="W11" s="127">
        <f>'■【人口】年齢階級別人口'!W11/'■【人口】年齢階級別人口'!W$2</f>
        <v>0.05342579067411281</v>
      </c>
    </row>
    <row r="12" spans="2:23" ht="13.5" customHeight="1">
      <c r="B12" s="13" t="s">
        <v>225</v>
      </c>
      <c r="C12" s="127">
        <f>'■【人口】年齢階級別人口'!C12/'■【人口】年齢階級別人口'!C$2</f>
        <v>0.06941350280233567</v>
      </c>
      <c r="D12" s="127">
        <f>'■【人口】年齢階級別人口'!D12/'■【人口】年齢階級別人口'!D$2</f>
        <v>0.07430591966125717</v>
      </c>
      <c r="E12" s="127">
        <f>'■【人口】年齢階級別人口'!E12/'■【人口】年齢階級別人口'!E$2</f>
        <v>0.07787932544633626</v>
      </c>
      <c r="F12" s="127">
        <f>'■【人口】年齢階級別人口'!F12/'■【人口】年齢階級別人口'!F$2</f>
        <v>0.08170811107829189</v>
      </c>
      <c r="G12" s="127">
        <f>'■【人口】年齢階級別人口'!G12/'■【人口】年齢階級別人口'!G$2</f>
        <v>0.08429255834731517</v>
      </c>
      <c r="H12" s="127">
        <f>'■【人口】年齢階級別人口'!H12/'■【人口】年齢階級別人口'!H$2</f>
        <v>0.0904491552096364</v>
      </c>
      <c r="I12" s="127">
        <f>'■【人口】年齢階級別人口'!I12/'■【人口】年齢階級別人口'!I$2</f>
        <v>0.09039396105903559</v>
      </c>
      <c r="J12" s="127">
        <f>'■【人口】年齢階級別人口'!J12/'■【人口】年齢階級別人口'!J$2</f>
        <v>0.08973091302056133</v>
      </c>
      <c r="K12" s="127">
        <f>'■【人口】年齢階級別人口'!K12/'■【人口】年齢階級別人口'!K$2</f>
        <v>0.08895965766046098</v>
      </c>
      <c r="L12" s="127">
        <f>'■【人口】年齢階級別人口'!L12/'■【人口】年齢階級別人口'!L$2</f>
        <v>0.0880494591052754</v>
      </c>
      <c r="M12" s="127">
        <f>'■【人口】年齢階級別人口'!M12/'■【人口】年齢階級別人口'!M$2</f>
        <v>0.08445584298692475</v>
      </c>
      <c r="N12" s="127">
        <f>'■【人口】年齢階級別人口'!N12/'■【人口】年齢階級別人口'!N$2</f>
        <v>0.0824351008603966</v>
      </c>
      <c r="O12" s="127">
        <f>'■【人口】年齢階級別人口'!O12/'■【人口】年齢階級別人口'!O$2</f>
        <v>0.0794564273898329</v>
      </c>
      <c r="P12" s="127">
        <f>'■【人口】年齢階級別人口'!P12/'■【人口】年齢階級別人口'!P$2</f>
        <v>0.0764816670112108</v>
      </c>
      <c r="Q12" s="127">
        <f>'■【人口】年齢階級別人口'!Q12/'■【人口】年齢階級別人口'!Q$2</f>
        <v>0.07314320518365015</v>
      </c>
      <c r="R12" s="127">
        <f>'■【人口】年齢階級別人口'!R12/'■【人口】年齢階級別人口'!R$2</f>
        <v>0.07190882005149549</v>
      </c>
      <c r="S12" s="127">
        <f>'■【人口】年齢階級別人口'!S12/'■【人口】年齢階級別人口'!S$2</f>
        <v>0.06821276611118902</v>
      </c>
      <c r="T12" s="127">
        <f>'■【人口】年齢階級別人口'!T12/'■【人口】年齢階級別人口'!T$2</f>
        <v>0.06733094056414327</v>
      </c>
      <c r="U12" s="127">
        <f>'■【人口】年齢階級別人口'!U12/'■【人口】年齢階級別人口'!U$2</f>
        <v>0.06625801804070897</v>
      </c>
      <c r="V12" s="127">
        <f>'■【人口】年齢階級別人口'!V12/'■【人口】年齢階級別人口'!V$2</f>
        <v>0.06492438253121156</v>
      </c>
      <c r="W12" s="127">
        <f>'■【人口】年齢階級別人口'!W12/'■【人口】年齢階級別人口'!W$2</f>
        <v>0.06342975659149731</v>
      </c>
    </row>
    <row r="13" spans="2:23" ht="13.5" customHeight="1">
      <c r="B13" s="13" t="s">
        <v>226</v>
      </c>
      <c r="C13" s="127">
        <f>'■【人口】年齢階級別人口'!C13/'■【人口】年齢階級別人口'!C$2</f>
        <v>0.05724268930422344</v>
      </c>
      <c r="D13" s="127">
        <f>'■【人口】年齢階級別人口'!D13/'■【人口】年齢階級別人口'!D$2</f>
        <v>0.06006038860430841</v>
      </c>
      <c r="E13" s="127">
        <f>'■【人口】年齢階級別人口'!E13/'■【人口】年齢階級別人口'!E$2</f>
        <v>0.0630464103961309</v>
      </c>
      <c r="F13" s="127">
        <f>'■【人口】年齢階級別人口'!F13/'■【人口】年齢階級別人口'!F$2</f>
        <v>0.06631792270707805</v>
      </c>
      <c r="G13" s="127">
        <f>'■【人口】年齢階級別人口'!G13/'■【人口】年齢階級別人口'!G$2</f>
        <v>0.07016245467375384</v>
      </c>
      <c r="H13" s="127">
        <f>'■【人口】年齢階級別人口'!H13/'■【人口】年齢階級別人口'!H$2</f>
        <v>0.06997223650231212</v>
      </c>
      <c r="I13" s="127">
        <f>'■【人口】年齢階級別人口'!I13/'■【人口】年齢階級別人口'!I$2</f>
        <v>0.07509780664761244</v>
      </c>
      <c r="J13" s="127">
        <f>'■【人口】年齢階級別人口'!J13/'■【人口】年齢階級別人口'!J$2</f>
        <v>0.07889618721801299</v>
      </c>
      <c r="K13" s="127">
        <f>'■【人口】年齢階級別人口'!K13/'■【人口】年齢階級別人口'!K$2</f>
        <v>0.08292471893685352</v>
      </c>
      <c r="L13" s="127">
        <f>'■【人口】年齢階級別人口'!L13/'■【人口】年齢階級別人口'!L$2</f>
        <v>0.08571429184844277</v>
      </c>
      <c r="M13" s="127">
        <f>'■【人口】年齢階級別人口'!M13/'■【人口】年齢階級別人口'!M$2</f>
        <v>0.09207576715048052</v>
      </c>
      <c r="N13" s="127">
        <f>'■【人口】年齢階級別人口'!N13/'■【人口】年齢階級別人口'!N$2</f>
        <v>0.09219706934770294</v>
      </c>
      <c r="O13" s="127">
        <f>'■【人口】年齢階級別人口'!O13/'■【人口】年齢階級別人口'!O$2</f>
        <v>0.09165194159603789</v>
      </c>
      <c r="P13" s="127">
        <f>'■【人口】年齢階級別人口'!P13/'■【人口】年齢階級別人口'!P$2</f>
        <v>0.09099393454751968</v>
      </c>
      <c r="Q13" s="127">
        <f>'■【人口】年齢階級別人口'!Q13/'■【人口】年齢階級別人口'!Q$2</f>
        <v>0.09014846055917398</v>
      </c>
      <c r="R13" s="127">
        <f>'■【人口】年齢階級別人口'!R13/'■【人口】年齢階級別人口'!R$2</f>
        <v>0.08653783029478604</v>
      </c>
      <c r="S13" s="127">
        <f>'■【人口】年齢階級別人口'!S13/'■【人口】年齢階級別人口'!S$2</f>
        <v>0.08456118020599383</v>
      </c>
      <c r="T13" s="127">
        <f>'■【人口】年齢階級別人口'!T13/'■【人口】年齢階級別人口'!T$2</f>
        <v>0.0815528401358818</v>
      </c>
      <c r="U13" s="127">
        <f>'■【人口】年齢階級別人口'!U13/'■【人口】年齢階級別人口'!U$2</f>
        <v>0.07854577011371076</v>
      </c>
      <c r="V13" s="127">
        <f>'■【人口】年齢階級別人口'!V13/'■【人口】年齢階級別人口'!V$2</f>
        <v>0.07514943149039399</v>
      </c>
      <c r="W13" s="127">
        <f>'■【人口】年齢階級別人口'!W13/'■【人口】年齢階級別人口'!W$2</f>
        <v>0.07389272918675865</v>
      </c>
    </row>
    <row r="14" spans="2:23" ht="13.5" customHeight="1">
      <c r="B14" s="13" t="s">
        <v>227</v>
      </c>
      <c r="C14" s="127">
        <f>'■【人口】年齢階級別人口'!C14/'■【人口】年齢階級別人口'!C$2</f>
        <v>0.055952911380531385</v>
      </c>
      <c r="D14" s="127">
        <f>'■【人口】年齢階級別人口'!D14/'■【人口】年齢階級別人口'!D$2</f>
        <v>0.05434689443430848</v>
      </c>
      <c r="E14" s="127">
        <f>'■【人口】年齢階級別人口'!E14/'■【人口】年齢階級別人口'!E$2</f>
        <v>0.053493568374699256</v>
      </c>
      <c r="F14" s="127">
        <f>'■【人口】年齢階級別人口'!F14/'■【人口】年齢階級別人口'!F$2</f>
        <v>0.0536197589342874</v>
      </c>
      <c r="G14" s="127">
        <f>'■【人口】年齢階級別人口'!G14/'■【人口】年齢階級別人口'!G$2</f>
        <v>0.05383773119890014</v>
      </c>
      <c r="H14" s="127">
        <f>'■【人口】年齢階級別人口'!H14/'■【人口】年齢階級別人口'!H$2</f>
        <v>0.05661522744025199</v>
      </c>
      <c r="I14" s="127">
        <f>'■【人口】年齢階級別人口'!I14/'■【人口】年齢階級別人口'!I$2</f>
        <v>0.059518483354462824</v>
      </c>
      <c r="J14" s="127">
        <f>'■【人口】年齢階級別人口'!J14/'■【人口】年齢階級別人口'!J$2</f>
        <v>0.06261706634115431</v>
      </c>
      <c r="K14" s="127">
        <f>'■【人口】年齢階級別人口'!K14/'■【人口】年齢階級別人口'!K$2</f>
        <v>0.06597767440202174</v>
      </c>
      <c r="L14" s="127">
        <f>'■【人口】年齢階級別人口'!L14/'■【人口】年齢階級別人口'!L$2</f>
        <v>0.06993820099979921</v>
      </c>
      <c r="M14" s="127">
        <f>'■【人口】年齢階級別人口'!M14/'■【人口】年齢階級別人口'!M$2</f>
        <v>0.06986165225747104</v>
      </c>
      <c r="N14" s="127">
        <f>'■【人口】年齢階級別人口'!N14/'■【人口】年齢階級別人口'!N$2</f>
        <v>0.0751511960015246</v>
      </c>
      <c r="O14" s="127">
        <f>'■【人口】年齢階級別人口'!O14/'■【人口】年齢階級別人口'!O$2</f>
        <v>0.0790682639176445</v>
      </c>
      <c r="P14" s="127">
        <f>'■【人口】年齢階級別人口'!P14/'■【人口】年齢階級別人口'!P$2</f>
        <v>0.08322597267035788</v>
      </c>
      <c r="Q14" s="127">
        <f>'■【人口】年齢階級別人口'!Q14/'■【人口】年齢階級別人口'!Q$2</f>
        <v>0.08612231488578309</v>
      </c>
      <c r="R14" s="127">
        <f>'■【人口】年齢階級別人口'!R14/'■【人口】年齢階級別人口'!R$2</f>
        <v>0.0926071158076476</v>
      </c>
      <c r="S14" s="127">
        <f>'■【人口】年齢階級別人口'!S14/'■【人口】年齢階級別人口'!S$2</f>
        <v>0.09281606889572847</v>
      </c>
      <c r="T14" s="127">
        <f>'■【人口】年齢階級別人口'!T14/'■【人口】年齢階級別人口'!T$2</f>
        <v>0.09234201733279859</v>
      </c>
      <c r="U14" s="127">
        <f>'■【人口】年齢階級別人口'!U14/'■【人口】年齢階級別人口'!U$2</f>
        <v>0.09174509840967715</v>
      </c>
      <c r="V14" s="127">
        <f>'■【人口】年齢階級別人口'!V14/'■【人口】年齢階級別人口'!V$2</f>
        <v>0.09093016856411575</v>
      </c>
      <c r="W14" s="127">
        <f>'■【人口】年齢階級別人口'!W14/'■【人口】年齢階級別人口'!W$2</f>
        <v>0.08730511769992046</v>
      </c>
    </row>
    <row r="15" spans="2:23" ht="13.5" customHeight="1">
      <c r="B15" s="13" t="s">
        <v>228</v>
      </c>
      <c r="C15" s="127">
        <f>'■【人口】年齢階級別人口'!C15/'■【人口】年齢階級別人口'!C$2</f>
        <v>0.07628450155945876</v>
      </c>
      <c r="D15" s="127">
        <f>'■【人口】年齢階級別人口'!D15/'■【人口】年齢階級別人口'!D$2</f>
        <v>0.07156082573476046</v>
      </c>
      <c r="E15" s="127">
        <f>'■【人口】年齢階級別人口'!E15/'■【人口】年齢階級別人口'!E$2</f>
        <v>0.06567925501045015</v>
      </c>
      <c r="F15" s="127">
        <f>'■【人口】年齢階級別人口'!F15/'■【人口】年齢階級別人口'!F$2</f>
        <v>0.06028479171662684</v>
      </c>
      <c r="G15" s="127">
        <f>'■【人口】年齢階級別人口'!G15/'■【人口】年齢階級別人口'!G$2</f>
        <v>0.05706384287454608</v>
      </c>
      <c r="H15" s="127">
        <f>'■【人口】年齢階級別人口'!H15/'■【人口】年齢階級別人口'!H$2</f>
        <v>0.053852724709972176</v>
      </c>
      <c r="I15" s="127">
        <f>'■【人口】年齢階級別人口'!I15/'■【人口】年齢階級別人口'!I$2</f>
        <v>0.0524278290986372</v>
      </c>
      <c r="J15" s="127">
        <f>'■【人口】年齢階級別人口'!J15/'■【人口】年齢階級別人口'!J$2</f>
        <v>0.05173070033992802</v>
      </c>
      <c r="K15" s="127">
        <f>'■【人口】年齢階級別人口'!K15/'■【人口】年齢階級別人口'!K$2</f>
        <v>0.05195245604548657</v>
      </c>
      <c r="L15" s="127">
        <f>'■【人口】年齢階級別人口'!L15/'■【人口】年齢階級別人口'!L$2</f>
        <v>0.05227080598010188</v>
      </c>
      <c r="M15" s="127">
        <f>'■【人口】年齢階級別人口'!M15/'■【人口】年齢階級別人口'!M$2</f>
        <v>0.0550880986104459</v>
      </c>
      <c r="N15" s="127">
        <f>'■【人口】年齢階級別人口'!N15/'■【人口】年齢階級別人口'!N$2</f>
        <v>0.0580135325814636</v>
      </c>
      <c r="O15" s="127">
        <f>'■【人口】年齢階級別人口'!O15/'■【人口】年齢階級別人口'!O$2</f>
        <v>0.06115449161893519</v>
      </c>
      <c r="P15" s="127">
        <f>'■【人口】年齢階級別人口'!P15/'■【人口】年齢階級別人口'!P$2</f>
        <v>0.06451247734260201</v>
      </c>
      <c r="Q15" s="127">
        <f>'■【人口】年齢階級別人口'!Q15/'■【人口】年齢階級別人口'!Q$2</f>
        <v>0.06845095025377186</v>
      </c>
      <c r="R15" s="127">
        <f>'■【人口】年齢階級別人口'!R15/'■【人口】年齢階級別人口'!R$2</f>
        <v>0.06838074645157717</v>
      </c>
      <c r="S15" s="127">
        <f>'■【人口】年齢階級別人口'!S15/'■【人口】年齢階級別人口'!S$2</f>
        <v>0.07370328561585374</v>
      </c>
      <c r="T15" s="127">
        <f>'■【人口】年齢階級別人口'!T15/'■【人口】年齢階級別人口'!T$2</f>
        <v>0.07761779148740705</v>
      </c>
      <c r="U15" s="127">
        <f>'■【人口】年齢階級別人口'!U15/'■【人口】年齢階級別人口'!U$2</f>
        <v>0.08175953881662773</v>
      </c>
      <c r="V15" s="127">
        <f>'■【人口】年齢階級別人口'!V15/'■【人口】年齢階級別人口'!V$2</f>
        <v>0.08464067764059302</v>
      </c>
      <c r="W15" s="127">
        <f>'■【人口】年齢階級別人口'!W15/'■【人口】年齢階級別人口'!W$2</f>
        <v>0.09094934723028325</v>
      </c>
    </row>
    <row r="16" spans="2:23" ht="13.5" customHeight="1">
      <c r="B16" s="13" t="s">
        <v>229</v>
      </c>
      <c r="C16" s="127">
        <f>'■【人口】年齢階級別人口'!C16/'■【人口】年齢階級別人口'!C$2</f>
        <v>0.06268320709143353</v>
      </c>
      <c r="D16" s="127">
        <f>'■【人口】年齢階級別人口'!D16/'■【人口】年齢階級別人口'!D$2</f>
        <v>0.06354252539215559</v>
      </c>
      <c r="E16" s="127">
        <f>'■【人口】年齢階級別人口'!E16/'■【人口】年齢階級別人口'!E$2</f>
        <v>0.06563017434967451</v>
      </c>
      <c r="F16" s="127">
        <f>'■【人口】年齢階級別人口'!F16/'■【人口】年齢階級別人口'!F$2</f>
        <v>0.06833109185706535</v>
      </c>
      <c r="G16" s="127">
        <f>'■【人口】年齢階級別人口'!G16/'■【人口】年齢階級別人口'!G$2</f>
        <v>0.07105154538574016</v>
      </c>
      <c r="H16" s="127">
        <f>'■【人口】年齢階級別人口'!H16/'■【人口】年齢階級別人口'!H$2</f>
        <v>0.07183627753357709</v>
      </c>
      <c r="I16" s="127">
        <f>'■【人口】年齢階級別人口'!I16/'■【人口】年齢階級別人口'!I$2</f>
        <v>0.06751952959292445</v>
      </c>
      <c r="J16" s="127">
        <f>'■【人口】年齢階級別人口'!J16/'■【人口】年齢階級別人口'!J$2</f>
        <v>0.06210605711499852</v>
      </c>
      <c r="K16" s="127">
        <f>'■【人口】年齢階級別人口'!K16/'■【人口】年齢階級別人口'!K$2</f>
        <v>0.057099522519603554</v>
      </c>
      <c r="L16" s="127">
        <f>'■【人口】年齢階級別人口'!L16/'■【人口】年齢階級別人口'!L$2</f>
        <v>0.054162912602398465</v>
      </c>
      <c r="M16" s="127">
        <f>'■【人口】年齢階級別人口'!M16/'■【人口】年齢階級別人口'!M$2</f>
        <v>0.0512076038810332</v>
      </c>
      <c r="N16" s="127">
        <f>'■【人口】年齢階級別人口'!N16/'■【人口】年齢階級別人口'!N$2</f>
        <v>0.04992915003714727</v>
      </c>
      <c r="O16" s="127">
        <f>'■【人口】年齢階級別人口'!O16/'■【人口】年齢階級別人口'!O$2</f>
        <v>0.04933271987405858</v>
      </c>
      <c r="P16" s="127">
        <f>'■【人口】年齢階級別人口'!P16/'■【人口】年齢階級別人口'!P$2</f>
        <v>0.04960647246863955</v>
      </c>
      <c r="Q16" s="127">
        <f>'■【人口】年齢階級別人口'!Q16/'■【人口】年齢階級別人口'!Q$2</f>
        <v>0.049964015975129054</v>
      </c>
      <c r="R16" s="127">
        <f>'■【人口】年齢階級別人口'!R16/'■【人口】年齢階級別人口'!R$2</f>
        <v>0.05272119453302273</v>
      </c>
      <c r="S16" s="127">
        <f>'■【人口】年齢階級別人口'!S16/'■【人口】年齢階級別人口'!S$2</f>
        <v>0.05555161546262132</v>
      </c>
      <c r="T16" s="127">
        <f>'■【人口】年齢階級別人口'!T16/'■【人口】年齢階級別人口'!T$2</f>
        <v>0.0586224819720719</v>
      </c>
      <c r="U16" s="127">
        <f>'■【人口】年齢階級別人口'!U16/'■【人口】年齢階級別人口'!U$2</f>
        <v>0.06187548339228908</v>
      </c>
      <c r="V16" s="127">
        <f>'■【人口】年齢階級別人口'!V16/'■【人口】年齢階級別人口'!V$2</f>
        <v>0.06566747529425442</v>
      </c>
      <c r="W16" s="127">
        <f>'■【人口】年齢階級別人口'!W16/'■【人口】年齢階級別人口'!W$2</f>
        <v>0.06563723187866627</v>
      </c>
    </row>
    <row r="17" spans="2:23" ht="13.5" customHeight="1">
      <c r="B17" s="13" t="s">
        <v>230</v>
      </c>
      <c r="C17" s="127">
        <f>'■【人口】年齢階級別人口'!C17/'■【人口】年齢階級別人口'!C$2</f>
        <v>0.061674835260183386</v>
      </c>
      <c r="D17" s="127">
        <f>'■【人口】年齢階級別人口'!D17/'■【人口】年齢階級別人口'!D$2</f>
        <v>0.06175406007302411</v>
      </c>
      <c r="E17" s="127">
        <f>'■【人口】年齢階級別人口'!E17/'■【人口】年齢階級別人口'!E$2</f>
        <v>0.06373510647780814</v>
      </c>
      <c r="F17" s="127">
        <f>'■【人口】年齢階級別人口'!F17/'■【人口】年齢階級別人口'!F$2</f>
        <v>0.0632675045602005</v>
      </c>
      <c r="G17" s="127">
        <f>'■【人口】年齢階級別人口'!G17/'■【人口】年齢階級別人口'!G$2</f>
        <v>0.06072380279187762</v>
      </c>
      <c r="H17" s="127">
        <f>'■【人口】年齢階級別人口'!H17/'■【人口】年齢階級別人口'!H$2</f>
        <v>0.057804676645041</v>
      </c>
      <c r="I17" s="127">
        <f>'■【人口】年齢階級別人口'!I17/'■【人口】年齢階級別人口'!I$2</f>
        <v>0.05883696047615915</v>
      </c>
      <c r="J17" s="127">
        <f>'■【人口】年齢階級別人口'!J17/'■【人口】年齢階級別人口'!J$2</f>
        <v>0.06100275713565962</v>
      </c>
      <c r="K17" s="127">
        <f>'■【人口】年齢階級別人口'!K17/'■【人口】年齢階級別人口'!K$2</f>
        <v>0.06359690016185965</v>
      </c>
      <c r="L17" s="127">
        <f>'■【人口】年齢階級別人口'!L17/'■【人口】年齢階級別人口'!L$2</f>
        <v>0.06611608811709267</v>
      </c>
      <c r="M17" s="127">
        <f>'■【人口】年齢階級別人口'!M17/'■【人口】年齢階級別人口'!M$2</f>
        <v>0.06684774205421572</v>
      </c>
      <c r="N17" s="127">
        <f>'■【人口】年齢階級別人口'!N17/'■【人口】年齢階級別人口'!N$2</f>
        <v>0.06290419542982223</v>
      </c>
      <c r="O17" s="127">
        <f>'■【人口】年齢階級別人口'!O17/'■【人口】年齢階級別人口'!O$2</f>
        <v>0.05797944106271826</v>
      </c>
      <c r="P17" s="127">
        <f>'■【人口】年齢階級別人口'!P17/'■【人口】年齢階級別人口'!P$2</f>
        <v>0.0534008826720866</v>
      </c>
      <c r="Q17" s="127">
        <f>'■【人口】年齢階級別人口'!Q17/'■【人口】年齢階級別人口'!Q$2</f>
        <v>0.050727477290170485</v>
      </c>
      <c r="R17" s="127">
        <f>'■【人口】年齢階級別人口'!R17/'■【人口】年齢階級別人口'!R$2</f>
        <v>0.04801126483060014</v>
      </c>
      <c r="S17" s="127">
        <f>'■【人口】年齢階級別人口'!S17/'■【人口】年齢階級別人口'!S$2</f>
        <v>0.04686385743371964</v>
      </c>
      <c r="T17" s="127">
        <f>'■【人口】年齢階級別人口'!T17/'■【人口】年齢階級別人口'!T$2</f>
        <v>0.04636648135503726</v>
      </c>
      <c r="U17" s="127">
        <f>'■【人口】年齢階級別人口'!U17/'■【人口】年齢階級別人口'!U$2</f>
        <v>0.04666651006810958</v>
      </c>
      <c r="V17" s="127">
        <f>'■【人口】年齢階級別人口'!V17/'■【人口】年齢階級別人口'!V$2</f>
        <v>0.04700769231027713</v>
      </c>
      <c r="W17" s="127">
        <f>'■【人口】年齢階級別人口'!W17/'■【人口】年齢階級別人口'!W$2</f>
        <v>0.049634693456185534</v>
      </c>
    </row>
    <row r="18" spans="2:23" ht="13.5" customHeight="1">
      <c r="B18" s="13" t="s">
        <v>231</v>
      </c>
      <c r="C18" s="127">
        <f>'■【人口】年齢階級別人口'!C18/'■【人口】年齢階級別人口'!C$2</f>
        <v>0.051684918978495885</v>
      </c>
      <c r="D18" s="127">
        <f>'■【人口】年齢階級別人口'!D18/'■【人口】年齢階級別人口'!D$2</f>
        <v>0.05381307651061225</v>
      </c>
      <c r="E18" s="127">
        <f>'■【人口】年齢階級別人口'!E18/'■【人口】年齢階級別人口'!E$2</f>
        <v>0.053159148335818175</v>
      </c>
      <c r="F18" s="127">
        <f>'■【人口】年齢階級別人口'!F18/'■【人口】年齢階級別人口'!F$2</f>
        <v>0.05323857604586014</v>
      </c>
      <c r="G18" s="127">
        <f>'■【人口】年齢階級別人口'!G18/'■【人口】年齢階級別人口'!G$2</f>
        <v>0.05249861398459935</v>
      </c>
      <c r="H18" s="127">
        <f>'■【人口】年齢階級別人口'!H18/'■【人口】年齢階級別人口'!H$2</f>
        <v>0.05421906651918226</v>
      </c>
      <c r="I18" s="127">
        <f>'■【人口】年齢階級別人口'!I18/'■【人口】年齢階級別人口'!I$2</f>
        <v>0.05449576848924288</v>
      </c>
      <c r="J18" s="127">
        <f>'■【人口】年齢階級別人口'!J18/'■【人口】年齢階級別人口'!J$2</f>
        <v>0.05637101198927117</v>
      </c>
      <c r="K18" s="127">
        <f>'■【人口】年齢階級別人口'!K18/'■【人口】年齢階級別人口'!K$2</f>
        <v>0.05600218632267218</v>
      </c>
      <c r="L18" s="127">
        <f>'■【人口】年齢階級別人口'!L18/'■【人口】年齢階級別人口'!L$2</f>
        <v>0.05378240362749874</v>
      </c>
      <c r="M18" s="127">
        <f>'■【人口】年齢階級別人口'!M18/'■【人口】年齢階級別人口'!M$2</f>
        <v>0.05129067048675537</v>
      </c>
      <c r="N18" s="127">
        <f>'■【人口】年齢階級別人口'!N18/'■【人口】年齢階級別人口'!N$2</f>
        <v>0.052322635079574666</v>
      </c>
      <c r="O18" s="127">
        <f>'■【人口】年齢階級別人口'!O18/'■【人口】年齢階級別人口'!O$2</f>
        <v>0.054398923311376225</v>
      </c>
      <c r="P18" s="127">
        <f>'■【人口】年齢階級別人口'!P18/'■【人口】年齢階級別人口'!P$2</f>
        <v>0.05682074305706996</v>
      </c>
      <c r="Q18" s="127">
        <f>'■【人口】年齢階級別人口'!Q18/'■【人口】年齢階級別人口'!Q$2</f>
        <v>0.05902066090034363</v>
      </c>
      <c r="R18" s="127">
        <f>'■【人口】年齢階級別人口'!R18/'■【人口】年齢階級別人口'!R$2</f>
        <v>0.05960348527158141</v>
      </c>
      <c r="S18" s="127">
        <f>'■【人口】年齢階級別人口'!S18/'■【人口】年齢階級別人口'!S$2</f>
        <v>0.05608723021624079</v>
      </c>
      <c r="T18" s="127">
        <f>'■【人口】年齢階級別人口'!T18/'■【人口】年齢階級別人口'!T$2</f>
        <v>0.05177550427532185</v>
      </c>
      <c r="U18" s="127">
        <f>'■【人口】年齢階級別人口'!U18/'■【人口】年齢階級別人口'!U$2</f>
        <v>0.0477116062743326</v>
      </c>
      <c r="V18" s="127">
        <f>'■【人口】年齢階級別人口'!V18/'■【人口】年齢階級別人口'!V$2</f>
        <v>0.04537275825303135</v>
      </c>
      <c r="W18" s="127">
        <f>'■【人口】年齢階級別人口'!W18/'■【人口】年齢階級別人口'!W$2</f>
        <v>0.04294752551025912</v>
      </c>
    </row>
    <row r="19" spans="2:23" ht="13.5" customHeight="1">
      <c r="B19" s="13" t="s">
        <v>232</v>
      </c>
      <c r="C19" s="127">
        <f>'■【人口】年齢階級別人口'!C19/'■【人口】年齢階級別人口'!C$2</f>
        <v>0.03813052552587764</v>
      </c>
      <c r="D19" s="127">
        <f>'■【人口】年齢階級別人口'!D19/'■【人口】年齢階級別人口'!D$2</f>
        <v>0.038444690437186714</v>
      </c>
      <c r="E19" s="127">
        <f>'■【人口】年齢階級別人口'!E19/'■【人口】年齢階級別人口'!E$2</f>
        <v>0.039506728684481726</v>
      </c>
      <c r="F19" s="127">
        <f>'■【人口】年齢階級別人口'!F19/'■【人口】年齢階級別人口'!F$2</f>
        <v>0.040063374559342356</v>
      </c>
      <c r="G19" s="127">
        <f>'■【人口】年齢階級別人口'!G19/'■【人口】年齢階級別人口'!G$2</f>
        <v>0.04139548261463756</v>
      </c>
      <c r="H19" s="127">
        <f>'■【人口】年齢階級別人口'!H19/'■【人口】年齢階級別人口'!H$2</f>
        <v>0.04202837916337901</v>
      </c>
      <c r="I19" s="127">
        <f>'■【人口】年齢階級別人口'!I19/'■【人口】年齢階級別人口'!I$2</f>
        <v>0.04385173989848484</v>
      </c>
      <c r="J19" s="127">
        <f>'■【人口】年齢階級別人口'!J19/'■【人口】年齢階級別人口'!J$2</f>
        <v>0.043375552157903806</v>
      </c>
      <c r="K19" s="127">
        <f>'■【人口】年齢階級別人口'!K19/'■【人口】年齢階級別人口'!K$2</f>
        <v>0.043514446931289114</v>
      </c>
      <c r="L19" s="127">
        <f>'■【人口】年齢階級別人口'!L19/'■【人口】年齢階級別人口'!L$2</f>
        <v>0.04303985737673089</v>
      </c>
      <c r="M19" s="127">
        <f>'■【人口】年齢階級別人口'!M19/'■【人口】年齢階級別人口'!M$2</f>
        <v>0.04456929168668919</v>
      </c>
      <c r="N19" s="127">
        <f>'■【人口】年齢階級別人口'!N19/'■【人口】年齢階級別人口'!N$2</f>
        <v>0.04499184968723736</v>
      </c>
      <c r="O19" s="127">
        <f>'■【人口】年齢階級別人口'!O19/'■【人口】年齢階級別人口'!O$2</f>
        <v>0.04659248688465817</v>
      </c>
      <c r="P19" s="127">
        <f>'■【人口】年齢階級別人口'!P19/'■【人口】年齢階級別人口'!P$2</f>
        <v>0.04626765922016635</v>
      </c>
      <c r="Q19" s="127">
        <f>'■【人口】年齢階級別人口'!Q19/'■【人口】年齢階級別人口'!Q$2</f>
        <v>0.04435331798502403</v>
      </c>
      <c r="R19" s="127">
        <f>'■【人口】年齢階級別人口'!R19/'■【人口】年齢階級別人口'!R$2</f>
        <v>0.04238761208051899</v>
      </c>
      <c r="S19" s="127">
        <f>'■【人口】年齢階級別人口'!S19/'■【人口】年齢階級別人口'!S$2</f>
        <v>0.04340429255790299</v>
      </c>
      <c r="T19" s="127">
        <f>'■【人口】年齢階級別人口'!T19/'■【人口】年齢階級別人口'!T$2</f>
        <v>0.04523585103805946</v>
      </c>
      <c r="U19" s="127">
        <f>'■【人口】年齢階級別人口'!U19/'■【人口】年齢階級別人口'!U$2</f>
        <v>0.04722767069997346</v>
      </c>
      <c r="V19" s="127">
        <f>'■【人口】年齢階級別人口'!V19/'■【人口】年齢階級別人口'!V$2</f>
        <v>0.04886113756109418</v>
      </c>
      <c r="W19" s="127">
        <f>'■【人口】年齢階級別人口'!W19/'■【人口】年齢階級別人口'!W$2</f>
        <v>0.0492068800520078</v>
      </c>
    </row>
    <row r="20" spans="2:23" ht="13.5" customHeight="1">
      <c r="B20" s="14" t="s">
        <v>437</v>
      </c>
      <c r="C20" s="128">
        <f>'■【人口】年齢階級別人口'!C20/'■【人口】年齢階級別人口'!C$2</f>
        <v>0.03297141383110944</v>
      </c>
      <c r="D20" s="128">
        <f>'■【人口】年齢階級別人口'!D20/'■【人口】年齢階級別人口'!D$2</f>
        <v>0.03519750255151698</v>
      </c>
      <c r="E20" s="128">
        <f>'■【人口】年齢階級別人口'!E20/'■【人口】年齢階級別人口'!E$2</f>
        <v>0.03720867101973242</v>
      </c>
      <c r="F20" s="128">
        <f>'■【人口】年齢階級別人口'!F20/'■【人口】年齢階級別人口'!F$2</f>
        <v>0.039074281155247165</v>
      </c>
      <c r="G20" s="128">
        <f>'■【人口】年齢階級別人口'!G20/'■【人口】年齢階級別人口'!G$2</f>
        <v>0.041046643346307796</v>
      </c>
      <c r="H20" s="128">
        <f>'■【人口】年齢階級別人口'!H20/'■【人口】年齢階級別人口'!H$2</f>
        <v>0.04246716310082155</v>
      </c>
      <c r="I20" s="128">
        <f>'■【人口】年齢階級別人口'!I20/'■【人口】年齢階級別人口'!I$2</f>
        <v>0.043879408208214635</v>
      </c>
      <c r="J20" s="128">
        <f>'■【人口】年齢階級別人口'!J20/'■【人口】年齢階級別人口'!J$2</f>
        <v>0.0457185552222871</v>
      </c>
      <c r="K20" s="128">
        <f>'■【人口】年齢階級別人口'!K20/'■【人口】年齢階級別人口'!K$2</f>
        <v>0.04702812387161472</v>
      </c>
      <c r="L20" s="128">
        <f>'■【人口】年齢階級別人口'!L20/'■【人口】年齢階級別人口'!L$2</f>
        <v>0.04903305206997742</v>
      </c>
      <c r="M20" s="128">
        <f>'■【人口】年齢階級別人口'!M20/'■【人口】年齢階級別人口'!M$2</f>
        <v>0.05005922096948376</v>
      </c>
      <c r="N20" s="128">
        <f>'■【人口】年齢階級別人口'!N20/'■【人口】年齢階級別人口'!N$2</f>
        <v>0.051967782261297925</v>
      </c>
      <c r="O20" s="128">
        <f>'■【人口】年齢階級別人口'!O20/'■【人口】年齢階級別人口'!O$2</f>
        <v>0.05246374236089347</v>
      </c>
      <c r="P20" s="128">
        <f>'■【人口】年齢階級別人口'!P20/'■【人口】年齢階級別人口'!P$2</f>
        <v>0.05305267645348406</v>
      </c>
      <c r="Q20" s="128">
        <f>'■【人口】年齢階級別人口'!Q20/'■【人口】年齢階級別人口'!Q$2</f>
        <v>0.05381173301778431</v>
      </c>
      <c r="R20" s="128">
        <f>'■【人口】年齢階級別人口'!R20/'■【人口】年齢階級別人口'!R$2</f>
        <v>0.05536188959141823</v>
      </c>
      <c r="S20" s="128">
        <f>'■【人口】年齢階級別人口'!S20/'■【人口】年齢階級別人口'!S$2</f>
        <v>0.05678858174124278</v>
      </c>
      <c r="T20" s="128">
        <f>'■【人口】年齢階級別人口'!T20/'■【人口】年齢階級別人口'!T$2</f>
        <v>0.05805521923989913</v>
      </c>
      <c r="U20" s="128">
        <f>'■【人口】年齢階級別人口'!U20/'■【人口】年齢階級別人口'!U$2</f>
        <v>0.05783314601525103</v>
      </c>
      <c r="V20" s="128">
        <f>'■【人口】年齢階級別人口'!V20/'■【人口】年齢階級別人口'!V$2</f>
        <v>0.05660428994896191</v>
      </c>
      <c r="W20" s="128">
        <f>'■【人口】年齢階級別人口'!W20/'■【人口】年齢階級別人口'!W$2</f>
        <v>0.05597398538057292</v>
      </c>
    </row>
    <row r="21" spans="2:23" ht="13.5">
      <c r="B21" s="101" t="s">
        <v>489</v>
      </c>
      <c r="C21" s="127">
        <f>'■【人口】年齢階級別人口'!C21/'■【人口】年齢階級別人口'!C$2</f>
        <v>0.11842506390263349</v>
      </c>
      <c r="D21" s="127">
        <f>'■【人口】年齢階級別人口'!D21/'■【人口】年齢階級別人口'!D$2</f>
        <v>0.11917914364368519</v>
      </c>
      <c r="E21" s="127">
        <f>'■【人口】年齢階級別人口'!E21/'■【人口】年齢階級別人口'!E$2</f>
        <v>0.1197453337478122</v>
      </c>
      <c r="F21" s="127">
        <f>'■【人口】年齢階級別人口'!F21/'■【人口】年齢階級別人口'!F$2</f>
        <v>0.11989683276139629</v>
      </c>
      <c r="G21" s="127">
        <f>'■【人口】年齢階級別人口'!G21/'■【人口】年齢階級別人口'!G$2</f>
        <v>0.1186396669806151</v>
      </c>
      <c r="H21" s="127">
        <f>'■【人口】年齢階級別人口'!H21/'■【人口】年齢階級別人口'!H$2</f>
        <v>0.119147385855585</v>
      </c>
      <c r="I21" s="127">
        <f>'■【人口】年齢階級別人口'!I21/'■【人口】年齢階級別人口'!I$2</f>
        <v>0.11867956960446938</v>
      </c>
      <c r="J21" s="127">
        <f>'■【人口】年齢階級別人口'!J21/'■【人口】年齢階級別人口'!J$2</f>
        <v>0.11824132809072174</v>
      </c>
      <c r="K21" s="127">
        <f>'■【人口】年齢階級別人口'!K21/'■【人口】年齢階級別人口'!K$2</f>
        <v>0.11767752807228844</v>
      </c>
      <c r="L21" s="127">
        <f>'■【人口】年齢階級別人口'!L21/'■【人口】年齢階級別人口'!L$2</f>
        <v>0.11638384875373467</v>
      </c>
      <c r="M21" s="127">
        <f>'■【人口】年齢階級別人口'!M21/'■【人口】年齢階級別人口'!M$2</f>
        <v>0.11544046814608126</v>
      </c>
      <c r="N21" s="127">
        <f>'■【人口】年齢階級別人口'!N21/'■【人口】年齢階級別人口'!N$2</f>
        <v>0.11402485046861793</v>
      </c>
      <c r="O21" s="127">
        <f>'■【人口】年齢階級別人口'!O21/'■【人口】年齢階級別人口'!O$2</f>
        <v>0.11298310935233974</v>
      </c>
      <c r="P21" s="127">
        <f>'■【人口】年齢階級別人口'!P21/'■【人口】年齢階級別人口'!P$2</f>
        <v>0.11139966521825742</v>
      </c>
      <c r="Q21" s="127">
        <f>'■【人口】年齢階級別人口'!Q21/'■【人口】年齢階級別人口'!Q$2</f>
        <v>0.10962062708443507</v>
      </c>
      <c r="R21" s="127">
        <f>'■【人口】年齢階級別人口'!R21/'■【人口】年齢階級別人口'!R$2</f>
        <v>0.10836825756750493</v>
      </c>
      <c r="S21" s="127">
        <f>'■【人口】年齢階級別人口'!S21/'■【人口】年齢階級別人口'!S$2</f>
        <v>0.10705652975799508</v>
      </c>
      <c r="T21" s="127">
        <f>'■【人口】年齢階級別人口'!T21/'■【人口】年齢階級別人口'!T$2</f>
        <v>0.1059930453973203</v>
      </c>
      <c r="U21" s="127">
        <f>'■【人口】年齢階級別人口'!U21/'■【人口】年齢階級別人口'!U$2</f>
        <v>0.10514306425967453</v>
      </c>
      <c r="V21" s="127">
        <f>'■【人口】年齢階級別人口'!V21/'■【人口】年齢階級別人口'!V$2</f>
        <v>0.10457760513856333</v>
      </c>
      <c r="W21" s="127">
        <f>'■【人口】年齢階級別人口'!W21/'■【人口】年齢階級別人口'!W$2</f>
        <v>0.10431739103041937</v>
      </c>
    </row>
    <row r="22" spans="2:23" ht="13.5">
      <c r="B22" s="102" t="s">
        <v>490</v>
      </c>
      <c r="C22" s="127">
        <f>'■【人口】年齢階級別人口'!C22/'■【人口】年齢階級別人口'!C$2</f>
        <v>0.6344300354102667</v>
      </c>
      <c r="D22" s="127">
        <f>'■【人口】年齢階級別人口'!D22/'■【人口】年齢階級別人口'!D$2</f>
        <v>0.6280690013918191</v>
      </c>
      <c r="E22" s="127">
        <f>'■【人口】年齢階級別人口'!E22/'■【人口】年齢階級別人口'!E$2</f>
        <v>0.6210148373846729</v>
      </c>
      <c r="F22" s="127">
        <f>'■【人口】年齢階級別人口'!F22/'■【人口】年齢階級別人口'!F$2</f>
        <v>0.6161283390608883</v>
      </c>
      <c r="G22" s="127">
        <f>'■【人口】年齢階級別人口'!G22/'■【人口】年齢階級別人口'!G$2</f>
        <v>0.6146442448962224</v>
      </c>
      <c r="H22" s="127">
        <f>'■【人口】年齢階級別人口'!H22/'■【人口】年齢階級別人口'!H$2</f>
        <v>0.612497051182414</v>
      </c>
      <c r="I22" s="127">
        <f>'■【人口】年齢階級別人口'!I22/'■【人口】年齢階級別人口'!I$2</f>
        <v>0.6127370237305046</v>
      </c>
      <c r="J22" s="127">
        <f>'■【人口】年齢階級別人口'!J22/'■【人口】年齢階級別人口'!J$2</f>
        <v>0.6131847382891581</v>
      </c>
      <c r="K22" s="127">
        <f>'■【人口】年齢階級別人口'!K22/'■【人口】年齢階級別人口'!K$2</f>
        <v>0.6150812921206723</v>
      </c>
      <c r="L22" s="127">
        <f>'■【人口】年齢階級別人口'!L22/'■【人口】年齢階級別人口'!L$2</f>
        <v>0.6174818374525672</v>
      </c>
      <c r="M22" s="127">
        <f>'■【人口】年齢階級別人口'!M22/'■【人口】年齢階級別人口'!M$2</f>
        <v>0.6205850027757416</v>
      </c>
      <c r="N22" s="127">
        <f>'■【人口】年齢階級別人口'!N22/'■【人口】年齢階級別人口'!N$2</f>
        <v>0.6238595370363025</v>
      </c>
      <c r="O22" s="127">
        <f>'■【人口】年齢階級別人口'!O22/'■【人口】年齢階級別人口'!O$2</f>
        <v>0.6262495771539556</v>
      </c>
      <c r="P22" s="127">
        <f>'■【人口】年齢階級別人口'!P22/'■【人口】年齢階級別人口'!P$2</f>
        <v>0.6294519009102962</v>
      </c>
      <c r="Q22" s="127">
        <f>'■【人口】年齢階級別人口'!Q22/'■【人口】年齢階級別人口'!Q$2</f>
        <v>0.6325021677471134</v>
      </c>
      <c r="R22" s="127">
        <f>'■【人口】年齢階級別人口'!R22/'■【人口】年齢階級別人口'!R$2</f>
        <v>0.6335462961253538</v>
      </c>
      <c r="S22" s="127">
        <f>'■【人口】年齢階級別人口'!S22/'■【人口】年齢階級別人口'!S$2</f>
        <v>0.6342478928302775</v>
      </c>
      <c r="T22" s="127">
        <f>'■【人口】年齢階級別人口'!T22/'■【人口】年齢階級別人口'!T$2</f>
        <v>0.63395141672229</v>
      </c>
      <c r="U22" s="127">
        <f>'■【人口】年齢階級別人口'!U22/'■【人口】年齢階級別人口'!U$2</f>
        <v>0.6335425192903696</v>
      </c>
      <c r="V22" s="127">
        <f>'■【人口】年齢階級別人口'!V22/'■【人口】年齢階級別人口'!V$2</f>
        <v>0.6319090414938178</v>
      </c>
      <c r="W22" s="127">
        <f>'■【人口】年齢階級別人口'!W22/'■【人口】年齢階級別人口'!W$2</f>
        <v>0.632282292691889</v>
      </c>
    </row>
    <row r="23" spans="2:23" ht="13.5">
      <c r="B23" s="103" t="s">
        <v>491</v>
      </c>
      <c r="C23" s="128">
        <f>'■【人口】年齢階級別人口'!C23/'■【人口】年齢階級別人口'!C$2</f>
        <v>0.24714490068709988</v>
      </c>
      <c r="D23" s="128">
        <f>'■【人口】年齢階級別人口'!D23/'■【人口】年齢階級別人口'!D$2</f>
        <v>0.25275185496449565</v>
      </c>
      <c r="E23" s="128">
        <f>'■【人口】年齢階級別人口'!E23/'■【人口】年齢階級別人口'!E$2</f>
        <v>0.25923982886751495</v>
      </c>
      <c r="F23" s="128">
        <f>'■【人口】年齢階級別人口'!F23/'■【人口】年齢階級別人口'!F$2</f>
        <v>0.2639748281777155</v>
      </c>
      <c r="G23" s="128">
        <f>'■【人口】年齢階級別人口'!G23/'■【人口】年齢階級別人口'!G$2</f>
        <v>0.2667160881231625</v>
      </c>
      <c r="H23" s="128">
        <f>'■【人口】年齢階級別人口'!H23/'■【人口】年齢階級別人口'!H$2</f>
        <v>0.2683555629620009</v>
      </c>
      <c r="I23" s="128">
        <f>'■【人口】年齢階級別人口'!I23/'■【人口】年齢階級別人口'!I$2</f>
        <v>0.26858340666502595</v>
      </c>
      <c r="J23" s="128">
        <f>'■【人口】年齢階級別人口'!J23/'■【人口】年齢階級別人口'!J$2</f>
        <v>0.2685739336201202</v>
      </c>
      <c r="K23" s="128">
        <f>'■【人口】年齢階級別人口'!K23/'■【人口】年齢階級別人口'!K$2</f>
        <v>0.2672411798070392</v>
      </c>
      <c r="L23" s="128">
        <f>'■【人口】年齢階級別人口'!L23/'■【人口】年齢階級別人口'!L$2</f>
        <v>0.26613431379369823</v>
      </c>
      <c r="M23" s="128">
        <f>'■【人口】年齢階級別人口'!M23/'■【人口】年齢階級別人口'!M$2</f>
        <v>0.26397452907817726</v>
      </c>
      <c r="N23" s="128">
        <f>'■【人口】年齢階級別人口'!N23/'■【人口】年齢階級別人口'!N$2</f>
        <v>0.2621156124950795</v>
      </c>
      <c r="O23" s="128">
        <f>'■【人口】年齢階級別人口'!O23/'■【人口】年齢階級別人口'!O$2</f>
        <v>0.2607673134937047</v>
      </c>
      <c r="P23" s="128">
        <f>'■【人口】年齢階級別人口'!P23/'■【人口】年齢階級別人口'!P$2</f>
        <v>0.2591484338714465</v>
      </c>
      <c r="Q23" s="128">
        <f>'■【人口】年齢階級別人口'!Q23/'■【人口】年齢階級別人口'!Q$2</f>
        <v>0.2578772051684515</v>
      </c>
      <c r="R23" s="128">
        <f>'■【人口】年齢階級別人口'!R23/'■【人口】年齢階級別人口'!R$2</f>
        <v>0.2580854463071415</v>
      </c>
      <c r="S23" s="128">
        <f>'■【人口】年齢階級別人口'!S23/'■【人口】年齢階級別人口'!S$2</f>
        <v>0.25869557741172755</v>
      </c>
      <c r="T23" s="128">
        <f>'■【人口】年齢階級別人口'!T23/'■【人口】年齢階級別人口'!T$2</f>
        <v>0.2600555378803896</v>
      </c>
      <c r="U23" s="128">
        <f>'■【人口】年齢階級別人口'!U23/'■【人口】年齢階級別人口'!U$2</f>
        <v>0.2613144164499558</v>
      </c>
      <c r="V23" s="128">
        <f>'■【人口】年齢階級別人口'!V23/'■【人口】年齢階級別人口'!V$2</f>
        <v>0.26351335336761894</v>
      </c>
      <c r="W23" s="128">
        <f>'■【人口】年齢階級別人口'!W23/'■【人口】年齢階級別人口'!W$2</f>
        <v>0.26340031627769167</v>
      </c>
    </row>
    <row r="24" spans="2:23" ht="27">
      <c r="B24" s="116" t="s">
        <v>492</v>
      </c>
      <c r="C24" s="129">
        <f>'■【人口】年齢階級別人口'!C24/'■【人口】年齢階級別人口'!C$2</f>
        <v>0.05529629716483362</v>
      </c>
      <c r="D24" s="129">
        <f>'■【人口】年齢階級別人口'!D24/'■【人口】年齢階級別人口'!D$2</f>
        <v>0.05500112893217248</v>
      </c>
      <c r="E24" s="129">
        <f>'■【人口】年齢階級別人口'!E24/'■【人口】年齢階級別人口'!E$2</f>
        <v>0.054974152338925934</v>
      </c>
      <c r="F24" s="129">
        <f>'■【人口】年齢階級別人口'!F24/'■【人口】年齢階級別人口'!F$2</f>
        <v>0.054417525719362925</v>
      </c>
      <c r="G24" s="129">
        <f>'■【人口】年齢階級別人口'!G24/'■【人口】年齢階級別人口'!G$2</f>
        <v>0.054082299292488104</v>
      </c>
      <c r="H24" s="129">
        <f>'■【人口】年齢階級別人口'!H24/'■【人口】年齢階級別人口'!H$2</f>
        <v>0.0531233834889344</v>
      </c>
      <c r="I24" s="129">
        <f>'■【人口】年齢階級別人口'!I24/'■【人口】年齢階級別人口'!I$2</f>
        <v>0.051848533823813735</v>
      </c>
      <c r="J24" s="129">
        <f>'■【人口】年齢階級別人口'!J24/'■【人口】年齢階級別人口'!J$2</f>
        <v>0.05096004794090151</v>
      </c>
      <c r="K24" s="129">
        <f>'■【人口】年齢階級別人口'!K24/'■【人口】年齢階級別人口'!K$2</f>
        <v>0.04987542870281479</v>
      </c>
      <c r="L24" s="129">
        <f>'■【人口】年齢階級別人口'!L24/'■【人口】年齢階級別人口'!L$2</f>
        <v>0.04888752727705424</v>
      </c>
      <c r="M24" s="129">
        <f>'■【人口】年齢階級別人口'!M24/'■【人口】年齢階級別人口'!M$2</f>
        <v>0.047948916014449394</v>
      </c>
      <c r="N24" s="129">
        <f>'■【人口】年齢階級別人口'!N24/'■【人口】年齢階級別人口'!N$2</f>
        <v>0.04714241625735001</v>
      </c>
      <c r="O24" s="129">
        <f>'■【人口】年齢階級別人口'!O24/'■【人口】年齢階級別人口'!O$2</f>
        <v>0.04649295650106605</v>
      </c>
      <c r="P24" s="129">
        <f>'■【人口】年齢階級別人口'!P24/'■【人口】年齢階級別人口'!P$2</f>
        <v>0.04595603062450503</v>
      </c>
      <c r="Q24" s="129">
        <f>'■【人口】年齢階級別人口'!Q24/'■【人口】年齢階級別人口'!Q$2</f>
        <v>0.04554834606165642</v>
      </c>
      <c r="R24" s="129">
        <f>'■【人口】年齢階級別人口'!R24/'■【人口】年齢階級別人口'!R$2</f>
        <v>0.04526985434319165</v>
      </c>
      <c r="S24" s="129">
        <f>'■【人口】年齢階級別人口'!S24/'■【人口】年齢階級別人口'!S$2</f>
        <v>0.04514850635144374</v>
      </c>
      <c r="T24" s="129">
        <f>'■【人口】年齢階級別人口'!T24/'■【人口】年齢階級別人口'!T$2</f>
        <v>0.04521141547021496</v>
      </c>
      <c r="U24" s="129">
        <f>'■【人口】年齢階級別人口'!U24/'■【人口】年齢階級別人口'!U$2</f>
        <v>0.04537534507110965</v>
      </c>
      <c r="V24" s="129">
        <f>'■【人口】年齢階級別人口'!V24/'■【人口】年齢階級別人口'!V$2</f>
        <v>0.04566399511117315</v>
      </c>
      <c r="W24" s="129">
        <f>'■【人口】年齢階級別人口'!W24/'■【人口】年齢階級別人口'!W$2</f>
        <v>0.046108895393180006</v>
      </c>
    </row>
    <row r="25" spans="2:23" ht="27">
      <c r="B25" s="117" t="s">
        <v>493</v>
      </c>
      <c r="C25" s="127">
        <f>'■【人口】年齢階級別人口'!C25/'■【人口】年齢階級別人口'!C$2</f>
        <v>0.04767488216119879</v>
      </c>
      <c r="D25" s="127">
        <f>'■【人口】年齢階級別人口'!D25/'■【人口】年齢階級別人口'!D$2</f>
        <v>0.048386426396047004</v>
      </c>
      <c r="E25" s="127">
        <f>'■【人口】年齢階級別人口'!E25/'■【人口】年齢階級別人口'!E$2</f>
        <v>0.047423171922651455</v>
      </c>
      <c r="F25" s="127">
        <f>'■【人口】年齢階級別人口'!F25/'■【人口】年齢階級別人口'!F$2</f>
        <v>0.04875737073279929</v>
      </c>
      <c r="G25" s="127">
        <f>'■【人口】年齢階級別人口'!G25/'■【人口】年齢階級別人口'!G$2</f>
        <v>0.048880185720868954</v>
      </c>
      <c r="H25" s="127">
        <f>'■【人口】年齢階級別人口'!H25/'■【人口】年齢階級別人口'!H$2</f>
        <v>0.04958627040974149</v>
      </c>
      <c r="I25" s="127">
        <f>'■【人口】年齢階級別人口'!I25/'■【人口】年齢階級別人口'!I$2</f>
        <v>0.05047719875162248</v>
      </c>
      <c r="J25" s="127">
        <f>'■【人口】年齢階級別人口'!J25/'■【人口】年齢階級別人口'!J$2</f>
        <v>0.05021485923880278</v>
      </c>
      <c r="K25" s="127">
        <f>'■【人口】年齢階級別人口'!K25/'■【人口】年齢階級別人口'!K$2</f>
        <v>0.05050821567113232</v>
      </c>
      <c r="L25" s="127">
        <f>'■【人口】年齢階級別人口'!L25/'■【人口】年齢階級別人口'!L$2</f>
        <v>0.05021912288317962</v>
      </c>
      <c r="M25" s="127">
        <f>'■【人口】年齢階級別人口'!M25/'■【人口】年齢階級別人口'!M$2</f>
        <v>0.05016102473502191</v>
      </c>
      <c r="N25" s="127">
        <f>'■【人口】年齢階級別人口'!N25/'■【人口】年齢階級別人口'!N$2</f>
        <v>0.04943691973952094</v>
      </c>
      <c r="O25" s="127">
        <f>'■【人口】年齢階級別人口'!O25/'■【人口】年齢階級別人口'!O$2</f>
        <v>0.0483238720628269</v>
      </c>
      <c r="P25" s="127">
        <f>'■【人口】年齢階級別人口'!P25/'■【人口】年齢階級別人口'!P$2</f>
        <v>0.047570330002393905</v>
      </c>
      <c r="Q25" s="127">
        <f>'■【人口】年齢階級別人口'!Q25/'■【人口】年齢階級別人口'!Q$2</f>
        <v>0.04660863689192871</v>
      </c>
      <c r="R25" s="127">
        <f>'■【人口】年齢階級別人口'!R25/'■【人口】年齢階級別人口'!R$2</f>
        <v>0.04572101295609837</v>
      </c>
      <c r="S25" s="127">
        <f>'■【人口】年齢階級別人口'!S25/'■【人口】年齢階級別人口'!S$2</f>
        <v>0.044887959176760424</v>
      </c>
      <c r="T25" s="127">
        <f>'■【人口】年齢階級別人口'!T25/'■【人口】年齢階級別人口'!T$2</f>
        <v>0.04411174737343544</v>
      </c>
      <c r="U25" s="127">
        <f>'■【人口】年齢階級別人口'!U25/'■【人口】年齢階級別人口'!U$2</f>
        <v>0.043468758456996215</v>
      </c>
      <c r="V25" s="127">
        <f>'■【人口】年齢階級別人口'!V25/'■【人口】年齢階級別人口'!V$2</f>
        <v>0.04295021422065087</v>
      </c>
      <c r="W25" s="127">
        <f>'■【人口】年齢階級別人口'!W25/'■【人口】年齢階級別人口'!W$2</f>
        <v>0.04250907682680856</v>
      </c>
    </row>
    <row r="26" spans="2:23" ht="27">
      <c r="B26" s="118" t="s">
        <v>494</v>
      </c>
      <c r="C26" s="128">
        <f>'■【人口】年齢階級別人口'!C26/'■【人口】年齢階級別人口'!C$2</f>
        <v>0.02321600262645686</v>
      </c>
      <c r="D26" s="128">
        <f>'■【人口】年齢階級別人口'!D26/'■【人口】年齢階級別人口'!D$2</f>
        <v>0.02354311327606869</v>
      </c>
      <c r="E26" s="128">
        <f>'■【人口】年齢階級別人口'!E26/'■【人口】年齢階級別人口'!E$2</f>
        <v>0.02514729453786679</v>
      </c>
      <c r="F26" s="128">
        <f>'■【人口】年齢階級別人口'!F26/'■【人口】年齢階級別人口'!F$2</f>
        <v>0.024823424810005917</v>
      </c>
      <c r="G26" s="128">
        <f>'■【人口】年齢階級別人口'!G26/'■【人口】年齢階級別人口'!G$2</f>
        <v>0.025059742826059845</v>
      </c>
      <c r="H26" s="128">
        <f>'■【人口】年齢階級別人口'!H26/'■【人口】年齢階級別人口'!H$2</f>
        <v>0.023902306616107944</v>
      </c>
      <c r="I26" s="128">
        <f>'■【人口】年齢階級別人口'!I26/'■【人口】年齢階級別人口'!I$2</f>
        <v>0.02470455275317866</v>
      </c>
      <c r="J26" s="128">
        <f>'■【人口】年齢階級別人口'!J26/'■【人口】年齢階級別人口'!J$2</f>
        <v>0.025307027398554702</v>
      </c>
      <c r="K26" s="128">
        <f>'■【人口】年齢階級別人口'!K26/'■【人口】年齢階級別人口'!K$2</f>
        <v>0.02556788840061744</v>
      </c>
      <c r="L26" s="128">
        <f>'■【人口】年齢階級別人口'!L26/'■【人口】年齢階級別人口'!L$2</f>
        <v>0.02624428785633918</v>
      </c>
      <c r="M26" s="128">
        <f>'■【人口】年齢階級別人口'!M26/'■【人口】年齢階級別人口'!M$2</f>
        <v>0.02584708779866353</v>
      </c>
      <c r="N26" s="128">
        <f>'■【人口】年齢階級別人口'!N26/'■【人口】年齢階級別人口'!N$2</f>
        <v>0.026406549368850465</v>
      </c>
      <c r="O26" s="128">
        <f>'■【人口】年齢階級別人口'!O26/'■【人口】年齢階級別人口'!O$2</f>
        <v>0.026736521237659724</v>
      </c>
      <c r="P26" s="128">
        <f>'■【人口】年齢階級別人口'!P26/'■【人口】年齢階級別人口'!P$2</f>
        <v>0.026960964176686607</v>
      </c>
      <c r="Q26" s="128">
        <f>'■【人口】年齢階級別人口'!Q26/'■【人口】年齢階級別人口'!Q$2</f>
        <v>0.02676710876058249</v>
      </c>
      <c r="R26" s="128">
        <f>'■【人口】年齢階級別人口'!R26/'■【人口】年齢階級別人口'!R$2</f>
        <v>0.026167419570693417</v>
      </c>
      <c r="S26" s="128">
        <f>'■【人口】年齢階級別人口'!S26/'■【人口】年齢階級別人口'!S$2</f>
        <v>0.025918293227615494</v>
      </c>
      <c r="T26" s="128">
        <f>'■【人口】年齢階級別人口'!T26/'■【人口】年齢階級別人口'!T$2</f>
        <v>0.02537399437335339</v>
      </c>
      <c r="U26" s="128">
        <f>'■【人口】年齢階級別人口'!U26/'■【人口】年齢階級別人口'!U$2</f>
        <v>0.024836199040943415</v>
      </c>
      <c r="V26" s="128">
        <f>'■【人口】年齢階級別人口'!V26/'■【人口】年齢階級別人口'!V$2</f>
        <v>0.02431379677340075</v>
      </c>
      <c r="W26" s="128">
        <f>'■【人口】年齢階級別人口'!W26/'■【人口】年齢階級別人口'!W$2</f>
        <v>0.023860238637594747</v>
      </c>
    </row>
    <row r="27" spans="2:23" ht="13.5">
      <c r="B27" s="102" t="s">
        <v>495</v>
      </c>
      <c r="C27" s="127">
        <f>'■【人口】年齢階級別人口'!C27/'■【人口】年齢階級別人口'!C$2</f>
        <v>0.12435804235161692</v>
      </c>
      <c r="D27" s="127">
        <f>'■【人口】年齢階級別人口'!D27/'■【人口】年齢階級別人口'!D$2</f>
        <v>0.1252965854651797</v>
      </c>
      <c r="E27" s="127">
        <f>'■【人口】年齢階級別人口'!E27/'■【人口】年齢階級別人口'!E$2</f>
        <v>0.12936528082748264</v>
      </c>
      <c r="F27" s="127">
        <f>'■【人口】年齢階級別人口'!F27/'■【人口】年齢階級別人口'!F$2</f>
        <v>0.13159859641726585</v>
      </c>
      <c r="G27" s="127">
        <f>'■【人口】年齢階級別人口'!G27/'■【人口】年齢階級別人口'!G$2</f>
        <v>0.13177534817761777</v>
      </c>
      <c r="H27" s="127">
        <f>'■【人口】年齢階級別人口'!H27/'■【人口】年齢階級別人口'!H$2</f>
        <v>0.1296409541786181</v>
      </c>
      <c r="I27" s="127">
        <f>'■【人口】年齢階級別人口'!I27/'■【人口】年齢階級別人口'!I$2</f>
        <v>0.12635649006908362</v>
      </c>
      <c r="J27" s="127">
        <f>'■【人口】年齢階級別人口'!J27/'■【人口】年齢階級別人口'!J$2</f>
        <v>0.12310881425065814</v>
      </c>
      <c r="K27" s="127">
        <f>'■【人口】年齢階級別人口'!K27/'■【人口】年齢階級別人口'!K$2</f>
        <v>0.12069642268146322</v>
      </c>
      <c r="L27" s="127">
        <f>'■【人口】年齢階級別人口'!L27/'■【人口】年齢階級別人口'!L$2</f>
        <v>0.12027900071949113</v>
      </c>
      <c r="M27" s="127">
        <f>'■【人口】年齢階級別人口'!M27/'■【人口】年齢階級別人口'!M$2</f>
        <v>0.1180553459352489</v>
      </c>
      <c r="N27" s="127">
        <f>'■【人口】年齢階級別人口'!N27/'■【人口】年齢階級別人口'!N$2</f>
        <v>0.11283334546696952</v>
      </c>
      <c r="O27" s="127">
        <f>'■【人口】年齢階級別人口'!O27/'■【人口】年齢階級別人口'!O$2</f>
        <v>0.10731216093677685</v>
      </c>
      <c r="P27" s="127">
        <f>'■【人口】年齢階級別人口'!P27/'■【人口】年齢階級別人口'!P$2</f>
        <v>0.10300735514072613</v>
      </c>
      <c r="Q27" s="127">
        <f>'■【人口】年齢階級別人口'!Q27/'■【人口】年齢階級別人口'!Q$2</f>
        <v>0.10069149326529953</v>
      </c>
      <c r="R27" s="127">
        <f>'■【人口】年齢階級別人口'!R27/'■【人口】年齢階級別人口'!R$2</f>
        <v>0.10073245936362289</v>
      </c>
      <c r="S27" s="127">
        <f>'■【人口】年齢階級別人口'!S27/'■【人口】年齢階級別人口'!S$2</f>
        <v>0.10241547289634095</v>
      </c>
      <c r="T27" s="127">
        <f>'■【人口】年齢階級別人口'!T27/'■【人口】年齢階級別人口'!T$2</f>
        <v>0.10498896332710914</v>
      </c>
      <c r="U27" s="127">
        <f>'■【人口】年齢階級別人口'!U27/'■【人口】年齢階級別人口'!U$2</f>
        <v>0.10854199346039867</v>
      </c>
      <c r="V27" s="127">
        <f>'■【人口】年齢階級別人口'!V27/'■【人口】年齢階級別人口'!V$2</f>
        <v>0.11267516760453153</v>
      </c>
      <c r="W27" s="127">
        <f>'■【人口】年齢階級別人口'!W27/'■【人口】年齢階級別人口'!W$2</f>
        <v>0.1152719253348518</v>
      </c>
    </row>
    <row r="28" spans="2:23" ht="13.5">
      <c r="B28" s="103" t="s">
        <v>496</v>
      </c>
      <c r="C28" s="128">
        <f>'■【人口】年齢階級別人口'!C28/'■【人口】年齢階級別人口'!C$2</f>
        <v>0.12278685833548296</v>
      </c>
      <c r="D28" s="128">
        <f>'■【人口】年齢階級別人口'!D28/'■【人口】年齢階級別人口'!D$2</f>
        <v>0.12745526949931593</v>
      </c>
      <c r="E28" s="128">
        <f>'■【人口】年齢階級別人口'!E28/'■【人口】年齢階級別人口'!E$2</f>
        <v>0.12987454804003232</v>
      </c>
      <c r="F28" s="128">
        <f>'■【人口】年齢階級別人口'!F28/'■【人口】年齢階級別人口'!F$2</f>
        <v>0.13237623176044966</v>
      </c>
      <c r="G28" s="128">
        <f>'■【人口】年齢階級別人口'!G28/'■【人口】年齢階級別人口'!G$2</f>
        <v>0.1349407399455447</v>
      </c>
      <c r="H28" s="128">
        <f>'■【人口】年齢階級別人口'!H28/'■【人口】年齢階級別人口'!H$2</f>
        <v>0.13871460878338282</v>
      </c>
      <c r="I28" s="128">
        <f>'■【人口】年齢階級別人口'!I28/'■【人口】年齢階級別人口'!I$2</f>
        <v>0.1422269165959424</v>
      </c>
      <c r="J28" s="128">
        <f>'■【人口】年齢階級別人口'!J28/'■【人口】年齢階級別人口'!J$2</f>
        <v>0.14546511936946208</v>
      </c>
      <c r="K28" s="128">
        <f>'■【人口】年齢階級別人口'!K28/'■【人口】年齢階級別人口'!K$2</f>
        <v>0.146544757125576</v>
      </c>
      <c r="L28" s="128">
        <f>'■【人口】年齢階級別人口'!L28/'■【人口】年齢階級別人口'!L$2</f>
        <v>0.14585531307420704</v>
      </c>
      <c r="M28" s="128">
        <f>'■【人口】年齢階級別人口'!M28/'■【人口】年齢階級別人口'!M$2</f>
        <v>0.1459191831429283</v>
      </c>
      <c r="N28" s="128">
        <f>'■【人口】年齢階級別人口'!N28/'■【人口】年齢階級別人口'!N$2</f>
        <v>0.14928226702810993</v>
      </c>
      <c r="O28" s="128">
        <f>'■【人口】年齢階級別人口'!O28/'■【人口】年齢階級別人口'!O$2</f>
        <v>0.15345515255692785</v>
      </c>
      <c r="P28" s="128">
        <f>'■【人口】年齢階級別人口'!P28/'■【人口】年齢階級別人口'!P$2</f>
        <v>0.15614107873072036</v>
      </c>
      <c r="Q28" s="128">
        <f>'■【人口】年齢階級別人口'!Q28/'■【人口】年齢階級別人口'!Q$2</f>
        <v>0.15718571190315198</v>
      </c>
      <c r="R28" s="128">
        <f>'■【人口】年齢階級別人口'!R28/'■【人口】年齢階級別人口'!R$2</f>
        <v>0.15735298694351862</v>
      </c>
      <c r="S28" s="128">
        <f>'■【人口】年齢階級別人口'!S28/'■【人口】年齢階級別人口'!S$2</f>
        <v>0.15628010451538657</v>
      </c>
      <c r="T28" s="128">
        <f>'■【人口】年齢階級別人口'!T28/'■【人口】年齢階級別人口'!T$2</f>
        <v>0.15506657455328046</v>
      </c>
      <c r="U28" s="128">
        <f>'■【人口】年齢階級別人口'!U28/'■【人口】年齢階級別人口'!U$2</f>
        <v>0.1527724229895571</v>
      </c>
      <c r="V28" s="128">
        <f>'■【人口】年齢階級別人口'!V28/'■【人口】年齢階級別人口'!V$2</f>
        <v>0.15083818576308744</v>
      </c>
      <c r="W28" s="128">
        <f>'■【人口】年齢階級別人口'!W28/'■【人口】年齢階級別人口'!W$2</f>
        <v>0.14812839094283986</v>
      </c>
    </row>
    <row r="29" spans="2:23" ht="13.5" customHeight="1">
      <c r="B29" s="11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2:23" ht="13.5">
      <c r="B30" s="106" t="s">
        <v>0</v>
      </c>
      <c r="C30" s="104" t="s">
        <v>451</v>
      </c>
      <c r="D30" s="104" t="s">
        <v>452</v>
      </c>
      <c r="E30" s="104" t="s">
        <v>453</v>
      </c>
      <c r="F30" s="104" t="s">
        <v>454</v>
      </c>
      <c r="G30" s="104" t="s">
        <v>455</v>
      </c>
      <c r="H30" s="104" t="s">
        <v>456</v>
      </c>
      <c r="I30" s="104" t="s">
        <v>457</v>
      </c>
      <c r="J30" s="104" t="s">
        <v>458</v>
      </c>
      <c r="K30" s="104" t="s">
        <v>459</v>
      </c>
      <c r="L30" s="104" t="s">
        <v>460</v>
      </c>
      <c r="M30" s="104" t="s">
        <v>461</v>
      </c>
      <c r="N30" s="104" t="s">
        <v>462</v>
      </c>
      <c r="O30" s="104" t="s">
        <v>463</v>
      </c>
      <c r="P30" s="104" t="s">
        <v>464</v>
      </c>
      <c r="Q30" s="104" t="s">
        <v>465</v>
      </c>
      <c r="R30" s="104" t="s">
        <v>466</v>
      </c>
      <c r="S30" s="104" t="s">
        <v>467</v>
      </c>
      <c r="T30" s="104" t="s">
        <v>468</v>
      </c>
      <c r="U30" s="104" t="s">
        <v>469</v>
      </c>
      <c r="V30" s="104" t="s">
        <v>497</v>
      </c>
      <c r="W30" s="104" t="s">
        <v>520</v>
      </c>
    </row>
    <row r="31" spans="2:23" s="2" customFormat="1" ht="14.25" thickBot="1">
      <c r="B31" s="11" t="s">
        <v>98</v>
      </c>
      <c r="C31" s="130">
        <f>SUM(C32:C49)</f>
        <v>1</v>
      </c>
      <c r="D31" s="130">
        <f aca="true" t="shared" si="1" ref="D31:W31">SUM(D32:D49)</f>
        <v>1</v>
      </c>
      <c r="E31" s="130">
        <f t="shared" si="1"/>
        <v>1</v>
      </c>
      <c r="F31" s="130">
        <f t="shared" si="1"/>
        <v>1.0000000000000002</v>
      </c>
      <c r="G31" s="130">
        <f t="shared" si="1"/>
        <v>1</v>
      </c>
      <c r="H31" s="130">
        <f t="shared" si="1"/>
        <v>1</v>
      </c>
      <c r="I31" s="130">
        <f t="shared" si="1"/>
        <v>0.9999999999999999</v>
      </c>
      <c r="J31" s="130">
        <f t="shared" si="1"/>
        <v>1.0000000000000002</v>
      </c>
      <c r="K31" s="130">
        <f t="shared" si="1"/>
        <v>1.0000000000000002</v>
      </c>
      <c r="L31" s="130">
        <f t="shared" si="1"/>
        <v>0.9999999999999999</v>
      </c>
      <c r="M31" s="130">
        <f t="shared" si="1"/>
        <v>0.9999999999999999</v>
      </c>
      <c r="N31" s="130">
        <f t="shared" si="1"/>
        <v>1</v>
      </c>
      <c r="O31" s="130">
        <f t="shared" si="1"/>
        <v>1</v>
      </c>
      <c r="P31" s="130">
        <f t="shared" si="1"/>
        <v>1</v>
      </c>
      <c r="Q31" s="130">
        <f t="shared" si="1"/>
        <v>1.0000000000000002</v>
      </c>
      <c r="R31" s="130">
        <f t="shared" si="1"/>
        <v>1.0000000000000004</v>
      </c>
      <c r="S31" s="130">
        <f t="shared" si="1"/>
        <v>1</v>
      </c>
      <c r="T31" s="130">
        <f t="shared" si="1"/>
        <v>0.9999999999999998</v>
      </c>
      <c r="U31" s="130">
        <f t="shared" si="1"/>
        <v>0.9999999999999998</v>
      </c>
      <c r="V31" s="130">
        <f t="shared" si="1"/>
        <v>0.9999999999999999</v>
      </c>
      <c r="W31" s="130">
        <f t="shared" si="1"/>
        <v>0.9999999999999998</v>
      </c>
    </row>
    <row r="32" spans="2:23" ht="13.5" customHeight="1" thickTop="1">
      <c r="B32" s="109" t="s">
        <v>470</v>
      </c>
      <c r="C32" s="126">
        <f>'■【人口】年齢階級別人口'!C32/'■【人口】年齢階級別人口'!C$31</f>
        <v>0.041028104732164304</v>
      </c>
      <c r="D32" s="126">
        <f>'■【人口】年齢階級別人口'!D32/'■【人口】年齢階級別人口'!D$31</f>
        <v>0.040444968096584946</v>
      </c>
      <c r="E32" s="126">
        <f>'■【人口】年齢階級別人口'!E32/'■【人口】年齢階級別人口'!E$31</f>
        <v>0.04026424101967151</v>
      </c>
      <c r="F32" s="126">
        <f>'■【人口】年齢階級別人口'!F32/'■【人口】年齢階級別人口'!F$31</f>
        <v>0.03955185807752483</v>
      </c>
      <c r="G32" s="126">
        <f>'■【人口】年齢階級別人口'!G32/'■【人口】年齢階級別人口'!G$31</f>
        <v>0.038519862587643124</v>
      </c>
      <c r="H32" s="126">
        <f>'■【人口】年齢階級別人口'!H32/'■【人口】年齢階級別人口'!H$31</f>
        <v>0.03808523994384367</v>
      </c>
      <c r="I32" s="126">
        <f>'■【人口】年齢階級別人口'!I32/'■【人口】年齢階級別人口'!I$31</f>
        <v>0.03723687083728242</v>
      </c>
      <c r="J32" s="126">
        <f>'■【人口】年齢階級別人口'!J32/'■【人口】年齢階級別人口'!J$31</f>
        <v>0.036469869163742584</v>
      </c>
      <c r="K32" s="126">
        <f>'■【人口】年齢階級別人口'!K32/'■【人口】年齢階級別人口'!K$31</f>
        <v>0.03575572770542483</v>
      </c>
      <c r="L32" s="126">
        <f>'■【人口】年齢階級別人口'!L32/'■【人口】年齢階級別人口'!L$31</f>
        <v>0.035125501191748065</v>
      </c>
      <c r="M32" s="126">
        <f>'■【人口】年齢階級別人口'!M32/'■【人口】年齢階級別人口'!M$31</f>
        <v>0.0345611147582672</v>
      </c>
      <c r="N32" s="126">
        <f>'■【人口】年齢階級別人口'!N32/'■【人口】年齢階級別人口'!N$31</f>
        <v>0.03409215050013156</v>
      </c>
      <c r="O32" s="126">
        <f>'■【人口】年齢階級別人口'!O32/'■【人口】年齢階級別人口'!O$31</f>
        <v>0.033712146648376316</v>
      </c>
      <c r="P32" s="126">
        <f>'■【人口】年齢階級別人口'!P32/'■【人口】年齢階級別人口'!P$31</f>
        <v>0.03342099026579671</v>
      </c>
      <c r="Q32" s="126">
        <f>'■【人口】年齢階級別人口'!Q32/'■【人口】年齢階級別人口'!Q$31</f>
        <v>0.03325911351759915</v>
      </c>
      <c r="R32" s="126">
        <f>'■【人口】年齢階級別人口'!R32/'■【人口】年齢階級別人口'!R$31</f>
        <v>0.03323678412536077</v>
      </c>
      <c r="S32" s="126">
        <f>'■【人口】年齢階級別人口'!S32/'■【人口】年齢階級別人口'!S$31</f>
        <v>0.03331050428398205</v>
      </c>
      <c r="T32" s="126">
        <f>'■【人口】年齢階級別人口'!T32/'■【人口】年齢階級別人口'!T$31</f>
        <v>0.03347404264818005</v>
      </c>
      <c r="U32" s="126">
        <f>'■【人口】年齢階級別人口'!U32/'■【人口】年齢階級別人口'!U$31</f>
        <v>0.033720325575884454</v>
      </c>
      <c r="V32" s="126">
        <f>'■【人口】年齢階級別人口'!V32/'■【人口】年齢階級別人口'!V$31</f>
        <v>0.03405881044358962</v>
      </c>
      <c r="W32" s="126">
        <f>'■【人口】年齢階級別人口'!W32/'■【人口】年齢階級別人口'!W$31</f>
        <v>0.03450628679237601</v>
      </c>
    </row>
    <row r="33" spans="2:23" ht="13.5">
      <c r="B33" s="13" t="s">
        <v>471</v>
      </c>
      <c r="C33" s="127">
        <f>'■【人口】年齢階級別人口'!C33/'■【人口】年齢階級別人口'!C$31</f>
        <v>0.04083593562334855</v>
      </c>
      <c r="D33" s="127">
        <f>'■【人口】年齢階級別人口'!D33/'■【人口】年齢階級別人口'!D$31</f>
        <v>0.0421925248073515</v>
      </c>
      <c r="E33" s="127">
        <f>'■【人口】年齢階級別人口'!E33/'■【人口】年齢階級別人口'!E$31</f>
        <v>0.04254655380019948</v>
      </c>
      <c r="F33" s="127">
        <f>'■【人口】年齢階級別人口'!F33/'■【人口】年齢階級別人口'!F$31</f>
        <v>0.04278953013327696</v>
      </c>
      <c r="G33" s="127">
        <f>'■【人口】年齢階級別人口'!G33/'■【人口】年齢階級別人口'!G$31</f>
        <v>0.04371638556130323</v>
      </c>
      <c r="H33" s="127">
        <f>'■【人口】年齢階級別人口'!H33/'■【人口】年齢階級別人口'!H$31</f>
        <v>0.04354212039418137</v>
      </c>
      <c r="I33" s="127">
        <f>'■【人口】年齢階級別人口'!I33/'■【人口】年齢階級別人口'!I$31</f>
        <v>0.04302282620187738</v>
      </c>
      <c r="J33" s="127">
        <f>'■【人口】年齢階級別人口'!J33/'■【人口】年齢階級別人口'!J$31</f>
        <v>0.042903273052663206</v>
      </c>
      <c r="K33" s="127">
        <f>'■【人口】年齢階級別人口'!K33/'■【人口】年齢階級別人口'!K$31</f>
        <v>0.042212800062203154</v>
      </c>
      <c r="L33" s="127">
        <f>'■【人口】年齢階級別人口'!L33/'■【人口】年齢階級別人口'!L$31</f>
        <v>0.04119783002132844</v>
      </c>
      <c r="M33" s="127">
        <f>'■【人口】年齢階級別人口'!M33/'■【人口】年齢階級別人口'!M$31</f>
        <v>0.040797562457022825</v>
      </c>
      <c r="N33" s="127">
        <f>'■【人口】年齢階級別人口'!N33/'■【人口】年齢階級別人口'!N$31</f>
        <v>0.03995932678349478</v>
      </c>
      <c r="O33" s="127">
        <f>'■【人口】年齢階級別人口'!O33/'■【人口】年齢階級別人口'!O$31</f>
        <v>0.039193464307564756</v>
      </c>
      <c r="P33" s="127">
        <f>'■【人口】年齢階級別人口'!P33/'■【人口】年齢階級別人口'!P$31</f>
        <v>0.038486428220872726</v>
      </c>
      <c r="Q33" s="127">
        <f>'■【人口】年齢階級別人口'!Q33/'■【人口】年齢階級別人口'!Q$31</f>
        <v>0.03784642927599147</v>
      </c>
      <c r="R33" s="127">
        <f>'■【人口】年齢階級別人口'!R33/'■【人口】年齢階級別人口'!R$31</f>
        <v>0.03726521744452477</v>
      </c>
      <c r="S33" s="127">
        <f>'■【人口】年齢階級別人口'!S33/'■【人口】年齢階級別人口'!S$31</f>
        <v>0.03678340729447567</v>
      </c>
      <c r="T33" s="127">
        <f>'■【人口】年齢階級別人口'!T33/'■【人口】年齢階級別人口'!T$31</f>
        <v>0.03639997048538144</v>
      </c>
      <c r="U33" s="127">
        <f>'■【人口】年齢階級別人口'!U33/'■【人口】年齢階級別人口'!U$31</f>
        <v>0.03609746928983612</v>
      </c>
      <c r="V33" s="127">
        <f>'■【人口】年齢階級別人口'!V33/'■【人口】年齢階級別人口'!V$31</f>
        <v>0.0359278203723116</v>
      </c>
      <c r="W33" s="127">
        <f>'■【人口】年齢階級別人口'!W33/'■【人口】年齢階級別人口'!W$31</f>
        <v>0.035909060993208744</v>
      </c>
    </row>
    <row r="34" spans="2:23" ht="13.5">
      <c r="B34" s="13" t="s">
        <v>472</v>
      </c>
      <c r="C34" s="127">
        <f>'■【人口】年齢階級別人口'!C34/'■【人口】年齢階級別人口'!C$31</f>
        <v>0.040019216910881575</v>
      </c>
      <c r="D34" s="127">
        <f>'■【人口】年齢階級別人口'!D34/'■【人口】年齢階級別人口'!D$31</f>
        <v>0.040905723375113126</v>
      </c>
      <c r="E34" s="127">
        <f>'■【人口】年齢階級別人口'!E34/'■【人口】年齢階級別人口'!E$31</f>
        <v>0.04175147076742531</v>
      </c>
      <c r="F34" s="127">
        <f>'■【人口】年齢階級別人口'!F34/'■【人口】年齢階級別人口'!F$31</f>
        <v>0.04242170290260031</v>
      </c>
      <c r="G34" s="127">
        <f>'■【人口】年齢階級別人口'!G34/'■【人口】年齢階級別人口'!G$31</f>
        <v>0.04128182011862609</v>
      </c>
      <c r="H34" s="127">
        <f>'■【人口】年齢階級別人口'!H34/'■【人口】年齢階級別人口'!H$31</f>
        <v>0.042346849063412094</v>
      </c>
      <c r="I34" s="127">
        <f>'■【人口】年齢階級別人口'!I34/'■【人口】年齢階級別人口'!I$31</f>
        <v>0.043853161607229386</v>
      </c>
      <c r="J34" s="127">
        <f>'■【人口】年齢階級別人口'!J34/'■【人口】年齢階級別人口'!J$31</f>
        <v>0.04430285586166775</v>
      </c>
      <c r="K34" s="127">
        <f>'■【人口】年齢階級別人口'!K34/'■【人口】年齢階級別人口'!K$31</f>
        <v>0.04462303018469984</v>
      </c>
      <c r="L34" s="127">
        <f>'■【人口】年齢階級別人口'!L34/'■【人口】年齢階級別人口'!L$31</f>
        <v>0.045689480959485544</v>
      </c>
      <c r="M34" s="127">
        <f>'■【人口】年齢階級別人口'!M34/'■【人口】年齢階級別人口'!M$31</f>
        <v>0.04559163426149215</v>
      </c>
      <c r="N34" s="127">
        <f>'■【人口】年齢階級別人口'!N34/'■【人口】年齢階級別人口'!N$31</f>
        <v>0.04512173354581743</v>
      </c>
      <c r="O34" s="127">
        <f>'■【人口】年齢階級別人口'!O34/'■【人口】年齢階級別人口'!O$31</f>
        <v>0.04507958566921105</v>
      </c>
      <c r="P34" s="127">
        <f>'■【人口】年齢階級別人口'!P34/'■【人口】年齢階級別人口'!P$31</f>
        <v>0.04442337012613749</v>
      </c>
      <c r="Q34" s="127">
        <f>'■【人口】年齢階級別人口'!Q34/'■【人口】年齢階級別人口'!Q$31</f>
        <v>0.043384590382993374</v>
      </c>
      <c r="R34" s="127">
        <f>'■【人口】年齢階級別人口'!R34/'■【人口】年齢階級別人口'!R$31</f>
        <v>0.043005380784150275</v>
      </c>
      <c r="S34" s="127">
        <f>'■【人口】年齢階級別人口'!S34/'■【人口】年齢階級別人口'!S$31</f>
        <v>0.04214775728981439</v>
      </c>
      <c r="T34" s="127">
        <f>'■【人口】年齢階級別人口'!T34/'■【人口】年齢階級別人口'!T$31</f>
        <v>0.04136846035220752</v>
      </c>
      <c r="U34" s="127">
        <f>'■【人口】年齢階級別人口'!U34/'■【人口】年齢階級別人口'!U$31</f>
        <v>0.04063324485875605</v>
      </c>
      <c r="V34" s="127">
        <f>'■【人口】年齢階級別人口'!V34/'■【人口】年齢階級別人口'!V$31</f>
        <v>0.039958968055230706</v>
      </c>
      <c r="W34" s="127">
        <f>'■【人口】年齢階級別人口'!W34/'■【人口】年齢階級別人口'!W$31</f>
        <v>0.039349132788311036</v>
      </c>
    </row>
    <row r="35" spans="2:23" ht="13.5">
      <c r="B35" s="13" t="s">
        <v>219</v>
      </c>
      <c r="C35" s="127">
        <f>'■【人口】年齢階級別人口'!C35/'■【人口】年齢階級別人口'!C$31</f>
        <v>0.04203699255344703</v>
      </c>
      <c r="D35" s="127">
        <f>'■【人口】年齢階級別人口'!D35/'■【人口】年齢階級別人口'!D$31</f>
        <v>0.041366685394290593</v>
      </c>
      <c r="E35" s="127">
        <f>'■【人口】年齢階級別人口'!E35/'■【人口】年齢階級別人口'!E$31</f>
        <v>0.04130560874871142</v>
      </c>
      <c r="F35" s="127">
        <f>'■【人口】年齢階級別人口'!F35/'■【人口】年齢階級別人口'!F$31</f>
        <v>0.041012758000250525</v>
      </c>
      <c r="G35" s="127">
        <f>'■【人口】年齢階級別人口'!G35/'■【人口】年齢階級別人口'!G$31</f>
        <v>0.0423067109684475</v>
      </c>
      <c r="H35" s="127">
        <f>'■【人口】年齢階級別人口'!H35/'■【人口】年齢階級別人口'!H$31</f>
        <v>0.042278707940575665</v>
      </c>
      <c r="I35" s="127">
        <f>'■【人口】年齢階級別人口'!I35/'■【人口】年齢階級別人口'!I$31</f>
        <v>0.04330349978504187</v>
      </c>
      <c r="J35" s="127">
        <f>'■【人口】年齢階級別人口'!J35/'■【人口】年齢階級別人口'!J$31</f>
        <v>0.044308573693889526</v>
      </c>
      <c r="K35" s="127">
        <f>'■【人口】年齢階級別人口'!K35/'■【人口】年齢階級別人口'!K$31</f>
        <v>0.04516766234277432</v>
      </c>
      <c r="L35" s="127">
        <f>'■【人口】年齢階級別人口'!L35/'■【人口】年齢階級別人口'!L$31</f>
        <v>0.0439608440268114</v>
      </c>
      <c r="M35" s="127">
        <f>'■【人口】年齢階級別人口'!M35/'■【人口】年齢階級別人口'!M$31</f>
        <v>0.04517183997548752</v>
      </c>
      <c r="N35" s="127">
        <f>'■【人口】年齢階級別人口'!N35/'■【人口】年齢階級別人口'!N$31</f>
        <v>0.046872926435759237</v>
      </c>
      <c r="O35" s="127">
        <f>'■【人口】年齢階級別人口'!O35/'■【人口】年齢階級別人口'!O$31</f>
        <v>0.047443225257418696</v>
      </c>
      <c r="P35" s="127">
        <f>'■【人口】年齢階級別人口'!P35/'■【人口】年齢階級別人口'!P$31</f>
        <v>0.04782997156275066</v>
      </c>
      <c r="Q35" s="127">
        <f>'■【人口】年齢階級別人口'!Q35/'■【人口】年齢階級別人口'!Q$31</f>
        <v>0.04902983567998692</v>
      </c>
      <c r="R35" s="127">
        <f>'■【人口】年齢階級別人口'!R35/'■【人口】年齢階級別人口'!R$31</f>
        <v>0.04899023963964029</v>
      </c>
      <c r="S35" s="127">
        <f>'■【人口】年齢階級別人口'!S35/'■【人口】年齢階級別人口'!S$31</f>
        <v>0.048488566666251405</v>
      </c>
      <c r="T35" s="127">
        <f>'■【人口】年齢階級別人口'!T35/'■【人口】年齢階級別人口'!T$31</f>
        <v>0.04849833936597172</v>
      </c>
      <c r="U35" s="127">
        <f>'■【人口】年齢階級別人口'!U35/'■【人口】年齢階級別人口'!U$31</f>
        <v>0.047824550086052284</v>
      </c>
      <c r="V35" s="127">
        <f>'■【人口】年齢階級別人口'!V35/'■【人口】年齢階級別人口'!V$31</f>
        <v>0.04667845524707812</v>
      </c>
      <c r="W35" s="127">
        <f>'■【人口】年齢階級別人口'!W35/'■【人口】年齢階級別人口'!W$31</f>
        <v>0.04629473789161773</v>
      </c>
    </row>
    <row r="36" spans="2:23" ht="13.5">
      <c r="B36" s="13" t="s">
        <v>220</v>
      </c>
      <c r="C36" s="127">
        <f>'■【人口】年齢階級別人口'!C36/'■【人口】年齢階級別人口'!C$31</f>
        <v>0.047033389382656735</v>
      </c>
      <c r="D36" s="127">
        <f>'■【人口】年齢階級別人口'!D36/'■【人口】年齢階級別人口'!D$31</f>
        <v>0.04660376475049922</v>
      </c>
      <c r="E36" s="127">
        <f>'■【人口】年齢階級別人口'!E36/'■【人口】年齢階級別人口'!E$31</f>
        <v>0.04631407106435419</v>
      </c>
      <c r="F36" s="127">
        <f>'■【人口】年齢階級別人口'!F36/'■【人口】年齢階級別人口'!F$31</f>
        <v>0.04769838561384628</v>
      </c>
      <c r="G36" s="127">
        <f>'■【人口】年齢階級別人口'!G36/'■【人口】年齢階級別人口'!G$31</f>
        <v>0.048302764957567544</v>
      </c>
      <c r="H36" s="127">
        <f>'■【人口】年齢階級別人口'!H36/'■【人口】年齢階級別人口'!H$31</f>
        <v>0.04912148794630875</v>
      </c>
      <c r="I36" s="127">
        <f>'■【人口】年齢階級別人口'!I36/'■【人口】年齢階級別人口'!I$31</f>
        <v>0.048554788793780425</v>
      </c>
      <c r="J36" s="127">
        <f>'■【人口】年齢階級別人口'!J36/'■【人口】年齢階級別人口'!J$31</f>
        <v>0.048560483455635337</v>
      </c>
      <c r="K36" s="127">
        <f>'■【人口】年齢階級別人口'!K36/'■【人口】年齢階級別人口'!K$31</f>
        <v>0.0482129263925759</v>
      </c>
      <c r="L36" s="127">
        <f>'■【人口】年齢階級別人口'!L36/'■【人口】年齢階級別人口'!L$31</f>
        <v>0.049661216436968865</v>
      </c>
      <c r="M36" s="127">
        <f>'■【人口】年齢階級別人口'!M36/'■【人口】年齢階級別人口'!M$31</f>
        <v>0.049811616003855176</v>
      </c>
      <c r="N36" s="127">
        <f>'■【人口】年齢階級別人口'!N36/'■【人口】年齢階級別人口'!N$31</f>
        <v>0.051199273952957244</v>
      </c>
      <c r="O36" s="127">
        <f>'■【人口】年齢階級別人口'!O36/'■【人口】年齢階級別人口'!O$31</f>
        <v>0.052566572082058595</v>
      </c>
      <c r="P36" s="127">
        <f>'■【人口】年齢階級別人口'!P36/'■【人口】年齢階級別人口'!P$31</f>
        <v>0.05348884769093509</v>
      </c>
      <c r="Q36" s="127">
        <f>'■【人口】年齢階級別人口'!Q36/'■【人口】年齢階級別人口'!Q$31</f>
        <v>0.05211001162283876</v>
      </c>
      <c r="R36" s="127">
        <f>'■【人口】年齢階級別人口'!R36/'■【人口】年齢階級別人口'!R$31</f>
        <v>0.05361621236285354</v>
      </c>
      <c r="S36" s="127">
        <f>'■【人口】年齢階級別人口'!S36/'■【人口】年齢階級別人口'!S$31</f>
        <v>0.05568051979416628</v>
      </c>
      <c r="T36" s="127">
        <f>'■【人口】年齢階級別人口'!T36/'■【人口】年齢階級別人口'!T$31</f>
        <v>0.056374589561622786</v>
      </c>
      <c r="U36" s="127">
        <f>'■【人口】年齢階級別人口'!U36/'■【人口】年齢階級別人口'!U$31</f>
        <v>0.056857878214307996</v>
      </c>
      <c r="V36" s="127">
        <f>'■【人口】年齢階級別人口'!V36/'■【人口】年齢階級別人口'!V$31</f>
        <v>0.05833585366379116</v>
      </c>
      <c r="W36" s="127">
        <f>'■【人口】年齢階級別人口'!W36/'■【人口】年齢階級別人口'!W$31</f>
        <v>0.05829497174101512</v>
      </c>
    </row>
    <row r="37" spans="2:23" ht="13.5" customHeight="1">
      <c r="B37" s="13" t="s">
        <v>221</v>
      </c>
      <c r="C37" s="127">
        <f>'■【人口】年齢階級別人口'!C37/'■【人口】年齢階級別人口'!C$31</f>
        <v>0.06038914244535191</v>
      </c>
      <c r="D37" s="127">
        <f>'■【人口】年齢階級別人口'!D37/'■【人口】年齢階級別人口'!D$31</f>
        <v>0.0574248547043865</v>
      </c>
      <c r="E37" s="127">
        <f>'■【人口】年齢階級別人口'!E37/'■【人口】年齢階級別人口'!E$31</f>
        <v>0.05509322599750443</v>
      </c>
      <c r="F37" s="127">
        <f>'■【人口】年齢階級別人口'!F37/'■【人口】年齢階級別人口'!F$31</f>
        <v>0.05224190906695295</v>
      </c>
      <c r="G37" s="127">
        <f>'■【人口】年齢階級別人口'!G37/'■【人口】年齢階級別人口'!G$31</f>
        <v>0.05221237085649582</v>
      </c>
      <c r="H37" s="127">
        <f>'■【人口】年齢階級別人口'!H37/'■【人口】年齢階級別人口'!H$31</f>
        <v>0.05062952854230237</v>
      </c>
      <c r="I37" s="127">
        <f>'■【人口】年齢階級別人口'!I37/'■【人口】年齢階級別人口'!I$31</f>
        <v>0.05035730861090568</v>
      </c>
      <c r="J37" s="127">
        <f>'■【人口】年齢階級別人口'!J37/'■【人口】年齢階級別人口'!J$31</f>
        <v>0.0501771040012466</v>
      </c>
      <c r="K37" s="127">
        <f>'■【人口】年齢階級別人口'!K37/'■【人口】年齢階級別人口'!K$31</f>
        <v>0.051877930176806725</v>
      </c>
      <c r="L37" s="127">
        <f>'■【人口】年齢階級別人口'!L37/'■【人口】年齢階級別人口'!L$31</f>
        <v>0.0526711795312048</v>
      </c>
      <c r="M37" s="127">
        <f>'■【人口】年齢階級別人口'!M37/'■【人口】年齢階級別人口'!M$31</f>
        <v>0.053558353613851244</v>
      </c>
      <c r="N37" s="127">
        <f>'■【人口】年齢階級別人口'!N37/'■【人口】年齢階級別人口'!N$31</f>
        <v>0.05283597518656777</v>
      </c>
      <c r="O37" s="127">
        <f>'■【人口】年齢階級別人口'!O37/'■【人口】年齢階級別人口'!O$31</f>
        <v>0.052842062526803624</v>
      </c>
      <c r="P37" s="127">
        <f>'■【人口】年齢階級別人口'!P37/'■【人口】年齢階級別人口'!P$31</f>
        <v>0.052709050903382466</v>
      </c>
      <c r="Q37" s="127">
        <f>'■【人口】年齢階級別人口'!Q37/'■【人口】年齢階級別人口'!Q$31</f>
        <v>0.05467751312137469</v>
      </c>
      <c r="R37" s="127">
        <f>'■【人口】年齢階級別人口'!R37/'■【人口】年齢階級別人口'!R$31</f>
        <v>0.054825839407833483</v>
      </c>
      <c r="S37" s="127">
        <f>'■【人口】年齢階級別人口'!S37/'■【人口】年齢階級別人口'!S$31</f>
        <v>0.05619404505837509</v>
      </c>
      <c r="T37" s="127">
        <f>'■【人口】年齢階級別人口'!T37/'■【人口】年齢階級別人口'!T$31</f>
        <v>0.05753070943898586</v>
      </c>
      <c r="U37" s="127">
        <f>'■【人口】年齢階級別人口'!U37/'■【人口】年齢階級別人口'!U$31</f>
        <v>0.05869055216102631</v>
      </c>
      <c r="V37" s="127">
        <f>'■【人口】年齢階級別人口'!V37/'■【人口】年齢階級別人口'!V$31</f>
        <v>0.057365411081936296</v>
      </c>
      <c r="W37" s="127">
        <f>'■【人口】年齢階級別人口'!W37/'■【人口】年齢階級別人口'!W$31</f>
        <v>0.058975517439240364</v>
      </c>
    </row>
    <row r="38" spans="2:23" ht="13.5" customHeight="1">
      <c r="B38" s="13" t="s">
        <v>222</v>
      </c>
      <c r="C38" s="127">
        <f>'■【人口】年齢階級別人口'!C38/'■【人口】年齢階級別人口'!C$31</f>
        <v>0.06788373768916646</v>
      </c>
      <c r="D38" s="127">
        <f>'■【人口】年齢階級別人口'!D38/'■【人口】年齢階級別人口'!D$31</f>
        <v>0.06516238405833785</v>
      </c>
      <c r="E38" s="127">
        <f>'■【人口】年齢階級別人口'!E38/'■【人口】年齢階級別人口'!E$31</f>
        <v>0.06393323396529547</v>
      </c>
      <c r="F38" s="127">
        <f>'■【人口】年齢階級別人口'!F38/'■【人口】年齢階級別人口'!F$31</f>
        <v>0.06304890910371101</v>
      </c>
      <c r="G38" s="127">
        <f>'■【人口】年齢階級別人口'!G38/'■【人口】年齢階級別人口'!G$31</f>
        <v>0.060231305130294115</v>
      </c>
      <c r="H38" s="127">
        <f>'■【人口】年齢階級別人口'!H38/'■【人口】年齢階級別人口'!H$31</f>
        <v>0.059176252779254444</v>
      </c>
      <c r="I38" s="127">
        <f>'■【人口】年齢階級別人口'!I38/'■【人口】年齢階級別人口'!I$31</f>
        <v>0.056390941214787806</v>
      </c>
      <c r="J38" s="127">
        <f>'■【人口】年齢階級別人口'!J38/'■【人口】年齢階級別人口'!J$31</f>
        <v>0.054183688500673406</v>
      </c>
      <c r="K38" s="127">
        <f>'■【人口】年齢階級別人口'!K38/'■【人口】年齢階級別人口'!K$31</f>
        <v>0.051498479318603636</v>
      </c>
      <c r="L38" s="127">
        <f>'■【人口】年齢階級別人口'!L38/'■【人口】年齢階級別人口'!L$31</f>
        <v>0.051558659692712755</v>
      </c>
      <c r="M38" s="127">
        <f>'■【人口】年齢階級別人口'!M38/'■【人口】年齢階級別人口'!M$31</f>
        <v>0.050087406493269676</v>
      </c>
      <c r="N38" s="127">
        <f>'■【人口】年齢階級別人口'!N38/'■【人口】年齢階級別人口'!N$31</f>
        <v>0.049904572489816806</v>
      </c>
      <c r="O38" s="127">
        <f>'■【人口】年齢階級別人口'!O38/'■【人口】年齢階級別人口'!O$31</f>
        <v>0.04981570849026528</v>
      </c>
      <c r="P38" s="127">
        <f>'■【人口】年齢階級別人口'!P38/'■【人口】年齢階級別人口'!P$31</f>
        <v>0.05157971277195601</v>
      </c>
      <c r="Q38" s="127">
        <f>'■【人口】年齢階級別人口'!Q38/'■【人口】年齢階級別人口'!Q$31</f>
        <v>0.05242982299957609</v>
      </c>
      <c r="R38" s="127">
        <f>'■【人口】年齢階級別人口'!R38/'■【人口】年齢階級別人口'!R$31</f>
        <v>0.053327750372964305</v>
      </c>
      <c r="S38" s="127">
        <f>'■【人口】年齢階級別人口'!S38/'■【人口】年齢階級別人口'!S$31</f>
        <v>0.052640724513332</v>
      </c>
      <c r="T38" s="127">
        <f>'■【人口】年齢階級別人口'!T38/'■【人口】年齢階級別人口'!T$31</f>
        <v>0.052679027082576185</v>
      </c>
      <c r="U38" s="127">
        <f>'■【人口】年齢階級別人口'!U38/'■【人口】年齢階級別人口'!U$31</f>
        <v>0.052579336938372856</v>
      </c>
      <c r="V38" s="127">
        <f>'■【人口】年齢階級別人口'!V38/'■【人口】年齢階級別人口'!V$31</f>
        <v>0.05456222568993693</v>
      </c>
      <c r="W38" s="127">
        <f>'■【人口】年齢階級別人口'!W38/'■【人口】年齢階級別人口'!W$31</f>
        <v>0.054698263016331045</v>
      </c>
    </row>
    <row r="39" spans="2:23" ht="13.5" customHeight="1">
      <c r="B39" s="13" t="s">
        <v>223</v>
      </c>
      <c r="C39" s="127">
        <f>'■【人口】年齢階級別人口'!C39/'■【人口】年齢階級別人口'!C$31</f>
        <v>0.08253663223636801</v>
      </c>
      <c r="D39" s="127">
        <f>'■【人口】年齢階級別人口'!D39/'■【人口】年齢階級別人口'!D$31</f>
        <v>0.07992841971152005</v>
      </c>
      <c r="E39" s="127">
        <f>'■【人口】年齢階級別人口'!E39/'■【人口】年齢階級別人口'!E$31</f>
        <v>0.07719888316486088</v>
      </c>
      <c r="F39" s="127">
        <f>'■【人口】年齢階級別人口'!F39/'■【人口】年齢階級別人口'!F$31</f>
        <v>0.07362738464118351</v>
      </c>
      <c r="G39" s="127">
        <f>'■【人口】年齢階級別人口'!G39/'■【人口】年齢階級別人口'!G$31</f>
        <v>0.07066350311220919</v>
      </c>
      <c r="H39" s="127">
        <f>'■【人口】年齢階級別人口'!H39/'■【人口】年齢階級別人口'!H$31</f>
        <v>0.068571848894795</v>
      </c>
      <c r="I39" s="127">
        <f>'■【人口】年齢階級別人口'!I39/'■【人口】年齢階級別人口'!I$31</f>
        <v>0.06583658548497563</v>
      </c>
      <c r="J39" s="127">
        <f>'■【人口】年齢階級別人口'!J39/'■【人口】年齢階級別人口'!J$31</f>
        <v>0.06470773647873959</v>
      </c>
      <c r="K39" s="127">
        <f>'■【人口】年齢階級別人口'!K39/'■【人口】年齢階級別人口'!K$31</f>
        <v>0.0639361337009469</v>
      </c>
      <c r="L39" s="127">
        <f>'■【人口】年齢階級別人口'!L39/'■【人口】年齢階級別人口'!L$31</f>
        <v>0.0612319339441472</v>
      </c>
      <c r="M39" s="127">
        <f>'■【人口】年齢階級別人口'!M39/'■【人口】年齢階級別人口'!M$31</f>
        <v>0.06030021308854714</v>
      </c>
      <c r="N39" s="127">
        <f>'■【人口】年齢階級別人口'!N39/'■【人口】年齢階級別人口'!N$31</f>
        <v>0.05754762189157453</v>
      </c>
      <c r="O39" s="127">
        <f>'■【人口】年齢階級別人口'!O39/'■【人口】年齢階級別人口'!O$31</f>
        <v>0.055381208080237984</v>
      </c>
      <c r="P39" s="127">
        <f>'■【人口】年齢階級別人口'!P39/'■【人口】年齢階級別人口'!P$31</f>
        <v>0.05266140935394371</v>
      </c>
      <c r="Q39" s="127">
        <f>'■【人口】年齢階級別人口'!Q39/'■【人口】年齢階級別人口'!Q$31</f>
        <v>0.05279542741893656</v>
      </c>
      <c r="R39" s="127">
        <f>'■【人口】年齢階級別人口'!R39/'■【人口】年齢階級別人口'!R$31</f>
        <v>0.05131955946859465</v>
      </c>
      <c r="S39" s="127">
        <f>'■【人口】年齢階級別人口'!S39/'■【人口】年齢階級別人口'!S$31</f>
        <v>0.05114577783961713</v>
      </c>
      <c r="T39" s="127">
        <f>'■【人口】年齢階級別人口'!T39/'■【人口】年齢階級別人口'!T$31</f>
        <v>0.051053276841406786</v>
      </c>
      <c r="U39" s="127">
        <f>'■【人口】年齢階級別人口'!U39/'■【人口】年齢階級別人口'!U$31</f>
        <v>0.05286593106150916</v>
      </c>
      <c r="V39" s="127">
        <f>'■【人口】年齢階級別人口'!V39/'■【人口】年齢階級別人口'!V$31</f>
        <v>0.053717157568754254</v>
      </c>
      <c r="W39" s="127">
        <f>'■【人口】年齢階級別人口'!W39/'■【人口】年齢階級別人口'!W$31</f>
        <v>0.05469703573024072</v>
      </c>
    </row>
    <row r="40" spans="2:23" ht="13.5" customHeight="1">
      <c r="B40" s="13" t="s">
        <v>224</v>
      </c>
      <c r="C40" s="127">
        <f>'■【人口】年齢階級別人口'!C40/'■【人口】年齢階級別人口'!C$31</f>
        <v>0.0916646649051165</v>
      </c>
      <c r="D40" s="127">
        <f>'■【人口】年齢階級別人口'!D40/'■【人口】年齢階級別人口'!D$31</f>
        <v>0.09126273381855049</v>
      </c>
      <c r="E40" s="127">
        <f>'■【人口】年齢階級別人口'!E40/'■【人口】年齢階級別人口'!E$31</f>
        <v>0.08940935545858086</v>
      </c>
      <c r="F40" s="127">
        <f>'■【人口】年齢階級別人口'!F40/'■【人口】年齢階級別人口'!F$31</f>
        <v>0.0879431876806331</v>
      </c>
      <c r="G40" s="127">
        <f>'■【人口】年齢階級別人口'!G40/'■【人口】年齢階級別人口'!G$31</f>
        <v>0.08622629712523683</v>
      </c>
      <c r="H40" s="127">
        <f>'■【人口】年齢階級別人口'!H40/'■【人口】年齢階級別人口'!H$31</f>
        <v>0.0830147730742332</v>
      </c>
      <c r="I40" s="127">
        <f>'■【人口】年齢階級別人口'!I40/'■【人口】年齢階級別人口'!I$31</f>
        <v>0.08058716022657533</v>
      </c>
      <c r="J40" s="127">
        <f>'■【人口】年齢階級別人口'!J40/'■【人口】年齢階級別人口'!J$31</f>
        <v>0.07795281527979166</v>
      </c>
      <c r="K40" s="127">
        <f>'■【人口】年齢階級別人口'!K40/'■【人口】年齢階級別人口'!K$31</f>
        <v>0.07447707610467254</v>
      </c>
      <c r="L40" s="127">
        <f>'■【人口】年齢階級別人口'!L40/'■【人口】年齢階級別人口'!L$31</f>
        <v>0.07164256412134319</v>
      </c>
      <c r="M40" s="127">
        <f>'■【人口】年齢階級別人口'!M40/'■【人口】年齢階級別人口'!M$31</f>
        <v>0.06960511814803996</v>
      </c>
      <c r="N40" s="127">
        <f>'■【人口】年齢階級別人口'!N40/'■【人口】年齢階級別人口'!N$31</f>
        <v>0.06698081903393903</v>
      </c>
      <c r="O40" s="127">
        <f>'■【人口】年齢階級別人口'!O40/'■【人口】年齢階級別人口'!O$31</f>
        <v>0.06592369725274735</v>
      </c>
      <c r="P40" s="127">
        <f>'■【人口】年齢階級別人口'!P40/'■【人口】年齢階級別人口'!P$31</f>
        <v>0.06523454887495486</v>
      </c>
      <c r="Q40" s="127">
        <f>'■【人口】年齢階級別人口'!Q40/'■【人口】年齢階級別人口'!Q$31</f>
        <v>0.06253351003428759</v>
      </c>
      <c r="R40" s="127">
        <f>'■【人口】年齢階級別人口'!R40/'■【人口】年齢階級別人口'!R$31</f>
        <v>0.061623004662319146</v>
      </c>
      <c r="S40" s="127">
        <f>'■【人口】年齢階級別人口'!S40/'■【人口】年齢階級別人口'!S$31</f>
        <v>0.05884606491890756</v>
      </c>
      <c r="T40" s="127">
        <f>'■【人口】年齢階級別人口'!T40/'■【人口】年齢階級別人口'!T$31</f>
        <v>0.056658883606224966</v>
      </c>
      <c r="U40" s="127">
        <f>'■【人口】年齢階級別人口'!U40/'■【人口】年齢階級別人口'!U$31</f>
        <v>0.05391515946473898</v>
      </c>
      <c r="V40" s="127">
        <f>'■【人口】年齢階級別人口'!V40/'■【人口】年齢階級別人口'!V$31</f>
        <v>0.054050711927237656</v>
      </c>
      <c r="W40" s="127">
        <f>'■【人口】年齢階級別人口'!W40/'■【人口】年齢階級別人口'!W$31</f>
        <v>0.052544456247682794</v>
      </c>
    </row>
    <row r="41" spans="2:23" ht="13.5" customHeight="1">
      <c r="B41" s="13" t="s">
        <v>225</v>
      </c>
      <c r="C41" s="127">
        <f>'■【人口】年齢階級別人口'!C41/'■【人口】年齢階級別人口'!C$31</f>
        <v>0.07422531828008648</v>
      </c>
      <c r="D41" s="127">
        <f>'■【人口】年齢階級別人口'!D41/'■【人口】年齢階級別人口'!D$31</f>
        <v>0.07812645122402645</v>
      </c>
      <c r="E41" s="127">
        <f>'■【人口】年齢階級別人口'!E41/'■【人口】年齢階級別人口'!E$31</f>
        <v>0.08297038474489471</v>
      </c>
      <c r="F41" s="127">
        <f>'■【人口】年齢階級別人口'!F41/'■【人口】年齢階級別人口'!F$31</f>
        <v>0.08584551217867523</v>
      </c>
      <c r="G41" s="127">
        <f>'■【人口】年齢階級別人口'!G41/'■【人口】年齢階級別人口'!G$31</f>
        <v>0.08819773733558416</v>
      </c>
      <c r="H41" s="127">
        <f>'■【人口】年齢階級別人口'!H41/'■【人口】年齢階級別人口'!H$31</f>
        <v>0.09372745184295522</v>
      </c>
      <c r="I41" s="127">
        <f>'■【人口】年齢階級別人口'!I41/'■【人口】年齢階級別人口'!I$31</f>
        <v>0.0934726021348625</v>
      </c>
      <c r="J41" s="127">
        <f>'■【人口】年齢階級別人口'!J41/'■【人口】年齢階級別人口'!J$31</f>
        <v>0.0917659898647957</v>
      </c>
      <c r="K41" s="127">
        <f>'■【人口】年齢階級別人口'!K41/'■【人口】年齢階級別人口'!K$31</f>
        <v>0.09043987077627343</v>
      </c>
      <c r="L41" s="127">
        <f>'■【人口】年齢階級別人口'!L41/'■【人口】年齢階級別人口'!L$31</f>
        <v>0.08883257525011025</v>
      </c>
      <c r="M41" s="127">
        <f>'■【人口】年齢階級別人口'!M41/'■【人口】年齢階級別人口'!M$31</f>
        <v>0.08569827569337754</v>
      </c>
      <c r="N41" s="127">
        <f>'■【人口】年齢階級別人口'!N41/'■【人口】年齢階級別人口'!N$31</f>
        <v>0.08331181884100451</v>
      </c>
      <c r="O41" s="127">
        <f>'■【人口】年齢階級別人口'!O41/'■【人口】年齢階級別人口'!O$31</f>
        <v>0.08070272487553327</v>
      </c>
      <c r="P41" s="127">
        <f>'■【人口】年齢階級別人口'!P41/'■【人口】年齢階級別人口'!P$31</f>
        <v>0.07725472500333466</v>
      </c>
      <c r="Q41" s="127">
        <f>'■【人口】年齢階級別人口'!Q41/'■【人口】年齢階級別人口'!Q$31</f>
        <v>0.07437421851368974</v>
      </c>
      <c r="R41" s="127">
        <f>'■【人口】年齢階級別人口'!R41/'■【人口】年齢階級別人口'!R$31</f>
        <v>0.07231248850492011</v>
      </c>
      <c r="S41" s="127">
        <f>'■【人口】年齢階級別人口'!S41/'■【人口】年齢階級別人口'!S$31</f>
        <v>0.06960748124696617</v>
      </c>
      <c r="T41" s="127">
        <f>'■【人口】年齢階級別人口'!T41/'■【人口】年齢階級別人口'!T$31</f>
        <v>0.06854525511143952</v>
      </c>
      <c r="U41" s="127">
        <f>'■【人口】年齢階級別人口'!U41/'■【人口】年齢階級別人口'!U$31</f>
        <v>0.06786495378560534</v>
      </c>
      <c r="V41" s="127">
        <f>'■【人口】年齢階級別人口'!V41/'■【人口】年齢階級別人口'!V$31</f>
        <v>0.06508670929277922</v>
      </c>
      <c r="W41" s="127">
        <f>'■【人口】年齢階級別人口'!W41/'■【人口】年齢階級別人口'!W$31</f>
        <v>0.0641446697264937</v>
      </c>
    </row>
    <row r="42" spans="2:23" ht="13.5" customHeight="1">
      <c r="B42" s="13" t="s">
        <v>226</v>
      </c>
      <c r="C42" s="127">
        <f>'■【人口】年齢階級別人口'!C42/'■【人口】年齢階級別人口'!C$31</f>
        <v>0.06082152294018737</v>
      </c>
      <c r="D42" s="127">
        <f>'■【人口】年齢階級別人口'!D42/'■【人口】年齢階級別人口'!D$31</f>
        <v>0.06511384127133431</v>
      </c>
      <c r="E42" s="127">
        <f>'■【人口】年齢階級別人口'!E42/'■【人口】年齢階級別人口'!E$31</f>
        <v>0.06720533244248772</v>
      </c>
      <c r="F42" s="127">
        <f>'■【人口】年齢階級別人口'!F42/'■【人口】年齢階級別人口'!F$31</f>
        <v>0.07102495153545128</v>
      </c>
      <c r="G42" s="127">
        <f>'■【人口】年齢階級別人口'!G42/'■【人口】年齢階級別人口'!G$31</f>
        <v>0.07513849028990022</v>
      </c>
      <c r="H42" s="127">
        <f>'■【人口】年齢階級別人口'!H42/'■【人口】年齢階級別人口'!H$31</f>
        <v>0.0750106695259624</v>
      </c>
      <c r="I42" s="127">
        <f>'■【人口】年齢階級別人口'!I42/'■【人口】年齢階級別人口'!I$31</f>
        <v>0.07918587032164642</v>
      </c>
      <c r="J42" s="127">
        <f>'■【人口】年齢階級別人口'!J42/'■【人口】年齢階級別人口'!J$31</f>
        <v>0.0842787331406663</v>
      </c>
      <c r="K42" s="127">
        <f>'■【人口】年齢階級別人口'!K42/'■【人口】年齢階級別人口'!K$31</f>
        <v>0.08735631493585515</v>
      </c>
      <c r="L42" s="127">
        <f>'■【人口】年齢階級別人口'!L42/'■【人口】年齢階級別人口'!L$31</f>
        <v>0.08990369669282838</v>
      </c>
      <c r="M42" s="127">
        <f>'■【人口】年齢階級別人口'!M42/'■【人口】年齢階級別人口'!M$31</f>
        <v>0.09560727864558365</v>
      </c>
      <c r="N42" s="127">
        <f>'■【人口】年齢階級別人口'!N42/'■【人口】年齢階級別人口'!N$31</f>
        <v>0.0955378413831015</v>
      </c>
      <c r="O42" s="127">
        <f>'■【人口】年齢階級別人口'!O42/'■【人口】年齢階級別人口'!O$31</f>
        <v>0.0939106824238134</v>
      </c>
      <c r="P42" s="127">
        <f>'■【人口】年齢階級別人口'!P42/'■【人口】年齢階級別人口'!P$31</f>
        <v>0.09269046854012075</v>
      </c>
      <c r="Q42" s="127">
        <f>'■【人口】年齢階級別人口'!Q42/'■【人口】年齢階級別人口'!Q$31</f>
        <v>0.09112108124866021</v>
      </c>
      <c r="R42" s="127">
        <f>'■【人口】年齢階級別人口'!R42/'■【人口】年齢階級別人口'!R$31</f>
        <v>0.08793444737313548</v>
      </c>
      <c r="S42" s="127">
        <f>'■【人口】年齢階級別人口'!S42/'■【人口】年齢階級別人口'!S$31</f>
        <v>0.0855793588715456</v>
      </c>
      <c r="T42" s="127">
        <f>'■【人口】年齢階級別人口'!T42/'■【人口】年齢階級別人口'!T$31</f>
        <v>0.08293954156434537</v>
      </c>
      <c r="U42" s="127">
        <f>'■【人口】年齢階級別人口'!U42/'■【人口】年齢階級別人口'!U$31</f>
        <v>0.07941041458208159</v>
      </c>
      <c r="V42" s="127">
        <f>'■【人口】年齢階級別人口'!V42/'■【人口】年齢階級別人口'!V$31</f>
        <v>0.07646049412954739</v>
      </c>
      <c r="W42" s="127">
        <f>'■【人口】年齢階級別人口'!W42/'■【人口】年齢階級別人口'!W$31</f>
        <v>0.07432428095878083</v>
      </c>
    </row>
    <row r="43" spans="2:23" ht="13.5" customHeight="1">
      <c r="B43" s="13" t="s">
        <v>227</v>
      </c>
      <c r="C43" s="127">
        <f>'■【人口】年齢階級別人口'!C43/'■【人口】年齢階級別人口'!C$31</f>
        <v>0.056401633437424936</v>
      </c>
      <c r="D43" s="127">
        <f>'■【人口】年齢階級別人口'!D43/'■【人口】年齢階級別人口'!D$31</f>
        <v>0.05504178585829283</v>
      </c>
      <c r="E43" s="127">
        <f>'■【人口】年齢階級別人口'!E43/'■【人口】年齢階級別人口'!E$31</f>
        <v>0.05533376446918534</v>
      </c>
      <c r="F43" s="127">
        <f>'■【人口】年齢階級別人口'!F43/'■【人口】年齢階級別人口'!F$31</f>
        <v>0.055990387405307665</v>
      </c>
      <c r="G43" s="127">
        <f>'■【人口】年齢階級別人口'!G43/'■【人口】年齢階級別人口'!G$31</f>
        <v>0.057511165003190735</v>
      </c>
      <c r="H43" s="127">
        <f>'■【人口】年齢階級別人口'!H43/'■【人口】年齢階級別人口'!H$31</f>
        <v>0.059912142074899276</v>
      </c>
      <c r="I43" s="127">
        <f>'■【人口】年齢階級別人口'!I43/'■【人口】年齢階級別人口'!I$31</f>
        <v>0.064283335308483</v>
      </c>
      <c r="J43" s="127">
        <f>'■【人口】年齢階級別人口'!J43/'■【人口】年齢階級別人口'!J$31</f>
        <v>0.0664573439763097</v>
      </c>
      <c r="K43" s="127">
        <f>'■【人口】年齢階級別人口'!K43/'■【人口】年齢階級別人口'!K$31</f>
        <v>0.07035927329781594</v>
      </c>
      <c r="L43" s="127">
        <f>'■【人口】年齢階級別人口'!L43/'■【人口】年齢階級別人口'!L$31</f>
        <v>0.07457385410296082</v>
      </c>
      <c r="M43" s="127">
        <f>'■【人口】年齢階級別人口'!M43/'■【人口】年齢階級別人口'!M$31</f>
        <v>0.0745422489329573</v>
      </c>
      <c r="N43" s="127">
        <f>'■【人口】年齢階級別人口'!N43/'■【人口】年齢階級別人口'!N$31</f>
        <v>0.07888377739206726</v>
      </c>
      <c r="O43" s="127">
        <f>'■【人口】年齢階級別人口'!O43/'■【人口】年齢階級別人口'!O$31</f>
        <v>0.08409222687558644</v>
      </c>
      <c r="P43" s="127">
        <f>'■【人口】年齢階級別人口'!P43/'■【人口】年齢階級別人口'!P$31</f>
        <v>0.08726777495921229</v>
      </c>
      <c r="Q43" s="127">
        <f>'■【人口】年齢階級別人口'!Q43/'■【人口】年齢階級別人口'!Q$31</f>
        <v>0.08987550408716866</v>
      </c>
      <c r="R43" s="127">
        <f>'■【人口】年齢階級別人口'!R43/'■【人口】年齢階級別人口'!R$31</f>
        <v>0.09564707560544268</v>
      </c>
      <c r="S43" s="127">
        <f>'■【人口】年齢階級別人口'!S43/'■【人口】年齢階級別人口'!S$31</f>
        <v>0.09564873652756803</v>
      </c>
      <c r="T43" s="127">
        <f>'■【人口】年齢階級別人口'!T43/'■【人口】年齢階級別人口'!T$31</f>
        <v>0.09406787545000671</v>
      </c>
      <c r="U43" s="127">
        <f>'■【人口】年齢階級別人口'!U43/'■【人口】年齢階級別人口'!U$31</f>
        <v>0.09286964521698692</v>
      </c>
      <c r="V43" s="127">
        <f>'■【人口】年齢階級別人口'!V43/'■【人口】年齢階級別人口'!V$31</f>
        <v>0.09130459412369588</v>
      </c>
      <c r="W43" s="127">
        <f>'■【人口】年齢階級別人口'!W43/'■【人口】年齢階級別人口'!W$31</f>
        <v>0.0881105281320072</v>
      </c>
    </row>
    <row r="44" spans="2:23" ht="13.5" customHeight="1">
      <c r="B44" s="13" t="s">
        <v>228</v>
      </c>
      <c r="C44" s="127">
        <f>'■【人口】年齢階級別人口'!C44/'■【人口】年齢階級別人口'!C$31</f>
        <v>0.076195051645448</v>
      </c>
      <c r="D44" s="127">
        <f>'■【人口】年齢階級別人口'!D44/'■【人口】年齢階級別人口'!D$31</f>
        <v>0.0717478332729578</v>
      </c>
      <c r="E44" s="127">
        <f>'■【人口】年齢階級別人口'!E44/'■【人口】年齢階級別人口'!E$31</f>
        <v>0.06500135526117967</v>
      </c>
      <c r="F44" s="127">
        <f>'■【人口】年齢階級別人口'!F44/'■【人口】年齢階級別人口'!F$31</f>
        <v>0.06044363722997203</v>
      </c>
      <c r="G44" s="127">
        <f>'■【人口】年齢階級別人口'!G44/'■【人口】年齢階級別人口'!G$31</f>
        <v>0.05656031071515408</v>
      </c>
      <c r="H44" s="127">
        <f>'■【人口】年齢階級別人口'!H44/'■【人口】年齢階級別人口'!H$31</f>
        <v>0.05419351706491887</v>
      </c>
      <c r="I44" s="127">
        <f>'■【人口】年齢階級別人口'!I44/'■【人口】年齢階級別人口'!I$31</f>
        <v>0.05301399962477786</v>
      </c>
      <c r="J44" s="127">
        <f>'■【人口】年齢階級別人口'!J44/'■【人口】年齢階級別人口'!J$31</f>
        <v>0.05342523938698174</v>
      </c>
      <c r="K44" s="127">
        <f>'■【人口】年齢階級別人口'!K44/'■【人口】年齢階級別人口'!K$31</f>
        <v>0.05419369969978046</v>
      </c>
      <c r="L44" s="127">
        <f>'■【人口】年齢階級別人口'!L44/'■【人口】年齢階級別人口'!L$31</f>
        <v>0.05576323767051521</v>
      </c>
      <c r="M44" s="127">
        <f>'■【人口】年齢階級別人口'!M44/'■【人口】年齢階級別人口'!M$31</f>
        <v>0.05818884638123237</v>
      </c>
      <c r="N44" s="127">
        <f>'■【人口】年齢階級別人口'!N44/'■【人口】年齢階級別人口'!N$31</f>
        <v>0.06257338919586435</v>
      </c>
      <c r="O44" s="127">
        <f>'■【人口】年齢階級別人口'!O44/'■【人口】年齢階級別人口'!O$31</f>
        <v>0.06478138121497533</v>
      </c>
      <c r="P44" s="127">
        <f>'■【人口】年齢階級別人口'!P44/'■【人口】年齢階級別人口'!P$31</f>
        <v>0.06870572858819081</v>
      </c>
      <c r="Q44" s="127">
        <f>'■【人口】年齢階級別人口'!Q44/'■【人口】年齢階級別人口'!Q$31</f>
        <v>0.07287280642016283</v>
      </c>
      <c r="R44" s="127">
        <f>'■【人口】年齢階級別人口'!R44/'■【人口】年齢階級別人口'!R$31</f>
        <v>0.07279254570619668</v>
      </c>
      <c r="S44" s="127">
        <f>'■【人口】年齢階級別人口'!S44/'■【人口】年齢階級別人口'!S$31</f>
        <v>0.07717813918133287</v>
      </c>
      <c r="T44" s="127">
        <f>'■【人口】年齢階級別人口'!T44/'■【人口】年齢階級別人口'!T$31</f>
        <v>0.08234546501917134</v>
      </c>
      <c r="U44" s="127">
        <f>'■【人口】年齢階級別人口'!U44/'■【人口】年齢階級別人口'!U$31</f>
        <v>0.08549455178780214</v>
      </c>
      <c r="V44" s="127">
        <f>'■【人口】年齢階級別人口'!V44/'■【人口】年齢階級別人口'!V$31</f>
        <v>0.08807770948638295</v>
      </c>
      <c r="W44" s="127">
        <f>'■【人口】年齢階級別人口'!W44/'■【人口】年齢階級別人口'!W$31</f>
        <v>0.0935723248283963</v>
      </c>
    </row>
    <row r="45" spans="2:23" ht="13.5" customHeight="1">
      <c r="B45" s="13" t="s">
        <v>229</v>
      </c>
      <c r="C45" s="127">
        <f>'■【人口】年齢階級別人口'!C45/'■【人口】年齢階級別人口'!C$31</f>
        <v>0.05755464809031948</v>
      </c>
      <c r="D45" s="127">
        <f>'■【人口】年齢階級別人口'!D45/'■【人口】年齢階級別人口'!D$31</f>
        <v>0.05975350561071877</v>
      </c>
      <c r="E45" s="127">
        <f>'■【人口】年齢階級別人口'!E45/'■【人口】年齢階級別人口'!E$31</f>
        <v>0.06348108163583162</v>
      </c>
      <c r="F45" s="127">
        <f>'■【人口】年齢階級別人口'!F45/'■【人口】年齢階級別人口'!F$31</f>
        <v>0.06655795247959873</v>
      </c>
      <c r="G45" s="127">
        <f>'■【人口】年齢階級別人口'!G45/'■【人口】年齢階級別人口'!G$31</f>
        <v>0.07037901636943139</v>
      </c>
      <c r="H45" s="127">
        <f>'■【人口】年齢階級別人口'!H45/'■【人口】年齢階級別人口'!H$31</f>
        <v>0.07137331983558208</v>
      </c>
      <c r="I45" s="127">
        <f>'■【人口】年齢階級別人口'!I45/'■【人口】年齢階級別人口'!I$31</f>
        <v>0.06734298515026785</v>
      </c>
      <c r="J45" s="127">
        <f>'■【人口】年齢階級別人口'!J45/'■【人口】年齢階級別人口'!J$31</f>
        <v>0.06111997234364816</v>
      </c>
      <c r="K45" s="127">
        <f>'■【人口】年齢階級別人口'!K45/'■【人口】年齢階級別人口'!K$31</f>
        <v>0.05693028416319297</v>
      </c>
      <c r="L45" s="127">
        <f>'■【人口】年齢階級別人口'!L45/'■【人口】年齢階級別人口'!L$31</f>
        <v>0.053369640981481635</v>
      </c>
      <c r="M45" s="127">
        <f>'■【人口】年齢階級別人口'!M45/'■【人口】年齢階級別人口'!M$31</f>
        <v>0.051227185388770476</v>
      </c>
      <c r="N45" s="127">
        <f>'■【人口】年齢階級別人口'!N45/'■【人口】年齢階級別人口'!N$31</f>
        <v>0.050188182116654934</v>
      </c>
      <c r="O45" s="127">
        <f>'■【人口】年齢階級別人口'!O45/'■【人口】年齢階級別人口'!O$31</f>
        <v>0.05064271778166076</v>
      </c>
      <c r="P45" s="127">
        <f>'■【人口】年齢階級別人口'!P45/'■【人口】年齢階級別人口'!P$31</f>
        <v>0.05144367862555751</v>
      </c>
      <c r="Q45" s="127">
        <f>'■【人口】年齢階級別人口'!Q45/'■【人口】年齢階級別人口'!Q$31</f>
        <v>0.052991299867406076</v>
      </c>
      <c r="R45" s="127">
        <f>'■【人口】年齢階級別人口'!R45/'■【人口】年齢階級別人口'!R$31</f>
        <v>0.055336391229941155</v>
      </c>
      <c r="S45" s="127">
        <f>'■【人口】年齢階級別人口'!S45/'■【人口】年齢階級別人口'!S$31</f>
        <v>0.05952767395785402</v>
      </c>
      <c r="T45" s="127">
        <f>'■【人口】年齢階級別人口'!T45/'■【人口】年齢階級別人口'!T$31</f>
        <v>0.061673087025157426</v>
      </c>
      <c r="U45" s="127">
        <f>'■【人口】年齢階級別人口'!U45/'■【人口】年齢階級別人口'!U$31</f>
        <v>0.06543655489274516</v>
      </c>
      <c r="V45" s="127">
        <f>'■【人口】年齢階級別人口'!V45/'■【人口】年齢階級別人口'!V$31</f>
        <v>0.06940268879504918</v>
      </c>
      <c r="W45" s="127">
        <f>'■【人口】年齢階級別人口'!W45/'■【人口】年齢階級別人口'!W$31</f>
        <v>0.0693714507415883</v>
      </c>
    </row>
    <row r="46" spans="2:23" ht="13.5" customHeight="1">
      <c r="B46" s="13" t="s">
        <v>230</v>
      </c>
      <c r="C46" s="127">
        <f>'■【人口】年齢階級別人口'!C46/'■【人口】年齢階級別人口'!C$31</f>
        <v>0.05813115541676676</v>
      </c>
      <c r="D46" s="127">
        <f>'■【人口】年齢階級別人口'!D46/'■【人口】年齢階級別人口'!D$31</f>
        <v>0.05686889994077278</v>
      </c>
      <c r="E46" s="127">
        <f>'■【人口】年齢階級別人口'!E46/'■【人口】年齢階級別人口'!E$31</f>
        <v>0.05852472187347481</v>
      </c>
      <c r="F46" s="127">
        <f>'■【人口】年齢階級別人口'!F46/'■【人口】年齢階級別人口'!F$31</f>
        <v>0.05820465094360361</v>
      </c>
      <c r="G46" s="127">
        <f>'■【人口】年齢階級別人口'!G46/'■【人口】年齢階級別人口'!G$31</f>
        <v>0.05602999625952888</v>
      </c>
      <c r="H46" s="127">
        <f>'■【人口】年齢階級別人口'!H46/'■【人口】年齢階級別人口'!H$31</f>
        <v>0.052749888648791564</v>
      </c>
      <c r="I46" s="127">
        <f>'■【人口】年齢階級別人口'!I46/'■【人口】年齢階級別人口'!I$31</f>
        <v>0.0550785766217918</v>
      </c>
      <c r="J46" s="127">
        <f>'■【人口】年齢階級別人口'!J46/'■【人口】年齢階級別人口'!J$31</f>
        <v>0.058825192951854316</v>
      </c>
      <c r="K46" s="127">
        <f>'■【人口】年齢階級別人口'!K46/'■【人口】年齢階級別人口'!K$31</f>
        <v>0.061759024130145314</v>
      </c>
      <c r="L46" s="127">
        <f>'■【人口】年齢階級別人口'!L46/'■【人口】年齢階級別人口'!L$31</f>
        <v>0.06520555195527554</v>
      </c>
      <c r="M46" s="127">
        <f>'■【人口】年齢階級別人口'!M46/'■【人口】年齢階級別人口'!M$31</f>
        <v>0.06602977655025578</v>
      </c>
      <c r="N46" s="127">
        <f>'■【人口】年齢階級別人口'!N46/'■【人口】年齢階級別人口'!N$31</f>
        <v>0.062352531401488595</v>
      </c>
      <c r="O46" s="127">
        <f>'■【人口】年齢階級別人口'!O46/'■【人口】年齢階級別人口'!O$31</f>
        <v>0.056710793556516</v>
      </c>
      <c r="P46" s="127">
        <f>'■【人口】年齢階級別人口'!P46/'■【人口】年齢階級別人口'!P$31</f>
        <v>0.05294709851838726</v>
      </c>
      <c r="Q46" s="127">
        <f>'■【人口】年齢階級別人口'!Q46/'■【人口】年齢階級別人口'!Q$31</f>
        <v>0.04969843698783035</v>
      </c>
      <c r="R46" s="127">
        <f>'■【人口】年齢階級別人口'!R46/'■【人口】年齢階級別人口'!R$31</f>
        <v>0.04774769160647485</v>
      </c>
      <c r="S46" s="127">
        <f>'■【人口】年齢階級別人口'!S46/'■【人口】年齢階級別人口'!S$31</f>
        <v>0.04685385831052629</v>
      </c>
      <c r="T46" s="127">
        <f>'■【人口】年齢階級別人口'!T46/'■【人口】年齢階級別人口'!T$31</f>
        <v>0.047358356263439476</v>
      </c>
      <c r="U46" s="127">
        <f>'■【人口】年齢階級別人口'!U46/'■【人口】年齢階級別人口'!U$31</f>
        <v>0.048167331065157165</v>
      </c>
      <c r="V46" s="127">
        <f>'■【人口】年齢階級別人口'!V46/'■【人口】年齢階級別人口'!V$31</f>
        <v>0.0496012534474339</v>
      </c>
      <c r="W46" s="127">
        <f>'■【人口】年齢階級別人口'!W46/'■【人口】年齢階級別人口'!W$31</f>
        <v>0.05179713786679986</v>
      </c>
    </row>
    <row r="47" spans="2:23" ht="13.5" customHeight="1">
      <c r="B47" s="13" t="s">
        <v>231</v>
      </c>
      <c r="C47" s="127">
        <f>'■【人口】年齢階級別人口'!C47/'■【人口】年齢階級別人口'!C$31</f>
        <v>0.04760989670910401</v>
      </c>
      <c r="D47" s="127">
        <f>'■【人口】年齢階級別人口'!D47/'■【人口】年齢階級別人口'!D$31</f>
        <v>0.05028398000633994</v>
      </c>
      <c r="E47" s="127">
        <f>'■【人口】年齢階級別人口'!E47/'■【人口】年齢階級別人口'!E$31</f>
        <v>0.0490299962217391</v>
      </c>
      <c r="F47" s="127">
        <f>'■【人口】年齢階級別人口'!F47/'■【人口】年齢階級別人口'!F$31</f>
        <v>0.048738688352277855</v>
      </c>
      <c r="G47" s="127">
        <f>'■【人口】年齢階級別人口'!G47/'■【人口】年齢階級別人口'!G$31</f>
        <v>0.04727084492407246</v>
      </c>
      <c r="H47" s="127">
        <f>'■【人口】年齢階級別人口'!H47/'■【人口】年齢階級別人口'!H$31</f>
        <v>0.04938037785657401</v>
      </c>
      <c r="I47" s="127">
        <f>'■【人口】年齢階級別人口'!I47/'■【人口】年齢階級別人口'!I$31</f>
        <v>0.048452098975774294</v>
      </c>
      <c r="J47" s="127">
        <f>'■【人口】年齢階級別人口'!J47/'■【人口】年齢階級別人口'!J$31</f>
        <v>0.04996436795233982</v>
      </c>
      <c r="K47" s="127">
        <f>'■【人口】年齢階級別人口'!K47/'■【人口】年齢階級別人口'!K$31</f>
        <v>0.04972078315715618</v>
      </c>
      <c r="L47" s="127">
        <f>'■【人口】年齢階級別人口'!L47/'■【人口】年齢階級別人口'!L$31</f>
        <v>0.04786582206217399</v>
      </c>
      <c r="M47" s="127">
        <f>'■【人口】年齢階級別人口'!M47/'■【人口】年齢階級別人口'!M$31</f>
        <v>0.04515126773997319</v>
      </c>
      <c r="N47" s="127">
        <f>'■【人口】年齢階級別人口'!N47/'■【人口】年齢階級別人口'!N$31</f>
        <v>0.04731556603807892</v>
      </c>
      <c r="O47" s="127">
        <f>'■【人口】年齢階級別人口'!O47/'■【人口】年齢階級別人口'!O$31</f>
        <v>0.05073614015514466</v>
      </c>
      <c r="P47" s="127">
        <f>'■【人口】年齢階級別人口'!P47/'■【人口】年齢階級別人口'!P$31</f>
        <v>0.05337648957061062</v>
      </c>
      <c r="Q47" s="127">
        <f>'■【人口】年齢階級別人口'!Q47/'■【人口】年齢階級別人口'!Q$31</f>
        <v>0.05628469656563842</v>
      </c>
      <c r="R47" s="127">
        <f>'■【人口】年齢階級別人口'!R47/'■【人口】年齢階級別人口'!R$31</f>
        <v>0.056889377420591185</v>
      </c>
      <c r="S47" s="127">
        <f>'■【人口】年齢階級別人口'!S47/'■【人口】年齢階級別人口'!S$31</f>
        <v>0.0537181743061077</v>
      </c>
      <c r="T47" s="127">
        <f>'■【人口】年齢階級別人口'!T47/'■【人口】年齢階級別人口'!T$31</f>
        <v>0.048911832469207474</v>
      </c>
      <c r="U47" s="127">
        <f>'■【人口】年齢階級別人口'!U47/'■【人口】年齢階級別人口'!U$31</f>
        <v>0.04570642143270581</v>
      </c>
      <c r="V47" s="127">
        <f>'■【人口】年齢階級別人口'!V47/'■【人口】年齢階級別人口'!V$31</f>
        <v>0.04291151575616771</v>
      </c>
      <c r="W47" s="127">
        <f>'■【人口】年齢階級別人口'!W47/'■【人口】年齢階級別人口'!W$31</f>
        <v>0.04124282560213069</v>
      </c>
    </row>
    <row r="48" spans="2:23" ht="13.5" customHeight="1">
      <c r="B48" s="13" t="s">
        <v>232</v>
      </c>
      <c r="C48" s="127">
        <f>'■【人口】年齢階級別人口'!C48/'■【人口】年齢階級別人口'!C$31</f>
        <v>0.03247657938986308</v>
      </c>
      <c r="D48" s="127">
        <f>'■【人口】年齢階級別人口'!D48/'■【人口】年齢階級別人口'!D$31</f>
        <v>0.03334085751460608</v>
      </c>
      <c r="E48" s="127">
        <f>'■【人口】年齢階級別人口'!E48/'■【人口】年齢階級別人口'!E$31</f>
        <v>0.03530134252259422</v>
      </c>
      <c r="F48" s="127">
        <f>'■【人口】年齢階級別人口'!F48/'■【人口】年齢階級別人口'!F$31</f>
        <v>0.03571428577943622</v>
      </c>
      <c r="G48" s="127">
        <f>'■【人口】年齢階級別人口'!G48/'■【人口】年齢階級別人口'!G$31</f>
        <v>0.035964152277011885</v>
      </c>
      <c r="H48" s="127">
        <f>'■【人口】年齢階級別人口'!H48/'■【人口】年齢階級別人口'!H$31</f>
        <v>0.03631499281083168</v>
      </c>
      <c r="I48" s="127">
        <f>'■【人口】年齢階級別人口'!I48/'■【人口】年齢階級別人口'!I$31</f>
        <v>0.03848631376868437</v>
      </c>
      <c r="J48" s="127">
        <f>'■【人口】年齢階級別人口'!J48/'■【人口】年齢階級別人口'!J$31</f>
        <v>0.03750364979794202</v>
      </c>
      <c r="K48" s="127">
        <f>'■【人口】年齢階級別人口'!K48/'■【人口】年齢階級別人口'!K$31</f>
        <v>0.037309355277053806</v>
      </c>
      <c r="L48" s="127">
        <f>'■【人口】年齢階級別人口'!L48/'■【人口】年齢階級別人口'!L$31</f>
        <v>0.0362391709209889</v>
      </c>
      <c r="M48" s="127">
        <f>'■【人口】年齢階級別人口'!M48/'■【人口】年齢階級別人口'!M$31</f>
        <v>0.03802713036352246</v>
      </c>
      <c r="N48" s="127">
        <f>'■【人口】年齢階級別人口'!N48/'■【人口】年齢階級別人口'!N$31</f>
        <v>0.03745215658127427</v>
      </c>
      <c r="O48" s="127">
        <f>'■【人口】年齢階級別人口'!O48/'■【人口】年齢階級別人口'!O$31</f>
        <v>0.038635566327018346</v>
      </c>
      <c r="P48" s="127">
        <f>'■【人口】年齢階級別人口'!P48/'■【人口】年齢階級別人口'!P$31</f>
        <v>0.03841110274030367</v>
      </c>
      <c r="Q48" s="127">
        <f>'■【人口】年齢階級別人口'!Q48/'■【人口】年齢階級別人口'!Q$31</f>
        <v>0.03682796116436799</v>
      </c>
      <c r="R48" s="127">
        <f>'■【人口】年齢階級別人口'!R48/'■【人口】年齢階級別人口'!R$31</f>
        <v>0.03482819950947601</v>
      </c>
      <c r="S48" s="127">
        <f>'■【人口】年齢階級別人口'!S48/'■【人口】年齢階級別人口'!S$31</f>
        <v>0.03677829078076987</v>
      </c>
      <c r="T48" s="127">
        <f>'■【人口】年齢階級別人口'!T48/'■【人口】年齢階級別人口'!T$31</f>
        <v>0.03965882000452146</v>
      </c>
      <c r="U48" s="127">
        <f>'■【人口】年齢階級別人口'!U48/'■【人口】年齢階級別人口'!U$31</f>
        <v>0.04166427398891507</v>
      </c>
      <c r="V48" s="127">
        <f>'■【人口】年齢階級別人口'!V48/'■【人口】年齢階級別人口'!V$31</f>
        <v>0.0436896483063139</v>
      </c>
      <c r="W48" s="127">
        <f>'■【人口】年齢階級別人口'!W48/'■【人口】年齢階級別人口'!W$31</f>
        <v>0.043939305083148375</v>
      </c>
    </row>
    <row r="49" spans="2:23" ht="13.5" customHeight="1">
      <c r="B49" s="14" t="s">
        <v>437</v>
      </c>
      <c r="C49" s="128">
        <f>'■【人口】年齢階級別人口'!C49/'■【人口】年齢階級別人口'!C$31</f>
        <v>0.02315637761229882</v>
      </c>
      <c r="D49" s="128">
        <f>'■【人口】年齢階級別人口'!D49/'■【人口】年齢階級別人口'!D$31</f>
        <v>0.02443078658431672</v>
      </c>
      <c r="E49" s="128">
        <f>'■【人口】年齢階級別人口'!E49/'■【人口】年齢階級別人口'!E$31</f>
        <v>0.025335376842009205</v>
      </c>
      <c r="F49" s="128">
        <f>'■【人口】年齢階級別人口'!F49/'■【人口】年齢階級別人口'!F$31</f>
        <v>0.027144308875697916</v>
      </c>
      <c r="G49" s="128">
        <f>'■【人口】年齢階級別人口'!G49/'■【人口】年齢階級別人口'!G$31</f>
        <v>0.029487266408302806</v>
      </c>
      <c r="H49" s="128">
        <f>'■【人口】年齢階級別人口'!H49/'■【人口】年齢階級別人口'!H$31</f>
        <v>0.030570831760578288</v>
      </c>
      <c r="I49" s="128">
        <f>'■【人口】年齢階級別人口'!I49/'■【人口】年齢階級別人口'!I$31</f>
        <v>0.03154107533125584</v>
      </c>
      <c r="J49" s="128">
        <f>'■【人口】年齢階級別人口'!J49/'■【人口】年齢階級別人口'!J$31</f>
        <v>0.0330931110974129</v>
      </c>
      <c r="K49" s="128">
        <f>'■【人口】年齢階級別人口'!K49/'■【人口】年齢階級別人口'!K$31</f>
        <v>0.03416962857401892</v>
      </c>
      <c r="L49" s="128">
        <f>'■【人口】年齢階級別人口'!L49/'■【人口】年齢階級別人口'!L$31</f>
        <v>0.03550724043791491</v>
      </c>
      <c r="M49" s="128">
        <f>'■【人口】年齢階級別人口'!M49/'■【人口】年齢階級別人口'!M$31</f>
        <v>0.03604313150449435</v>
      </c>
      <c r="N49" s="128">
        <f>'■【人口】年齢階級別人口'!N49/'■【人口】年齢階級別人口'!N$31</f>
        <v>0.037870337230407225</v>
      </c>
      <c r="O49" s="128">
        <f>'■【人口】年齢階級別人口'!O49/'■【人口】年齢階級別人口'!O$31</f>
        <v>0.037830096475067916</v>
      </c>
      <c r="P49" s="128">
        <f>'■【人口】年齢階級別人口'!P49/'■【人口】年齢階級別人口'!P$31</f>
        <v>0.038068603683552825</v>
      </c>
      <c r="Q49" s="128">
        <f>'■【人口】年齢階級別人口'!Q49/'■【人口】年齢階級別人口'!Q$31</f>
        <v>0.03788774109149128</v>
      </c>
      <c r="R49" s="128">
        <f>'■【人口】年齢階級別人口'!R49/'■【人口】年齢階級別人口'!R$31</f>
        <v>0.039301794775580885</v>
      </c>
      <c r="S49" s="128">
        <f>'■【人口】年齢階級別人口'!S49/'■【人口】年齢階級別人口'!S$31</f>
        <v>0.039870919158408145</v>
      </c>
      <c r="T49" s="128">
        <f>'■【人口】年齢階級別人口'!T49/'■【人口】年齢階級別人口'!T$31</f>
        <v>0.040462467710153806</v>
      </c>
      <c r="U49" s="128">
        <f>'■【人口】年齢階級別人口'!U49/'■【人口】年齢階級別人口'!U$31</f>
        <v>0.04020140559751645</v>
      </c>
      <c r="V49" s="128">
        <f>'■【人口】年齢階級別人口'!V49/'■【人口】年齢階級別人口'!V$31</f>
        <v>0.03880997261276336</v>
      </c>
      <c r="W49" s="128">
        <f>'■【人口】年齢階級別人口'!W49/'■【人口】年齢階級別人口'!W$31</f>
        <v>0.03822801442063111</v>
      </c>
    </row>
    <row r="50" spans="2:23" ht="13.5">
      <c r="B50" s="101" t="s">
        <v>489</v>
      </c>
      <c r="C50" s="127">
        <f>'■【人口】年齢階級別人口'!C50/'■【人口】年齢階級別人口'!C$31</f>
        <v>0.12188325726639443</v>
      </c>
      <c r="D50" s="127">
        <f>'■【人口】年齢階級別人口'!D50/'■【人口】年齢階級別人口'!D$31</f>
        <v>0.12354321627904956</v>
      </c>
      <c r="E50" s="127">
        <f>'■【人口】年齢階級別人口'!E50/'■【人口】年齢階級別人口'!E$31</f>
        <v>0.1245622655872963</v>
      </c>
      <c r="F50" s="127">
        <f>'■【人口】年齢階級別人口'!F50/'■【人口】年齢階級別人口'!F$31</f>
        <v>0.1247630911134021</v>
      </c>
      <c r="G50" s="127">
        <f>'■【人口】年齢階級別人口'!G50/'■【人口】年齢階級別人口'!G$31</f>
        <v>0.12351806826757245</v>
      </c>
      <c r="H50" s="127">
        <f>'■【人口】年齢階級別人口'!H50/'■【人口】年齢階級別人口'!H$31</f>
        <v>0.12397420940143715</v>
      </c>
      <c r="I50" s="127">
        <f>'■【人口】年齢階級別人口'!I50/'■【人口】年齢階級別人口'!I$31</f>
        <v>0.12411285864638918</v>
      </c>
      <c r="J50" s="127">
        <f>'■【人口】年齢階級別人口'!J50/'■【人口】年齢階級別人口'!J$31</f>
        <v>0.12367599807807354</v>
      </c>
      <c r="K50" s="127">
        <f>'■【人口】年齢階級別人口'!K50/'■【人口】年齢階級別人口'!K$31</f>
        <v>0.12259155795232783</v>
      </c>
      <c r="L50" s="127">
        <f>'■【人口】年齢階級別人口'!L50/'■【人口】年齢階級別人口'!L$31</f>
        <v>0.12201281217256205</v>
      </c>
      <c r="M50" s="127">
        <f>'■【人口】年齢階級別人口'!M50/'■【人口】年齢階級別人口'!M$31</f>
        <v>0.12095031147678217</v>
      </c>
      <c r="N50" s="127">
        <f>'■【人口】年齢階級別人口'!N50/'■【人口】年齢階級別人口'!N$31</f>
        <v>0.11917321082944377</v>
      </c>
      <c r="O50" s="127">
        <f>'■【人口】年齢階級別人口'!O50/'■【人口】年齢階級別人口'!O$31</f>
        <v>0.11798519662515213</v>
      </c>
      <c r="P50" s="127">
        <f>'■【人口】年齢階級別人口'!P50/'■【人口】年齢階級別人口'!P$31</f>
        <v>0.11633078861280693</v>
      </c>
      <c r="Q50" s="127">
        <f>'■【人口】年齢階級別人口'!Q50/'■【人口】年齢階級別人口'!Q$31</f>
        <v>0.11449013317658398</v>
      </c>
      <c r="R50" s="127">
        <f>'■【人口】年齢階級別人口'!R50/'■【人口】年齢階級別人口'!R$31</f>
        <v>0.1135073823540358</v>
      </c>
      <c r="S50" s="127">
        <f>'■【人口】年齢階級別人口'!S50/'■【人口】年齢階級別人口'!S$31</f>
        <v>0.11224166886827211</v>
      </c>
      <c r="T50" s="127">
        <f>'■【人口】年齢階級別人口'!T50/'■【人口】年齢階級別人口'!T$31</f>
        <v>0.11124247348576902</v>
      </c>
      <c r="U50" s="127">
        <f>'■【人口】年齢階級別人口'!U50/'■【人口】年齢階級別人口'!U$31</f>
        <v>0.11045103972447665</v>
      </c>
      <c r="V50" s="127">
        <f>'■【人口】年齢階級別人口'!V50/'■【人口】年齢階級別人口'!V$31</f>
        <v>0.10994559887113192</v>
      </c>
      <c r="W50" s="127">
        <f>'■【人口】年齢階級別人口'!W50/'■【人口】年齢階級別人口'!W$31</f>
        <v>0.10976448057389579</v>
      </c>
    </row>
    <row r="51" spans="2:23" ht="13.5">
      <c r="B51" s="102" t="s">
        <v>490</v>
      </c>
      <c r="C51" s="127">
        <f>'■【人口】年齢階級別人口'!C51/'■【人口】年齢階級別人口'!C$31</f>
        <v>0.6591880855152534</v>
      </c>
      <c r="D51" s="127">
        <f>'■【人口】年齢階級別人口'!D51/'■【人口】年齢階級別人口'!D$31</f>
        <v>0.651778754064196</v>
      </c>
      <c r="E51" s="127">
        <f>'■【人口】年齢階級別人口'!E51/'■【人口】年齢階級別人口'!E$31</f>
        <v>0.6437652153170548</v>
      </c>
      <c r="F51" s="127">
        <f>'■【人口】年齢階級別人口'!F51/'■【人口】年齢階級別人口'!F$31</f>
        <v>0.6388770224559837</v>
      </c>
      <c r="G51" s="127">
        <f>'■【人口】年齢階級別人口'!G51/'■【人口】年齢階級別人口'!G$31</f>
        <v>0.6373506554940802</v>
      </c>
      <c r="H51" s="127">
        <f>'■【人口】年齢階級別人口'!H51/'■【人口】年齢階級別人口'!H$31</f>
        <v>0.6356363796862052</v>
      </c>
      <c r="I51" s="127">
        <f>'■【人口】年齢階級別人口'!I51/'■【人口】年齢階級別人口'!I$31</f>
        <v>0.6349860915058365</v>
      </c>
      <c r="J51" s="127">
        <f>'■【人口】年齢階級別人口'!J51/'■【人口】年齢階級別人口'!J$31</f>
        <v>0.6358177077787296</v>
      </c>
      <c r="K51" s="127">
        <f>'■【人口】年齢階級別人口'!K51/'■【人口】年齢階級別人口'!K$31</f>
        <v>0.637519366746105</v>
      </c>
      <c r="L51" s="127">
        <f>'■【人口】年齢階級別人口'!L51/'■【人口】年齢階級別人口'!L$31</f>
        <v>0.6397997614696029</v>
      </c>
      <c r="M51" s="127">
        <f>'■【人口】年齢階級別人口'!M51/'■【人口】年齢階級別人口'!M$31</f>
        <v>0.6425711969762015</v>
      </c>
      <c r="N51" s="127">
        <f>'■【人口】年齢階級別人口'!N51/'■【人口】年齢階級別人口'!N$31</f>
        <v>0.6456480158026522</v>
      </c>
      <c r="O51" s="127">
        <f>'■【人口】年齢階級別人口'!O51/'■【人口】年齢階級別人口'!O$31</f>
        <v>0.64745948907944</v>
      </c>
      <c r="P51" s="127">
        <f>'■【人口】年齢階級別人口'!P51/'■【人口】年齢階級別人口'!P$31</f>
        <v>0.6494222382487813</v>
      </c>
      <c r="Q51" s="127">
        <f>'■【人口】年齢階級別人口'!Q51/'■【人口】年齢階級別人口'!Q$31</f>
        <v>0.6518197311466819</v>
      </c>
      <c r="R51" s="127">
        <f>'■【人口】年齢階級別人口'!R51/'■【人口】年齢階級別人口'!R$31</f>
        <v>0.6523891631039004</v>
      </c>
      <c r="S51" s="127">
        <f>'■【人口】年齢階級別人口'!S51/'■【人口】年齢階級別人口'!S$31</f>
        <v>0.651009414618062</v>
      </c>
      <c r="T51" s="127">
        <f>'■【人口】年齢階級別人口'!T51/'■【人口】年齢階級別人口'!T$31</f>
        <v>0.6506929630417512</v>
      </c>
      <c r="U51" s="127">
        <f>'■【人口】年齢階級別人口'!U51/'■【人口】年齢階級別人口'!U$31</f>
        <v>0.6483729732984835</v>
      </c>
      <c r="V51" s="127">
        <f>'■【人口】年齢階級別人口'!V51/'■【人口】年齢階級別人口'!V$31</f>
        <v>0.64563932221114</v>
      </c>
      <c r="W51" s="127">
        <f>'■【人口】年齢階級別人口'!W51/'■【人口】年齢階級別人口'!W$31</f>
        <v>0.6456567857118057</v>
      </c>
    </row>
    <row r="52" spans="2:23" ht="13.5">
      <c r="B52" s="103" t="s">
        <v>491</v>
      </c>
      <c r="C52" s="128">
        <f>'■【人口】年齢階級別人口'!C52/'■【人口】年齢階級別人口'!C$31</f>
        <v>0.21892865721835214</v>
      </c>
      <c r="D52" s="128">
        <f>'■【人口】年齢階級別人口'!D52/'■【人口】年齢階級別人口'!D$31</f>
        <v>0.2246780296567543</v>
      </c>
      <c r="E52" s="128">
        <f>'■【人口】年齢階級別人口'!E52/'■【人口】年齢階級別人口'!E$31</f>
        <v>0.23167251909564893</v>
      </c>
      <c r="F52" s="128">
        <f>'■【人口】年齢階級別人口'!F52/'■【人口】年齢階級別人口'!F$31</f>
        <v>0.23635988643061434</v>
      </c>
      <c r="G52" s="128">
        <f>'■【人口】年齢階級別人口'!G52/'■【人口】年齢階級別人口'!G$31</f>
        <v>0.23913127623834743</v>
      </c>
      <c r="H52" s="128">
        <f>'■【人口】年齢階級別人口'!H52/'■【人口】年齢階級別人口'!H$31</f>
        <v>0.24038941091235763</v>
      </c>
      <c r="I52" s="128">
        <f>'■【人口】年齢階級別人口'!I52/'■【人口】年齢階級別人口'!I$31</f>
        <v>0.24090104984777416</v>
      </c>
      <c r="J52" s="128">
        <f>'■【人口】年齢階級別人口'!J52/'■【人口】年齢階級別人口'!J$31</f>
        <v>0.2405062941431972</v>
      </c>
      <c r="K52" s="128">
        <f>'■【人口】年齢階級別人口'!K52/'■【人口】年齢階級別人口'!K$31</f>
        <v>0.2398890753015672</v>
      </c>
      <c r="L52" s="128">
        <f>'■【人口】年齢階級別人口'!L52/'■【人口】年齢階級別人口'!L$31</f>
        <v>0.23818742635783496</v>
      </c>
      <c r="M52" s="128">
        <f>'■【人口】年齢階級別人口'!M52/'■【人口】年齢階級別人口'!M$31</f>
        <v>0.23647849154701628</v>
      </c>
      <c r="N52" s="128">
        <f>'■【人口】年齢階級別人口'!N52/'■【人口】年齢階級別人口'!N$31</f>
        <v>0.235178773367904</v>
      </c>
      <c r="O52" s="128">
        <f>'■【人口】年齢階級別人口'!O52/'■【人口】年齢階級別人口'!O$31</f>
        <v>0.23455531429540769</v>
      </c>
      <c r="P52" s="128">
        <f>'■【人口】年齢階級別人口'!P52/'■【人口】年齢階級別人口'!P$31</f>
        <v>0.2342469731384119</v>
      </c>
      <c r="Q52" s="128">
        <f>'■【人口】年齢階級別人口'!Q52/'■【人口】年齢階級別人口'!Q$31</f>
        <v>0.2336901356767341</v>
      </c>
      <c r="R52" s="128">
        <f>'■【人口】年齢階級別人口'!R52/'■【人口】年齢階級別人口'!R$31</f>
        <v>0.23410345454206405</v>
      </c>
      <c r="S52" s="128">
        <f>'■【人口】年齢階級別人口'!S52/'■【人口】年齢階級別人口'!S$31</f>
        <v>0.23674891651366603</v>
      </c>
      <c r="T52" s="128">
        <f>'■【人口】年齢階級別人口'!T52/'■【人口】年齢階級別人口'!T$31</f>
        <v>0.23806456347247962</v>
      </c>
      <c r="U52" s="128">
        <f>'■【人口】年齢階級別人口'!U52/'■【人口】年齢階級別人口'!U$31</f>
        <v>0.2411759869770397</v>
      </c>
      <c r="V52" s="128">
        <f>'■【人口】年齢階級別人口'!V52/'■【人口】年齢階級別人口'!V$31</f>
        <v>0.24441507891772804</v>
      </c>
      <c r="W52" s="128">
        <f>'■【人口】年齢階級別人口'!W52/'■【人口】年齢階級別人口'!W$31</f>
        <v>0.24457873371429834</v>
      </c>
    </row>
    <row r="53" spans="2:23" ht="27">
      <c r="B53" s="116" t="s">
        <v>492</v>
      </c>
      <c r="C53" s="129">
        <f>'■【人口】年齢階級別人口'!C53/'■【人口】年齢階級別人口'!C$31</f>
        <v>0.05731443670429978</v>
      </c>
      <c r="D53" s="129">
        <f>'■【人口】年齢階級別人口'!D53/'■【人口】年齢階級別人口'!D$31</f>
        <v>0.05765583647339073</v>
      </c>
      <c r="E53" s="129">
        <f>'■【人口】年齢階級別人口'!E53/'■【人口】年齢階級別人口'!E$31</f>
        <v>0.0575010381349326</v>
      </c>
      <c r="F53" s="129">
        <f>'■【人口】年齢階級別人口'!F53/'■【人口】年齢階級別人口'!F$31</f>
        <v>0.05658870156704646</v>
      </c>
      <c r="G53" s="129">
        <f>'■【人口】年齢階級別人口'!G53/'■【人口】年齢階級別人口'!G$31</f>
        <v>0.05610623901129831</v>
      </c>
      <c r="H53" s="129">
        <f>'■【人口】年齢階級別人口'!H53/'■【人口】年齢階級別人口'!H$31</f>
        <v>0.05505378351401084</v>
      </c>
      <c r="I53" s="129">
        <f>'■【人口】年齢階級別人口'!I53/'■【人口】年齢階級別人口'!I$31</f>
        <v>0.05369589798378996</v>
      </c>
      <c r="J53" s="129">
        <f>'■【人口】年齢階級別人口'!J53/'■【人口】年齢階級別人口'!J$31</f>
        <v>0.05302926723160832</v>
      </c>
      <c r="K53" s="129">
        <f>'■【人口】年齢階級別人口'!K53/'■【人口】年齢階級別人口'!K$31</f>
        <v>0.05196026956357229</v>
      </c>
      <c r="L53" s="129">
        <f>'■【人口】年齢階級別人口'!L53/'■【人口】年齢階級別人口'!L$31</f>
        <v>0.050993067184481294</v>
      </c>
      <c r="M53" s="129">
        <f>'■【人口】年齢階級別人口'!M53/'■【人口】年齢階級別人口'!M$31</f>
        <v>0.05007466893925183</v>
      </c>
      <c r="N53" s="129">
        <f>'■【人口】年齢階級別人口'!N53/'■【人口】年齢階級別人口'!N$31</f>
        <v>0.04929030602016126</v>
      </c>
      <c r="O53" s="129">
        <f>'■【人口】年齢階級別人口'!O53/'■【人口】年齢階級別人口'!O$31</f>
        <v>0.04866327026470699</v>
      </c>
      <c r="P53" s="129">
        <f>'■【人口】年齢階級別人口'!P53/'■【人口】年齢階級別人口'!P$31</f>
        <v>0.04816006553989671</v>
      </c>
      <c r="Q53" s="129">
        <f>'■【人口】年齢階級別人口'!Q53/'■【人口】年齢階級別人口'!Q$31</f>
        <v>0.04778387194004355</v>
      </c>
      <c r="R53" s="129">
        <f>'■【人口】年齢階級別人口'!R53/'■【人口】年齢階級別人口'!R$31</f>
        <v>0.04753812735906932</v>
      </c>
      <c r="S53" s="129">
        <f>'■【人口】年齢階級別人口'!S53/'■【人口】年齢階級別人口'!S$31</f>
        <v>0.0474547813834638</v>
      </c>
      <c r="T53" s="129">
        <f>'■【人口】年齢階級別人口'!T53/'■【人口】年齢階級別人口'!T$31</f>
        <v>0.04756883983996242</v>
      </c>
      <c r="U53" s="129">
        <f>'■【人口】年齢階級別人口'!U53/'■【人口】年齢階級別人口'!U$31</f>
        <v>0.047783450899898966</v>
      </c>
      <c r="V53" s="129">
        <f>'■【人口】年齢階級別人口'!V53/'■【人口】年齢階級別人口'!V$31</f>
        <v>0.0481239128264464</v>
      </c>
      <c r="W53" s="129">
        <f>'■【人口】年齢階級別人口'!W53/'■【人口】年齢階級別人口'!W$31</f>
        <v>0.04863155101184251</v>
      </c>
    </row>
    <row r="54" spans="2:23" ht="27">
      <c r="B54" s="117" t="s">
        <v>493</v>
      </c>
      <c r="C54" s="127">
        <f>'■【人口】年齢階級別人口'!C54/'■【人口】年齢階級別人口'!C$31</f>
        <v>0.04967571462887341</v>
      </c>
      <c r="D54" s="127">
        <f>'■【人口】年齢階級別人口'!D54/'■【人口】年齢階級別人口'!D$31</f>
        <v>0.04978404473871424</v>
      </c>
      <c r="E54" s="127">
        <f>'■【人口】年齢階級別人口'!E54/'■【人口】年齢階級別人口'!E$31</f>
        <v>0.0489904667828801</v>
      </c>
      <c r="F54" s="127">
        <f>'■【人口】年齢階級別人口'!F54/'■【人口】年齢階級別人口'!F$31</f>
        <v>0.05060725435124089</v>
      </c>
      <c r="G54" s="127">
        <f>'■【人口】年齢階級別人口'!G54/'■【人口】年齢階級別人口'!G$31</f>
        <v>0.051464197593880816</v>
      </c>
      <c r="H54" s="127">
        <f>'■【人口】年齢階級別人口'!H54/'■【人口】年齢階級別人口'!H$31</f>
        <v>0.05227558350787625</v>
      </c>
      <c r="I54" s="127">
        <f>'■【人口】年齢階級別人口'!I54/'■【人口】年齢階級別人口'!I$31</f>
        <v>0.05273398460349721</v>
      </c>
      <c r="J54" s="127">
        <f>'■【人口】年齢階級別人口'!J54/'■【人口】年齢階級別人口'!J$31</f>
        <v>0.05293624598973244</v>
      </c>
      <c r="K54" s="127">
        <f>'■【人口】年齢階級別人口'!K54/'■【人口】年齢階級別人口'!K$31</f>
        <v>0.0530785355821615</v>
      </c>
      <c r="L54" s="127">
        <f>'■【人口】年齢階級別人口'!L54/'■【人口】年齢階級別人口'!L$31</f>
        <v>0.052412955771793994</v>
      </c>
      <c r="M54" s="127">
        <f>'■【人口】年齢階級別人口'!M54/'■【人口】年齢階級別人口'!M$31</f>
        <v>0.052187703586820136</v>
      </c>
      <c r="N54" s="127">
        <f>'■【人口】年齢階級別人口'!N54/'■【人口】年齢階級別人口'!N$31</f>
        <v>0.05135329535367581</v>
      </c>
      <c r="O54" s="127">
        <f>'■【人口】年齢階級別人口'!O54/'■【人口】年齢階級別人口'!O$31</f>
        <v>0.05014833707421133</v>
      </c>
      <c r="P54" s="127">
        <f>'■【人口】年齢階級別人口'!P54/'■【人口】年齢階級別人口'!P$31</f>
        <v>0.049628829490226824</v>
      </c>
      <c r="Q54" s="127">
        <f>'■【人口】年齢階級別人口'!Q54/'■【人口】年齢階級別人口'!Q$31</f>
        <v>0.04867880916351348</v>
      </c>
      <c r="R54" s="127">
        <f>'■【人口】年齢階級別人口'!R54/'■【人口】年齢階級別人口'!R$31</f>
        <v>0.04779993628832814</v>
      </c>
      <c r="S54" s="127">
        <f>'■【人口】年齢階級別人口'!S54/'■【人口】年齢階級別人口'!S$31</f>
        <v>0.04697439598307805</v>
      </c>
      <c r="T54" s="127">
        <f>'■【人口】年齢階級別人口'!T54/'■【人口】年齢階級別人口'!T$31</f>
        <v>0.04620968907626971</v>
      </c>
      <c r="U54" s="127">
        <f>'■【人口】年齢階級別人口'!U54/'■【人口】年齢階級別人口'!U$31</f>
        <v>0.04557713323200669</v>
      </c>
      <c r="V54" s="127">
        <f>'■【人口】年齢階級別人口'!V54/'■【人口】年齢階級別人口'!V$31</f>
        <v>0.04507015340871765</v>
      </c>
      <c r="W54" s="127">
        <f>'■【人口】年齢階級別人口'!W54/'■【人口】年齢階級別人口'!W$31</f>
        <v>0.044645177715835475</v>
      </c>
    </row>
    <row r="55" spans="2:23" ht="27">
      <c r="B55" s="118" t="s">
        <v>494</v>
      </c>
      <c r="C55" s="128">
        <f>'■【人口】年齢階級別人口'!C55/'■【人口】年齢階級別人口'!C$31</f>
        <v>0.022868123949075187</v>
      </c>
      <c r="D55" s="128">
        <f>'■【人口】年齢階級別人口'!D55/'■【人口】年齢階級別人口'!D$31</f>
        <v>0.023350651432977782</v>
      </c>
      <c r="E55" s="128">
        <f>'■【人口】年齢階級別人口'!E55/'■【人口】年齢階級別人口'!E$31</f>
        <v>0.025842462085358956</v>
      </c>
      <c r="F55" s="128">
        <f>'■【人口】年齢階級別人口'!F55/'■【人口】年齢階級別人口'!F$31</f>
        <v>0.026043646408821612</v>
      </c>
      <c r="G55" s="128">
        <f>'■【人口】年齢階級別人口'!G55/'■【人口】年齢階級別人口'!G$31</f>
        <v>0.025720684592536958</v>
      </c>
      <c r="H55" s="128">
        <f>'■【人口】年齢階級別人口'!H55/'■【人口】年齢階級別人口'!H$31</f>
        <v>0.024596135251517843</v>
      </c>
      <c r="I55" s="128">
        <f>'■【人口】年齢階級別人口'!I55/'■【人口】年齢階級別人口'!I$31</f>
        <v>0.0258488711007986</v>
      </c>
      <c r="J55" s="128">
        <f>'■【人口】年齢階級別人口'!J55/'■【人口】年齢階級別人口'!J$31</f>
        <v>0.026377327350013472</v>
      </c>
      <c r="K55" s="128">
        <f>'■【人口】年齢階級別人口'!K55/'■【人口】年齢階級別人口'!K$31</f>
        <v>0.026776482531374133</v>
      </c>
      <c r="L55" s="128">
        <f>'■【人口】年齢階級別人口'!L55/'■【人口】年齢階級別人口'!L$31</f>
        <v>0.027299818217419156</v>
      </c>
      <c r="M55" s="128">
        <f>'■【人口】年齢階級別人口'!M55/'■【人口】年齢階級別人口'!M$31</f>
        <v>0.027775572837640993</v>
      </c>
      <c r="N55" s="128">
        <f>'■【人口】年齢階級別人口'!N55/'■【人口】年齢階級別人口'!N$31</f>
        <v>0.028300998248295392</v>
      </c>
      <c r="O55" s="128">
        <f>'■【人口】年齢階級別人口'!O55/'■【人口】年齢階級別人口'!O$31</f>
        <v>0.028335448143516816</v>
      </c>
      <c r="P55" s="128">
        <f>'■【人口】年齢階級別人口'!P55/'■【人口】年齢階級別人口'!P$31</f>
        <v>0.028167732685982334</v>
      </c>
      <c r="Q55" s="128">
        <f>'■【人口】年齢階級別人口'!Q55/'■【人口】年齢階級別人口'!Q$31</f>
        <v>0.027846337736864447</v>
      </c>
      <c r="R55" s="128">
        <f>'■【人口】年齢階級別人口'!R55/'■【人口】年齢階級別人口'!R$31</f>
        <v>0.027144718648636205</v>
      </c>
      <c r="S55" s="128">
        <f>'■【人口】年齢階級別人口'!S55/'■【人口】年齢階級別人口'!S$31</f>
        <v>0.02712416103919628</v>
      </c>
      <c r="T55" s="128">
        <f>'■【人口】年齢階級別人口'!T55/'■【人口】年齢階級別人口'!T$31</f>
        <v>0.026581797910108024</v>
      </c>
      <c r="U55" s="128">
        <f>'■【人口】年齢階級別人口'!U55/'■【人口】年齢階級別人口'!U$31</f>
        <v>0.026041399074267793</v>
      </c>
      <c r="V55" s="128">
        <f>'■【人口】年齢階級別人口'!V55/'■【人口】年齢階級別人口'!V$31</f>
        <v>0.025513421487351806</v>
      </c>
      <c r="W55" s="128">
        <f>'■【人口】年齢階級別人口'!W55/'■【人口】年齢階級別人口'!W$31</f>
        <v>0.025057654140088825</v>
      </c>
    </row>
    <row r="56" spans="2:23" ht="13.5">
      <c r="B56" s="102" t="s">
        <v>495</v>
      </c>
      <c r="C56" s="127">
        <f>'■【人口】年齢階級別人口'!C56/'■【人口】年齢階級別人口'!C$31</f>
        <v>0.11568580350708624</v>
      </c>
      <c r="D56" s="127">
        <f>'■【人口】年齢階級別人口'!D56/'■【人口】年齢階級別人口'!D$31</f>
        <v>0.11662240555149156</v>
      </c>
      <c r="E56" s="127">
        <f>'■【人口】年齢階級別人口'!E56/'■【人口】年齢階級別人口'!E$31</f>
        <v>0.12200580350930641</v>
      </c>
      <c r="F56" s="127">
        <f>'■【人口】年齢階級別人口'!F56/'■【人口】年齢階級別人口'!F$31</f>
        <v>0.12476260342320235</v>
      </c>
      <c r="G56" s="127">
        <f>'■【人口】年齢階級別人口'!G56/'■【人口】年齢階級別人口'!G$31</f>
        <v>0.1264090126289603</v>
      </c>
      <c r="H56" s="127">
        <f>'■【人口】年齢階級別人口'!H56/'■【人口】年齢階級別人口'!H$31</f>
        <v>0.12412320848437364</v>
      </c>
      <c r="I56" s="127">
        <f>'■【人口】年齢階級別人口'!I56/'■【人口】年齢階級別人口'!I$31</f>
        <v>0.12242156177205965</v>
      </c>
      <c r="J56" s="127">
        <f>'■【人口】年齢階級別人口'!J56/'■【人口】年齢階級別人口'!J$31</f>
        <v>0.11994516529550248</v>
      </c>
      <c r="K56" s="127">
        <f>'■【人口】年齢階級別人口'!K56/'■【人口】年齢階級別人口'!K$31</f>
        <v>0.11868930829333828</v>
      </c>
      <c r="L56" s="127">
        <f>'■【人口】年齢階級別人口'!L56/'■【人口】年齢階級別人口'!L$31</f>
        <v>0.11857519293675717</v>
      </c>
      <c r="M56" s="127">
        <f>'■【人口】年齢階級別人口'!M56/'■【人口】年齢階級別人口'!M$31</f>
        <v>0.11725696193902625</v>
      </c>
      <c r="N56" s="127">
        <f>'■【人口】年齢階級別人口'!N56/'■【人口】年齢階級別人口'!N$31</f>
        <v>0.11254071351814354</v>
      </c>
      <c r="O56" s="127">
        <f>'■【人口】年齢階級別人口'!O56/'■【人口】年齢階級別人口'!O$31</f>
        <v>0.10735351133817676</v>
      </c>
      <c r="P56" s="127">
        <f>'■【人口】年齢階級別人口'!P56/'■【人口】年齢階級別人口'!P$31</f>
        <v>0.10439077714394476</v>
      </c>
      <c r="Q56" s="127">
        <f>'■【人口】年齢階級別人口'!Q56/'■【人口】年齢階級別人口'!Q$31</f>
        <v>0.10268973685523641</v>
      </c>
      <c r="R56" s="127">
        <f>'■【人口】年齢階級別人口'!R56/'■【人口】年齢階級別人口'!R$31</f>
        <v>0.10308408283641601</v>
      </c>
      <c r="S56" s="127">
        <f>'■【人口】年齢階級別人口'!S56/'■【人口】年齢階級別人口'!S$31</f>
        <v>0.10638153226838032</v>
      </c>
      <c r="T56" s="127">
        <f>'■【人口】年齢階級別人口'!T56/'■【人口】年齢階級別人口'!T$31</f>
        <v>0.1090314432885969</v>
      </c>
      <c r="U56" s="127">
        <f>'■【人口】年齢階級別人口'!U56/'■【人口】年齢階級別人口'!U$31</f>
        <v>0.11360388595790233</v>
      </c>
      <c r="V56" s="127">
        <f>'■【人口】年齢階級別人口'!V56/'■【人口】年齢階級別人口'!V$31</f>
        <v>0.11900394224248309</v>
      </c>
      <c r="W56" s="127">
        <f>'■【人口】年齢階級別人口'!W56/'■【人口】年齢階級別人口'!W$31</f>
        <v>0.12116858860838817</v>
      </c>
    </row>
    <row r="57" spans="2:23" ht="13.5">
      <c r="B57" s="103" t="s">
        <v>496</v>
      </c>
      <c r="C57" s="128">
        <f>'■【人口】年齢階級別人口'!C57/'■【人口】年齢階級別人口'!C$31</f>
        <v>0.10324285371126592</v>
      </c>
      <c r="D57" s="128">
        <f>'■【人口】年齢階級別人口'!D57/'■【人口】年齢階級別人口'!D$31</f>
        <v>0.10805562410526275</v>
      </c>
      <c r="E57" s="128">
        <f>'■【人口】年齢階級別人口'!E57/'■【人口】年齢階級別人口'!E$31</f>
        <v>0.1096667155863425</v>
      </c>
      <c r="F57" s="128">
        <f>'■【人口】年齢階級別人口'!F57/'■【人口】年齢階級別人口'!F$31</f>
        <v>0.111597283007412</v>
      </c>
      <c r="G57" s="128">
        <f>'■【人口】年齢階級別人口'!G57/'■【人口】年齢階級別人口'!G$31</f>
        <v>0.11272226360938714</v>
      </c>
      <c r="H57" s="128">
        <f>'■【人口】年齢階級別人口'!H57/'■【人口】年齢階級別人口'!H$31</f>
        <v>0.11626620242798398</v>
      </c>
      <c r="I57" s="128">
        <f>'■【人口】年齢階級別人口'!I57/'■【人口】年齢階級別人口'!I$31</f>
        <v>0.11847948807571451</v>
      </c>
      <c r="J57" s="128">
        <f>'■【人口】年齢階級別人口'!J57/'■【人口】年齢階級別人口'!J$31</f>
        <v>0.12056112884769472</v>
      </c>
      <c r="K57" s="128">
        <f>'■【人口】年齢階級別人口'!K57/'■【人口】年齢階級別人口'!K$31</f>
        <v>0.12119976700822892</v>
      </c>
      <c r="L57" s="128">
        <f>'■【人口】年齢階級別人口'!L57/'■【人口】年齢階級別人口'!L$31</f>
        <v>0.1196122334210778</v>
      </c>
      <c r="M57" s="128">
        <f>'■【人口】年齢階級別人口'!M57/'■【人口】年齢階級別人口'!M$31</f>
        <v>0.11922152960799</v>
      </c>
      <c r="N57" s="128">
        <f>'■【人口】年齢階級別人口'!N57/'■【人口】年齢階級別人口'!N$31</f>
        <v>0.12263805984976042</v>
      </c>
      <c r="O57" s="128">
        <f>'■【人口】年齢階級別人口'!O57/'■【人口】年齢階級別人口'!O$31</f>
        <v>0.1272018029572309</v>
      </c>
      <c r="P57" s="128">
        <f>'■【人口】年齢階級別人口'!P57/'■【人口】年齢階級別人口'!P$31</f>
        <v>0.1298561959944671</v>
      </c>
      <c r="Q57" s="128">
        <f>'■【人口】年齢階級別人口'!Q57/'■【人口】年齢階級別人口'!Q$31</f>
        <v>0.1310003988214977</v>
      </c>
      <c r="R57" s="128">
        <f>'■【人口】年齢階級別人口'!R57/'■【人口】年齢階級別人口'!R$31</f>
        <v>0.1310193717056481</v>
      </c>
      <c r="S57" s="128">
        <f>'■【人口】年齢階級別人口'!S57/'■【人口】年齢階級別人口'!S$31</f>
        <v>0.1303673842452857</v>
      </c>
      <c r="T57" s="128">
        <f>'■【人口】年齢階級別人口'!T57/'■【人口】年齢階級別人口'!T$31</f>
        <v>0.12903312018388274</v>
      </c>
      <c r="U57" s="128">
        <f>'■【人口】年齢階級別人口'!U57/'■【人口】年齢階級別人口'!U$31</f>
        <v>0.12757210101913732</v>
      </c>
      <c r="V57" s="128">
        <f>'■【人口】年齢階級別人口'!V57/'■【人口】年齢階級別人口'!V$31</f>
        <v>0.12541113667524498</v>
      </c>
      <c r="W57" s="128">
        <f>'■【人口】年齢階級別人口'!W57/'■【人口】年齢階級別人口'!W$31</f>
        <v>0.12341014510591018</v>
      </c>
    </row>
    <row r="59" spans="2:23" ht="13.5">
      <c r="B59" s="107" t="s">
        <v>97</v>
      </c>
      <c r="C59" s="104" t="s">
        <v>451</v>
      </c>
      <c r="D59" s="104" t="s">
        <v>452</v>
      </c>
      <c r="E59" s="104" t="s">
        <v>453</v>
      </c>
      <c r="F59" s="104" t="s">
        <v>454</v>
      </c>
      <c r="G59" s="104" t="s">
        <v>455</v>
      </c>
      <c r="H59" s="104" t="s">
        <v>456</v>
      </c>
      <c r="I59" s="104" t="s">
        <v>457</v>
      </c>
      <c r="J59" s="104" t="s">
        <v>458</v>
      </c>
      <c r="K59" s="104" t="s">
        <v>459</v>
      </c>
      <c r="L59" s="104" t="s">
        <v>460</v>
      </c>
      <c r="M59" s="104" t="s">
        <v>461</v>
      </c>
      <c r="N59" s="104" t="s">
        <v>462</v>
      </c>
      <c r="O59" s="104" t="s">
        <v>463</v>
      </c>
      <c r="P59" s="104" t="s">
        <v>464</v>
      </c>
      <c r="Q59" s="104" t="s">
        <v>465</v>
      </c>
      <c r="R59" s="104" t="s">
        <v>466</v>
      </c>
      <c r="S59" s="104" t="s">
        <v>467</v>
      </c>
      <c r="T59" s="104" t="s">
        <v>468</v>
      </c>
      <c r="U59" s="104" t="s">
        <v>469</v>
      </c>
      <c r="V59" s="104" t="s">
        <v>497</v>
      </c>
      <c r="W59" s="104" t="s">
        <v>520</v>
      </c>
    </row>
    <row r="60" spans="2:23" ht="14.25" thickBot="1">
      <c r="B60" s="11" t="s">
        <v>98</v>
      </c>
      <c r="C60" s="130">
        <f>SUM(C61:C78)</f>
        <v>1</v>
      </c>
      <c r="D60" s="130">
        <f aca="true" t="shared" si="2" ref="D60:W60">SUM(D61:D78)</f>
        <v>0.9999999999999998</v>
      </c>
      <c r="E60" s="130">
        <f t="shared" si="2"/>
        <v>1</v>
      </c>
      <c r="F60" s="130">
        <f t="shared" si="2"/>
        <v>1.0000000000000002</v>
      </c>
      <c r="G60" s="130">
        <f t="shared" si="2"/>
        <v>1</v>
      </c>
      <c r="H60" s="130">
        <f t="shared" si="2"/>
        <v>0.9999999999999999</v>
      </c>
      <c r="I60" s="130">
        <f t="shared" si="2"/>
        <v>1</v>
      </c>
      <c r="J60" s="130">
        <f t="shared" si="2"/>
        <v>1.0000000000000002</v>
      </c>
      <c r="K60" s="130">
        <f t="shared" si="2"/>
        <v>1</v>
      </c>
      <c r="L60" s="130">
        <f t="shared" si="2"/>
        <v>0.9999999999999999</v>
      </c>
      <c r="M60" s="130">
        <f t="shared" si="2"/>
        <v>1.0000000000000002</v>
      </c>
      <c r="N60" s="130">
        <f t="shared" si="2"/>
        <v>1</v>
      </c>
      <c r="O60" s="130">
        <f t="shared" si="2"/>
        <v>1</v>
      </c>
      <c r="P60" s="130">
        <f t="shared" si="2"/>
        <v>1</v>
      </c>
      <c r="Q60" s="130">
        <f t="shared" si="2"/>
        <v>1</v>
      </c>
      <c r="R60" s="130">
        <f t="shared" si="2"/>
        <v>1</v>
      </c>
      <c r="S60" s="130">
        <f t="shared" si="2"/>
        <v>1</v>
      </c>
      <c r="T60" s="130">
        <f t="shared" si="2"/>
        <v>1.0000000000000002</v>
      </c>
      <c r="U60" s="130">
        <f t="shared" si="2"/>
        <v>0.9999999999999998</v>
      </c>
      <c r="V60" s="130">
        <f t="shared" si="2"/>
        <v>0.9999999999999999</v>
      </c>
      <c r="W60" s="130">
        <f t="shared" si="2"/>
        <v>1</v>
      </c>
    </row>
    <row r="61" spans="2:23" ht="14.25" thickTop="1">
      <c r="B61" s="109" t="s">
        <v>470</v>
      </c>
      <c r="C61" s="126">
        <f>'■【人口】年齢階級別人口'!C61/'■【人口】年齢階級別人口'!C$60</f>
        <v>0.03742899028770387</v>
      </c>
      <c r="D61" s="126">
        <f>'■【人口】年齢階級別人口'!D61/'■【人口】年齢階級別人口'!D$60</f>
        <v>0.037534188950294936</v>
      </c>
      <c r="E61" s="126">
        <f>'■【人口】年齢階級別人口'!E61/'■【人口】年齢階級別人口'!E$60</f>
        <v>0.03765534132767802</v>
      </c>
      <c r="F61" s="126">
        <f>'■【人口】年齢階級別人口'!F61/'■【人口】年齢階級別人口'!F$60</f>
        <v>0.03714089037271615</v>
      </c>
      <c r="G61" s="126">
        <f>'■【人口】年齢階級別人口'!G61/'■【人口】年齢階級別人口'!G$60</f>
        <v>0.03625931987104218</v>
      </c>
      <c r="H61" s="126">
        <f>'■【人口】年齢階級別人口'!H61/'■【人口】年齢階級別人口'!H$60</f>
        <v>0.03541323751374745</v>
      </c>
      <c r="I61" s="126">
        <f>'■【人口】年齢階級別人口'!I61/'■【人口】年齢階級別人口'!I$60</f>
        <v>0.034545204275510555</v>
      </c>
      <c r="J61" s="126">
        <f>'■【人口】年齢階級別人口'!J61/'■【人口】年齢階級別人口'!J$60</f>
        <v>0.03375779317105565</v>
      </c>
      <c r="K61" s="126">
        <f>'■【人口】年齢階級別人口'!K61/'■【人口】年齢階級別人口'!K$60</f>
        <v>0.0330230979679091</v>
      </c>
      <c r="L61" s="126">
        <f>'■【人口】年齢階級別人口'!L61/'■【人口】年齢階級別人口'!L$60</f>
        <v>0.03236475701803824</v>
      </c>
      <c r="M61" s="126">
        <f>'■【人口】年齢階級別人口'!M61/'■【人口】年齢階級別人口'!M$60</f>
        <v>0.03177002897813483</v>
      </c>
      <c r="N61" s="126">
        <f>'■【人口】年齢階級別人口'!N61/'■【人口】年齢階級別人口'!N$60</f>
        <v>0.031267990626963726</v>
      </c>
      <c r="O61" s="126">
        <f>'■【人口】年齢階級別人口'!O61/'■【人口】年齢階級別人口'!O$60</f>
        <v>0.030855892755318654</v>
      </c>
      <c r="P61" s="126">
        <f>'■【人口】年齢階級別人口'!P61/'■【人口】年齢階級別人口'!P$60</f>
        <v>0.030517404333539475</v>
      </c>
      <c r="Q61" s="126">
        <f>'■【人口】年齢階級別人口'!Q61/'■【人口】年齢階級別人口'!Q$60</f>
        <v>0.030307193465093873</v>
      </c>
      <c r="R61" s="126">
        <f>'■【人口】年齢階級別人口'!R61/'■【人口】年齢階級別人口'!R$60</f>
        <v>0.03022982863102338</v>
      </c>
      <c r="S61" s="126">
        <f>'■【人口】年齢階級別人口'!S61/'■【人口】年齢階級別人口'!S$60</f>
        <v>0.03024225796811782</v>
      </c>
      <c r="T61" s="126">
        <f>'■【人口】年齢階級別人口'!T61/'■【人口】年齢階級別人口'!T$60</f>
        <v>0.030331801200376592</v>
      </c>
      <c r="U61" s="126">
        <f>'■【人口】年齢階級別人口'!U61/'■【人口】年齢階級別人口'!U$60</f>
        <v>0.030503121413068254</v>
      </c>
      <c r="V61" s="126">
        <f>'■【人口】年齢階級別人口'!V61/'■【人口】年齢階級別人口'!V$60</f>
        <v>0.030764372871930592</v>
      </c>
      <c r="W61" s="126">
        <f>'■【人口】年齢階級別人口'!W61/'■【人口】年齢階級別人口'!W$60</f>
        <v>0.03112099463273056</v>
      </c>
    </row>
    <row r="62" spans="2:23" ht="13.5">
      <c r="B62" s="13" t="s">
        <v>471</v>
      </c>
      <c r="C62" s="127">
        <f>'■【人口】年齢階級別人口'!C62/'■【人口】年齢階級別人口'!C$60</f>
        <v>0.03839105735752245</v>
      </c>
      <c r="D62" s="127">
        <f>'■【人口】年齢階級別人口'!D62/'■【人口】年齢階級別人口'!D$60</f>
        <v>0.037961792030538274</v>
      </c>
      <c r="E62" s="127">
        <f>'■【人口】年齢階級別人口'!E62/'■【人口】年齢階級別人口'!E$60</f>
        <v>0.038019985123697544</v>
      </c>
      <c r="F62" s="127">
        <f>'■【人口】年齢階級別人口'!F62/'■【人口】年齢階級別人口'!F$60</f>
        <v>0.0390391741629353</v>
      </c>
      <c r="G62" s="127">
        <f>'■【人口】年齢階級別人口'!G62/'■【人口】年齢階級別人口'!G$60</f>
        <v>0.03853927809727744</v>
      </c>
      <c r="H62" s="127">
        <f>'■【人口】年齢階級別人口'!H62/'■【人口】年齢階級別人口'!H$60</f>
        <v>0.03902404327132383</v>
      </c>
      <c r="I62" s="127">
        <f>'■【人口】年齢階級別人口'!I62/'■【人口】年齢階級別人口'!I$60</f>
        <v>0.03922338635032298</v>
      </c>
      <c r="J62" s="127">
        <f>'■【人口】年齢階級別人口'!J62/'■【人口】年齢階級別人口'!J$60</f>
        <v>0.03943300740329204</v>
      </c>
      <c r="K62" s="127">
        <f>'■【人口】年齢階級別人口'!K62/'■【人口】年齢階級別人口'!K$60</f>
        <v>0.03896068041653259</v>
      </c>
      <c r="L62" s="127">
        <f>'■【人口】年齢階級別人口'!L62/'■【人口】年齢階級別人口'!L$60</f>
        <v>0.03811260213117574</v>
      </c>
      <c r="M62" s="127">
        <f>'■【人口】年齢階級別人口'!M62/'■【人口】年齢階級別人口'!M$60</f>
        <v>0.037294604601262944</v>
      </c>
      <c r="N62" s="127">
        <f>'■【人口】年齢階級別人口'!N62/'■【人口】年齢階級別人口'!N$60</f>
        <v>0.0364444917906179</v>
      </c>
      <c r="O62" s="127">
        <f>'■【人口】年齢階級別人口'!O62/'■【人口】年齢階級別人口'!O$60</f>
        <v>0.03567167616703232</v>
      </c>
      <c r="P62" s="127">
        <f>'■【人口】年齢階級別人口'!P62/'■【人口】年齢階級別人口'!P$60</f>
        <v>0.034945514565159506</v>
      </c>
      <c r="Q62" s="127">
        <f>'■【人口】年齢階級別人口'!Q62/'■【人口】年齢階級別人口'!Q$60</f>
        <v>0.03429245461824823</v>
      </c>
      <c r="R62" s="127">
        <f>'■【人口】年齢階級別人口'!R62/'■【人口】年齢階級別人口'!R$60</f>
        <v>0.03370149206601006</v>
      </c>
      <c r="S62" s="127">
        <f>'■【人口】年齢階級別人口'!S62/'■【人口】年齢階級別人口'!S$60</f>
        <v>0.03320601159858875</v>
      </c>
      <c r="T62" s="127">
        <f>'■【人口】年齢階級別人口'!T62/'■【人口】年齢階級別人口'!T$60</f>
        <v>0.032796064678218585</v>
      </c>
      <c r="U62" s="127">
        <f>'■【人口】年齢階級別人口'!U62/'■【人口】年齢階級別人口'!U$60</f>
        <v>0.03246790056165534</v>
      </c>
      <c r="V62" s="127">
        <f>'■【人口】年齢階級別人口'!V62/'■【人口】年齢階級別人口'!V$60</f>
        <v>0.0322666018792596</v>
      </c>
      <c r="W62" s="127">
        <f>'■【人口】年齢階級別人口'!W62/'■【人口】年齢階級別人口'!W$60</f>
        <v>0.03219984648326597</v>
      </c>
    </row>
    <row r="63" spans="2:23" ht="13.5">
      <c r="B63" s="13" t="s">
        <v>472</v>
      </c>
      <c r="C63" s="127">
        <f>'■【人口】年齢階級別人口'!C63/'■【人口】年齢階級別人口'!C$60</f>
        <v>0.03930731170973062</v>
      </c>
      <c r="D63" s="127">
        <f>'■【人口】年齢階級別人口'!D63/'■【人口】年齢階級別人口'!D$60</f>
        <v>0.039532693515011604</v>
      </c>
      <c r="E63" s="127">
        <f>'■【人口】年齢階級別人口'!E63/'■【人口】年齢階級別人口'!E$60</f>
        <v>0.03950063669654881</v>
      </c>
      <c r="F63" s="127">
        <f>'■【人口】年齢階級別人口'!F63/'■【人口】年齢階級別人口'!F$60</f>
        <v>0.03911098336048625</v>
      </c>
      <c r="G63" s="127">
        <f>'■【人口】年齢階級別人口'!G63/'■【人口】年齢階級別人口'!G$60</f>
        <v>0.03923517253223166</v>
      </c>
      <c r="H63" s="127">
        <f>'■【人口】年齢階級別人口'!H63/'■【人口】年齢階級別人口'!H$60</f>
        <v>0.040164360804984374</v>
      </c>
      <c r="I63" s="127">
        <f>'■【人口】年齢階級別人口'!I63/'■【人口】年齢階級別人口'!I$60</f>
        <v>0.039805865195612695</v>
      </c>
      <c r="J63" s="127">
        <f>'■【人口】年齢階級別人口'!J63/'■【人口】年齢階級別人口'!J$60</f>
        <v>0.03995569967722567</v>
      </c>
      <c r="K63" s="127">
        <f>'■【人口】年齢階級別人口'!K63/'■【人口】年齢階級別人口'!K$60</f>
        <v>0.041097284778588754</v>
      </c>
      <c r="L63" s="127">
        <f>'■【人口】年齢階級別人口'!L63/'■【人口】年齢階級別人口'!L$60</f>
        <v>0.04065364108900979</v>
      </c>
      <c r="M63" s="127">
        <f>'■【人口】年齢階級別人口'!M63/'■【人口】年齢階級別人口'!M$60</f>
        <v>0.041246162545254324</v>
      </c>
      <c r="N63" s="127">
        <f>'■【人口】年齢階級別人口'!N63/'■【人口】年齢階級別人口'!N$60</f>
        <v>0.041530282985277375</v>
      </c>
      <c r="O63" s="127">
        <f>'■【人口】年齢階級別人口'!O63/'■【人口】年齢階級別人口'!O$60</f>
        <v>0.04181906030155662</v>
      </c>
      <c r="P63" s="127">
        <f>'■【人口】年齢階級別人口'!P63/'■【人口】年齢階級別人口'!P$60</f>
        <v>0.0413768007184743</v>
      </c>
      <c r="Q63" s="127">
        <f>'■【人口】年齢階級別人口'!Q63/'■【人口】年齢階級別人口'!Q$60</f>
        <v>0.0405273622007101</v>
      </c>
      <c r="R63" s="127">
        <f>'■【人口】年齢階級別人口'!R63/'■【人口】年齢階級別人口'!R$60</f>
        <v>0.03970350563657522</v>
      </c>
      <c r="S63" s="127">
        <f>'■【人口】年齢階級別人口'!S63/'■【人口】年齢階級別人口'!S$60</f>
        <v>0.03884112748814941</v>
      </c>
      <c r="T63" s="127">
        <f>'■【人口】年齢階級別人口'!T63/'■【人口】年齢階級別人口'!T$60</f>
        <v>0.03804840075933182</v>
      </c>
      <c r="U63" s="127">
        <f>'■【人口】年齢階級別人口'!U63/'■【人口】年齢階級別人口'!U$60</f>
        <v>0.03730977351486575</v>
      </c>
      <c r="V63" s="127">
        <f>'■【人口】年齢階級別人口'!V63/'■【人口】年齢階級別人口'!V$60</f>
        <v>0.03663672918290103</v>
      </c>
      <c r="W63" s="127">
        <f>'■【人口】年齢階級別人口'!W63/'■【人口】年齢階級別人口'!W$60</f>
        <v>0.036022018405843764</v>
      </c>
    </row>
    <row r="64" spans="2:23" ht="13.5">
      <c r="B64" s="13" t="s">
        <v>219</v>
      </c>
      <c r="C64" s="127">
        <f>'■【人口】年齢階級別人口'!C64/'■【人口】年齢階級別人口'!C$60</f>
        <v>0.0360087960417812</v>
      </c>
      <c r="D64" s="127">
        <f>'■【人口】年齢階級別人口'!D64/'■【人口】年齢階級別人口'!D$60</f>
        <v>0.03702462203860036</v>
      </c>
      <c r="E64" s="127">
        <f>'■【人口】年齢階級別人口'!E64/'■【人口】年齢階級別人口'!E$60</f>
        <v>0.038711236464744406</v>
      </c>
      <c r="F64" s="127">
        <f>'■【人口】年齢階級別人口'!F64/'■【人口】年齢階級別人口'!F$60</f>
        <v>0.03887817060899611</v>
      </c>
      <c r="G64" s="127">
        <f>'■【人口】年齢階級別人口'!G64/'■【人口】年齢階級別人口'!G$60</f>
        <v>0.041960595061798944</v>
      </c>
      <c r="H64" s="127">
        <f>'■【人口】年齢階級別人口'!H64/'■【人口】年齢階級別人口'!H$60</f>
        <v>0.04154215728916575</v>
      </c>
      <c r="I64" s="127">
        <f>'■【人口】年齢階級別人口'!I64/'■【人口】年齢階級別人口'!I$60</f>
        <v>0.04179360251287256</v>
      </c>
      <c r="J64" s="127">
        <f>'■【人口】年齢階級別人口'!J64/'■【人口】年齢階級別人口'!J$60</f>
        <v>0.04188298665304751</v>
      </c>
      <c r="K64" s="127">
        <f>'■【人口】年齢階級別人口'!K64/'■【人口】年齢階級別人口'!K$60</f>
        <v>0.04166209221432423</v>
      </c>
      <c r="L64" s="127">
        <f>'■【人口】年齢階級別人口'!L64/'■【人口】年齢階級別人口'!L$60</f>
        <v>0.04165820065272271</v>
      </c>
      <c r="M64" s="127">
        <f>'■【人口】年齢階級別人口'!M64/'■【人口】年齢階級別人口'!M$60</f>
        <v>0.04289072382019026</v>
      </c>
      <c r="N64" s="127">
        <f>'■【人口】年齢階級別人口'!N64/'■【人口】年齢階級別人口'!N$60</f>
        <v>0.042489687086873514</v>
      </c>
      <c r="O64" s="127">
        <f>'■【人口】年齢階級別人口'!O64/'■【人口】年齢階級別人口'!O$60</f>
        <v>0.042693994546059745</v>
      </c>
      <c r="P64" s="127">
        <f>'■【人口】年齢階級別人口'!P64/'■【人口】年齢階級別人口'!P$60</f>
        <v>0.04413711764447303</v>
      </c>
      <c r="Q64" s="127">
        <f>'■【人口】年齢階級別人口'!Q64/'■【人口】年齢階級別人口'!Q$60</f>
        <v>0.043594087589466715</v>
      </c>
      <c r="R64" s="127">
        <f>'■【人口】年齢階級別人口'!R64/'■【人口】年齢階級別人口'!R$60</f>
        <v>0.044289039180962025</v>
      </c>
      <c r="S64" s="127">
        <f>'■【人口】年齢階級別人口'!S64/'■【人口】年齢階級別人口'!S$60</f>
        <v>0.044619590129977606</v>
      </c>
      <c r="T64" s="127">
        <f>'■【人口】年齢階級別人口'!T64/'■【人口】年齢階級別人口'!T$60</f>
        <v>0.045028062254407746</v>
      </c>
      <c r="U64" s="127">
        <f>'■【人口】年齢階級別人口'!U64/'■【人口】年齢階級別人口'!U$60</f>
        <v>0.044630003792986865</v>
      </c>
      <c r="V64" s="127">
        <f>'■【人口】年齢階級別人口'!V64/'■【人口】年齢階級別人口'!V$60</f>
        <v>0.04374041694604967</v>
      </c>
      <c r="W64" s="127">
        <f>'■【人口】年齢階級別人口'!W64/'■【人口】年齢階級別人口'!W$60</f>
        <v>0.04287884300943268</v>
      </c>
    </row>
    <row r="65" spans="2:23" ht="13.5">
      <c r="B65" s="13" t="s">
        <v>220</v>
      </c>
      <c r="C65" s="127">
        <f>'■【人口】年齢階級別人口'!C65/'■【人口】年齢階級別人口'!C$60</f>
        <v>0.043567894447498624</v>
      </c>
      <c r="D65" s="127">
        <f>'■【人口】年齢階級別人口'!D65/'■【人口】年齢階級別人口'!D$60</f>
        <v>0.04251290489745952</v>
      </c>
      <c r="E65" s="127">
        <f>'■【人口】年齢階級別人口'!E65/'■【人口】年齢階級別人口'!E$60</f>
        <v>0.040208642060412594</v>
      </c>
      <c r="F65" s="127">
        <f>'■【人口】年齢階級別人口'!F65/'■【人口】年齢階級別人口'!F$60</f>
        <v>0.04020966662940165</v>
      </c>
      <c r="G65" s="127">
        <f>'■【人口】年齢階級別人口'!G65/'■【人口】年齢階級別人口'!G$60</f>
        <v>0.03971944510161132</v>
      </c>
      <c r="H65" s="127">
        <f>'■【人口】年齢階級別人口'!H65/'■【人口】年齢階級別人口'!H$60</f>
        <v>0.04072034366247906</v>
      </c>
      <c r="I65" s="127">
        <f>'■【人口】年齢階級別人口'!I65/'■【人口】年齢階級別人口'!I$60</f>
        <v>0.041994174788502134</v>
      </c>
      <c r="J65" s="127">
        <f>'■【人口】年齢階級別人口'!J65/'■【人口】年齢階級別人口'!J$60</f>
        <v>0.043928123565028225</v>
      </c>
      <c r="K65" s="127">
        <f>'■【人口】年齢階級別人口'!K65/'■【人口】年齢階級別人口'!K$60</f>
        <v>0.0443313048190537</v>
      </c>
      <c r="L65" s="127">
        <f>'■【人口】年齢階級別人口'!L65/'■【人口】年齢階級別人口'!L$60</f>
        <v>0.04788428992254465</v>
      </c>
      <c r="M65" s="127">
        <f>'■【人口】年齢階級別人口'!M65/'■【人口】年齢階級別人口'!M$60</f>
        <v>0.047444289097275404</v>
      </c>
      <c r="N65" s="127">
        <f>'■【人口】年齢階級別人口'!N65/'■【人口】年齢階級別人口'!N$60</f>
        <v>0.047880208759667926</v>
      </c>
      <c r="O65" s="127">
        <f>'■【人口】年齢階級別人口'!O65/'■【人口】年齢階級別人口'!O$60</f>
        <v>0.048046439899662695</v>
      </c>
      <c r="P65" s="127">
        <f>'■【人口】年齢階級別人口'!P65/'■【人口】年齢階級別人口'!P$60</f>
        <v>0.04777448851107703</v>
      </c>
      <c r="Q65" s="127">
        <f>'■【人口】年齢階級別人口'!Q65/'■【人口】年齢階級別人口'!Q$60</f>
        <v>0.04796124103164979</v>
      </c>
      <c r="R65" s="127">
        <f>'■【人口】年齢階級別人口'!R65/'■【人口】年齢階級別人口'!R$60</f>
        <v>0.04931017132393784</v>
      </c>
      <c r="S65" s="127">
        <f>'■【人口】年齢階級別人口'!S65/'■【人口】年齢階級別人口'!S$60</f>
        <v>0.04897664752216648</v>
      </c>
      <c r="T65" s="127">
        <f>'■【人口】年齢階級別人口'!T65/'■【人口】年齢階級別人口'!T$60</f>
        <v>0.04931173746651187</v>
      </c>
      <c r="U65" s="127">
        <f>'■【人口】年齢階級別人口'!U65/'■【人口】年齢階級別人口'!U$60</f>
        <v>0.05089723787044504</v>
      </c>
      <c r="V65" s="127">
        <f>'■【人口】年齢階級別人口'!V65/'■【人口】年齢階級別人口'!V$60</f>
        <v>0.05035630525224026</v>
      </c>
      <c r="W65" s="127">
        <f>'■【人口】年齢階級別人口'!W65/'■【人口】年齢階級別人口'!W$60</f>
        <v>0.05117710129128685</v>
      </c>
    </row>
    <row r="66" spans="2:23" ht="13.5">
      <c r="B66" s="13" t="s">
        <v>221</v>
      </c>
      <c r="C66" s="127">
        <f>'■【人口】年齢階級別人口'!C66/'■【人口】年齢階級別人口'!C$60</f>
        <v>0.05488363569726956</v>
      </c>
      <c r="D66" s="127">
        <f>'■【人口】年齢階級別人口'!D66/'■【人口】年齢階級別人口'!D$60</f>
        <v>0.05551088936589531</v>
      </c>
      <c r="E66" s="127">
        <f>'■【人口】年齢階級別人口'!E66/'■【人口】年齢階級別人口'!E$60</f>
        <v>0.05487069200692541</v>
      </c>
      <c r="F66" s="127">
        <f>'■【人口】年齢階級別人口'!F66/'■【人口】年齢階級別人口'!F$60</f>
        <v>0.05334195811338479</v>
      </c>
      <c r="G66" s="127">
        <f>'■【人口】年齢階級別人口'!G66/'■【人口】年齢階級別人口'!G$60</f>
        <v>0.05087454644505084</v>
      </c>
      <c r="H66" s="127">
        <f>'■【人口】年齢階級別人口'!H66/'■【人口】年齢階級別人口'!H$60</f>
        <v>0.04869109084529741</v>
      </c>
      <c r="I66" s="127">
        <f>'■【人口】年齢階級別人口'!I66/'■【人口】年齢階級別人口'!I$60</f>
        <v>0.04764255519816249</v>
      </c>
      <c r="J66" s="127">
        <f>'■【人口】年齢階級別人口'!J66/'■【人口】年齢階級別人口'!J$60</f>
        <v>0.04521065617483652</v>
      </c>
      <c r="K66" s="127">
        <f>'■【人口】年齢階級別人口'!K66/'■【人口】年齢階級別人口'!K$60</f>
        <v>0.04533800454365437</v>
      </c>
      <c r="L66" s="127">
        <f>'■【人口】年齢階級別人口'!L66/'■【人口】年齢階級別人口'!L$60</f>
        <v>0.044876086339162784</v>
      </c>
      <c r="M66" s="127">
        <f>'■【人口】年齢階級別人口'!M66/'■【人口】年齢階級別人口'!M$60</f>
        <v>0.0460726837397453</v>
      </c>
      <c r="N66" s="127">
        <f>'■【人口】年齢階級別人口'!N66/'■【人口】年齢階級別人口'!N$60</f>
        <v>0.047721311360337006</v>
      </c>
      <c r="O66" s="127">
        <f>'■【人口】年齢階級別人口'!O66/'■【人口】年齢階級別人口'!O$60</f>
        <v>0.04996936772861366</v>
      </c>
      <c r="P66" s="127">
        <f>'■【人口】年齢階級別人口'!P66/'■【人口】年齢階級別人口'!P$60</f>
        <v>0.05051994604571933</v>
      </c>
      <c r="Q66" s="127">
        <f>'■【人口】年齢階級別人口'!Q66/'■【人口】年齢階級別人口'!Q$60</f>
        <v>0.05457064139050003</v>
      </c>
      <c r="R66" s="127">
        <f>'■【人口】年齢階級別人口'!R66/'■【人口】年齢階級別人口'!R$60</f>
        <v>0.05409065608932285</v>
      </c>
      <c r="S66" s="127">
        <f>'■【人口】年齢階級別人口'!S66/'■【人口】年齢階級別人口'!S$60</f>
        <v>0.054622354192593835</v>
      </c>
      <c r="T66" s="127">
        <f>'■【人口】年齢階級別人口'!T66/'■【人口】年齢階級別人口'!T$60</f>
        <v>0.05488891650740268</v>
      </c>
      <c r="U66" s="127">
        <f>'■【人口】年齢階級別人口'!U66/'■【人口】年齢階級別人口'!U$60</f>
        <v>0.054542689271782595</v>
      </c>
      <c r="V66" s="127">
        <f>'■【人口】年齢階級別人口'!V66/'■【人口】年齢階級別人口'!V$60</f>
        <v>0.05492803397398511</v>
      </c>
      <c r="W66" s="127">
        <f>'■【人口】年齢階級別人口'!W66/'■【人口】年齢階級別人口'!W$60</f>
        <v>0.05646886717522347</v>
      </c>
    </row>
    <row r="67" spans="2:23" ht="13.5">
      <c r="B67" s="13" t="s">
        <v>222</v>
      </c>
      <c r="C67" s="127">
        <f>'■【人口】年齢階級別人口'!C67/'■【人口】年齢階級別人口'!C$60</f>
        <v>0.06381711563129924</v>
      </c>
      <c r="D67" s="127">
        <f>'■【人口】年齢階級別人口'!D67/'■【人口】年齢階級別人口'!D$60</f>
        <v>0.059394716316578416</v>
      </c>
      <c r="E67" s="127">
        <f>'■【人口】年齢階級別人口'!E67/'■【人口】年齢階級別人口'!E$60</f>
        <v>0.0585098918254366</v>
      </c>
      <c r="F67" s="127">
        <f>'■【人口】年齢階級別人口'!F67/'■【人口】年齢階級別人口'!F$60</f>
        <v>0.05699476699399316</v>
      </c>
      <c r="G67" s="127">
        <f>'■【人口】年齢階級別人口'!G67/'■【人口】年齢階級別人口'!G$60</f>
        <v>0.0567534600984364</v>
      </c>
      <c r="H67" s="127">
        <f>'■【人口】年齢階級別人口'!H67/'■【人口】年齢階級別人口'!H$60</f>
        <v>0.0548662697457283</v>
      </c>
      <c r="I67" s="127">
        <f>'■【人口】年齢階級別人口'!I67/'■【人口】年齢階級別人口'!I$60</f>
        <v>0.0555720118072418</v>
      </c>
      <c r="J67" s="127">
        <f>'■【人口】年齢階級別人口'!J67/'■【人口】年齢階級別人口'!J$60</f>
        <v>0.05506141607232309</v>
      </c>
      <c r="K67" s="127">
        <f>'■【人口】年齢階級別人口'!K67/'■【人口】年齢階級別人口'!K$60</f>
        <v>0.05359295380517933</v>
      </c>
      <c r="L67" s="127">
        <f>'■【人口】年齢階級別人口'!L67/'■【人口】年齢階級別人口'!L$60</f>
        <v>0.051217338294697004</v>
      </c>
      <c r="M67" s="127">
        <f>'■【人口】年齢階級別人口'!M67/'■【人口】年齢階級別人口'!M$60</f>
        <v>0.04911026070042201</v>
      </c>
      <c r="N67" s="127">
        <f>'■【人口】年齢階級別人口'!N67/'■【人口】年齢階級別人口'!N$60</f>
        <v>0.04813160727435621</v>
      </c>
      <c r="O67" s="127">
        <f>'■【人口】年齢階級別人口'!O67/'■【人口】年齢階級別人口'!O$60</f>
        <v>0.04575563595427801</v>
      </c>
      <c r="P67" s="127">
        <f>'■【人口】年齢階級別人口'!P67/'■【人口】年齢階級別人口'!P$60</f>
        <v>0.04602472054468525</v>
      </c>
      <c r="Q67" s="127">
        <f>'■【人口】年齢階級別人口'!Q67/'■【人口】年齢階級別人口'!Q$60</f>
        <v>0.04553328981416199</v>
      </c>
      <c r="R67" s="127">
        <f>'■【人口】年齢階級別人口'!R67/'■【人口】年齢階級別人口'!R$60</f>
        <v>0.04688930550978744</v>
      </c>
      <c r="S67" s="127">
        <f>'■【人口】年齢階級別人口'!S67/'■【人口】年齢階級別人口'!S$60</f>
        <v>0.048593941796345144</v>
      </c>
      <c r="T67" s="127">
        <f>'■【人口】年齢階級別人口'!T67/'■【人口】年齢階級別人口'!T$60</f>
        <v>0.05093044106568222</v>
      </c>
      <c r="U67" s="127">
        <f>'■【人口】年齢階級別人口'!U67/'■【人口】年齢階級別人口'!U$60</f>
        <v>0.051578462726408064</v>
      </c>
      <c r="V67" s="127">
        <f>'■【人口】年齢階級別人口'!V67/'■【人口】年齢階級別人口'!V$60</f>
        <v>0.055717532939519324</v>
      </c>
      <c r="W67" s="127">
        <f>'■【人口】年齢階級別人口'!W67/'■【人口】年齢階級別人口'!W$60</f>
        <v>0.055166688644400254</v>
      </c>
    </row>
    <row r="68" spans="2:23" ht="13.5">
      <c r="B68" s="13" t="s">
        <v>223</v>
      </c>
      <c r="C68" s="127">
        <f>'■【人口】年齢階級別人口'!C68/'■【人口】年齢階級別人口'!C$60</f>
        <v>0.07701117830309694</v>
      </c>
      <c r="D68" s="127">
        <f>'■【人口】年齢階級別人口'!D68/'■【人口】年齢階級別人口'!D$60</f>
        <v>0.07515807980606162</v>
      </c>
      <c r="E68" s="127">
        <f>'■【人口】年齢階級別人口'!E68/'■【人口】年齢階級別人口'!E$60</f>
        <v>0.07183299504601556</v>
      </c>
      <c r="F68" s="127">
        <f>'■【人口】年齢階級別人口'!F68/'■【人口】年齢階級別人口'!F$60</f>
        <v>0.06928011598518968</v>
      </c>
      <c r="G68" s="127">
        <f>'■【人口】年齢階級別人口'!G68/'■【人口】年齢階級別人口'!G$60</f>
        <v>0.06562994853463845</v>
      </c>
      <c r="H68" s="127">
        <f>'■【人口】年齢階級別人口'!H68/'■【人口】年齢階級別人口'!H$60</f>
        <v>0.06499518002251312</v>
      </c>
      <c r="I68" s="127">
        <f>'■【人口】年齢階級別人口'!I68/'■【人口】年齢階級別人口'!I$60</f>
        <v>0.06063859821191639</v>
      </c>
      <c r="J68" s="127">
        <f>'■【人口】年齢階級別人口'!J68/'■【人口】年齢階級別人口'!J$60</f>
        <v>0.05984320977535702</v>
      </c>
      <c r="K68" s="127">
        <f>'■【人口】年齢階級別人口'!K68/'■【人口】年齢階級別人口'!K$60</f>
        <v>0.058413148389206845</v>
      </c>
      <c r="L68" s="127">
        <f>'■【人口】年齢階級別人口'!L68/'■【人口】年齢階級別人口'!L$60</f>
        <v>0.05829055093657138</v>
      </c>
      <c r="M68" s="127">
        <f>'■【人口】年齢階級別人口'!M68/'■【人口】年齢階級別人口'!M$60</f>
        <v>0.05638752959824735</v>
      </c>
      <c r="N68" s="127">
        <f>'■【人口】年齢階級別人口'!N68/'■【人口】年齢階級別人口'!N$60</f>
        <v>0.05726315927262308</v>
      </c>
      <c r="O68" s="127">
        <f>'■【人口】年齢階級別人口'!O68/'■【人口】年齢階級別人口'!O$60</f>
        <v>0.05682678612001122</v>
      </c>
      <c r="P68" s="127">
        <f>'■【人口】年齢階級別人口'!P68/'■【人口】年齢階級別人口'!P$60</f>
        <v>0.055409671420716684</v>
      </c>
      <c r="Q68" s="127">
        <f>'■【人口】年齢階級別人口'!Q68/'■【人口】年齢階級別人口'!Q$60</f>
        <v>0.05302758639369413</v>
      </c>
      <c r="R68" s="127">
        <f>'■【人口】年齢階級別人口'!R68/'■【人口】年齢階級別人口'!R$60</f>
        <v>0.050907869742213785</v>
      </c>
      <c r="S68" s="127">
        <f>'■【人口】年齢階級別人口'!S68/'■【人口】年齢階級別人口'!S$60</f>
        <v>0.04995951474319184</v>
      </c>
      <c r="T68" s="127">
        <f>'■【人口】年齢階級別人口'!T68/'■【人口】年齢階級別人口'!T$60</f>
        <v>0.04751660272003004</v>
      </c>
      <c r="U68" s="127">
        <f>'■【人口】年齢階級別人口'!U68/'■【人口】年齢階級別人口'!U$60</f>
        <v>0.04778695998880891</v>
      </c>
      <c r="V68" s="127">
        <f>'■【人口】年齢階級別人口'!V68/'■【人口】年齢階級別人口'!V$60</f>
        <v>0.04734952474108461</v>
      </c>
      <c r="W68" s="127">
        <f>'■【人口】年齢階級別人口'!W68/'■【人口】年齢階級別人口'!W$60</f>
        <v>0.04874694212604511</v>
      </c>
    </row>
    <row r="69" spans="2:23" ht="13.5">
      <c r="B69" s="13" t="s">
        <v>224</v>
      </c>
      <c r="C69" s="127">
        <f>'■【人口】年齢階級別人口'!C69/'■【人口】年齢階級別人口'!C$60</f>
        <v>0.08498259116730804</v>
      </c>
      <c r="D69" s="127">
        <f>'■【人口】年齢階級別人口'!D69/'■【人口】年齢階級別人口'!D$60</f>
        <v>0.08492287583143307</v>
      </c>
      <c r="E69" s="127">
        <f>'■【人口】年齢階級別人口'!E69/'■【人口】年齢階級別人口'!E$60</f>
        <v>0.08507882443717603</v>
      </c>
      <c r="F69" s="127">
        <f>'■【人口】年齢階級別人口'!F69/'■【人口】年齢階級別人口'!F$60</f>
        <v>0.08472714826556105</v>
      </c>
      <c r="G69" s="127">
        <f>'■【人口】年齢階級別人口'!G69/'■【人口】年齢階級別人口'!G$60</f>
        <v>0.08428956708069264</v>
      </c>
      <c r="H69" s="127">
        <f>'■【人口】年齢階級別人口'!H69/'■【人口】年齢階級別人口'!H$60</f>
        <v>0.08025910107477183</v>
      </c>
      <c r="I69" s="127">
        <f>'■【人口】年齢階級別人口'!I69/'■【人口】年齢階級別人口'!I$60</f>
        <v>0.07851444171592836</v>
      </c>
      <c r="J69" s="127">
        <f>'■【人口】年齢階級別人口'!J69/'■【人口】年齢階級別人口'!J$60</f>
        <v>0.07520829442354397</v>
      </c>
      <c r="K69" s="127">
        <f>'■【人口】年齢階級別人口'!K69/'■【人口】年齢階級別人口'!K$60</f>
        <v>0.07266585856772337</v>
      </c>
      <c r="L69" s="127">
        <f>'■【人口】年齢階級別人口'!L69/'■【人口】年齢階級別人口'!L$60</f>
        <v>0.0689811759857229</v>
      </c>
      <c r="M69" s="127">
        <f>'■【人口】年齢階級別人口'!M69/'■【人口】年齢階級別人口'!M$60</f>
        <v>0.06841796825632707</v>
      </c>
      <c r="N69" s="127">
        <f>'■【人口】年齢階級別人口'!N69/'■【人口】年齢階級別人口'!N$60</f>
        <v>0.06395822758296132</v>
      </c>
      <c r="O69" s="127">
        <f>'■【人口】年齢階級別人口'!O69/'■【人口】年齢階級別人口'!O$60</f>
        <v>0.06323397402416203</v>
      </c>
      <c r="P69" s="127">
        <f>'■【人口】年齢階級別人口'!P69/'■【人口】年齢階級別人口'!P$60</f>
        <v>0.061803664778843234</v>
      </c>
      <c r="Q69" s="127">
        <f>'■【人口】年齢階級別人口'!Q69/'■【人口】年齢階級別人口'!Q$60</f>
        <v>0.06170152133201549</v>
      </c>
      <c r="R69" s="127">
        <f>'■【人口】年齢階級別人口'!R69/'■【人口】年齢階級別人口'!R$60</f>
        <v>0.05979103940603353</v>
      </c>
      <c r="S69" s="127">
        <f>'■【人口】年齢階級別人口'!S69/'■【人口】年齢階級別人口'!S$60</f>
        <v>0.0607896806045649</v>
      </c>
      <c r="T69" s="127">
        <f>'■【人口】年齢階級別人口'!T69/'■【人口】年齢階級別人口'!T$60</f>
        <v>0.060378618428962694</v>
      </c>
      <c r="U69" s="127">
        <f>'■【人口】年齢階級別人口'!U69/'■【人口】年齢階級別人口'!U$60</f>
        <v>0.05892913798229697</v>
      </c>
      <c r="V69" s="127">
        <f>'■【人口】年齢階級別人口'!V69/'■【人口】年齢階級別人口'!V$60</f>
        <v>0.056447847864104006</v>
      </c>
      <c r="W69" s="127">
        <f>'■【人口】年齢階級別人口'!W69/'■【人口】年齢階級別人口'!W$60</f>
        <v>0.054230665614919</v>
      </c>
    </row>
    <row r="70" spans="2:23" ht="13.5">
      <c r="B70" s="13" t="s">
        <v>225</v>
      </c>
      <c r="C70" s="127">
        <f>'■【人口】年齢階級別人口'!C70/'■【人口】年齢階級別人口'!C$60</f>
        <v>0.06482499541872824</v>
      </c>
      <c r="D70" s="127">
        <f>'■【人口】年齢階級別人口'!D70/'■【人口】年齢階級別人口'!D$60</f>
        <v>0.07067238747594781</v>
      </c>
      <c r="E70" s="127">
        <f>'■【人口】年齢階級別人口'!E70/'■【人口】年齢階級別人口'!E$60</f>
        <v>0.07304991588516421</v>
      </c>
      <c r="F70" s="127">
        <f>'■【人口】年齢階級別人口'!F70/'■【人口】年齢階級別人口'!F$60</f>
        <v>0.07779217033055186</v>
      </c>
      <c r="G70" s="127">
        <f>'■【人口】年齢階級別人口'!G70/'■【人口】年齢階級別人口'!G$60</f>
        <v>0.08060552050477932</v>
      </c>
      <c r="H70" s="127">
        <f>'■【人口】年齢階級別人口'!H70/'■【人口】年齢階級別人口'!H$60</f>
        <v>0.08736176285314154</v>
      </c>
      <c r="I70" s="127">
        <f>'■【人口】年齢階級別人口'!I70/'■【人口】年齢階級別人口'!I$60</f>
        <v>0.08750127251110003</v>
      </c>
      <c r="J70" s="127">
        <f>'■【人口】年齢階級別人口'!J70/'■【人口】年齢階級別人口'!J$60</f>
        <v>0.08782309411252423</v>
      </c>
      <c r="K70" s="127">
        <f>'■【人口】年齢階級別人口'!K70/'■【人口】年齢階級別人口'!K$60</f>
        <v>0.08757510204904885</v>
      </c>
      <c r="L70" s="127">
        <f>'■【人口】年齢階級別人口'!L70/'■【人口】年齢階級別人口'!L$60</f>
        <v>0.08731866905162011</v>
      </c>
      <c r="M70" s="127">
        <f>'■【人口】年齢階級別人口'!M70/'■【人口】年齢階級別人口'!M$60</f>
        <v>0.08329913636020682</v>
      </c>
      <c r="N70" s="127">
        <f>'■【人口】年齢階級別人口'!N70/'■【人口】年齢階級別人口'!N$60</f>
        <v>0.08162075616264608</v>
      </c>
      <c r="O70" s="127">
        <f>'■【人口】年齢階級別人口'!O70/'■【人口】年齢階級別人口'!O$60</f>
        <v>0.07830122292989235</v>
      </c>
      <c r="P70" s="127">
        <f>'■【人口】年齢階級別人口'!P70/'■【人口】年齢階級別人口'!P$60</f>
        <v>0.07576679899665971</v>
      </c>
      <c r="Q70" s="127">
        <f>'■【人口】年齢階級別人口'!Q70/'■【人口】年齢階級別人口'!Q$60</f>
        <v>0.07200721683561627</v>
      </c>
      <c r="R70" s="127">
        <f>'■【人口】年齢階級別人口'!R70/'■【人口】年齢階級別人口'!R$60</f>
        <v>0.07153701805311113</v>
      </c>
      <c r="S70" s="127">
        <f>'■【人口】年齢階級別人口'!S70/'■【人口】年齢階級別人口'!S$60</f>
        <v>0.06693048766235275</v>
      </c>
      <c r="T70" s="127">
        <f>'■【人口】年齢階級別人口'!T70/'■【人口】年齢階級別人口'!T$60</f>
        <v>0.06621670784772414</v>
      </c>
      <c r="U70" s="127">
        <f>'■【人口】年齢階級別人口'!U70/'■【人口】年齢階級別人口'!U$60</f>
        <v>0.06478601547781948</v>
      </c>
      <c r="V70" s="127">
        <f>'■【人口】年齢階級別人口'!V70/'■【人口】年齢階級別人口'!V$60</f>
        <v>0.06477590837087424</v>
      </c>
      <c r="W70" s="127">
        <f>'■【人口】年齢階級別人口'!W70/'■【人口】年齢階級別人口'!W$60</f>
        <v>0.06277686519186983</v>
      </c>
    </row>
    <row r="71" spans="2:23" ht="13.5">
      <c r="B71" s="13" t="s">
        <v>226</v>
      </c>
      <c r="C71" s="127">
        <f>'■【人口】年齢階級別人口'!C71/'■【人口】年齢階級別人口'!C$60</f>
        <v>0.05382994319223016</v>
      </c>
      <c r="D71" s="127">
        <f>'■【人口】年齢階級別人口'!D71/'■【人口】年齢階級別人口'!D$60</f>
        <v>0.055254281754803285</v>
      </c>
      <c r="E71" s="127">
        <f>'■【人口】年齢階級別人口'!E71/'■【人口】年齢階級別人口'!E$60</f>
        <v>0.05910123185528538</v>
      </c>
      <c r="F71" s="127">
        <f>'■【人口】年齢階級別人口'!F71/'■【人口】年齢階級別人口'!F$60</f>
        <v>0.061862844375874915</v>
      </c>
      <c r="G71" s="127">
        <f>'■【人口】年齢階級別人口'!G71/'■【人口】年齢階級別人口'!G$60</f>
        <v>0.06546437766431304</v>
      </c>
      <c r="H71" s="127">
        <f>'■【人口】年齢階級別人口'!H71/'■【人口】年齢階級別人口'!H$60</f>
        <v>0.0652272053639367</v>
      </c>
      <c r="I71" s="127">
        <f>'■【人口】年齢階級別人口'!I71/'■【人口】年齢階級別人口'!I$60</f>
        <v>0.07125666548115375</v>
      </c>
      <c r="J71" s="127">
        <f>'■【人口】年齢階級別人口'!J71/'■【人口】年齢階級別人口'!J$60</f>
        <v>0.07385022400846189</v>
      </c>
      <c r="K71" s="127">
        <f>'■【人口】年齢階級別人口'!K71/'■【人口】年齢階級別人口'!K$60</f>
        <v>0.07877951103240834</v>
      </c>
      <c r="L71" s="127">
        <f>'■【人口】年齢階級別人口'!L71/'■【人口】年齢階級別人口'!L$60</f>
        <v>0.08180481378288988</v>
      </c>
      <c r="M71" s="127">
        <f>'■【人口】年齢階級別人口'!M71/'■【人口】年齢階級別人口'!M$60</f>
        <v>0.08878792489753547</v>
      </c>
      <c r="N71" s="127">
        <f>'■【人口】年齢階級別人口'!N71/'■【人口】年齢階級別人口'!N$60</f>
        <v>0.08909397342222233</v>
      </c>
      <c r="O71" s="127">
        <f>'■【人口】年齢階級別人口'!O71/'■【人口】年齢階級別人口'!O$60</f>
        <v>0.08955829420604115</v>
      </c>
      <c r="P71" s="127">
        <f>'■【人口】年齢階級別人口'!P71/'■【人口】年齢階級別人口'!P$60</f>
        <v>0.0894251028437335</v>
      </c>
      <c r="Q71" s="127">
        <f>'■【人口】年齢階級別人口'!Q71/'■【人口】年齢階級別人口'!Q$60</f>
        <v>0.08925091888082554</v>
      </c>
      <c r="R71" s="127">
        <f>'■【人口】年齢階級別人口'!R71/'■【人口】年齢階級別人口'!R$60</f>
        <v>0.0852514651693899</v>
      </c>
      <c r="S71" s="127">
        <f>'■【人口】年齢階級別人口'!S71/'■【人口】年齢階級別人口'!S$60</f>
        <v>0.08362508327378809</v>
      </c>
      <c r="T71" s="127">
        <f>'■【人口】年齢階級別人口'!T71/'■【人口】年齢階級別人口'!T$60</f>
        <v>0.08028042838479187</v>
      </c>
      <c r="U71" s="127">
        <f>'■【人口】年齢階級別人口'!U71/'■【人口】年齢階級別人口'!U$60</f>
        <v>0.077753729188943</v>
      </c>
      <c r="V71" s="127">
        <f>'■【人口】年齢階級別人口'!V71/'■【人口】年齢階級別人口'!V$60</f>
        <v>0.07395025199209053</v>
      </c>
      <c r="W71" s="127">
        <f>'■【人口】年齢階級別人口'!W71/'■【人口】年齢階級別人口'!W$60</f>
        <v>0.07349861635450707</v>
      </c>
    </row>
    <row r="72" spans="2:23" ht="13.5">
      <c r="B72" s="13" t="s">
        <v>227</v>
      </c>
      <c r="C72" s="127">
        <f>'■【人口】年齢階級別人口'!C72/'■【人口】年齢階級別人口'!C$60</f>
        <v>0.055525013743815285</v>
      </c>
      <c r="D72" s="127">
        <f>'■【人口】年齢階級別人口'!D72/'■【人口】年齢階級別人口'!D$60</f>
        <v>0.05368601510040959</v>
      </c>
      <c r="E72" s="127">
        <f>'■【人口】年齢階級別人口'!E72/'■【人口】年齢階級別人口'!E$60</f>
        <v>0.05174794725894072</v>
      </c>
      <c r="F72" s="127">
        <f>'■【人口】年齢階級別人口'!F72/'■【人口】年齢階級別人口'!F$60</f>
        <v>0.051376021766392124</v>
      </c>
      <c r="G72" s="127">
        <f>'■【人口】年齢階級別人口'!G72/'■【人口】年齢階級別人口'!G$60</f>
        <v>0.0503694933821046</v>
      </c>
      <c r="H72" s="127">
        <f>'■【人口】年齢階級別人口'!H72/'■【人口】年齢階級別人口'!H$60</f>
        <v>0.05351030126012127</v>
      </c>
      <c r="I72" s="127">
        <f>'■【人口】年齢階級別人口'!I72/'■【人口】年齢階級別人口'!I$60</f>
        <v>0.05504143249321542</v>
      </c>
      <c r="J72" s="127">
        <f>'■【人口】年齢階級別人口'!J72/'■【人口】年齢階級別人口'!J$60</f>
        <v>0.05901692991130967</v>
      </c>
      <c r="K72" s="127">
        <f>'■【人口】年齢階級別人口'!K72/'■【人口】年齢階級別人口'!K$60</f>
        <v>0.061879232580825436</v>
      </c>
      <c r="L72" s="127">
        <f>'■【人口】年齢階級別人口'!L72/'■【人口】年齢階級別人口'!L$60</f>
        <v>0.06561229199852192</v>
      </c>
      <c r="M72" s="127">
        <f>'■【人口】年齢階級別人口'!M72/'■【人口】年齢階級別人口'!M$60</f>
        <v>0.06550401005809078</v>
      </c>
      <c r="N72" s="127">
        <f>'■【人口】年齢階級別人口'!N72/'■【人口】年齢階級別人口'!N$60</f>
        <v>0.07168416563196038</v>
      </c>
      <c r="O72" s="127">
        <f>'■【人口】年齢階級別人口'!O72/'■【人口】年齢階級別人口'!O$60</f>
        <v>0.07441150701796323</v>
      </c>
      <c r="P72" s="127">
        <f>'■【人口】年齢階級別人口'!P72/'■【人口】年齢階級別人口'!P$60</f>
        <v>0.07948840678671255</v>
      </c>
      <c r="Q72" s="127">
        <f>'■【人口】年齢階級別人口'!Q72/'■【人口】年齢階級別人口'!Q$60</f>
        <v>0.08265884369769816</v>
      </c>
      <c r="R72" s="127">
        <f>'■【人口】年齢階級別人口'!R72/'■【人口】年齢階級別人口'!R$60</f>
        <v>0.08980713696798498</v>
      </c>
      <c r="S72" s="127">
        <f>'■【人口】年齢階級別人口'!S72/'■【人口】年齢階級別人口'!S$60</f>
        <v>0.09021176027108588</v>
      </c>
      <c r="T72" s="127">
        <f>'■【人口】年齢階級別人口'!T72/'■【人口】年齢階級別人口'!T$60</f>
        <v>0.09075840163588347</v>
      </c>
      <c r="U72" s="127">
        <f>'■【人口】年齢階級別人口'!U72/'■【人口】年齢階級別人口'!U$60</f>
        <v>0.0907149789492653</v>
      </c>
      <c r="V72" s="127">
        <f>'■【人口】年齢階級別人口'!V72/'■【人口】年齢階級別人口'!V$60</f>
        <v>0.0905876956407936</v>
      </c>
      <c r="W72" s="127">
        <f>'■【人口】年齢階級別人口'!W72/'■【人口】年齢階級別人口'!W$60</f>
        <v>0.0865695800261269</v>
      </c>
    </row>
    <row r="73" spans="2:23" ht="13.5">
      <c r="B73" s="13" t="s">
        <v>228</v>
      </c>
      <c r="C73" s="127">
        <f>'■【人口】年齢階級別人口'!C73/'■【人口】年齢階級別人口'!C$60</f>
        <v>0.07636980025655121</v>
      </c>
      <c r="D73" s="127">
        <f>'■【人口】年齢階級別人口'!D73/'■【人口】年齢階級別人口'!D$60</f>
        <v>0.0713829714498863</v>
      </c>
      <c r="E73" s="127">
        <f>'■【人口】年齢階級別人口'!E73/'■【人口】年齢階級別人口'!E$60</f>
        <v>0.06632231480187115</v>
      </c>
      <c r="F73" s="127">
        <f>'■【人口】年齢階級別人口'!F73/'■【人口】年齢階級別人口'!F$60</f>
        <v>0.06013444863815508</v>
      </c>
      <c r="G73" s="127">
        <f>'■【人口】年齢階級別人口'!G73/'■【人口】年齢階級別人口'!G$60</f>
        <v>0.05753924800506355</v>
      </c>
      <c r="H73" s="127">
        <f>'■【人口】年齢階級別人口'!H73/'■【人口】年齢階級別人口'!H$60</f>
        <v>0.05353177763607998</v>
      </c>
      <c r="I73" s="127">
        <f>'■【人口】年齢階級別人口'!I73/'■【人口】年齢階級別人口'!I$60</f>
        <v>0.05187706376862904</v>
      </c>
      <c r="J73" s="127">
        <f>'■【人口】年齢階級別人口'!J73/'■【人口】年齢階級別人口'!J$60</f>
        <v>0.05014212463403495</v>
      </c>
      <c r="K73" s="127">
        <f>'■【人口】年齢階級別人口'!K73/'■【人口】年齢階級別人口'!K$60</f>
        <v>0.049856050842110686</v>
      </c>
      <c r="L73" s="127">
        <f>'■【人口】年齢階級別人口'!L73/'■【人口】年齢階級別人口'!L$60</f>
        <v>0.04901173086173265</v>
      </c>
      <c r="M73" s="127">
        <f>'■【人口】年齢階級別人口'!M73/'■【人口】年齢階級別人口'!M$60</f>
        <v>0.05220129800094676</v>
      </c>
      <c r="N73" s="127">
        <f>'■【人口】年齢階級別人口'!N73/'■【人口】年齢階級別人口'!N$60</f>
        <v>0.05377808271209389</v>
      </c>
      <c r="O73" s="127">
        <f>'■【人口】年齢階級別人口'!O73/'■【人口】年齢階級別人口'!O$60</f>
        <v>0.05779269470838216</v>
      </c>
      <c r="P73" s="127">
        <f>'■【人口】年齢階級別人口'!P73/'■【人口】年齢階級別人口'!P$60</f>
        <v>0.060634862437913536</v>
      </c>
      <c r="Q73" s="127">
        <f>'■【人口】年齢階級別人口'!Q73/'■【人口】年齢階級別人口'!Q$60</f>
        <v>0.06437042816751602</v>
      </c>
      <c r="R73" s="127">
        <f>'■【人口】年齢階級別人口'!R73/'■【人口】年齢階級別人口'!R$60</f>
        <v>0.06431722410936272</v>
      </c>
      <c r="S73" s="127">
        <f>'■【人口】年齢階級別人口'!S73/'■【人口】年齢階級別人口'!S$60</f>
        <v>0.0705085616714599</v>
      </c>
      <c r="T73" s="127">
        <f>'■【人口】年齢階級別人口'!T73/'■【人口】年齢階級別人口'!T$60</f>
        <v>0.07327976512235253</v>
      </c>
      <c r="U73" s="127">
        <f>'■【人口】年齢階級別人口'!U73/'■【人口】年齢階級別人口'!U$60</f>
        <v>0.07833815206643834</v>
      </c>
      <c r="V73" s="127">
        <f>'■【人口】年齢階級別人口'!V73/'■【人口】年齢階級別人口'!V$60</f>
        <v>0.08149695437261184</v>
      </c>
      <c r="W73" s="127">
        <f>'■【人口】年齢階級別人口'!W73/'■【人口】年齢階級別人口'!W$60</f>
        <v>0.0885539240223543</v>
      </c>
    </row>
    <row r="74" spans="2:23" ht="13.5">
      <c r="B74" s="13" t="s">
        <v>229</v>
      </c>
      <c r="C74" s="127">
        <f>'■【人口】年齢階級別人口'!C74/'■【人口】年齢階級別人口'!C$60</f>
        <v>0.06757375847535275</v>
      </c>
      <c r="D74" s="127">
        <f>'■【人口】年齢階級別人口'!D74/'■【人口】年齢階級別人口'!D$60</f>
        <v>0.0671460881688089</v>
      </c>
      <c r="E74" s="127">
        <f>'■【人口】年齢階級別人口'!E74/'■【人口】年齢階級別人口'!E$60</f>
        <v>0.0676688166618976</v>
      </c>
      <c r="F74" s="127">
        <f>'■【人口】年齢階級別人口'!F74/'■【人口】年齢階級別人口'!F$60</f>
        <v>0.07000932139565193</v>
      </c>
      <c r="G74" s="127">
        <f>'■【人口】年齢階級別人口'!G74/'■【人口】年齢階級別人口'!G$60</f>
        <v>0.07168650730189884</v>
      </c>
      <c r="H74" s="127">
        <f>'■【人口】年齢階級別人口'!H74/'■【人口】年齢階級別人口'!H$60</f>
        <v>0.072272275924828</v>
      </c>
      <c r="I74" s="127">
        <f>'■【人口】年齢階級別人口'!I74/'■【人口】年齢階級別人口'!I$60</f>
        <v>0.06768541060175146</v>
      </c>
      <c r="J74" s="127">
        <f>'■【人口】年齢階級別人口'!J74/'■【人口】年齢階級別人口'!J$60</f>
        <v>0.06303047978583748</v>
      </c>
      <c r="K74" s="127">
        <f>'■【人口】年齢階級別人口'!K74/'■【人口】年齢階級別人口'!K$60</f>
        <v>0.057257823992230256</v>
      </c>
      <c r="L74" s="127">
        <f>'■【人口】年齢階級別人口'!L74/'■【人口】年齢階級別人口'!L$60</f>
        <v>0.054903179565653645</v>
      </c>
      <c r="M74" s="127">
        <f>'■【人口】年齢階級別人口'!M74/'■【人口】年齢階級別人口'!M$60</f>
        <v>0.051189373469323014</v>
      </c>
      <c r="N74" s="127">
        <f>'■【人口】年齢階級別人口'!N74/'■【人口】年齢階級別人口'!N$60</f>
        <v>0.04968854655329025</v>
      </c>
      <c r="O74" s="127">
        <f>'■【人口】年齢階級別人口'!O74/'■【人口】年齢階級別人口'!O$60</f>
        <v>0.04811847091444972</v>
      </c>
      <c r="P74" s="127">
        <f>'■【人口】年齢階級別人口'!P74/'■【人口】年齢階級別人口'!P$60</f>
        <v>0.04790755734054059</v>
      </c>
      <c r="Q74" s="127">
        <f>'■【人口】年齢階級別人口'!Q74/'■【人口】年齢階級別人口'!Q$60</f>
        <v>0.04717041565911399</v>
      </c>
      <c r="R74" s="127">
        <f>'■【人口】年齢階級別人口'!R74/'■【人口】年齢階級別人口'!R$60</f>
        <v>0.05031244708240239</v>
      </c>
      <c r="S74" s="127">
        <f>'■【人口】年齢階級別人口'!S74/'■【人口】年齢階級別人口'!S$60</f>
        <v>0.05189609184423856</v>
      </c>
      <c r="T74" s="127">
        <f>'■【人口】年齢階級別人口'!T74/'■【人口】年齢階級別人口'!T$60</f>
        <v>0.05582330282809343</v>
      </c>
      <c r="U74" s="127">
        <f>'■【人口】年齢階級別人口'!U74/'■【人口】年齢階級別人口'!U$60</f>
        <v>0.058613432378767025</v>
      </c>
      <c r="V74" s="127">
        <f>'■【人口】年齢階級別人口'!V74/'■【人口】年齢階級別人口'!V$60</f>
        <v>0.06225101652396124</v>
      </c>
      <c r="W74" s="127">
        <f>'■【人口】年齢階級別人口'!W74/'■【人口】年齢階級別人口'!W$60</f>
        <v>0.06222697228126655</v>
      </c>
    </row>
    <row r="75" spans="2:23" ht="13.5">
      <c r="B75" s="13" t="s">
        <v>230</v>
      </c>
      <c r="C75" s="127">
        <f>'■【人口】年齢階級別人口'!C75/'■【人口】年齢階級別人口'!C$60</f>
        <v>0.06505405900678028</v>
      </c>
      <c r="D75" s="127">
        <f>'■【人口】年齢階級別人口'!D75/'■【人口】年齢階級別人口'!D$60</f>
        <v>0.0664001116182858</v>
      </c>
      <c r="E75" s="127">
        <f>'■【人口】年齢階級別人口'!E75/'■【人口】年齢階級別人口'!E$60</f>
        <v>0.0686777087438387</v>
      </c>
      <c r="F75" s="127">
        <f>'■【人口】年齢階級別人口'!F75/'■【人口】年齢階級別人口'!F$60</f>
        <v>0.06805936164537356</v>
      </c>
      <c r="G75" s="127">
        <f>'■【人口】年齢階級別人口'!G75/'■【人口】年齢階級別人口'!G$60</f>
        <v>0.06515541587857586</v>
      </c>
      <c r="H75" s="127">
        <f>'■【人口】年齢階級別人口'!H75/'■【人口】年齢階級別人口'!H$60</f>
        <v>0.0625651103607427</v>
      </c>
      <c r="I75" s="127">
        <f>'■【人口】年齢階級別人口'!I75/'■【人口】年齢階級別人口'!I$60</f>
        <v>0.06236833476322315</v>
      </c>
      <c r="J75" s="127">
        <f>'■【人口】年齢階級別人口'!J75/'■【人口】年齢階級別人口'!J$60</f>
        <v>0.06304415332917346</v>
      </c>
      <c r="K75" s="127">
        <f>'■【人口】年齢階級別人口'!K75/'■【人口】年齢階級別人口'!K$60</f>
        <v>0.06531600502967001</v>
      </c>
      <c r="L75" s="127">
        <f>'■【人口】年齢階級別人口'!L75/'■【人口】年齢階級別人口'!L$60</f>
        <v>0.06696578426361986</v>
      </c>
      <c r="M75" s="127">
        <f>'■【人口】年齢階級別人口'!M75/'■【人口】年齢階級別人口'!M$60</f>
        <v>0.0676092691083114</v>
      </c>
      <c r="N75" s="127">
        <f>'■【人口】年齢階級別人口'!N75/'■【人口】年齢階級別人口'!N$60</f>
        <v>0.0634166118354966</v>
      </c>
      <c r="O75" s="127">
        <f>'■【人口】年齢階級別人口'!O75/'■【人口】年齢階級別人口'!O$60</f>
        <v>0.059155361959673074</v>
      </c>
      <c r="P75" s="127">
        <f>'■【人口】年齢階級別人口'!P75/'■【人口】年齢階級別人口'!P$60</f>
        <v>0.0538205093757684</v>
      </c>
      <c r="Q75" s="127">
        <f>'■【人口】年齢階級別人口'!Q75/'■【人口】年齢階級別人口'!Q$60</f>
        <v>0.05167708341107094</v>
      </c>
      <c r="R75" s="127">
        <f>'■【人口】年齢階級別人口'!R75/'■【人口】年齢階級別人口'!R$60</f>
        <v>0.04825403101809637</v>
      </c>
      <c r="S75" s="127">
        <f>'■【人口】年齢階級別人口'!S75/'■【人口】年齢階級別人口'!S$60</f>
        <v>0.046873050465220625</v>
      </c>
      <c r="T75" s="127">
        <f>'■【人口】年齢階級別人口'!T75/'■【人口】年齢階級別人口'!T$60</f>
        <v>0.04545635516409464</v>
      </c>
      <c r="U75" s="127">
        <f>'■【人口】年齢階級別人口'!U75/'■【人口】年齢階級別人口'!U$60</f>
        <v>0.0452917118777595</v>
      </c>
      <c r="V75" s="127">
        <f>'■【人口】年齢階級別人口'!V75/'■【人口】年齢階級別人口'!V$60</f>
        <v>0.04463545985517238</v>
      </c>
      <c r="W75" s="127">
        <f>'■【人口】年齢階級別人口'!W75/'■【人口】年齢階級別人口'!W$60</f>
        <v>0.047659850235729426</v>
      </c>
    </row>
    <row r="76" spans="2:23" ht="13.5">
      <c r="B76" s="13" t="s">
        <v>231</v>
      </c>
      <c r="C76" s="127">
        <f>'■【人口】年齢階級別人口'!C76/'■【人口】年齢階級別人口'!C$60</f>
        <v>0.05557082646142569</v>
      </c>
      <c r="D76" s="127">
        <f>'■【人口】年齢階級別人口'!D76/'■【人口】年齢階級別人口'!D$60</f>
        <v>0.057169438190305184</v>
      </c>
      <c r="E76" s="127">
        <f>'■【人口】年齢階級別人口'!E76/'■【人口】年齢階級別人口'!E$60</f>
        <v>0.057076086939325255</v>
      </c>
      <c r="F76" s="127">
        <f>'■【人口】年齢階級別人口'!F76/'■【人口】年齢階級別人口'!F$60</f>
        <v>0.05749760076983968</v>
      </c>
      <c r="G76" s="127">
        <f>'■【人口】年齢階級別人口'!G76/'■【人口】年齢階級別人口'!G$60</f>
        <v>0.05743436274697416</v>
      </c>
      <c r="H76" s="127">
        <f>'■【人口】年齢階級別人口'!H76/'■【人口】年齢階級別人口'!H$60</f>
        <v>0.05877598496291423</v>
      </c>
      <c r="I76" s="127">
        <f>'■【人口】年齢階級別人口'!I76/'■【人口】年齢階級別人口'!I$60</f>
        <v>0.06017439524647928</v>
      </c>
      <c r="J76" s="127">
        <f>'■【人口】年齢階級別人口'!J76/'■【人口】年齢階級別人口'!J$60</f>
        <v>0.062377034152684474</v>
      </c>
      <c r="K76" s="127">
        <f>'■【人口】年齢階級別人口'!K76/'■【人口】年齢階級別人口'!K$60</f>
        <v>0.06187765919036361</v>
      </c>
      <c r="L76" s="127">
        <f>'■【人口】年齢階級別人口'!L76/'■【人口】年齢階級別人口'!L$60</f>
        <v>0.05930365228020175</v>
      </c>
      <c r="M76" s="127">
        <f>'■【人口】年齢階級別人口'!M76/'■【人口】年齢階級別人口'!M$60</f>
        <v>0.05700646322499418</v>
      </c>
      <c r="N76" s="127">
        <f>'■【人口】年齢階級別人口'!N76/'■【人口】年齢階級別人口'!N$60</f>
        <v>0.056973480865109394</v>
      </c>
      <c r="O76" s="127">
        <f>'■【人口】年齢階級別人口'!O76/'■【人口】年齢階級別人口'!O$60</f>
        <v>0.057793990288901254</v>
      </c>
      <c r="P76" s="127">
        <f>'■【人口】年齢階級別人口'!P76/'■【人口】年齢階級別人口'!P$60</f>
        <v>0.06000573910725171</v>
      </c>
      <c r="Q76" s="127">
        <f>'■【人口】年齢階級別人口'!Q76/'■【人口】年齢階級別人口'!Q$60</f>
        <v>0.061545429340309606</v>
      </c>
      <c r="R76" s="127">
        <f>'■【人口】年齢階級別人口'!R76/'■【人口】年齢階級別人口'!R$60</f>
        <v>0.06210333561724941</v>
      </c>
      <c r="S76" s="127">
        <f>'■【人口】年齢階級別人口'!S76/'■【人口】年齢階級別人口'!S$60</f>
        <v>0.05826530175194487</v>
      </c>
      <c r="T76" s="127">
        <f>'■【人口】年齢階級別人口'!T76/'■【人口】年齢階級別人口'!T$60</f>
        <v>0.05440315690664716</v>
      </c>
      <c r="U76" s="127">
        <f>'■【人口】年齢階級別人口'!U76/'■【人口】年齢階級別人口'!U$60</f>
        <v>0.0495484172577936</v>
      </c>
      <c r="V76" s="127">
        <f>'■【人口】年齢階級別人口'!V76/'■【人口】年齢階級別人口'!V$60</f>
        <v>0.047623963843404914</v>
      </c>
      <c r="W76" s="127">
        <f>'■【人口】年齢階級別人口'!W76/'■【人口】年齢階級別人口'!W$60</f>
        <v>0.044504335498046596</v>
      </c>
    </row>
    <row r="77" spans="2:23" ht="14.25" customHeight="1">
      <c r="B77" s="13" t="s">
        <v>232</v>
      </c>
      <c r="C77" s="127">
        <f>'■【人口】年齢階級別人口'!C77/'■【人口】年齢階級別人口'!C$60</f>
        <v>0.043522081729888216</v>
      </c>
      <c r="D77" s="127">
        <f>'■【人口】年齢階級別人口'!D77/'■【人口】年齢階級別人口'!D$60</f>
        <v>0.04329871163501084</v>
      </c>
      <c r="E77" s="127">
        <f>'■【人口】年齢階級別人口'!E77/'■【人口】年齢階級別人口'!E$60</f>
        <v>0.043495983365602967</v>
      </c>
      <c r="F77" s="127">
        <f>'■【人口】年齢階級別人口'!F77/'■【人口】年齢階級別人口'!F$60</f>
        <v>0.044179672098683044</v>
      </c>
      <c r="G77" s="127">
        <f>'■【人口】年齢階級別人口'!G77/'■【人口】年齢階級別人口'!G$60</f>
        <v>0.04652342183337629</v>
      </c>
      <c r="H77" s="127">
        <f>'■【人口】年齢階級別人口'!H77/'■【人口】年齢階級別人口'!H$60</f>
        <v>0.04740905923219239</v>
      </c>
      <c r="I77" s="127">
        <f>'■【人口】年齢階級別人口'!I77/'■【人口】年齢階級別人口'!I$60</f>
        <v>0.04889308974674516</v>
      </c>
      <c r="J77" s="127">
        <f>'■【人口】年齢階級別人口'!J77/'■【人口】年齢階級別人口'!J$60</f>
        <v>0.048880271245156454</v>
      </c>
      <c r="K77" s="127">
        <f>'■【人口】年齢階級別人口'!K77/'■【人口】年齢階級別人口'!K$60</f>
        <v>0.0493185398537346</v>
      </c>
      <c r="L77" s="127">
        <f>'■【人口】年齢階級別人口'!L77/'■【人口】年齢階級別人口'!L$60</f>
        <v>0.04938613698373908</v>
      </c>
      <c r="M77" s="127">
        <f>'■【人口】年齢階級別人口'!M77/'■【人口】年齢階級別人口'!M$60</f>
        <v>0.050660053235594284</v>
      </c>
      <c r="N77" s="127">
        <f>'■【人口】年齢階級別人口'!N77/'■【人口】年齢階級別人口'!N$60</f>
        <v>0.05199513836080806</v>
      </c>
      <c r="O77" s="127">
        <f>'■【人口】年齢階級別人口'!O77/'■【人口】年齢階級別人口'!O$60</f>
        <v>0.05396782882431766</v>
      </c>
      <c r="P77" s="127">
        <f>'■【人口】年齢階級別人口'!P77/'■【人口】年齢階級別人口'!P$60</f>
        <v>0.05353283335870399</v>
      </c>
      <c r="Q77" s="127">
        <f>'■【人口】年齢階級別人口'!Q77/'■【人口】年齢階級別人口'!Q$60</f>
        <v>0.051297773787779305</v>
      </c>
      <c r="R77" s="127">
        <f>'■【人口】年齢階級別人口'!R77/'■【人口】年齢階級別人口'!R$60</f>
        <v>0.04935026838095825</v>
      </c>
      <c r="S77" s="127">
        <f>'■【人口】年齢階級別人口'!S77/'■【人口】年齢階級別人口'!S$60</f>
        <v>0.04949613100062154</v>
      </c>
      <c r="T77" s="127">
        <f>'■【人口】年齢階級別人口'!T77/'■【人口】年齢階級別人口'!T$60</f>
        <v>0.05035323224039188</v>
      </c>
      <c r="U77" s="127">
        <f>'■【人口】年齢階級別人口'!U77/'■【人口】年齢階級別人口'!U$60</f>
        <v>0.052323913186991464</v>
      </c>
      <c r="V77" s="127">
        <f>'■【人口】年齢階級別人口'!V77/'■【人口】年齢階級別人口'!V$60</f>
        <v>0.05359130353854406</v>
      </c>
      <c r="W77" s="127">
        <f>'■【人口】年齢階級別人口'!W77/'■【人口】年齢階級別人口'!W$60</f>
        <v>0.05401747063386744</v>
      </c>
    </row>
    <row r="78" spans="2:23" ht="13.5">
      <c r="B78" s="14" t="s">
        <v>437</v>
      </c>
      <c r="C78" s="128">
        <f>'■【人口】年齢階級別人口'!C78/'■【人口】年齢階級別人口'!C$60</f>
        <v>0.04233095107201759</v>
      </c>
      <c r="D78" s="128">
        <f>'■【人口】年齢階級別人口'!D78/'■【人口】年齢階級別人口'!D$60</f>
        <v>0.045437231854669136</v>
      </c>
      <c r="E78" s="128">
        <f>'■【人口】年齢階級別人口'!E78/'■【人口】年齢階級別人口'!E$60</f>
        <v>0.048471749499439186</v>
      </c>
      <c r="F78" s="128">
        <f>'■【人口】年齢階級別人口'!F78/'■【人口】年齢階級別人口'!F$60</f>
        <v>0.050365684486813805</v>
      </c>
      <c r="G78" s="128">
        <f>'■【人口】年齢階級別人口'!G78/'■【人口】年齢階級別人口'!G$60</f>
        <v>0.05196031986013447</v>
      </c>
      <c r="H78" s="128">
        <f>'■【人口】年齢階級別人口'!H78/'■【人口】年齢階級別人口'!H$60</f>
        <v>0.05367073817603199</v>
      </c>
      <c r="I78" s="128">
        <f>'■【人口】年齢階級別人口'!I78/'■【人口】年齢階級別人口'!I$60</f>
        <v>0.05547249533163284</v>
      </c>
      <c r="J78" s="128">
        <f>'■【人口】年齢階級別人口'!J78/'■【人口】年齢階級別人口'!J$60</f>
        <v>0.057554501905107795</v>
      </c>
      <c r="K78" s="128">
        <f>'■【人口】年齢階級別人口'!K78/'■【人口】年齢階級別人口'!K$60</f>
        <v>0.05905564992743602</v>
      </c>
      <c r="L78" s="128">
        <f>'■【人口】年齢階級別人口'!L78/'■【人口】年齢階級別人口'!L$60</f>
        <v>0.06165509884237596</v>
      </c>
      <c r="M78" s="128">
        <f>'■【人口】年齢階級別人口'!M78/'■【人口】年齢階級別人口'!M$60</f>
        <v>0.06310822030813792</v>
      </c>
      <c r="N78" s="128">
        <f>'■【人口】年齢階級別人口'!N78/'■【人口】年齢階級別人口'!N$60</f>
        <v>0.06506227771669501</v>
      </c>
      <c r="O78" s="128">
        <f>'■【人口】年齢階級別人口'!O78/'■【人口】年齢階級別人口'!O$60</f>
        <v>0.06602780165368453</v>
      </c>
      <c r="P78" s="128">
        <f>'■【人口】年齢階級別人口'!P78/'■【人口】年齢階級別人口'!P$60</f>
        <v>0.06690886119002823</v>
      </c>
      <c r="Q78" s="128">
        <f>'■【人口】年齢階級別人口'!Q78/'■【人口】年齢階級別人口'!Q$60</f>
        <v>0.06850651238452982</v>
      </c>
      <c r="R78" s="128">
        <f>'■【人口】年齢階級別人口'!R78/'■【人口】年齢階級別人口'!R$60</f>
        <v>0.07015416601557875</v>
      </c>
      <c r="S78" s="128">
        <f>'■【人口】年齢階級別人口'!S78/'■【人口】年齢階級別人口'!S$60</f>
        <v>0.07234240601559186</v>
      </c>
      <c r="T78" s="128">
        <f>'■【人口】年齢階級別人口'!T78/'■【人口】年齢階級別人口'!T$60</f>
        <v>0.0741980047890967</v>
      </c>
      <c r="U78" s="128">
        <f>'■【人口】年齢階級別人口'!U78/'■【人口】年齢階級別人口'!U$60</f>
        <v>0.07398436249390429</v>
      </c>
      <c r="V78" s="128">
        <f>'■【人口】年齢階級別人口'!V78/'■【人口】年齢階級別人口'!V$60</f>
        <v>0.07288008021147292</v>
      </c>
      <c r="W78" s="128">
        <f>'■【人口】年齢階級別人口'!W78/'■【人口】年齢階級別人口'!W$60</f>
        <v>0.07218041837308435</v>
      </c>
    </row>
    <row r="79" spans="2:23" ht="13.5">
      <c r="B79" s="101" t="s">
        <v>489</v>
      </c>
      <c r="C79" s="127">
        <f>'■【人口】年齢階級別人口'!C79/'■【人口】年齢階級別人口'!C$60</f>
        <v>0.11512735935495694</v>
      </c>
      <c r="D79" s="127">
        <f>'■【人口】年齢階級別人口'!D79/'■【人口】年齢階級別人口'!D$60</f>
        <v>0.11502867449584481</v>
      </c>
      <c r="E79" s="127">
        <f>'■【人口】年齢階級別人口'!E79/'■【人口】年齢階級別人口'!E$60</f>
        <v>0.11517596314792437</v>
      </c>
      <c r="F79" s="127">
        <f>'■【人口】年齢階級別人口'!F79/'■【人口】年齢階級別人口'!F$60</f>
        <v>0.11529104789613771</v>
      </c>
      <c r="G79" s="127">
        <f>'■【人口】年齢階級別人口'!G79/'■【人口】年齢階級別人口'!G$60</f>
        <v>0.11403377050055129</v>
      </c>
      <c r="H79" s="127">
        <f>'■【人口】年齢階級別人口'!H79/'■【人口】年齢階級別人口'!H$60</f>
        <v>0.11460164159005566</v>
      </c>
      <c r="I79" s="127">
        <f>'■【人口】年齢階級別人口'!I79/'■【人口】年齢階級別人口'!I$60</f>
        <v>0.11357445582144622</v>
      </c>
      <c r="J79" s="127">
        <f>'■【人口】年齢階級別人口'!J79/'■【人口】年齢階級別人口'!J$60</f>
        <v>0.11314650025157336</v>
      </c>
      <c r="K79" s="127">
        <f>'■【人口】年齢階級別人口'!K79/'■【人口】年齢階級別人口'!K$60</f>
        <v>0.11308106316303045</v>
      </c>
      <c r="L79" s="127">
        <f>'■【人口】年齢階級別人口'!L79/'■【人口】年齢階級別人口'!L$60</f>
        <v>0.11113100023822377</v>
      </c>
      <c r="M79" s="127">
        <f>'■【人口】年齢階級別人口'!M79/'■【人口】年齢階級別人口'!M$60</f>
        <v>0.1103107961246521</v>
      </c>
      <c r="N79" s="127">
        <f>'■【人口】年齢階級別人口'!N79/'■【人口】年齢階級別人口'!N$60</f>
        <v>0.109242765402859</v>
      </c>
      <c r="O79" s="127">
        <f>'■【人口】年齢階級別人口'!O79/'■【人口】年齢階級別人口'!O$60</f>
        <v>0.1083466292239076</v>
      </c>
      <c r="P79" s="127">
        <f>'■【人口】年齢階級別人口'!P79/'■【人口】年齢階級別人口'!P$60</f>
        <v>0.10683971961717327</v>
      </c>
      <c r="Q79" s="127">
        <f>'■【人口】年齢階級別人口'!Q79/'■【人口】年齢階級別人口'!Q$60</f>
        <v>0.1051270102840522</v>
      </c>
      <c r="R79" s="127">
        <f>'■【人口】年齢階級別人口'!R79/'■【人口】年齢階級別人口'!R$60</f>
        <v>0.10363482633360865</v>
      </c>
      <c r="S79" s="127">
        <f>'■【人口】年齢階級別人口'!S79/'■【人口】年齢階級別人口'!S$60</f>
        <v>0.10228939705485598</v>
      </c>
      <c r="T79" s="127">
        <f>'■【人口】年齢階級別人口'!T79/'■【人口】年齢階級別人口'!T$60</f>
        <v>0.101176266637927</v>
      </c>
      <c r="U79" s="127">
        <f>'■【人口】年齢階級別人口'!U79/'■【人口】年齢階級別人口'!U$60</f>
        <v>0.10028079548958936</v>
      </c>
      <c r="V79" s="127">
        <f>'■【人口】年齢階級別人口'!V79/'■【人口】年齢階級別人口'!V$60</f>
        <v>0.09966770393409122</v>
      </c>
      <c r="W79" s="127">
        <f>'■【人口】年齢階級別人口'!W79/'■【人口】年齢階級別人口'!W$60</f>
        <v>0.0993428595218403</v>
      </c>
    </row>
    <row r="80" spans="2:23" ht="13.5">
      <c r="B80" s="102" t="s">
        <v>490</v>
      </c>
      <c r="C80" s="127">
        <f>'■【人口】年齢階級別人口'!C80/'■【人口】年齢階級別人口'!C$60</f>
        <v>0.6108209638995785</v>
      </c>
      <c r="D80" s="127">
        <f>'■【人口】年齢階級別人口'!D80/'■【人口】年齢階級別人口'!D$60</f>
        <v>0.6055197440370752</v>
      </c>
      <c r="E80" s="127">
        <f>'■【人口】年齢階級別人口'!E80/'■【人口】年齢階級別人口'!E$60</f>
        <v>0.599433691641972</v>
      </c>
      <c r="F80" s="127">
        <f>'■【人口】年齢階級別人口'!F80/'■【人口】年齢階級別人口'!F$60</f>
        <v>0.5945973117075004</v>
      </c>
      <c r="G80" s="127">
        <f>'■【人口】年齢階級別人口'!G80/'■【人口】年齢階級別人口'!G$60</f>
        <v>0.593206201878489</v>
      </c>
      <c r="H80" s="127">
        <f>'■【人口】年齢階級別人口'!H80/'■【人口】年齢階級別人口'!H$60</f>
        <v>0.5907051897532349</v>
      </c>
      <c r="I80" s="127">
        <f>'■【人口】年齢階級別人口'!I80/'■【人口】年齢階級別人口'!I$60</f>
        <v>0.5918318184887219</v>
      </c>
      <c r="J80" s="127">
        <f>'■【人口】年齢階級別人口'!J80/'■【人口】年齢階級別人口'!J$60</f>
        <v>0.591967059330467</v>
      </c>
      <c r="K80" s="127">
        <f>'■【人口】年齢階級別人口'!K80/'■【人口】年齢階級別人口'!K$60</f>
        <v>0.594093258843535</v>
      </c>
      <c r="L80" s="127">
        <f>'■【人口】年齢階級別人口'!L80/'■【人口】年齢階級別人口'!L$60</f>
        <v>0.5966551478261859</v>
      </c>
      <c r="M80" s="127">
        <f>'■【人口】年齢階級別人口'!M80/'■【人口】年齢階級別人口'!M$60</f>
        <v>0.6001158245289873</v>
      </c>
      <c r="N80" s="127">
        <f>'■【人口】年齢階級別人口'!N80/'■【人口】年齢階級別人口'!N$60</f>
        <v>0.6036211792657418</v>
      </c>
      <c r="O80" s="127">
        <f>'■【人口】年齢階級別人口'!O80/'■【人口】年齢階級別人口'!O$60</f>
        <v>0.6065899171350663</v>
      </c>
      <c r="P80" s="127">
        <f>'■【人口】年齢階級別人口'!P80/'■【人口】年齢階級別人口'!P$60</f>
        <v>0.6109847800105339</v>
      </c>
      <c r="Q80" s="127">
        <f>'■【人口】年齢階級別人口'!Q80/'■【人口】年齢階級別人口'!Q$60</f>
        <v>0.6146757751331441</v>
      </c>
      <c r="R80" s="127">
        <f>'■【人口】年齢階級別人口'!R80/'■【人口】年齢階級別人口'!R$60</f>
        <v>0.6161909255521062</v>
      </c>
      <c r="S80" s="127">
        <f>'■【人口】年齢階級別人口'!S80/'■【人口】年齢階級別人口'!S$60</f>
        <v>0.6188376218675264</v>
      </c>
      <c r="T80" s="127">
        <f>'■【人口】年齢階級別人口'!T80/'■【人口】年齢階級別人口'!T$60</f>
        <v>0.6185896814337493</v>
      </c>
      <c r="U80" s="127">
        <f>'■【人口】年齢階級別人口'!U80/'■【人口】年齢階級別人口'!U$60</f>
        <v>0.6199573673151947</v>
      </c>
      <c r="V80" s="127">
        <f>'■【人口】年齢階級別人口'!V80/'■【人口】年齢階級別人口'!V$60</f>
        <v>0.6193504720933531</v>
      </c>
      <c r="W80" s="127">
        <f>'■【人口】年齢階級別人口'!W80/'■【人口】年齢階級別人口'!W$60</f>
        <v>0.6200680934561654</v>
      </c>
    </row>
    <row r="81" spans="2:23" ht="13.5">
      <c r="B81" s="103" t="s">
        <v>491</v>
      </c>
      <c r="C81" s="128">
        <f>'■【人口】年齢階級別人口'!C81/'■【人口】年齢階級別人口'!C$60</f>
        <v>0.27405167674546455</v>
      </c>
      <c r="D81" s="128">
        <f>'■【人口】年齢階級別人口'!D81/'■【人口】年齢階級別人口'!D$60</f>
        <v>0.2794515814670798</v>
      </c>
      <c r="E81" s="128">
        <f>'■【人口】年齢階級別人口'!E81/'■【人口】年齢階級別人口'!E$60</f>
        <v>0.2853903452101037</v>
      </c>
      <c r="F81" s="128">
        <f>'■【人口】年齢階級別人口'!F81/'■【人口】年齢階級別人口'!F$60</f>
        <v>0.29011164039636206</v>
      </c>
      <c r="G81" s="128">
        <f>'■【人口】年齢階級別人口'!G81/'■【人口】年齢階級別人口'!G$60</f>
        <v>0.2927600276209596</v>
      </c>
      <c r="H81" s="128">
        <f>'■【人口】年齢階級別人口'!H81/'■【人口】年齢階級別人口'!H$60</f>
        <v>0.2946931686567093</v>
      </c>
      <c r="I81" s="128">
        <f>'■【人口】年齢階級別人口'!I81/'■【人口】年齢階級別人口'!I$60</f>
        <v>0.2945937256898319</v>
      </c>
      <c r="J81" s="128">
        <f>'■【人口】年齢階級別人口'!J81/'■【人口】年齢階級別人口'!J$60</f>
        <v>0.29488644041795964</v>
      </c>
      <c r="K81" s="128">
        <f>'■【人口】年齢階級別人口'!K81/'■【人口】年齢階級別人口'!K$60</f>
        <v>0.2928256779934345</v>
      </c>
      <c r="L81" s="128">
        <f>'■【人口】年齢階級別人口'!L81/'■【人口】年齢階級別人口'!L$60</f>
        <v>0.2922138519355903</v>
      </c>
      <c r="M81" s="128">
        <f>'■【人口】年齢階級別人口'!M81/'■【人口】年齢階級別人口'!M$60</f>
        <v>0.28957337934636085</v>
      </c>
      <c r="N81" s="128">
        <f>'■【人口】年齢階級別人口'!N81/'■【人口】年齢階級別人口'!N$60</f>
        <v>0.2871360553313993</v>
      </c>
      <c r="O81" s="128">
        <f>'■【人口】年齢階級別人口'!O81/'■【人口】年齢階級別人口'!O$60</f>
        <v>0.28506345364102625</v>
      </c>
      <c r="P81" s="128">
        <f>'■【人口】年齢階級別人口'!P81/'■【人口】年齢階級別人口'!P$60</f>
        <v>0.2821755003722929</v>
      </c>
      <c r="Q81" s="128">
        <f>'■【人口】年齢階級別人口'!Q81/'■【人口】年齢階級別人口'!Q$60</f>
        <v>0.28019721458280367</v>
      </c>
      <c r="R81" s="128">
        <f>'■【人口】年齢階級別人口'!R81/'■【人口】年齢階級別人口'!R$60</f>
        <v>0.28017424811428515</v>
      </c>
      <c r="S81" s="128">
        <f>'■【人口】年齢階級別人口'!S81/'■【人口】年齢階級別人口'!S$60</f>
        <v>0.27887298107761743</v>
      </c>
      <c r="T81" s="128">
        <f>'■【人口】年齢階級別人口'!T81/'■【人口】年齢階級別人口'!T$60</f>
        <v>0.28023405192832385</v>
      </c>
      <c r="U81" s="128">
        <f>'■【人口】年齢階級別人口'!U81/'■【人口】年齢階級別人口'!U$60</f>
        <v>0.2797618371952159</v>
      </c>
      <c r="V81" s="128">
        <f>'■【人口】年齢階級別人口'!V81/'■【人口】年齢階級別人口'!V$60</f>
        <v>0.2809818239725555</v>
      </c>
      <c r="W81" s="128">
        <f>'■【人口】年齢階級別人口'!W81/'■【人口】年齢階級別人口'!W$60</f>
        <v>0.2805890470219944</v>
      </c>
    </row>
    <row r="82" spans="2:23" ht="27">
      <c r="B82" s="116" t="s">
        <v>492</v>
      </c>
      <c r="C82" s="129">
        <f>'■【人口】年齢階級別人口'!C82/'■【人口】年齢階級別人口'!C$60</f>
        <v>0.053371816016126075</v>
      </c>
      <c r="D82" s="129">
        <f>'■【人口】年齢階級別人口'!D82/'■【人口】年齢階級別人口'!D$60</f>
        <v>0.0524763584558338</v>
      </c>
      <c r="E82" s="129">
        <f>'■【人口】年齢階級別人口'!E82/'■【人口】年齢階級別人口'!E$60</f>
        <v>0.05257713323001874</v>
      </c>
      <c r="F82" s="129">
        <f>'■【人口】年齢階級別人口'!F82/'■【人口】年齢階級別人口'!F$60</f>
        <v>0.052362565185885716</v>
      </c>
      <c r="G82" s="129">
        <f>'■【人口】年齢階級別人口'!G82/'■【人口】年齢階級別人口'!G$60</f>
        <v>0.0521714157307663</v>
      </c>
      <c r="H82" s="129">
        <f>'■【人口】年齢階級別人口'!H82/'■【人口】年齢階級別人口'!H$60</f>
        <v>0.051305395994506585</v>
      </c>
      <c r="I82" s="129">
        <f>'■【人口】年齢階級別人口'!I82/'■【人口】年齢階級別人口'!I$60</f>
        <v>0.05011275202339891</v>
      </c>
      <c r="J82" s="129">
        <f>'■【人口】年齢階級別人口'!J82/'■【人口】年齢階級別人口'!J$60</f>
        <v>0.04902022159042739</v>
      </c>
      <c r="K82" s="129">
        <f>'■【人口】年齢階級別人口'!K82/'■【人口】年齢階級別人口'!K$60</f>
        <v>0.04792531889644497</v>
      </c>
      <c r="L82" s="129">
        <f>'■【人口】年齢階級別人口'!L82/'■【人口】年齢階級別人口'!L$60</f>
        <v>0.04692267489587084</v>
      </c>
      <c r="M82" s="129">
        <f>'■【人口】年齢階級別人口'!M82/'■【人口】年齢階級別人口'!M$60</f>
        <v>0.04596983700106424</v>
      </c>
      <c r="N82" s="129">
        <f>'■【人口】年齢階級別人口'!N82/'■【人口】年齢階級別人口'!N$60</f>
        <v>0.04514733610798987</v>
      </c>
      <c r="O82" s="129">
        <f>'■【人口】年齢階級別人口'!O82/'■【人口】年齢階級別人口'!O$60</f>
        <v>0.04448127296002173</v>
      </c>
      <c r="P82" s="129">
        <f>'■【人口】年齢階級別人口'!P82/'■【人口】年齢階級別人口'!P$60</f>
        <v>0.04391789884135295</v>
      </c>
      <c r="Q82" s="129">
        <f>'■【人口】年齢階級別人口'!Q82/'■【人口】年齢階級別人口'!Q$60</f>
        <v>0.04348538598835298</v>
      </c>
      <c r="R82" s="129">
        <f>'■【人口】年齢階級別人口'!R82/'■【人口】年齢階級別人口'!R$60</f>
        <v>0.043180643672826285</v>
      </c>
      <c r="S82" s="129">
        <f>'■【人口】年齢階級別人口'!S82/'■【人口】年齢階級別人口'!S$60</f>
        <v>0.0430281545356583</v>
      </c>
      <c r="T82" s="129">
        <f>'■【人口】年齢階級別人口'!T82/'■【人口】年齢階級別人口'!T$60</f>
        <v>0.0430482861845576</v>
      </c>
      <c r="U82" s="129">
        <f>'■【人口】年齢階級別人口'!U82/'■【人口】年齢階級別人口'!U$60</f>
        <v>0.04316944607175946</v>
      </c>
      <c r="V82" s="129">
        <f>'■【人口】年齢階級別人口'!V82/'■【人口】年齢階級別人口'!V$60</f>
        <v>0.04341400124850462</v>
      </c>
      <c r="W82" s="129">
        <f>'■【人口】年齢階級別人口'!W82/'■【人口】年齢階級別人口'!W$60</f>
        <v>0.04380509080906778</v>
      </c>
    </row>
    <row r="83" spans="2:23" ht="27">
      <c r="B83" s="117" t="s">
        <v>493</v>
      </c>
      <c r="C83" s="127">
        <f>'■【人口】年齢階級別人口'!C83/'■【人口】年齢階級別人口'!C$60</f>
        <v>0.04576690489279824</v>
      </c>
      <c r="D83" s="127">
        <f>'■【人口】年齢階級別人口'!D83/'■【人口】年齢階級別人口'!D$60</f>
        <v>0.04705721574893507</v>
      </c>
      <c r="E83" s="127">
        <f>'■【人口】年齢階級別人口'!E83/'■【人口】年齢階級別人口'!E$60</f>
        <v>0.0459364265639189</v>
      </c>
      <c r="F83" s="127">
        <f>'■【人口】年齢階級別人口'!F83/'■【人口】年齢階級別人口'!F$60</f>
        <v>0.04700650479926409</v>
      </c>
      <c r="G83" s="127">
        <f>'■【人口】年齢階級別人口'!G83/'■【人口】年齢階級別人口'!G$60</f>
        <v>0.04644051532676501</v>
      </c>
      <c r="H83" s="127">
        <f>'■【人口】年齢階級別人口'!H83/'■【人口】年齢階級別人口'!H$60</f>
        <v>0.04705356344874965</v>
      </c>
      <c r="I83" s="127">
        <f>'■【人口】年齢階級別人口'!I83/'■【人口】年齢階級別人口'!I$60</f>
        <v>0.048356724676187235</v>
      </c>
      <c r="J83" s="127">
        <f>'■【人口】年齢階級別人口'!J83/'■【人口】年齢階級別人口'!J$60</f>
        <v>0.047663646927476724</v>
      </c>
      <c r="K83" s="127">
        <f>'■【人口】年齢階級別人口'!K83/'■【人口】年齢階級別人口'!K$60</f>
        <v>0.048104000482168494</v>
      </c>
      <c r="L83" s="127">
        <f>'■【人口】年齢階級別人口'!L83/'■【人口】年齢階級別人口'!L$60</f>
        <v>0.04817187706280481</v>
      </c>
      <c r="M83" s="127">
        <f>'■【人口】年齢階級別人口'!M83/'■【人口】年齢階級別人口'!M$60</f>
        <v>0.04827418382530605</v>
      </c>
      <c r="N83" s="127">
        <f>'■【人口】年齢階級別人口'!N83/'■【人口】年齢階級別人口'!N$60</f>
        <v>0.047656882880686015</v>
      </c>
      <c r="O83" s="127">
        <f>'■【人口】年齢階級別人口'!O83/'■【人口】年齢階級別人口'!O$60</f>
        <v>0.04663275887168349</v>
      </c>
      <c r="P83" s="127">
        <f>'■【人口】年齢階級別人口'!P83/'■【人口】年齢階級別人口'!P$60</f>
        <v>0.04566677883700368</v>
      </c>
      <c r="Q83" s="127">
        <f>'■【人口】年齢階級別人口'!Q83/'■【人口】年齢階級別人口'!Q$60</f>
        <v>0.04469826636907866</v>
      </c>
      <c r="R83" s="127">
        <f>'■【人口】年齢階級別人口'!R83/'■【人口】年齢階級別人口'!R$60</f>
        <v>0.043806204298514714</v>
      </c>
      <c r="S83" s="127">
        <f>'■【人口】年齢階級別人口'!S83/'■【人口】年齢階級別人口'!S$60</f>
        <v>0.042969723056013716</v>
      </c>
      <c r="T83" s="127">
        <f>'■【人口】年齢階級別人口'!T83/'■【人口】年齢階級別人口'!T$60</f>
        <v>0.042186714615125236</v>
      </c>
      <c r="U83" s="127">
        <f>'■【人口】年齢階級別人口'!U83/'■【人口】年齢階級別人口'!U$60</f>
        <v>0.041537422320997136</v>
      </c>
      <c r="V83" s="127">
        <f>'■【人口】年齢階級別人口'!V83/'■【人口】年齢階級別人口'!V$60</f>
        <v>0.04101118588130217</v>
      </c>
      <c r="W83" s="127">
        <f>'■【人口】年齢階級別人口'!W83/'■【人口】年齢階級別人口'!W$60</f>
        <v>0.04055829171612604</v>
      </c>
    </row>
    <row r="84" spans="2:23" ht="27">
      <c r="B84" s="118" t="s">
        <v>494</v>
      </c>
      <c r="C84" s="128">
        <f>'■【人口】年齢階級別人口'!C84/'■【人口】年齢階級別人口'!C$60</f>
        <v>0.023547736851750045</v>
      </c>
      <c r="D84" s="128">
        <f>'■【人口】年齢階級別人口'!D84/'■【人口】年齢階級別人口'!D$60</f>
        <v>0.023726154899943633</v>
      </c>
      <c r="E84" s="128">
        <f>'■【人口】年齢階級別人口'!E84/'■【人口】年齢階級別人口'!E$60</f>
        <v>0.02448785440888896</v>
      </c>
      <c r="F84" s="128">
        <f>'■【人口】年齢階級別人口'!F84/'■【人口】年齢階級別人口'!F$60</f>
        <v>0.023668517329647736</v>
      </c>
      <c r="G84" s="128">
        <f>'■【人口】年齢階級別人口'!G84/'■【人口】年齢階級別人口'!G$60</f>
        <v>0.024435720902344176</v>
      </c>
      <c r="H84" s="128">
        <f>'■【人口】年齢階級別人口'!H84/'■【人口】年齢階級別人口'!H$60</f>
        <v>0.023248881540442</v>
      </c>
      <c r="I84" s="128">
        <f>'■【人口】年齢階級別人口'!I84/'■【人口】年齢階級別人口'!I$60</f>
        <v>0.023629352202733312</v>
      </c>
      <c r="J84" s="128">
        <f>'■【人口】年齢階級別人口'!J84/'■【人口】年齢階級別人口'!J$60</f>
        <v>0.024303655712394893</v>
      </c>
      <c r="K84" s="128">
        <f>'■【人口】年齢階級別人口'!K84/'■【人口】年齢階級別人口'!K$60</f>
        <v>0.024437398630068097</v>
      </c>
      <c r="L84" s="128">
        <f>'■【人口】年齢階級別人口'!L84/'■【人口】年齢階級別人口'!L$60</f>
        <v>0.02525928570270453</v>
      </c>
      <c r="M84" s="128">
        <f>'■【人口】年齢階級別人口'!M84/'■【人口】年齢階級別人口'!M$60</f>
        <v>0.024051665469127168</v>
      </c>
      <c r="N84" s="128">
        <f>'■【人口】年齢階級別人口'!N84/'■【人口】年齢階級別人口'!N$60</f>
        <v>0.024646879287639565</v>
      </c>
      <c r="O84" s="128">
        <f>'■【人口】年齢階級別人口'!O84/'■【人口】年齢階級別人口'!O$60</f>
        <v>0.025254461365150995</v>
      </c>
      <c r="P84" s="128">
        <f>'■【人口】年齢階級別人口'!P84/'■【人口】年齢階級別人口'!P$60</f>
        <v>0.025845032102958274</v>
      </c>
      <c r="Q84" s="128">
        <f>'■【人口】年齢階級別人口'!Q84/'■【人口】年齢階級別人口'!Q$60</f>
        <v>0.025771188154363384</v>
      </c>
      <c r="R84" s="128">
        <f>'■【人口】年齢階級別人口'!R84/'■【人口】年齢階級別人口'!R$60</f>
        <v>0.02526727058180008</v>
      </c>
      <c r="S84" s="128">
        <f>'■【人口】年齢階級別人口'!S84/'■【人口】年齢階級別人口'!S$60</f>
        <v>0.024809637942194925</v>
      </c>
      <c r="T84" s="128">
        <f>'■【人口】年齢階級別人口'!T84/'■【人口】年齢階級別人口'!T$60</f>
        <v>0.02426573604057202</v>
      </c>
      <c r="U84" s="128">
        <f>'■【人口】年齢階級別人口'!U84/'■【人口】年齢階級別人口'!U$60</f>
        <v>0.02373219874504958</v>
      </c>
      <c r="V84" s="128">
        <f>'■【人口】年齢階級別人口'!V84/'■【人口】年齢階級別人口'!V$60</f>
        <v>0.02321654533806339</v>
      </c>
      <c r="W84" s="128">
        <f>'■【人口】年齢階級別人口'!W84/'■【人口】年齢階級別人口'!W$60</f>
        <v>0.02276670398969243</v>
      </c>
    </row>
    <row r="85" spans="2:23" ht="13.5">
      <c r="B85" s="102" t="s">
        <v>495</v>
      </c>
      <c r="C85" s="127">
        <f>'■【人口】年齢階級別人口'!C85/'■【人口】年齢階級別人口'!C$60</f>
        <v>0.13262781748213304</v>
      </c>
      <c r="D85" s="127">
        <f>'■【人口】年齢階級別人口'!D85/'■【人口】年齢階級別人口'!D$60</f>
        <v>0.1335461997870947</v>
      </c>
      <c r="E85" s="127">
        <f>'■【人口】年齢階級別人口'!E85/'■【人口】年齢階級別人口'!E$60</f>
        <v>0.1363465254057363</v>
      </c>
      <c r="F85" s="127">
        <f>'■【人口】年齢階級別人口'!F85/'■【人口】年齢階級別人口'!F$60</f>
        <v>0.1380686830410255</v>
      </c>
      <c r="G85" s="127">
        <f>'■【人口】年齢階級別人口'!G85/'■【人口】年齢階級別人口'!G$60</f>
        <v>0.1368419231804747</v>
      </c>
      <c r="H85" s="127">
        <f>'■【人口】年齢階級別人口'!H85/'■【人口】年齢階級別人口'!H$60</f>
        <v>0.1348373862855707</v>
      </c>
      <c r="I85" s="127">
        <f>'■【人口】年齢階級別人口'!I85/'■【人口】年齢階級別人口'!I$60</f>
        <v>0.1300537453649746</v>
      </c>
      <c r="J85" s="127">
        <f>'■【人口】年齢階級別人口'!J85/'■【人口】年齢階級別人口'!J$60</f>
        <v>0.12607463311501096</v>
      </c>
      <c r="K85" s="127">
        <f>'■【人口】年齢階級別人口'!K85/'■【人口】年齢階級別人口'!K$60</f>
        <v>0.12257382902190027</v>
      </c>
      <c r="L85" s="127">
        <f>'■【人口】年齢階級別人口'!L85/'■【人口】年齢階級別人口'!L$60</f>
        <v>0.1218689638292735</v>
      </c>
      <c r="M85" s="127">
        <f>'■【人口】年齢階級別人口'!M85/'■【人口】年齢階級別人口'!M$60</f>
        <v>0.11879864257763442</v>
      </c>
      <c r="N85" s="127">
        <f>'■【人口】年齢階級別人口'!N85/'■【人口】年齢階級別人口'!N$60</f>
        <v>0.11310515838878685</v>
      </c>
      <c r="O85" s="127">
        <f>'■【人口】年齢階級別人口'!O85/'■【人口】年齢階級別人口'!O$60</f>
        <v>0.1072738328741228</v>
      </c>
      <c r="P85" s="127">
        <f>'■【人口】年齢階級別人口'!P85/'■【人口】年齢階級別人口'!P$60</f>
        <v>0.101728066716309</v>
      </c>
      <c r="Q85" s="127">
        <f>'■【人口】年齢階級別人口'!Q85/'■【人口】年齢階級別人口'!Q$60</f>
        <v>0.09884749907018493</v>
      </c>
      <c r="R85" s="127">
        <f>'■【人口】年齢階級別人口'!R85/'■【人口】年齢階級別人口'!R$60</f>
        <v>0.09856647810049876</v>
      </c>
      <c r="S85" s="127">
        <f>'■【人口】年齢階級別人口'!S85/'■【人口】年齢階級別人口'!S$60</f>
        <v>0.09876914230945917</v>
      </c>
      <c r="T85" s="127">
        <f>'■【人口】年齢階級別人口'!T85/'■【人口】年齢階級別人口'!T$60</f>
        <v>0.10127965799218806</v>
      </c>
      <c r="U85" s="127">
        <f>'■【人口】年齢階級別人口'!U85/'■【人口】年齢階級別人口'!U$60</f>
        <v>0.10390514425652651</v>
      </c>
      <c r="V85" s="127">
        <f>'■【人口】年齢階級別人口'!V85/'■【人口】年齢階級別人口'!V$60</f>
        <v>0.10688647637913362</v>
      </c>
      <c r="W85" s="127">
        <f>'■【人口】年齢階級別人口'!W85/'■【人口】年齢階級別人口'!W$60</f>
        <v>0.10988682251699598</v>
      </c>
    </row>
    <row r="86" spans="2:23" ht="13.5">
      <c r="B86" s="103" t="s">
        <v>496</v>
      </c>
      <c r="C86" s="128">
        <f>'■【人口】年齢階級別人口'!C86/'■【人口】年齢階級別人口'!C$60</f>
        <v>0.1414238592633315</v>
      </c>
      <c r="D86" s="128">
        <f>'■【人口】年齢階級別人口'!D86/'■【人口】年齢階級別人口'!D$60</f>
        <v>0.14590538167998515</v>
      </c>
      <c r="E86" s="128">
        <f>'■【人口】年齢階級別人口'!E86/'■【人口】年齢階級別人口'!E$60</f>
        <v>0.1490438198043674</v>
      </c>
      <c r="F86" s="128">
        <f>'■【人口】年齢階級別人口'!F86/'■【人口】年齢階級別人口'!F$60</f>
        <v>0.15204295735533654</v>
      </c>
      <c r="G86" s="128">
        <f>'■【人口】年齢階級別人口'!G86/'■【人口】年齢階級別人口'!G$60</f>
        <v>0.15591810444048493</v>
      </c>
      <c r="H86" s="128">
        <f>'■【人口】年齢階級別人口'!H86/'■【人口】年齢階級別人口'!H$60</f>
        <v>0.1598557823711386</v>
      </c>
      <c r="I86" s="128">
        <f>'■【人口】年齢階級別人口'!I86/'■【人口】年齢階級別人口'!I$60</f>
        <v>0.16453998032485728</v>
      </c>
      <c r="J86" s="128">
        <f>'■【人口】年齢階級別人口'!J86/'■【人口】年齢階級別人口'!J$60</f>
        <v>0.16881180730294873</v>
      </c>
      <c r="K86" s="128">
        <f>'■【人口】年齢階級別人口'!K86/'■【人口】年齢階級別人口'!K$60</f>
        <v>0.17025184897153423</v>
      </c>
      <c r="L86" s="128">
        <f>'■【人口】年齢階級別人口'!L86/'■【人口】年齢階級別人口'!L$60</f>
        <v>0.1703448881063168</v>
      </c>
      <c r="M86" s="128">
        <f>'■【人口】年齢階級別人口'!M86/'■【人口】年齢階級別人口'!M$60</f>
        <v>0.17077473676872637</v>
      </c>
      <c r="N86" s="128">
        <f>'■【人口】年齢階級別人口'!N86/'■【人口】年齢階級別人口'!N$60</f>
        <v>0.17403089694261248</v>
      </c>
      <c r="O86" s="128">
        <f>'■【人口】年齢階級別人口'!O86/'■【人口】年齢階級別人口'!O$60</f>
        <v>0.17778962076690344</v>
      </c>
      <c r="P86" s="128">
        <f>'■【人口】年齢階級別人口'!P86/'■【人口】年齢階級別人口'!P$60</f>
        <v>0.18044743365598392</v>
      </c>
      <c r="Q86" s="128">
        <f>'■【人口】年齢階級別人口'!Q86/'■【人口】年齢階級別人口'!Q$60</f>
        <v>0.18134971551261875</v>
      </c>
      <c r="R86" s="128">
        <f>'■【人口】年齢階級別人口'!R86/'■【人口】年齢階級別人口'!R$60</f>
        <v>0.1816077700137864</v>
      </c>
      <c r="S86" s="128">
        <f>'■【人口】年齢階級別人口'!S86/'■【人口】年齢階級別人口'!S$60</f>
        <v>0.18010383876815825</v>
      </c>
      <c r="T86" s="128">
        <f>'■【人口】年齢階級別人口'!T86/'■【人口】年齢階級別人口'!T$60</f>
        <v>0.17895439393613577</v>
      </c>
      <c r="U86" s="128">
        <f>'■【人口】年齢階級別人口'!U86/'■【人口】年齢階級別人口'!U$60</f>
        <v>0.17585669293868936</v>
      </c>
      <c r="V86" s="128">
        <f>'■【人口】年齢階級別人口'!V86/'■【人口】年齢階級別人口'!V$60</f>
        <v>0.1740953475934219</v>
      </c>
      <c r="W86" s="128">
        <f>'■【人口】年齢階級別人口'!W86/'■【人口】年齢階級別人口'!W$60</f>
        <v>0.1707022245049984</v>
      </c>
    </row>
  </sheetData>
  <printOptions/>
  <pageMargins left="0.75" right="0.75" top="1" bottom="1" header="0.512" footer="0.512"/>
  <pageSetup fitToHeight="1" fitToWidth="1" horizontalDpi="600" verticalDpi="600" orientation="landscape" paperSize="9" scale="37" r:id="rId1"/>
  <headerFooter alignWithMargins="0">
    <oddHeader>&amp;L&amp;F&amp;R&amp;A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2012-03-29T15:00:00Z</cp:lastPrinted>
  <dcterms:created xsi:type="dcterms:W3CDTF">2012-03-29T15:00:00Z</dcterms:created>
  <dcterms:modified xsi:type="dcterms:W3CDTF">2012-03-29T15:00:00Z</dcterms:modified>
  <cp:category/>
  <cp:version/>
  <cp:contentType/>
  <cp:contentStatus/>
</cp:coreProperties>
</file>