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filterPrivacy="1"/>
  <xr:revisionPtr revIDLastSave="0" documentId="13_ncr:1_{9E516369-BA71-433F-8902-7D08EBFE3C4C}" xr6:coauthVersionLast="36" xr6:coauthVersionMax="36" xr10:uidLastSave="{00000000-0000-0000-0000-000000000000}"/>
  <bookViews>
    <workbookView xWindow="0" yWindow="0" windowWidth="22260" windowHeight="12645" firstSheet="1" activeTab="6" xr2:uid="{00000000-000D-0000-FFFF-FFFF00000000}"/>
  </bookViews>
  <sheets>
    <sheet name="表紙" sheetId="38" r:id="rId1"/>
    <sheet name="目次" sheetId="39" r:id="rId2"/>
    <sheet name="1" sheetId="1" r:id="rId3"/>
    <sheet name="2" sheetId="2" r:id="rId4"/>
    <sheet name="3" sheetId="3" r:id="rId5"/>
    <sheet name="4" sheetId="4" r:id="rId6"/>
    <sheet name="5" sheetId="5"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H27" i="1"/>
  <c r="H24" i="1"/>
  <c r="E33" i="1"/>
  <c r="E32" i="1"/>
  <c r="E31" i="1"/>
  <c r="E27" i="1"/>
  <c r="E26" i="1"/>
  <c r="E25" i="1"/>
  <c r="E24" i="1"/>
  <c r="E23" i="1"/>
  <c r="E22" i="1"/>
  <c r="H15" i="1"/>
  <c r="H12" i="1"/>
  <c r="H9" i="1"/>
  <c r="H6" i="1"/>
  <c r="E5" i="1"/>
  <c r="E6" i="1"/>
  <c r="E7" i="1"/>
  <c r="E8" i="1"/>
  <c r="E9" i="1"/>
  <c r="E10" i="1"/>
  <c r="E11" i="1"/>
  <c r="E12" i="1"/>
  <c r="E13" i="1"/>
  <c r="E14" i="1"/>
  <c r="E15" i="1"/>
  <c r="E16" i="1"/>
  <c r="E17" i="1"/>
  <c r="E4" i="1"/>
  <c r="C16" i="4" l="1"/>
  <c r="D15" i="4"/>
  <c r="D14" i="4"/>
  <c r="D13" i="4"/>
  <c r="C10" i="4"/>
  <c r="B10" i="4"/>
  <c r="B16" i="4" s="1"/>
  <c r="D16" i="4" l="1"/>
  <c r="D12" i="4"/>
  <c r="D11" i="4"/>
  <c r="D10" i="4"/>
  <c r="D9" i="4"/>
  <c r="D8" i="4"/>
  <c r="D7" i="4"/>
  <c r="D6" i="4"/>
  <c r="D5" i="4"/>
  <c r="D4" i="4"/>
  <c r="D3" i="4"/>
  <c r="D5" i="2"/>
  <c r="D4" i="2"/>
  <c r="D33" i="1"/>
  <c r="C33" i="1"/>
  <c r="D27" i="1"/>
  <c r="C27" i="1"/>
  <c r="D24" i="1"/>
  <c r="C24" i="1"/>
  <c r="D18" i="1"/>
  <c r="C18" i="1"/>
  <c r="D15" i="1"/>
  <c r="C15" i="1"/>
  <c r="D12" i="1"/>
  <c r="C12" i="1"/>
  <c r="D9" i="1"/>
  <c r="C9" i="1"/>
  <c r="D6" i="1"/>
  <c r="C6" i="1"/>
  <c r="H18" i="1" l="1"/>
  <c r="E18" i="1"/>
</calcChain>
</file>

<file path=xl/sharedStrings.xml><?xml version="1.0" encoding="utf-8"?>
<sst xmlns="http://schemas.openxmlformats.org/spreadsheetml/2006/main" count="302" uniqueCount="207">
  <si>
    <t>選挙執行年月日</t>
  </si>
  <si>
    <t>性別</t>
  </si>
  <si>
    <t>投票者数</t>
  </si>
  <si>
    <t>候補者数</t>
  </si>
  <si>
    <t>男</t>
  </si>
  <si>
    <t>－</t>
  </si>
  <si>
    <t>女</t>
  </si>
  <si>
    <t>計</t>
  </si>
  <si>
    <t>⑴　候補者数、定数</t>
  </si>
  <si>
    <t>種類</t>
  </si>
  <si>
    <t>定数</t>
  </si>
  <si>
    <t>競争率（倍率）</t>
  </si>
  <si>
    <t>候補者の氏名</t>
  </si>
  <si>
    <t>３　選挙人名簿登録者数に関する調</t>
  </si>
  <si>
    <t>区　　　分</t>
  </si>
  <si>
    <t>男女別</t>
  </si>
  <si>
    <t>４　有権者数に関する調</t>
  </si>
  <si>
    <t>（イ）失権者の数</t>
  </si>
  <si>
    <t>十二所公民館</t>
  </si>
  <si>
    <t>第二小学校体育館</t>
  </si>
  <si>
    <t>鶴岡幼稚園</t>
  </si>
  <si>
    <t>比企谷幼稚園</t>
  </si>
  <si>
    <t>鎌倉いずみ幼稚園</t>
  </si>
  <si>
    <t>鎌倉市役所</t>
  </si>
  <si>
    <t>第一小学校多目的室</t>
  </si>
  <si>
    <t>長谷公会堂</t>
  </si>
  <si>
    <t>稲村ガ崎自治会館</t>
  </si>
  <si>
    <t>七里ガ浜町内会館</t>
  </si>
  <si>
    <t>七里ガ浜浄化センター集会室</t>
  </si>
  <si>
    <t>腰越小学校昇降口</t>
  </si>
  <si>
    <t>腰越行政センター</t>
  </si>
  <si>
    <t>西鎌倉自治会館</t>
  </si>
  <si>
    <t>西鎌倉小学校体育館</t>
  </si>
  <si>
    <t>鎌倉山集会所</t>
  </si>
  <si>
    <t>手広東公会堂</t>
  </si>
  <si>
    <t>深沢行政センター</t>
  </si>
  <si>
    <t>ピヨピヨ保育園</t>
  </si>
  <si>
    <t>梶原山自治会館</t>
  </si>
  <si>
    <t>富士塚小学校体育館</t>
  </si>
  <si>
    <t>レーベンスガルテン山崎集会所</t>
  </si>
  <si>
    <t>山ノ内公会堂</t>
  </si>
  <si>
    <t>末広町公会堂</t>
  </si>
  <si>
    <t>大船中学校生徒昇降口</t>
  </si>
  <si>
    <t>小坂小学校体育館</t>
  </si>
  <si>
    <t>今泉台町内会館</t>
  </si>
  <si>
    <t>岩瀬保育園</t>
  </si>
  <si>
    <t>大船行政センター</t>
  </si>
  <si>
    <t>玉縄中学校体育館</t>
  </si>
  <si>
    <t>玉縄行政センター</t>
  </si>
  <si>
    <t>岡本町内会館</t>
  </si>
  <si>
    <t>関谷小学校体育館</t>
  </si>
  <si>
    <t>投票区</t>
  </si>
  <si>
    <t>２　候補者数、定数及び立候補者に関する調</t>
  </si>
  <si>
    <t>⑵　立候補者</t>
  </si>
  <si>
    <t>届出受理番号</t>
  </si>
  <si>
    <t>届出の別</t>
  </si>
  <si>
    <t>党　派</t>
  </si>
  <si>
    <t>本人届出</t>
  </si>
  <si>
    <t>①当該選挙に使用された選挙人名簿の抄本に記載されている者の数</t>
  </si>
  <si>
    <t>②補正登録者数(登録の移替えによる者を含む)</t>
  </si>
  <si>
    <t>③処分の取消しをされた者の数</t>
  </si>
  <si>
    <t>④確定判決書により登録されるべき者の数</t>
  </si>
  <si>
    <t>⑤決定書により登録された者の数</t>
  </si>
  <si>
    <t>⑥決定書により登録されるべき者の数</t>
  </si>
  <si>
    <t>投票所の名称</t>
  </si>
  <si>
    <t>稲村ケ崎小学校体育館</t>
  </si>
  <si>
    <t>コーナン鎌倉大船モール屋上駐車場店内入口</t>
  </si>
  <si>
    <t>当 日 の
有権者数</t>
  </si>
  <si>
    <t>投票数
(有効)</t>
  </si>
  <si>
    <t>投票数
(無効)</t>
  </si>
  <si>
    <t>事 項</t>
  </si>
  <si>
    <t>第10投票区</t>
    <rPh sb="0" eb="1">
      <t>ダイ</t>
    </rPh>
    <rPh sb="3" eb="5">
      <t>トウヒョウ</t>
    </rPh>
    <rPh sb="5" eb="6">
      <t>ク</t>
    </rPh>
    <phoneticPr fontId="6"/>
  </si>
  <si>
    <t>第11投票区</t>
    <rPh sb="0" eb="1">
      <t>ダイ</t>
    </rPh>
    <rPh sb="3" eb="5">
      <t>トウヒョウ</t>
    </rPh>
    <rPh sb="5" eb="6">
      <t>ク</t>
    </rPh>
    <phoneticPr fontId="6"/>
  </si>
  <si>
    <t>第12投票区</t>
    <rPh sb="0" eb="1">
      <t>ダイ</t>
    </rPh>
    <rPh sb="3" eb="5">
      <t>トウヒョウ</t>
    </rPh>
    <rPh sb="5" eb="6">
      <t>ク</t>
    </rPh>
    <phoneticPr fontId="6"/>
  </si>
  <si>
    <t>第13投票区</t>
    <rPh sb="0" eb="1">
      <t>ダイ</t>
    </rPh>
    <rPh sb="3" eb="5">
      <t>トウヒョウ</t>
    </rPh>
    <rPh sb="5" eb="6">
      <t>ク</t>
    </rPh>
    <phoneticPr fontId="6"/>
  </si>
  <si>
    <t>第14投票区</t>
    <rPh sb="0" eb="1">
      <t>ダイ</t>
    </rPh>
    <rPh sb="3" eb="5">
      <t>トウヒョウ</t>
    </rPh>
    <rPh sb="5" eb="6">
      <t>ク</t>
    </rPh>
    <phoneticPr fontId="6"/>
  </si>
  <si>
    <t>第15投票区</t>
    <rPh sb="0" eb="1">
      <t>ダイ</t>
    </rPh>
    <rPh sb="3" eb="5">
      <t>トウヒョウ</t>
    </rPh>
    <rPh sb="5" eb="6">
      <t>ク</t>
    </rPh>
    <phoneticPr fontId="6"/>
  </si>
  <si>
    <t>第16投票区</t>
    <rPh sb="0" eb="1">
      <t>ダイ</t>
    </rPh>
    <rPh sb="3" eb="5">
      <t>トウヒョウ</t>
    </rPh>
    <rPh sb="5" eb="6">
      <t>ク</t>
    </rPh>
    <phoneticPr fontId="6"/>
  </si>
  <si>
    <t>第17投票区</t>
    <rPh sb="0" eb="1">
      <t>ダイ</t>
    </rPh>
    <rPh sb="3" eb="5">
      <t>トウヒョウ</t>
    </rPh>
    <rPh sb="5" eb="6">
      <t>ク</t>
    </rPh>
    <phoneticPr fontId="6"/>
  </si>
  <si>
    <t>第18投票区</t>
    <rPh sb="0" eb="1">
      <t>ダイ</t>
    </rPh>
    <rPh sb="3" eb="5">
      <t>トウヒョウ</t>
    </rPh>
    <rPh sb="5" eb="6">
      <t>ク</t>
    </rPh>
    <phoneticPr fontId="6"/>
  </si>
  <si>
    <t>第19投票区</t>
    <rPh sb="0" eb="1">
      <t>ダイ</t>
    </rPh>
    <rPh sb="3" eb="5">
      <t>トウヒョウ</t>
    </rPh>
    <rPh sb="5" eb="6">
      <t>ク</t>
    </rPh>
    <phoneticPr fontId="6"/>
  </si>
  <si>
    <t>第20投票区</t>
    <rPh sb="0" eb="1">
      <t>ダイ</t>
    </rPh>
    <rPh sb="3" eb="5">
      <t>トウヒョウ</t>
    </rPh>
    <rPh sb="5" eb="6">
      <t>ク</t>
    </rPh>
    <phoneticPr fontId="6"/>
  </si>
  <si>
    <t>第21投票区</t>
    <rPh sb="0" eb="1">
      <t>ダイ</t>
    </rPh>
    <rPh sb="3" eb="5">
      <t>トウヒョウ</t>
    </rPh>
    <rPh sb="5" eb="6">
      <t>ク</t>
    </rPh>
    <phoneticPr fontId="6"/>
  </si>
  <si>
    <t>第22投票区</t>
    <rPh sb="0" eb="1">
      <t>ダイ</t>
    </rPh>
    <rPh sb="3" eb="5">
      <t>トウヒョウ</t>
    </rPh>
    <rPh sb="5" eb="6">
      <t>ク</t>
    </rPh>
    <phoneticPr fontId="6"/>
  </si>
  <si>
    <t>第23投票区</t>
    <rPh sb="0" eb="1">
      <t>ダイ</t>
    </rPh>
    <rPh sb="3" eb="5">
      <t>トウヒョウ</t>
    </rPh>
    <rPh sb="5" eb="6">
      <t>ク</t>
    </rPh>
    <phoneticPr fontId="6"/>
  </si>
  <si>
    <t>第24投票区</t>
    <rPh sb="0" eb="1">
      <t>ダイ</t>
    </rPh>
    <rPh sb="3" eb="5">
      <t>トウヒョウ</t>
    </rPh>
    <rPh sb="5" eb="6">
      <t>ク</t>
    </rPh>
    <phoneticPr fontId="6"/>
  </si>
  <si>
    <t>第25投票区</t>
    <rPh sb="0" eb="1">
      <t>ダイ</t>
    </rPh>
    <rPh sb="3" eb="5">
      <t>トウヒョウ</t>
    </rPh>
    <rPh sb="5" eb="6">
      <t>ク</t>
    </rPh>
    <phoneticPr fontId="6"/>
  </si>
  <si>
    <t>第26投票区</t>
    <rPh sb="0" eb="1">
      <t>ダイ</t>
    </rPh>
    <rPh sb="3" eb="5">
      <t>トウヒョウ</t>
    </rPh>
    <rPh sb="5" eb="6">
      <t>ク</t>
    </rPh>
    <phoneticPr fontId="6"/>
  </si>
  <si>
    <t>第27投票区</t>
    <rPh sb="0" eb="1">
      <t>ダイ</t>
    </rPh>
    <rPh sb="3" eb="5">
      <t>トウヒョウ</t>
    </rPh>
    <rPh sb="5" eb="6">
      <t>ク</t>
    </rPh>
    <phoneticPr fontId="6"/>
  </si>
  <si>
    <t>第28投票区</t>
    <rPh sb="0" eb="1">
      <t>ダイ</t>
    </rPh>
    <rPh sb="3" eb="5">
      <t>トウヒョウ</t>
    </rPh>
    <rPh sb="5" eb="6">
      <t>ク</t>
    </rPh>
    <phoneticPr fontId="6"/>
  </si>
  <si>
    <t>第29投票区</t>
    <rPh sb="0" eb="1">
      <t>ダイ</t>
    </rPh>
    <rPh sb="3" eb="5">
      <t>トウヒョウ</t>
    </rPh>
    <rPh sb="5" eb="6">
      <t>ク</t>
    </rPh>
    <phoneticPr fontId="6"/>
  </si>
  <si>
    <t>第30投票区</t>
    <rPh sb="0" eb="1">
      <t>ダイ</t>
    </rPh>
    <rPh sb="3" eb="5">
      <t>トウヒョウ</t>
    </rPh>
    <rPh sb="5" eb="6">
      <t>ク</t>
    </rPh>
    <phoneticPr fontId="6"/>
  </si>
  <si>
    <t>第31投票区</t>
    <rPh sb="0" eb="1">
      <t>ダイ</t>
    </rPh>
    <rPh sb="3" eb="5">
      <t>トウヒョウ</t>
    </rPh>
    <rPh sb="5" eb="6">
      <t>ク</t>
    </rPh>
    <phoneticPr fontId="6"/>
  </si>
  <si>
    <t>第32投票区</t>
    <rPh sb="0" eb="1">
      <t>ダイ</t>
    </rPh>
    <rPh sb="3" eb="5">
      <t>トウヒョウ</t>
    </rPh>
    <rPh sb="5" eb="6">
      <t>ク</t>
    </rPh>
    <phoneticPr fontId="6"/>
  </si>
  <si>
    <t>第33投票区</t>
    <rPh sb="0" eb="1">
      <t>ダイ</t>
    </rPh>
    <rPh sb="3" eb="5">
      <t>トウヒョウ</t>
    </rPh>
    <rPh sb="5" eb="6">
      <t>ク</t>
    </rPh>
    <phoneticPr fontId="6"/>
  </si>
  <si>
    <t>第34投票区</t>
    <rPh sb="0" eb="1">
      <t>ダイ</t>
    </rPh>
    <rPh sb="3" eb="5">
      <t>トウヒョウ</t>
    </rPh>
    <rPh sb="5" eb="6">
      <t>ク</t>
    </rPh>
    <phoneticPr fontId="6"/>
  </si>
  <si>
    <t>第35投票区</t>
    <rPh sb="0" eb="1">
      <t>ダイ</t>
    </rPh>
    <rPh sb="3" eb="5">
      <t>トウヒョウ</t>
    </rPh>
    <rPh sb="5" eb="6">
      <t>ク</t>
    </rPh>
    <phoneticPr fontId="6"/>
  </si>
  <si>
    <t>第36投票区</t>
    <rPh sb="0" eb="1">
      <t>ダイ</t>
    </rPh>
    <rPh sb="3" eb="5">
      <t>トウヒョウ</t>
    </rPh>
    <rPh sb="5" eb="6">
      <t>ク</t>
    </rPh>
    <phoneticPr fontId="6"/>
  </si>
  <si>
    <t>第37投票区</t>
    <rPh sb="0" eb="1">
      <t>ダイ</t>
    </rPh>
    <rPh sb="3" eb="5">
      <t>トウヒョウ</t>
    </rPh>
    <rPh sb="5" eb="6">
      <t>ク</t>
    </rPh>
    <phoneticPr fontId="6"/>
  </si>
  <si>
    <t>第38投票区</t>
    <rPh sb="0" eb="1">
      <t>ダイ</t>
    </rPh>
    <rPh sb="3" eb="5">
      <t>トウヒョウ</t>
    </rPh>
    <rPh sb="5" eb="6">
      <t>ク</t>
    </rPh>
    <phoneticPr fontId="6"/>
  </si>
  <si>
    <t>第39投票区</t>
    <rPh sb="0" eb="1">
      <t>ダイ</t>
    </rPh>
    <rPh sb="3" eb="5">
      <t>トウヒョウ</t>
    </rPh>
    <rPh sb="5" eb="6">
      <t>ク</t>
    </rPh>
    <phoneticPr fontId="6"/>
  </si>
  <si>
    <t>第40投票区</t>
    <rPh sb="0" eb="1">
      <t>ダイ</t>
    </rPh>
    <rPh sb="3" eb="5">
      <t>トウヒョウ</t>
    </rPh>
    <rPh sb="5" eb="6">
      <t>ク</t>
    </rPh>
    <phoneticPr fontId="6"/>
  </si>
  <si>
    <t>１　年度別選挙執行状況に関する調</t>
    <phoneticPr fontId="1"/>
  </si>
  <si>
    <t>鎌倉生涯学習センター</t>
    <rPh sb="0" eb="6">
      <t>カマクラショウガイガクシュウ</t>
    </rPh>
    <phoneticPr fontId="1"/>
  </si>
  <si>
    <t>今泉小学校中棟昇降口</t>
    <rPh sb="5" eb="6">
      <t>ナカ</t>
    </rPh>
    <phoneticPr fontId="1"/>
  </si>
  <si>
    <t>無所属</t>
    <rPh sb="0" eb="3">
      <t>ムショゾク</t>
    </rPh>
    <phoneticPr fontId="1"/>
  </si>
  <si>
    <t>鎌倉市選挙管理委員会</t>
    <phoneticPr fontId="1"/>
  </si>
  <si>
    <t>　年度別選挙執行状況に関する調　</t>
    <phoneticPr fontId="1"/>
  </si>
  <si>
    <t>　選挙人名簿登録者数に関する調　</t>
    <phoneticPr fontId="1"/>
  </si>
  <si>
    <t>　有権者数に関する調　</t>
    <phoneticPr fontId="1"/>
  </si>
  <si>
    <t>　投票管理者及び投票立会人に関する調　</t>
    <phoneticPr fontId="1"/>
  </si>
  <si>
    <t>　投票管理者数及び投票事務従事者数に関する調　</t>
    <phoneticPr fontId="1"/>
  </si>
  <si>
    <t>　期日前投票所に関する調　</t>
    <phoneticPr fontId="1"/>
  </si>
  <si>
    <t>　期日前投票管理者及び期日前投票立会人に関する調　</t>
    <phoneticPr fontId="1"/>
  </si>
  <si>
    <t>　有効及び無効投票に関する調　</t>
    <phoneticPr fontId="1"/>
  </si>
  <si>
    <t>　党派別得票数に関する調（鎌倉市分）　</t>
    <phoneticPr fontId="1"/>
  </si>
  <si>
    <t>　開票管理者数及び開票事務従事者数に関する調　</t>
    <phoneticPr fontId="1"/>
  </si>
  <si>
    <t>　開票管理者及び同職務代理者に関する調　</t>
    <phoneticPr fontId="1"/>
  </si>
  <si>
    <t>　開票立会人に関する調　</t>
    <phoneticPr fontId="1"/>
  </si>
  <si>
    <t>　個人演説会に関する調　</t>
    <phoneticPr fontId="1"/>
  </si>
  <si>
    <t>　選挙公報に関する調　</t>
    <phoneticPr fontId="1"/>
  </si>
  <si>
    <t>　ポスター掲示場設置に関する調　</t>
    <phoneticPr fontId="1"/>
  </si>
  <si>
    <t>　選挙管理委員会委員に関する調　</t>
    <phoneticPr fontId="1"/>
  </si>
  <si>
    <t>　選挙管理委員会事務局職員に関する調　</t>
    <phoneticPr fontId="1"/>
  </si>
  <si>
    <t>参考資料</t>
  </si>
  <si>
    <t>　候補者数、定数及び立候補者に関する調　</t>
    <phoneticPr fontId="1"/>
  </si>
  <si>
    <t>　投票所に関する調　</t>
    <phoneticPr fontId="1"/>
  </si>
  <si>
    <t>目　次</t>
    <rPh sb="0" eb="1">
      <t>メ</t>
    </rPh>
    <rPh sb="2" eb="3">
      <t>ツギ</t>
    </rPh>
    <phoneticPr fontId="1"/>
  </si>
  <si>
    <t>５　投票所に関する調</t>
    <phoneticPr fontId="1"/>
  </si>
  <si>
    <t>第１投票区</t>
    <rPh sb="0" eb="1">
      <t>ダイ</t>
    </rPh>
    <rPh sb="2" eb="4">
      <t>トウヒョウ</t>
    </rPh>
    <rPh sb="4" eb="5">
      <t>ク</t>
    </rPh>
    <phoneticPr fontId="6"/>
  </si>
  <si>
    <t>第９投票区</t>
    <rPh sb="0" eb="1">
      <t>ダイ</t>
    </rPh>
    <rPh sb="2" eb="4">
      <t>トウヒョウ</t>
    </rPh>
    <rPh sb="4" eb="5">
      <t>ク</t>
    </rPh>
    <phoneticPr fontId="6"/>
  </si>
  <si>
    <t>第８投票区</t>
    <rPh sb="0" eb="1">
      <t>ダイ</t>
    </rPh>
    <rPh sb="2" eb="4">
      <t>トウヒョウ</t>
    </rPh>
    <rPh sb="4" eb="5">
      <t>ク</t>
    </rPh>
    <phoneticPr fontId="6"/>
  </si>
  <si>
    <t>第２投票区</t>
    <rPh sb="0" eb="1">
      <t>ダイ</t>
    </rPh>
    <rPh sb="2" eb="4">
      <t>トウヒョウ</t>
    </rPh>
    <rPh sb="4" eb="5">
      <t>ク</t>
    </rPh>
    <phoneticPr fontId="6"/>
  </si>
  <si>
    <t>第３投票区</t>
    <rPh sb="0" eb="1">
      <t>ダイ</t>
    </rPh>
    <rPh sb="2" eb="4">
      <t>トウヒョウ</t>
    </rPh>
    <rPh sb="4" eb="5">
      <t>ク</t>
    </rPh>
    <phoneticPr fontId="6"/>
  </si>
  <si>
    <t>第４投票区</t>
    <rPh sb="0" eb="1">
      <t>ダイ</t>
    </rPh>
    <rPh sb="2" eb="4">
      <t>トウヒョウ</t>
    </rPh>
    <rPh sb="4" eb="5">
      <t>ク</t>
    </rPh>
    <phoneticPr fontId="6"/>
  </si>
  <si>
    <t>第５投票区</t>
    <rPh sb="0" eb="1">
      <t>ダイ</t>
    </rPh>
    <rPh sb="2" eb="4">
      <t>トウヒョウ</t>
    </rPh>
    <rPh sb="4" eb="5">
      <t>ク</t>
    </rPh>
    <phoneticPr fontId="6"/>
  </si>
  <si>
    <t>第６投票区</t>
    <rPh sb="0" eb="1">
      <t>ダイ</t>
    </rPh>
    <rPh sb="2" eb="4">
      <t>トウヒョウ</t>
    </rPh>
    <rPh sb="4" eb="5">
      <t>ク</t>
    </rPh>
    <phoneticPr fontId="6"/>
  </si>
  <si>
    <t>第７投票区</t>
    <rPh sb="0" eb="1">
      <t>ダイ</t>
    </rPh>
    <rPh sb="2" eb="4">
      <t>トウヒョウ</t>
    </rPh>
    <rPh sb="4" eb="5">
      <t>ク</t>
    </rPh>
    <phoneticPr fontId="6"/>
  </si>
  <si>
    <t>知事</t>
    <rPh sb="0" eb="2">
      <t>チジ</t>
    </rPh>
    <phoneticPr fontId="1"/>
  </si>
  <si>
    <t>県議</t>
    <rPh sb="0" eb="2">
      <t>ケンギ</t>
    </rPh>
    <phoneticPr fontId="1"/>
  </si>
  <si>
    <t>⑴　知事</t>
    <rPh sb="2" eb="4">
      <t>チジ</t>
    </rPh>
    <phoneticPr fontId="1"/>
  </si>
  <si>
    <t>⑵　県議</t>
    <rPh sb="2" eb="4">
      <t>ケンギ</t>
    </rPh>
    <phoneticPr fontId="1"/>
  </si>
  <si>
    <t>無　　投　　票</t>
    <rPh sb="0" eb="1">
      <t>ム</t>
    </rPh>
    <rPh sb="3" eb="4">
      <t>トウ</t>
    </rPh>
    <rPh sb="6" eb="7">
      <t>ヒョウ</t>
    </rPh>
    <phoneticPr fontId="1"/>
  </si>
  <si>
    <t>政治家女子48党</t>
    <rPh sb="0" eb="5">
      <t>セイジカジョシ</t>
    </rPh>
    <rPh sb="7" eb="8">
      <t>トウ</t>
    </rPh>
    <phoneticPr fontId="1"/>
  </si>
  <si>
    <t>加藤　健一郎</t>
    <rPh sb="0" eb="2">
      <t>カトウ</t>
    </rPh>
    <rPh sb="3" eb="6">
      <t>ケンイチロウ</t>
    </rPh>
    <phoneticPr fontId="1"/>
  </si>
  <si>
    <t>黒岩　祐治</t>
    <rPh sb="0" eb="2">
      <t>クロイワ</t>
    </rPh>
    <rPh sb="3" eb="5">
      <t>ユウジ</t>
    </rPh>
    <phoneticPr fontId="1"/>
  </si>
  <si>
    <t>県知事選挙
（令和５年３月22日現在）</t>
    <rPh sb="0" eb="3">
      <t>ケンチジ</t>
    </rPh>
    <rPh sb="3" eb="5">
      <t>センキョ</t>
    </rPh>
    <rPh sb="7" eb="9">
      <t>レイワ</t>
    </rPh>
    <rPh sb="10" eb="11">
      <t>ネン</t>
    </rPh>
    <rPh sb="12" eb="13">
      <t>ガツ</t>
    </rPh>
    <rPh sb="15" eb="16">
      <t>ニチ</t>
    </rPh>
    <rPh sb="16" eb="18">
      <t>ゲンザイ</t>
    </rPh>
    <phoneticPr fontId="1"/>
  </si>
  <si>
    <t>70,482人</t>
    <phoneticPr fontId="1"/>
  </si>
  <si>
    <t>80,493人</t>
    <phoneticPr fontId="1"/>
  </si>
  <si>
    <t>150,975人</t>
    <rPh sb="7" eb="8">
      <t>ニン</t>
    </rPh>
    <phoneticPr fontId="1"/>
  </si>
  <si>
    <t>70,489人</t>
    <phoneticPr fontId="1"/>
  </si>
  <si>
    <t>80,473人</t>
    <phoneticPr fontId="1"/>
  </si>
  <si>
    <t>150,962人</t>
    <rPh sb="7" eb="8">
      <t>ニン</t>
    </rPh>
    <phoneticPr fontId="1"/>
  </si>
  <si>
    <t>選挙時登録の登録者数</t>
    <phoneticPr fontId="1"/>
  </si>
  <si>
    <t>材木座公会堂</t>
    <rPh sb="0" eb="3">
      <t>ザイモクザ</t>
    </rPh>
    <rPh sb="3" eb="6">
      <t>コウカイドウ</t>
    </rPh>
    <phoneticPr fontId="1"/>
  </si>
  <si>
    <t>鎌倉芸術館</t>
    <rPh sb="0" eb="2">
      <t>カマクラ</t>
    </rPh>
    <rPh sb="2" eb="5">
      <t>ゲイジュツカン</t>
    </rPh>
    <phoneticPr fontId="1"/>
  </si>
  <si>
    <t>大船体育館</t>
    <rPh sb="0" eb="2">
      <t>オオフナ</t>
    </rPh>
    <rPh sb="2" eb="5">
      <t>タイイクカン</t>
    </rPh>
    <phoneticPr fontId="1"/>
  </si>
  <si>
    <t>届出受理番号</t>
    <rPh sb="0" eb="2">
      <t>トドケデ</t>
    </rPh>
    <rPh sb="2" eb="4">
      <t>ジュリ</t>
    </rPh>
    <rPh sb="4" eb="6">
      <t>バンゴウ</t>
    </rPh>
    <phoneticPr fontId="1"/>
  </si>
  <si>
    <t>本人届出</t>
    <rPh sb="0" eb="2">
      <t>ホンニン</t>
    </rPh>
    <rPh sb="2" eb="4">
      <t>トドケデ</t>
    </rPh>
    <phoneticPr fontId="1"/>
  </si>
  <si>
    <t>　自由民主党</t>
    <rPh sb="1" eb="3">
      <t>ジユウ</t>
    </rPh>
    <rPh sb="3" eb="6">
      <t>ミンシュトウ</t>
    </rPh>
    <phoneticPr fontId="1"/>
  </si>
  <si>
    <t>　立憲民主党</t>
    <rPh sb="1" eb="6">
      <t>リッケンミンシュトウ</t>
    </rPh>
    <phoneticPr fontId="1"/>
  </si>
  <si>
    <t>知事（令和５年３月23日届出）</t>
    <rPh sb="0" eb="2">
      <t>チジ</t>
    </rPh>
    <rPh sb="3" eb="5">
      <t>レイワ</t>
    </rPh>
    <rPh sb="6" eb="7">
      <t>ネン</t>
    </rPh>
    <rPh sb="8" eb="9">
      <t>ガツ</t>
    </rPh>
    <rPh sb="11" eb="12">
      <t>ニチ</t>
    </rPh>
    <rPh sb="12" eb="14">
      <t>トドケデ</t>
    </rPh>
    <phoneticPr fontId="1"/>
  </si>
  <si>
    <t>（ウ）同一県内転出者投票者の数</t>
    <rPh sb="3" eb="7">
      <t>ドウイツケンナイ</t>
    </rPh>
    <rPh sb="7" eb="10">
      <t>テンシュツシャ</t>
    </rPh>
    <rPh sb="10" eb="13">
      <t>トウヒョウシャ</t>
    </rPh>
    <rPh sb="14" eb="15">
      <t>カズ</t>
    </rPh>
    <phoneticPr fontId="1"/>
  </si>
  <si>
    <t>（オ）選挙当日、選挙人名簿に登録されるべき旨の決定書又は確定判決書を持って来た者の数</t>
    <phoneticPr fontId="1"/>
  </si>
  <si>
    <t>（エ）選挙当日、引き続き証明または引き続き確認を行い投票した者の数</t>
    <rPh sb="3" eb="7">
      <t>センキョトウジツ</t>
    </rPh>
    <rPh sb="8" eb="9">
      <t>ヒ</t>
    </rPh>
    <rPh sb="10" eb="11">
      <t>ツヅ</t>
    </rPh>
    <rPh sb="12" eb="14">
      <t>ショウメイ</t>
    </rPh>
    <rPh sb="17" eb="18">
      <t>ヒ</t>
    </rPh>
    <rPh sb="19" eb="20">
      <t>ツヅ</t>
    </rPh>
    <rPh sb="21" eb="23">
      <t>カクニン</t>
    </rPh>
    <rPh sb="24" eb="25">
      <t>オコナ</t>
    </rPh>
    <rPh sb="26" eb="28">
      <t>トウヒョウ</t>
    </rPh>
    <rPh sb="30" eb="31">
      <t>モノ</t>
    </rPh>
    <rPh sb="32" eb="33">
      <t>カズ</t>
    </rPh>
    <phoneticPr fontId="1"/>
  </si>
  <si>
    <t>（カ）期日前投票を行った者で、選挙期日までに選挙権を有しなくなった者の数</t>
    <rPh sb="3" eb="8">
      <t>キジツゼントウヒョウ</t>
    </rPh>
    <rPh sb="9" eb="10">
      <t>オコナ</t>
    </rPh>
    <rPh sb="12" eb="13">
      <t>モノ</t>
    </rPh>
    <rPh sb="15" eb="17">
      <t>センキョ</t>
    </rPh>
    <rPh sb="17" eb="19">
      <t>キジツ</t>
    </rPh>
    <rPh sb="22" eb="25">
      <t>センキョケン</t>
    </rPh>
    <rPh sb="26" eb="27">
      <t>ユウ</t>
    </rPh>
    <rPh sb="33" eb="34">
      <t>モノ</t>
    </rPh>
    <rPh sb="35" eb="36">
      <t>カズ</t>
    </rPh>
    <phoneticPr fontId="1"/>
  </si>
  <si>
    <r>
      <rPr>
        <sz val="20"/>
        <color theme="1"/>
        <rFont val="ＭＳ Ｐ明朝"/>
        <family val="3"/>
        <charset val="128"/>
      </rPr>
      <t>令和５年４月９日執行</t>
    </r>
    <r>
      <rPr>
        <sz val="12"/>
        <color theme="1"/>
        <rFont val="ＭＳ Ｐ明朝"/>
        <family val="1"/>
        <charset val="128"/>
      </rPr>
      <t xml:space="preserve">
</t>
    </r>
    <r>
      <rPr>
        <sz val="20"/>
        <color theme="1"/>
        <rFont val="ＭＳ Ｐ明朝"/>
        <family val="3"/>
        <charset val="128"/>
      </rPr>
      <t>神奈川県議会議員選挙
神奈川県知事選挙の記録</t>
    </r>
    <rPh sb="0" eb="2">
      <t>レイワ</t>
    </rPh>
    <rPh sb="3" eb="4">
      <t>ネン</t>
    </rPh>
    <rPh sb="5" eb="6">
      <t>ガツ</t>
    </rPh>
    <rPh sb="7" eb="8">
      <t>カ</t>
    </rPh>
    <rPh sb="8" eb="10">
      <t>シッコウ</t>
    </rPh>
    <rPh sb="13" eb="21">
      <t>カナガワケンギカイギイン</t>
    </rPh>
    <rPh sb="21" eb="23">
      <t>センキョ</t>
    </rPh>
    <rPh sb="24" eb="27">
      <t>カナガワ</t>
    </rPh>
    <rPh sb="27" eb="30">
      <t>ケンチジ</t>
    </rPh>
    <rPh sb="30" eb="32">
      <t>センキョ</t>
    </rPh>
    <rPh sb="33" eb="35">
      <t>キロク</t>
    </rPh>
    <phoneticPr fontId="1"/>
  </si>
  <si>
    <t>党　派</t>
    <rPh sb="0" eb="1">
      <t>トウ</t>
    </rPh>
    <rPh sb="2" eb="3">
      <t>ハ</t>
    </rPh>
    <phoneticPr fontId="1"/>
  </si>
  <si>
    <t>候補者の氏名</t>
    <rPh sb="0" eb="3">
      <t>コウホシャ</t>
    </rPh>
    <phoneticPr fontId="1"/>
  </si>
  <si>
    <t>届出の別</t>
    <rPh sb="0" eb="2">
      <t>トドケデ</t>
    </rPh>
    <rPh sb="3" eb="4">
      <t>ベツ</t>
    </rPh>
    <phoneticPr fontId="1"/>
  </si>
  <si>
    <t>県議（令和５年３月31日届出）</t>
    <rPh sb="0" eb="2">
      <t>ケンギ</t>
    </rPh>
    <rPh sb="3" eb="5">
      <t>レイワ</t>
    </rPh>
    <rPh sb="6" eb="7">
      <t>ネン</t>
    </rPh>
    <rPh sb="8" eb="9">
      <t>ガツ</t>
    </rPh>
    <rPh sb="11" eb="12">
      <t>ニチ</t>
    </rPh>
    <rPh sb="12" eb="14">
      <t>トドケデ</t>
    </rPh>
    <phoneticPr fontId="1"/>
  </si>
  <si>
    <t>　投票方法に関する調　　　　　　　　　　　　　　　　</t>
    <phoneticPr fontId="1"/>
  </si>
  <si>
    <t>　投票区別投票者数及び投票率に関する調（知事）</t>
    <rPh sb="20" eb="22">
      <t>チジ</t>
    </rPh>
    <phoneticPr fontId="1"/>
  </si>
  <si>
    <t>　年代別投票者数に関する調（知事）</t>
    <phoneticPr fontId="1"/>
  </si>
  <si>
    <t>　地域別・年代別投票者数及び投票率に関する調（知事）</t>
    <rPh sb="10" eb="12">
      <t>シャスウ</t>
    </rPh>
    <rPh sb="12" eb="13">
      <t>オヨ</t>
    </rPh>
    <rPh sb="14" eb="17">
      <t>トウヒョウリツ</t>
    </rPh>
    <phoneticPr fontId="1"/>
  </si>
  <si>
    <t>　時刻別投票者数及び投票率に関する調（知事）</t>
    <phoneticPr fontId="1"/>
  </si>
  <si>
    <t>　代理投票・点字投票・仮投票に関する調（知事）</t>
    <phoneticPr fontId="1"/>
  </si>
  <si>
    <t>　期日前投票所別投票者数に関する調（知事）　</t>
    <phoneticPr fontId="1"/>
  </si>
  <si>
    <t>　期日前投票の比率に関する調（知事）　</t>
    <phoneticPr fontId="1"/>
  </si>
  <si>
    <t>　不在者投票の受理、不受理に関する調（知事）　</t>
    <phoneticPr fontId="1"/>
  </si>
  <si>
    <t>　不在者投票管理者別不在者投票に関する調（知事）　</t>
    <phoneticPr fontId="1"/>
  </si>
  <si>
    <t>　不在者投票の比率に関する調（知事）　</t>
    <phoneticPr fontId="1"/>
  </si>
  <si>
    <t>　不在者投票用紙の交付及び投票に関する調（知事）　</t>
    <phoneticPr fontId="1"/>
  </si>
  <si>
    <t>　不在者投票指定施設における投票用紙請求数等に関する調（知事）　</t>
    <rPh sb="14" eb="18">
      <t>トウヒョウヨウシ</t>
    </rPh>
    <rPh sb="18" eb="21">
      <t>セイキュウスウ</t>
    </rPh>
    <rPh sb="21" eb="22">
      <t>トウ</t>
    </rPh>
    <phoneticPr fontId="1"/>
  </si>
  <si>
    <t>　候補者の得票数等に関する調（知事）　</t>
    <rPh sb="15" eb="17">
      <t>チジ</t>
    </rPh>
    <phoneticPr fontId="1"/>
  </si>
  <si>
    <t>　時間別得票状況に関する調（知事）　</t>
    <rPh sb="14" eb="16">
      <t>チジ</t>
    </rPh>
    <phoneticPr fontId="1"/>
  </si>
  <si>
    <t>永田　まりな
（永田　磨梨奈）</t>
    <rPh sb="0" eb="2">
      <t>ナガタ</t>
    </rPh>
    <rPh sb="8" eb="10">
      <t>ナガタ</t>
    </rPh>
    <phoneticPr fontId="1"/>
  </si>
  <si>
    <t>岸　　牧子</t>
    <rPh sb="0" eb="1">
      <t>キシ</t>
    </rPh>
    <rPh sb="3" eb="4">
      <t>マキ</t>
    </rPh>
    <rPh sb="4" eb="5">
      <t>コ</t>
    </rPh>
    <phoneticPr fontId="1"/>
  </si>
  <si>
    <t>飯野　まさたけ
（飯野　眞毅）</t>
    <rPh sb="0" eb="2">
      <t>イイノ</t>
    </rPh>
    <rPh sb="9" eb="11">
      <t>イイノ</t>
    </rPh>
    <phoneticPr fontId="1"/>
  </si>
  <si>
    <t>職業</t>
    <rPh sb="0" eb="2">
      <t>ショクギョウ</t>
    </rPh>
    <phoneticPr fontId="1"/>
  </si>
  <si>
    <t>職業</t>
    <rPh sb="0" eb="2">
      <t>ショクギョウ</t>
    </rPh>
    <phoneticPr fontId="1"/>
  </si>
  <si>
    <t>神奈川県
議会議員</t>
    <rPh sb="0" eb="3">
      <t>カナガワ</t>
    </rPh>
    <rPh sb="3" eb="4">
      <t>ケン</t>
    </rPh>
    <rPh sb="5" eb="7">
      <t>ギカイ</t>
    </rPh>
    <rPh sb="7" eb="8">
      <t>ギ</t>
    </rPh>
    <rPh sb="8" eb="9">
      <t>イン</t>
    </rPh>
    <phoneticPr fontId="1"/>
  </si>
  <si>
    <t>行政書士</t>
    <rPh sb="0" eb="1">
      <t>イ</t>
    </rPh>
    <rPh sb="1" eb="2">
      <t>セイ</t>
    </rPh>
    <rPh sb="2" eb="3">
      <t>ショ</t>
    </rPh>
    <rPh sb="3" eb="4">
      <t>シ</t>
    </rPh>
    <phoneticPr fontId="1"/>
  </si>
  <si>
    <t>無　　　職</t>
    <rPh sb="0" eb="1">
      <t>ム</t>
    </rPh>
    <rPh sb="4" eb="5">
      <t>ショク</t>
    </rPh>
    <phoneticPr fontId="1"/>
  </si>
  <si>
    <t>医　　　師</t>
    <rPh sb="0" eb="1">
      <t>イ</t>
    </rPh>
    <rPh sb="4" eb="5">
      <t>シ</t>
    </rPh>
    <phoneticPr fontId="1"/>
  </si>
  <si>
    <t>会  社  員</t>
    <rPh sb="0" eb="1">
      <t>カイ</t>
    </rPh>
    <rPh sb="3" eb="4">
      <t>シャ</t>
    </rPh>
    <rPh sb="6" eb="7">
      <t>イン</t>
    </rPh>
    <phoneticPr fontId="1"/>
  </si>
  <si>
    <t>神奈川県
知　　　事</t>
    <rPh sb="0" eb="3">
      <t>カナガワ</t>
    </rPh>
    <rPh sb="3" eb="4">
      <t>ケン</t>
    </rPh>
    <rPh sb="5" eb="6">
      <t>チ</t>
    </rPh>
    <rPh sb="9" eb="10">
      <t>コト</t>
    </rPh>
    <phoneticPr fontId="1"/>
  </si>
  <si>
    <t>県議会議員選挙
（令和５年３月30日現在）</t>
    <rPh sb="0" eb="5">
      <t>ケンギカイギイン</t>
    </rPh>
    <rPh sb="5" eb="7">
      <t>センキョ</t>
    </rPh>
    <rPh sb="9" eb="11">
      <t>レイワ</t>
    </rPh>
    <rPh sb="12" eb="13">
      <t>ネン</t>
    </rPh>
    <rPh sb="14" eb="15">
      <t>ガツ</t>
    </rPh>
    <rPh sb="17" eb="18">
      <t>ニチ</t>
    </rPh>
    <rPh sb="18" eb="20">
      <t>ゲンザイ</t>
    </rPh>
    <phoneticPr fontId="1"/>
  </si>
  <si>
    <t>（キ）選挙当日の有権者数：（ア）－（イ）＋（ウ）+（エ）+（オ）+（カ）</t>
    <phoneticPr fontId="1"/>
  </si>
  <si>
    <t>おおつ　あやか
（大津　綾香）</t>
    <rPh sb="9" eb="11">
      <t>オオツ</t>
    </rPh>
    <rPh sb="12" eb="14">
      <t>アヤカ</t>
    </rPh>
    <phoneticPr fontId="1"/>
  </si>
  <si>
    <t>投票率</t>
    <phoneticPr fontId="1"/>
  </si>
  <si>
    <t>無効
投票率</t>
    <phoneticPr fontId="1"/>
  </si>
  <si>
    <t>投票率</t>
    <rPh sb="2" eb="3">
      <t>リツ</t>
    </rPh>
    <phoneticPr fontId="1"/>
  </si>
  <si>
    <t>無効
投票率</t>
    <phoneticPr fontId="1"/>
  </si>
  <si>
    <t>⑦抹消された者（登録の移替えによる者を含む)の数</t>
    <phoneticPr fontId="1"/>
  </si>
  <si>
    <t>（ア）選挙人名簿登録者数：（①＋②＋③＋④＋⑤＋⑥ - ⑦ ）</t>
    <phoneticPr fontId="1"/>
  </si>
  <si>
    <t>※小数点以下第３位を切り捨て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</si>
</sst>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0" formatCode="#,##0;[Red]#,##0"/>
    <numFmt numFmtId="181" formatCode="0_ "/>
    <numFmt numFmtId="182" formatCode="#,##0_ "/>
  </numFmts>
  <fonts count="17">
    <font>
      <sz val="11"/>
      <color theme="1"/>
      <name val="Yu Gothic"/>
      <family val="2"/>
      <scheme val="minor"/>
    </font>
    <font>
      <sz val="6"/>
      <name val="Yu Gothic"/>
      <family val="3"/>
      <charset val="128"/>
      <scheme val="minor"/>
    </font>
    <font>
      <sz val="11"/>
      <color theme="1"/>
      <name val="ＭＳ 明朝"/>
      <family val="1"/>
      <charset val="128"/>
    </font>
    <font>
      <sz val="11"/>
      <color theme="1"/>
      <name val="ＭＳ Ｐ明朝"/>
      <family val="1"/>
      <charset val="128"/>
    </font>
    <font>
      <sz val="10"/>
      <color theme="1"/>
      <name val="ＭＳ Ｐ明朝"/>
      <family val="1"/>
      <charset val="128"/>
    </font>
    <font>
      <sz val="10"/>
      <color rgb="FF000000"/>
      <name val="ＭＳ Ｐ明朝"/>
      <family val="1"/>
      <charset val="128"/>
    </font>
    <font>
      <sz val="6"/>
      <name val="ＭＳ Ｐゴシック"/>
      <family val="3"/>
    </font>
    <font>
      <sz val="10"/>
      <name val="ＭＳ Ｐ明朝"/>
      <family val="1"/>
      <charset val="128"/>
    </font>
    <font>
      <sz val="11"/>
      <color theme="1"/>
      <name val="Yu Gothic"/>
      <family val="2"/>
      <scheme val="minor"/>
    </font>
    <font>
      <sz val="9"/>
      <color theme="1"/>
      <name val="ＭＳ Ｐ明朝"/>
      <family val="1"/>
      <charset val="128"/>
    </font>
    <font>
      <sz val="12"/>
      <color theme="1"/>
      <name val="ＭＳ Ｐ明朝"/>
      <family val="1"/>
      <charset val="128"/>
    </font>
    <font>
      <sz val="12"/>
      <color theme="1"/>
      <name val="ＭＳ Ｐ明朝"/>
      <family val="3"/>
      <charset val="128"/>
    </font>
    <font>
      <sz val="14"/>
      <color theme="1"/>
      <name val="ＭＳ 明朝"/>
      <family val="1"/>
      <charset val="128"/>
    </font>
    <font>
      <sz val="16"/>
      <color theme="1"/>
      <name val="ＭＳ Ｐ明朝"/>
      <family val="1"/>
      <charset val="128"/>
    </font>
    <font>
      <sz val="11"/>
      <color theme="1"/>
      <name val="Yu Gothic"/>
      <family val="3"/>
      <scheme val="minor"/>
    </font>
    <font>
      <sz val="10.5"/>
      <color theme="1"/>
      <name val="ＭＳ Ｐ明朝"/>
      <family val="1"/>
      <charset val="128"/>
    </font>
    <font>
      <sz val="20"/>
      <color theme="1"/>
      <name val="ＭＳ Ｐ明朝"/>
      <family val="3"/>
      <charset val="128"/>
    </font>
  </fonts>
  <fills count="4">
    <fill>
      <patternFill patternType="none"/>
    </fill>
    <fill>
      <patternFill patternType="gray125"/>
    </fill>
    <fill>
      <patternFill patternType="solid">
        <fgColor rgb="FFD4F3B5"/>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indexed="64"/>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s>
  <cellStyleXfs count="6">
    <xf numFmtId="0" fontId="0" fillId="0" borderId="0"/>
    <xf numFmtId="9" fontId="8" fillId="0" borderId="0" applyFont="0" applyFill="0" applyBorder="0" applyAlignment="0" applyProtection="0">
      <alignment vertical="center"/>
    </xf>
    <xf numFmtId="0" fontId="14" fillId="0" borderId="0">
      <alignment vertical="center"/>
    </xf>
    <xf numFmtId="0" fontId="8" fillId="0" borderId="0"/>
    <xf numFmtId="9" fontId="8" fillId="0" borderId="0" applyFont="0" applyFill="0" applyBorder="0" applyAlignment="0" applyProtection="0">
      <alignment vertical="center"/>
    </xf>
    <xf numFmtId="0" fontId="8" fillId="0" borderId="0"/>
  </cellStyleXfs>
  <cellXfs count="116">
    <xf numFmtId="0" fontId="0" fillId="0" borderId="0" xfId="0"/>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vertical="center" indent="1"/>
    </xf>
    <xf numFmtId="0" fontId="7" fillId="0" borderId="0" xfId="0" applyFont="1" applyAlignment="1">
      <alignment horizontal="left" vertical="center" indent="1"/>
    </xf>
    <xf numFmtId="0" fontId="4" fillId="3" borderId="1" xfId="0" applyFont="1" applyFill="1" applyBorder="1" applyAlignment="1">
      <alignment horizontal="left" vertical="center" wrapText="1" inden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10" fillId="0" borderId="0" xfId="0" applyFont="1"/>
    <xf numFmtId="0" fontId="3" fillId="0" borderId="0" xfId="0" applyFont="1" applyAlignment="1">
      <alignment vertical="center"/>
    </xf>
    <xf numFmtId="0" fontId="14" fillId="0" borderId="0" xfId="2">
      <alignment vertical="center"/>
    </xf>
    <xf numFmtId="0" fontId="2" fillId="0" borderId="0" xfId="2" applyFont="1">
      <alignment vertical="center"/>
    </xf>
    <xf numFmtId="0" fontId="3" fillId="0" borderId="0" xfId="2" applyFont="1">
      <alignment vertical="center"/>
    </xf>
    <xf numFmtId="0" fontId="3" fillId="0" borderId="0" xfId="2" applyFont="1" applyAlignment="1">
      <alignment horizontal="justify" vertical="center"/>
    </xf>
    <xf numFmtId="0"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indent="1"/>
    </xf>
    <xf numFmtId="0" fontId="7" fillId="0" borderId="1" xfId="0" applyFont="1" applyFill="1" applyBorder="1" applyAlignment="1" applyProtection="1">
      <alignment horizontal="center" vertical="center" shrinkToFit="1"/>
      <protection locked="0"/>
    </xf>
    <xf numFmtId="180" fontId="4" fillId="0" borderId="7" xfId="0" applyNumberFormat="1" applyFont="1" applyBorder="1" applyAlignment="1">
      <alignment horizontal="right" vertical="center" wrapText="1"/>
    </xf>
    <xf numFmtId="180" fontId="4" fillId="0" borderId="8" xfId="0" applyNumberFormat="1" applyFont="1" applyBorder="1" applyAlignment="1">
      <alignment horizontal="right" vertical="center" wrapText="1"/>
    </xf>
    <xf numFmtId="180" fontId="4" fillId="0" borderId="9" xfId="0" applyNumberFormat="1" applyFont="1" applyBorder="1" applyAlignment="1">
      <alignment horizontal="right" vertical="center" wrapText="1"/>
    </xf>
    <xf numFmtId="180" fontId="4" fillId="0" borderId="9" xfId="0" applyNumberFormat="1" applyFont="1" applyBorder="1" applyAlignment="1">
      <alignment horizontal="center" vertical="center" wrapText="1"/>
    </xf>
    <xf numFmtId="182" fontId="4" fillId="0" borderId="7" xfId="0" applyNumberFormat="1" applyFont="1" applyBorder="1" applyAlignment="1">
      <alignment horizontal="right" vertical="center" wrapText="1"/>
    </xf>
    <xf numFmtId="182" fontId="4" fillId="0" borderId="8" xfId="0" applyNumberFormat="1" applyFont="1" applyBorder="1" applyAlignment="1">
      <alignment horizontal="right" vertical="center" wrapText="1"/>
    </xf>
    <xf numFmtId="182" fontId="4" fillId="0" borderId="9" xfId="0" applyNumberFormat="1" applyFont="1" applyBorder="1" applyAlignment="1">
      <alignment horizontal="right" vertical="center" wrapText="1"/>
    </xf>
    <xf numFmtId="182" fontId="4" fillId="0" borderId="9" xfId="0" applyNumberFormat="1" applyFont="1" applyBorder="1" applyAlignment="1">
      <alignment horizontal="center" vertical="center" wrapText="1"/>
    </xf>
    <xf numFmtId="180" fontId="5" fillId="0" borderId="1" xfId="0" applyNumberFormat="1" applyFont="1" applyBorder="1" applyAlignment="1">
      <alignment horizontal="right" vertical="center" wrapText="1"/>
    </xf>
    <xf numFmtId="180"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indent="1"/>
    </xf>
    <xf numFmtId="0" fontId="10"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justify" vertical="center"/>
    </xf>
    <xf numFmtId="0" fontId="5" fillId="2" borderId="1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0" borderId="0" xfId="0" applyFont="1" applyAlignment="1">
      <alignment horizontal="center"/>
    </xf>
    <xf numFmtId="0" fontId="15" fillId="2" borderId="1" xfId="0" applyFont="1" applyFill="1" applyBorder="1" applyAlignment="1">
      <alignment horizontal="center" vertical="center" wrapText="1"/>
    </xf>
    <xf numFmtId="0" fontId="3" fillId="0" borderId="0" xfId="0" applyFont="1" applyFill="1"/>
    <xf numFmtId="0" fontId="5" fillId="2" borderId="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0" borderId="1" xfId="0" applyFont="1" applyBorder="1" applyAlignment="1">
      <alignment horizontal="left" vertical="center" wrapText="1" indent="1"/>
    </xf>
    <xf numFmtId="0" fontId="7" fillId="0" borderId="1" xfId="0" applyFont="1" applyBorder="1" applyAlignment="1">
      <alignment horizontal="center" vertical="center" wrapText="1"/>
    </xf>
    <xf numFmtId="181" fontId="4" fillId="0" borderId="1" xfId="0" applyNumberFormat="1" applyFont="1" applyBorder="1" applyAlignment="1">
      <alignment horizontal="left" vertical="center" wrapText="1"/>
    </xf>
    <xf numFmtId="0" fontId="4" fillId="0" borderId="0" xfId="0" applyFont="1" applyBorder="1" applyAlignment="1">
      <alignment horizontal="left" vertical="center"/>
    </xf>
    <xf numFmtId="180" fontId="4" fillId="0" borderId="9" xfId="0" applyNumberFormat="1" applyFont="1" applyFill="1" applyBorder="1" applyAlignment="1">
      <alignment horizontal="right" vertical="center" wrapText="1"/>
    </xf>
    <xf numFmtId="180" fontId="4" fillId="0" borderId="1" xfId="0" applyNumberFormat="1" applyFont="1" applyFill="1" applyBorder="1" applyAlignment="1">
      <alignment horizontal="right" vertical="center" wrapText="1"/>
    </xf>
    <xf numFmtId="0" fontId="4" fillId="0" borderId="0" xfId="0" applyFont="1" applyFill="1"/>
    <xf numFmtId="181" fontId="4" fillId="0" borderId="1" xfId="0" applyNumberFormat="1" applyFont="1" applyFill="1" applyBorder="1" applyAlignment="1">
      <alignment horizontal="left" vertical="center" wrapText="1"/>
    </xf>
    <xf numFmtId="181"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indent="1"/>
    </xf>
    <xf numFmtId="0" fontId="7" fillId="3" borderId="1" xfId="0"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10" fontId="4" fillId="0" borderId="7" xfId="1" applyNumberFormat="1" applyFont="1" applyBorder="1" applyAlignment="1">
      <alignment horizontal="right" vertical="center" wrapText="1"/>
    </xf>
    <xf numFmtId="10" fontId="4" fillId="0" borderId="8" xfId="1" applyNumberFormat="1" applyFont="1" applyBorder="1" applyAlignment="1">
      <alignment horizontal="right" vertical="center" wrapText="1"/>
    </xf>
    <xf numFmtId="10" fontId="4" fillId="0" borderId="9" xfId="1" applyNumberFormat="1" applyFont="1" applyBorder="1" applyAlignment="1">
      <alignment horizontal="right" vertical="center" wrapText="1"/>
    </xf>
    <xf numFmtId="10" fontId="4" fillId="0" borderId="10" xfId="1" applyNumberFormat="1" applyFont="1" applyBorder="1" applyAlignment="1">
      <alignment horizontal="right" vertical="center" wrapText="1"/>
    </xf>
    <xf numFmtId="10" fontId="4" fillId="0" borderId="9" xfId="1" applyNumberFormat="1" applyFont="1" applyBorder="1" applyAlignment="1">
      <alignment horizontal="center" vertical="center" wrapText="1"/>
    </xf>
    <xf numFmtId="182" fontId="4" fillId="0" borderId="7" xfId="0" applyNumberFormat="1" applyFont="1" applyFill="1" applyBorder="1" applyAlignment="1">
      <alignment horizontal="right" vertical="center" wrapText="1"/>
    </xf>
    <xf numFmtId="10" fontId="4" fillId="0" borderId="7" xfId="1" applyNumberFormat="1" applyFont="1" applyFill="1" applyBorder="1" applyAlignment="1">
      <alignment horizontal="right" vertical="center" wrapText="1"/>
    </xf>
    <xf numFmtId="0" fontId="4" fillId="0" borderId="7" xfId="0" applyFont="1" applyFill="1" applyBorder="1" applyAlignment="1">
      <alignment horizontal="center" vertical="center" wrapText="1"/>
    </xf>
    <xf numFmtId="182" fontId="4" fillId="0" borderId="8" xfId="0" applyNumberFormat="1" applyFont="1" applyFill="1" applyBorder="1" applyAlignment="1">
      <alignment horizontal="right" vertical="center" wrapText="1"/>
    </xf>
    <xf numFmtId="10" fontId="4" fillId="0" borderId="8" xfId="1"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82" fontId="4" fillId="0" borderId="9" xfId="0" applyNumberFormat="1" applyFont="1" applyFill="1" applyBorder="1" applyAlignment="1">
      <alignment horizontal="right" vertical="center" wrapText="1"/>
    </xf>
    <xf numFmtId="10" fontId="4" fillId="0" borderId="9" xfId="1" applyNumberFormat="1" applyFont="1" applyFill="1" applyBorder="1" applyAlignment="1">
      <alignment horizontal="right" vertical="center" wrapText="1"/>
    </xf>
    <xf numFmtId="182" fontId="4" fillId="0" borderId="9" xfId="0" applyNumberFormat="1" applyFont="1" applyFill="1" applyBorder="1" applyAlignment="1">
      <alignment horizontal="center" vertical="center" wrapText="1"/>
    </xf>
    <xf numFmtId="10" fontId="4" fillId="0" borderId="9" xfId="1" applyNumberFormat="1" applyFont="1" applyFill="1" applyBorder="1" applyAlignment="1">
      <alignment horizontal="center" vertical="center" wrapText="1"/>
    </xf>
    <xf numFmtId="0" fontId="3" fillId="0" borderId="0" xfId="0" applyFont="1" applyFill="1" applyAlignment="1">
      <alignment horizontal="left" vertical="center"/>
    </xf>
    <xf numFmtId="180" fontId="5" fillId="0" borderId="1" xfId="0" applyNumberFormat="1" applyFont="1" applyFill="1" applyBorder="1" applyAlignment="1">
      <alignment horizontal="right" vertical="center" wrapText="1"/>
    </xf>
    <xf numFmtId="0" fontId="11" fillId="0" borderId="20" xfId="0" applyNumberFormat="1" applyFont="1" applyBorder="1" applyAlignment="1">
      <alignment horizontal="center" vertical="center" wrapText="1"/>
    </xf>
    <xf numFmtId="0" fontId="10" fillId="0" borderId="21" xfId="0" applyNumberFormat="1" applyFont="1" applyBorder="1" applyAlignment="1">
      <alignment horizontal="center" vertical="center"/>
    </xf>
    <xf numFmtId="0" fontId="10" fillId="0" borderId="22" xfId="0" applyNumberFormat="1" applyFont="1" applyBorder="1" applyAlignment="1">
      <alignment horizontal="center" vertical="center"/>
    </xf>
    <xf numFmtId="0" fontId="10" fillId="0" borderId="23"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24"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13" fillId="0" borderId="0" xfId="0" applyFont="1" applyAlignment="1">
      <alignment horizontal="center"/>
    </xf>
    <xf numFmtId="0" fontId="10" fillId="0" borderId="0" xfId="2" applyFont="1" applyAlignment="1">
      <alignment horizontal="center" vertical="center"/>
    </xf>
    <xf numFmtId="0" fontId="3" fillId="0" borderId="0" xfId="2" applyFont="1" applyAlignment="1">
      <alignment horizontal="center" vertical="center"/>
    </xf>
    <xf numFmtId="58" fontId="4" fillId="0" borderId="1" xfId="0" applyNumberFormat="1" applyFont="1" applyBorder="1" applyAlignment="1">
      <alignment horizontal="center" vertical="center" wrapText="1"/>
    </xf>
    <xf numFmtId="181" fontId="7" fillId="3" borderId="1" xfId="0" applyNumberFormat="1" applyFont="1" applyFill="1" applyBorder="1" applyAlignment="1">
      <alignment horizontal="center" vertical="center" wrapText="1"/>
    </xf>
    <xf numFmtId="181" fontId="4"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58" fontId="4" fillId="0" borderId="2" xfId="0" applyNumberFormat="1" applyFont="1" applyBorder="1" applyAlignment="1">
      <alignment horizontal="center" vertical="center" wrapText="1"/>
    </xf>
    <xf numFmtId="58" fontId="4" fillId="0" borderId="4" xfId="0" applyNumberFormat="1" applyFont="1" applyBorder="1" applyAlignment="1">
      <alignment horizontal="center" vertical="center" wrapText="1"/>
    </xf>
    <xf numFmtId="58" fontId="4" fillId="0" borderId="3" xfId="0" applyNumberFormat="1" applyFont="1" applyBorder="1" applyAlignment="1">
      <alignment horizontal="center" vertical="center" wrapText="1"/>
    </xf>
    <xf numFmtId="182" fontId="4" fillId="0" borderId="5" xfId="0" applyNumberFormat="1" applyFont="1" applyBorder="1" applyAlignment="1">
      <alignment horizontal="center" vertical="center" wrapText="1"/>
    </xf>
    <xf numFmtId="182" fontId="4" fillId="0" borderId="18" xfId="0" applyNumberFormat="1" applyFont="1" applyBorder="1" applyAlignment="1">
      <alignment horizontal="center" vertical="center" wrapText="1"/>
    </xf>
    <xf numFmtId="182" fontId="4" fillId="0" borderId="28" xfId="0" applyNumberFormat="1" applyFont="1" applyBorder="1" applyAlignment="1">
      <alignment horizontal="center" vertical="center" wrapText="1"/>
    </xf>
    <xf numFmtId="182" fontId="4" fillId="0" borderId="0" xfId="0" applyNumberFormat="1" applyFont="1" applyBorder="1" applyAlignment="1">
      <alignment horizontal="center" vertical="center" wrapText="1"/>
    </xf>
    <xf numFmtId="182" fontId="4" fillId="0" borderId="6" xfId="0" applyNumberFormat="1" applyFont="1" applyBorder="1" applyAlignment="1">
      <alignment horizontal="center" vertical="center" wrapText="1"/>
    </xf>
    <xf numFmtId="182" fontId="4" fillId="0" borderId="19" xfId="0" applyNumberFormat="1" applyFont="1" applyBorder="1" applyAlignment="1">
      <alignment horizontal="center" vertical="center" wrapText="1"/>
    </xf>
    <xf numFmtId="182" fontId="4" fillId="0" borderId="2" xfId="0" applyNumberFormat="1" applyFont="1" applyBorder="1" applyAlignment="1">
      <alignment horizontal="center" vertical="center" wrapText="1"/>
    </xf>
    <xf numFmtId="182" fontId="4" fillId="0" borderId="4" xfId="0" applyNumberFormat="1" applyFont="1" applyBorder="1" applyAlignment="1">
      <alignment horizontal="center" vertical="center" wrapText="1"/>
    </xf>
    <xf numFmtId="182" fontId="4" fillId="0" borderId="3" xfId="0" applyNumberFormat="1" applyFont="1" applyBorder="1" applyAlignment="1">
      <alignment horizontal="center" vertical="center" wrapText="1"/>
    </xf>
    <xf numFmtId="0" fontId="4" fillId="0" borderId="18" xfId="0" applyFont="1" applyBorder="1" applyAlignment="1">
      <alignment horizontal="left" vertical="center"/>
    </xf>
    <xf numFmtId="0" fontId="3" fillId="0" borderId="19" xfId="0" applyFont="1" applyBorder="1" applyAlignment="1">
      <alignment horizontal="left" vertical="center"/>
    </xf>
    <xf numFmtId="0" fontId="4" fillId="2" borderId="1" xfId="0" applyFont="1" applyFill="1" applyBorder="1" applyAlignment="1">
      <alignment horizontal="center" vertical="center" wrapText="1"/>
    </xf>
  </cellXfs>
  <cellStyles count="6">
    <cellStyle name="パーセント" xfId="1" builtinId="5"/>
    <cellStyle name="パーセント 2" xfId="4" xr:uid="{E53E192F-3330-42A1-B53F-292313CFA13F}"/>
    <cellStyle name="標準" xfId="0" builtinId="0"/>
    <cellStyle name="標準 2" xfId="2" xr:uid="{4BD7D1D8-1225-486E-B005-B1CDE843802B}"/>
    <cellStyle name="標準 2 2" xfId="3" xr:uid="{FAF8E11E-D715-4F83-9AB5-7BEE00A1A740}"/>
    <cellStyle name="標準 5" xfId="5" xr:uid="{0DDF8A5B-5DFA-4564-8F25-2BCF251A60BC}"/>
  </cellStyles>
  <dxfs count="0"/>
  <tableStyles count="0" defaultTableStyle="TableStyleMedium2" defaultPivotStyle="PivotStyleLight16"/>
  <colors>
    <mruColors>
      <color rgb="FFD4F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6A286-AC8E-4FE3-889D-A91982542CF8}">
  <dimension ref="A1:H32"/>
  <sheetViews>
    <sheetView topLeftCell="A4" zoomScaleNormal="100" workbookViewId="0">
      <selection activeCell="C3" sqref="C3"/>
    </sheetView>
  </sheetViews>
  <sheetFormatPr defaultRowHeight="18.75"/>
  <sheetData>
    <row r="1" spans="1:8">
      <c r="A1" s="18"/>
      <c r="B1" s="18"/>
      <c r="C1" s="18"/>
      <c r="D1" s="18"/>
      <c r="E1" s="18"/>
      <c r="F1" s="18"/>
      <c r="G1" s="18"/>
      <c r="H1" s="18"/>
    </row>
    <row r="2" spans="1:8">
      <c r="A2" s="18"/>
      <c r="B2" s="18"/>
      <c r="C2" s="18"/>
      <c r="D2" s="18"/>
      <c r="E2" s="18"/>
      <c r="F2" s="18"/>
      <c r="G2" s="18"/>
      <c r="H2" s="18"/>
    </row>
    <row r="3" spans="1:8">
      <c r="A3" s="18"/>
      <c r="B3" s="18"/>
      <c r="C3" s="18"/>
      <c r="D3" s="18"/>
      <c r="E3" s="18"/>
      <c r="F3" s="18"/>
      <c r="G3" s="18"/>
      <c r="H3" s="18"/>
    </row>
    <row r="4" spans="1:8" ht="19.5" thickBot="1">
      <c r="A4" s="18"/>
      <c r="B4" s="18"/>
      <c r="C4" s="18"/>
      <c r="D4" s="18"/>
      <c r="E4" s="18"/>
      <c r="F4" s="18"/>
      <c r="G4" s="18"/>
      <c r="H4" s="18"/>
    </row>
    <row r="5" spans="1:8" ht="19.5" thickTop="1">
      <c r="A5" s="18"/>
      <c r="B5" s="81" t="s">
        <v>166</v>
      </c>
      <c r="C5" s="82"/>
      <c r="D5" s="82"/>
      <c r="E5" s="82"/>
      <c r="F5" s="82"/>
      <c r="G5" s="83"/>
      <c r="H5" s="18"/>
    </row>
    <row r="6" spans="1:8">
      <c r="A6" s="18"/>
      <c r="B6" s="84"/>
      <c r="C6" s="85"/>
      <c r="D6" s="85"/>
      <c r="E6" s="85"/>
      <c r="F6" s="85"/>
      <c r="G6" s="86"/>
      <c r="H6" s="18"/>
    </row>
    <row r="7" spans="1:8">
      <c r="A7" s="18"/>
      <c r="B7" s="84"/>
      <c r="C7" s="85"/>
      <c r="D7" s="85"/>
      <c r="E7" s="85"/>
      <c r="F7" s="85"/>
      <c r="G7" s="86"/>
      <c r="H7" s="18"/>
    </row>
    <row r="8" spans="1:8">
      <c r="A8" s="18"/>
      <c r="B8" s="84"/>
      <c r="C8" s="85"/>
      <c r="D8" s="85"/>
      <c r="E8" s="85"/>
      <c r="F8" s="85"/>
      <c r="G8" s="86"/>
      <c r="H8" s="18"/>
    </row>
    <row r="9" spans="1:8">
      <c r="A9" s="18"/>
      <c r="B9" s="84"/>
      <c r="C9" s="85"/>
      <c r="D9" s="85"/>
      <c r="E9" s="85"/>
      <c r="F9" s="85"/>
      <c r="G9" s="86"/>
      <c r="H9" s="18"/>
    </row>
    <row r="10" spans="1:8" ht="19.5" thickBot="1">
      <c r="A10" s="18"/>
      <c r="B10" s="87"/>
      <c r="C10" s="88"/>
      <c r="D10" s="88"/>
      <c r="E10" s="88"/>
      <c r="F10" s="88"/>
      <c r="G10" s="89"/>
      <c r="H10" s="18"/>
    </row>
    <row r="11" spans="1:8" ht="19.5" thickTop="1">
      <c r="A11" s="18"/>
      <c r="B11" s="18"/>
      <c r="C11" s="18"/>
      <c r="D11" s="18"/>
      <c r="E11" s="18"/>
      <c r="F11" s="18"/>
      <c r="G11" s="18"/>
      <c r="H11" s="18"/>
    </row>
    <row r="12" spans="1:8">
      <c r="A12" s="18"/>
      <c r="B12" s="18"/>
      <c r="C12" s="18"/>
      <c r="D12" s="18"/>
      <c r="E12" s="18"/>
      <c r="F12" s="18"/>
      <c r="G12" s="18"/>
      <c r="H12" s="18"/>
    </row>
    <row r="13" spans="1:8">
      <c r="A13" s="18"/>
      <c r="B13" s="18"/>
      <c r="C13" s="18"/>
      <c r="D13" s="18"/>
      <c r="E13" s="18"/>
      <c r="F13" s="18"/>
      <c r="G13" s="18"/>
      <c r="H13" s="18"/>
    </row>
    <row r="14" spans="1:8">
      <c r="A14" s="18"/>
      <c r="B14" s="18"/>
      <c r="C14" s="18"/>
      <c r="D14" s="18"/>
      <c r="E14" s="18"/>
      <c r="F14" s="18"/>
      <c r="G14" s="18"/>
      <c r="H14" s="18"/>
    </row>
    <row r="15" spans="1:8">
      <c r="A15" s="18"/>
      <c r="B15" s="18"/>
      <c r="C15" s="18"/>
      <c r="D15" s="18"/>
      <c r="E15" s="18"/>
      <c r="F15" s="18"/>
      <c r="G15" s="18"/>
      <c r="H15" s="18"/>
    </row>
    <row r="16" spans="1:8">
      <c r="A16" s="18"/>
      <c r="B16" s="18"/>
      <c r="C16" s="18"/>
      <c r="D16" s="18"/>
      <c r="E16" s="18"/>
      <c r="F16" s="18"/>
      <c r="G16" s="18"/>
      <c r="H16" s="18"/>
    </row>
    <row r="17" spans="1:8">
      <c r="A17" s="9"/>
      <c r="B17" s="9"/>
      <c r="C17" s="9"/>
      <c r="D17" s="9"/>
      <c r="E17" s="9"/>
      <c r="F17" s="9"/>
      <c r="G17" s="9"/>
      <c r="H17" s="9"/>
    </row>
    <row r="18" spans="1:8">
      <c r="A18" s="9"/>
      <c r="B18" s="9"/>
      <c r="C18" s="9"/>
      <c r="D18" s="9"/>
      <c r="E18" s="9"/>
      <c r="F18" s="9"/>
      <c r="G18" s="9"/>
      <c r="H18" s="9"/>
    </row>
    <row r="19" spans="1:8">
      <c r="A19" s="9"/>
      <c r="B19" s="9"/>
      <c r="C19" s="9"/>
      <c r="D19" s="9"/>
      <c r="E19" s="9"/>
      <c r="F19" s="9"/>
      <c r="G19" s="9"/>
      <c r="H19" s="9"/>
    </row>
    <row r="20" spans="1:8">
      <c r="A20" s="9"/>
      <c r="B20" s="9"/>
      <c r="C20" s="9"/>
      <c r="D20" s="9"/>
      <c r="E20" s="9"/>
      <c r="F20" s="9"/>
      <c r="G20" s="9"/>
      <c r="H20" s="9"/>
    </row>
    <row r="21" spans="1:8">
      <c r="A21" s="9"/>
      <c r="B21" s="9"/>
      <c r="C21" s="9"/>
      <c r="D21" s="9"/>
      <c r="E21" s="9"/>
      <c r="F21" s="9"/>
      <c r="G21" s="9"/>
      <c r="H21" s="9"/>
    </row>
    <row r="22" spans="1:8">
      <c r="A22" s="9"/>
      <c r="B22" s="9"/>
      <c r="C22" s="9"/>
      <c r="D22" s="9"/>
      <c r="E22" s="9"/>
      <c r="F22" s="9"/>
      <c r="G22" s="9"/>
      <c r="H22" s="9"/>
    </row>
    <row r="23" spans="1:8">
      <c r="A23" s="9"/>
      <c r="B23" s="9"/>
      <c r="C23" s="9"/>
      <c r="D23" s="9"/>
      <c r="E23" s="9"/>
      <c r="F23" s="9"/>
      <c r="G23" s="9"/>
      <c r="H23" s="9"/>
    </row>
    <row r="24" spans="1:8">
      <c r="A24" s="9"/>
      <c r="B24" s="9"/>
      <c r="C24" s="9"/>
      <c r="D24" s="9"/>
      <c r="E24" s="9"/>
      <c r="F24" s="9"/>
      <c r="G24" s="9"/>
      <c r="H24" s="9"/>
    </row>
    <row r="25" spans="1:8">
      <c r="A25" s="9"/>
      <c r="B25" s="9"/>
      <c r="C25" s="90"/>
      <c r="D25" s="91"/>
      <c r="E25" s="91"/>
      <c r="F25" s="91"/>
      <c r="G25" s="9"/>
      <c r="H25" s="9"/>
    </row>
    <row r="26" spans="1:8">
      <c r="A26" s="9"/>
      <c r="B26" s="9"/>
      <c r="C26" s="91"/>
      <c r="D26" s="91"/>
      <c r="E26" s="91"/>
      <c r="F26" s="91"/>
      <c r="G26" s="9"/>
      <c r="H26" s="9"/>
    </row>
    <row r="27" spans="1:8">
      <c r="A27" s="9"/>
      <c r="B27" s="9"/>
      <c r="C27" s="9"/>
      <c r="D27" s="9"/>
      <c r="E27" s="9"/>
      <c r="F27" s="9"/>
      <c r="G27" s="9"/>
      <c r="H27" s="9"/>
    </row>
    <row r="28" spans="1:8">
      <c r="A28" s="9"/>
      <c r="B28" s="9"/>
      <c r="C28" s="9"/>
      <c r="D28" s="9"/>
      <c r="E28" s="9"/>
      <c r="F28" s="9"/>
      <c r="G28" s="9"/>
      <c r="H28" s="9"/>
    </row>
    <row r="29" spans="1:8">
      <c r="A29" s="9"/>
      <c r="B29" s="9"/>
      <c r="C29" s="9"/>
      <c r="D29" s="9"/>
      <c r="E29" s="9"/>
      <c r="F29" s="9"/>
      <c r="G29" s="9"/>
      <c r="H29" s="9"/>
    </row>
    <row r="30" spans="1:8">
      <c r="A30" s="9"/>
      <c r="B30" s="9"/>
      <c r="C30" s="9"/>
      <c r="D30" s="9"/>
      <c r="E30" s="9"/>
      <c r="F30" s="9"/>
      <c r="G30" s="9"/>
      <c r="H30" s="9"/>
    </row>
    <row r="31" spans="1:8">
      <c r="A31" s="9"/>
      <c r="B31" s="9"/>
      <c r="C31" s="92" t="s">
        <v>106</v>
      </c>
      <c r="D31" s="92"/>
      <c r="E31" s="92"/>
      <c r="F31" s="92"/>
      <c r="G31" s="19"/>
      <c r="H31" s="9"/>
    </row>
    <row r="32" spans="1:8">
      <c r="A32" s="9"/>
      <c r="B32" s="9"/>
      <c r="C32" s="92"/>
      <c r="D32" s="92"/>
      <c r="E32" s="92"/>
      <c r="F32" s="92"/>
      <c r="G32" s="9"/>
      <c r="H32" s="9"/>
    </row>
  </sheetData>
  <mergeCells count="3">
    <mergeCell ref="B5:G10"/>
    <mergeCell ref="C25:F26"/>
    <mergeCell ref="C31:F3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6AF4-99AF-419E-B667-068FAB88DA33}">
  <dimension ref="A1:B40"/>
  <sheetViews>
    <sheetView topLeftCell="A10" zoomScale="130" zoomScaleNormal="130" workbookViewId="0">
      <selection activeCell="C3" sqref="C3"/>
    </sheetView>
  </sheetViews>
  <sheetFormatPr defaultColWidth="9" defaultRowHeight="18.75"/>
  <cols>
    <col min="1" max="1" width="9" style="20"/>
    <col min="2" max="2" width="71.25" style="20" customWidth="1"/>
    <col min="3" max="16384" width="9" style="20"/>
  </cols>
  <sheetData>
    <row r="1" spans="1:2">
      <c r="A1" s="93" t="s">
        <v>127</v>
      </c>
      <c r="B1" s="94"/>
    </row>
    <row r="2" spans="1:2" ht="18.600000000000001" customHeight="1">
      <c r="A2" s="22">
        <v>1</v>
      </c>
      <c r="B2" s="23" t="s">
        <v>107</v>
      </c>
    </row>
    <row r="3" spans="1:2" ht="18.600000000000001" customHeight="1">
      <c r="A3" s="22">
        <v>2</v>
      </c>
      <c r="B3" s="23" t="s">
        <v>125</v>
      </c>
    </row>
    <row r="4" spans="1:2" ht="18.600000000000001" customHeight="1">
      <c r="A4" s="22">
        <v>3</v>
      </c>
      <c r="B4" s="23" t="s">
        <v>108</v>
      </c>
    </row>
    <row r="5" spans="1:2" ht="18.600000000000001" customHeight="1">
      <c r="A5" s="22">
        <v>4</v>
      </c>
      <c r="B5" s="23" t="s">
        <v>109</v>
      </c>
    </row>
    <row r="6" spans="1:2" ht="18.600000000000001" customHeight="1">
      <c r="A6" s="22">
        <v>5</v>
      </c>
      <c r="B6" s="23" t="s">
        <v>126</v>
      </c>
    </row>
    <row r="7" spans="1:2" ht="18.600000000000001" customHeight="1">
      <c r="A7" s="22">
        <v>6</v>
      </c>
      <c r="B7" s="23" t="s">
        <v>110</v>
      </c>
    </row>
    <row r="8" spans="1:2" ht="18.600000000000001" customHeight="1">
      <c r="A8" s="22">
        <v>7</v>
      </c>
      <c r="B8" s="23" t="s">
        <v>172</v>
      </c>
    </row>
    <row r="9" spans="1:2" ht="18.600000000000001" customHeight="1">
      <c r="A9" s="22">
        <v>8</v>
      </c>
      <c r="B9" s="23" t="s">
        <v>173</v>
      </c>
    </row>
    <row r="10" spans="1:2" ht="18.600000000000001" customHeight="1">
      <c r="A10" s="22">
        <v>9</v>
      </c>
      <c r="B10" s="23" t="s">
        <v>174</v>
      </c>
    </row>
    <row r="11" spans="1:2" ht="18.600000000000001" customHeight="1">
      <c r="A11" s="22">
        <v>10</v>
      </c>
      <c r="B11" s="23" t="s">
        <v>175</v>
      </c>
    </row>
    <row r="12" spans="1:2" ht="18.600000000000001" customHeight="1">
      <c r="A12" s="22">
        <v>11</v>
      </c>
      <c r="B12" s="23" t="s">
        <v>176</v>
      </c>
    </row>
    <row r="13" spans="1:2" ht="18.600000000000001" customHeight="1">
      <c r="A13" s="22">
        <v>12</v>
      </c>
      <c r="B13" s="23" t="s">
        <v>111</v>
      </c>
    </row>
    <row r="14" spans="1:2" ht="18.600000000000001" customHeight="1">
      <c r="A14" s="22">
        <v>13</v>
      </c>
      <c r="B14" s="23" t="s">
        <v>112</v>
      </c>
    </row>
    <row r="15" spans="1:2" ht="18.600000000000001" customHeight="1">
      <c r="A15" s="22">
        <v>14</v>
      </c>
      <c r="B15" s="23" t="s">
        <v>113</v>
      </c>
    </row>
    <row r="16" spans="1:2" ht="18.600000000000001" customHeight="1">
      <c r="A16" s="22">
        <v>15</v>
      </c>
      <c r="B16" s="23" t="s">
        <v>177</v>
      </c>
    </row>
    <row r="17" spans="1:2" ht="18.600000000000001" customHeight="1">
      <c r="A17" s="22">
        <v>16</v>
      </c>
      <c r="B17" s="23" t="s">
        <v>178</v>
      </c>
    </row>
    <row r="18" spans="1:2" ht="18.600000000000001" customHeight="1">
      <c r="A18" s="22">
        <v>17</v>
      </c>
      <c r="B18" s="23" t="s">
        <v>183</v>
      </c>
    </row>
    <row r="19" spans="1:2" ht="18.600000000000001" customHeight="1">
      <c r="A19" s="22">
        <v>18</v>
      </c>
      <c r="B19" s="23" t="s">
        <v>182</v>
      </c>
    </row>
    <row r="20" spans="1:2" ht="18.600000000000001" customHeight="1">
      <c r="A20" s="22">
        <v>19</v>
      </c>
      <c r="B20" s="23" t="s">
        <v>181</v>
      </c>
    </row>
    <row r="21" spans="1:2" ht="18.600000000000001" customHeight="1">
      <c r="A21" s="22">
        <v>21</v>
      </c>
      <c r="B21" s="23" t="s">
        <v>180</v>
      </c>
    </row>
    <row r="22" spans="1:2" ht="18.600000000000001" customHeight="1">
      <c r="A22" s="22">
        <v>22</v>
      </c>
      <c r="B22" s="23" t="s">
        <v>179</v>
      </c>
    </row>
    <row r="23" spans="1:2" ht="18.600000000000001" customHeight="1">
      <c r="A23" s="22">
        <v>23</v>
      </c>
      <c r="B23" s="23" t="s">
        <v>171</v>
      </c>
    </row>
    <row r="24" spans="1:2" ht="18.600000000000001" customHeight="1">
      <c r="A24" s="22">
        <v>24</v>
      </c>
      <c r="B24" s="23" t="s">
        <v>184</v>
      </c>
    </row>
    <row r="25" spans="1:2" ht="18.600000000000001" customHeight="1">
      <c r="A25" s="22">
        <v>25</v>
      </c>
      <c r="B25" s="23" t="s">
        <v>114</v>
      </c>
    </row>
    <row r="26" spans="1:2" ht="18.600000000000001" customHeight="1">
      <c r="A26" s="22">
        <v>26</v>
      </c>
      <c r="B26" s="23" t="s">
        <v>115</v>
      </c>
    </row>
    <row r="27" spans="1:2" ht="18.600000000000001" customHeight="1">
      <c r="A27" s="22">
        <v>27</v>
      </c>
      <c r="B27" s="23" t="s">
        <v>185</v>
      </c>
    </row>
    <row r="28" spans="1:2" ht="18.600000000000001" customHeight="1">
      <c r="A28" s="22">
        <v>28</v>
      </c>
      <c r="B28" s="23" t="s">
        <v>116</v>
      </c>
    </row>
    <row r="29" spans="1:2" ht="18.600000000000001" customHeight="1">
      <c r="A29" s="22">
        <v>29</v>
      </c>
      <c r="B29" s="23" t="s">
        <v>117</v>
      </c>
    </row>
    <row r="30" spans="1:2" ht="18.600000000000001" customHeight="1">
      <c r="A30" s="22">
        <v>30</v>
      </c>
      <c r="B30" s="23" t="s">
        <v>118</v>
      </c>
    </row>
    <row r="31" spans="1:2" ht="18.600000000000001" customHeight="1">
      <c r="A31" s="22">
        <v>31</v>
      </c>
      <c r="B31" s="23" t="s">
        <v>119</v>
      </c>
    </row>
    <row r="32" spans="1:2" ht="18.600000000000001" customHeight="1">
      <c r="A32" s="22">
        <v>32</v>
      </c>
      <c r="B32" s="23" t="s">
        <v>120</v>
      </c>
    </row>
    <row r="33" spans="1:2" ht="18.600000000000001" customHeight="1">
      <c r="A33" s="22">
        <v>33</v>
      </c>
      <c r="B33" s="23" t="s">
        <v>121</v>
      </c>
    </row>
    <row r="34" spans="1:2" ht="18.600000000000001" customHeight="1">
      <c r="A34" s="22">
        <v>34</v>
      </c>
      <c r="B34" s="23" t="s">
        <v>122</v>
      </c>
    </row>
    <row r="35" spans="1:2" ht="18.600000000000001" customHeight="1">
      <c r="A35" s="22">
        <v>35</v>
      </c>
      <c r="B35" s="23" t="s">
        <v>123</v>
      </c>
    </row>
    <row r="36" spans="1:2" ht="18.600000000000001" customHeight="1">
      <c r="A36" s="22"/>
      <c r="B36" s="23" t="s">
        <v>124</v>
      </c>
    </row>
    <row r="37" spans="1:2" ht="18.600000000000001" customHeight="1">
      <c r="A37" s="22"/>
      <c r="B37" s="23"/>
    </row>
    <row r="38" spans="1:2" ht="18.600000000000001" customHeight="1"/>
    <row r="39" spans="1:2" ht="18.600000000000001" customHeight="1"/>
    <row r="40" spans="1:2" ht="18.600000000000001" customHeight="1">
      <c r="B40" s="21"/>
    </row>
  </sheetData>
  <mergeCells count="1">
    <mergeCell ref="A1:B1"/>
  </mergeCells>
  <phoneticPr fontId="1"/>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opLeftCell="A20" zoomScale="130" zoomScaleNormal="130" workbookViewId="0">
      <selection activeCell="A22" sqref="A22:A24"/>
    </sheetView>
  </sheetViews>
  <sheetFormatPr defaultColWidth="9" defaultRowHeight="13.5"/>
  <cols>
    <col min="1" max="1" width="14.5" style="9" customWidth="1"/>
    <col min="2" max="2" width="4.625" style="9" customWidth="1"/>
    <col min="3" max="4" width="9" style="9"/>
    <col min="5" max="5" width="6.375" style="9" bestFit="1" customWidth="1"/>
    <col min="6" max="8" width="9" style="9"/>
    <col min="9" max="9" width="10.25" style="9" customWidth="1"/>
    <col min="10" max="16384" width="9" style="9"/>
  </cols>
  <sheetData>
    <row r="1" spans="1:9" ht="14.25">
      <c r="A1" s="40" t="s">
        <v>102</v>
      </c>
    </row>
    <row r="2" spans="1:9">
      <c r="A2" s="42" t="s">
        <v>140</v>
      </c>
    </row>
    <row r="3" spans="1:9" ht="24.75" customHeight="1">
      <c r="A3" s="43" t="s">
        <v>0</v>
      </c>
      <c r="B3" s="43" t="s">
        <v>1</v>
      </c>
      <c r="C3" s="43" t="s">
        <v>67</v>
      </c>
      <c r="D3" s="43" t="s">
        <v>2</v>
      </c>
      <c r="E3" s="43" t="s">
        <v>200</v>
      </c>
      <c r="F3" s="43" t="s">
        <v>68</v>
      </c>
      <c r="G3" s="43" t="s">
        <v>69</v>
      </c>
      <c r="H3" s="43" t="s">
        <v>201</v>
      </c>
      <c r="I3" s="43" t="s">
        <v>3</v>
      </c>
    </row>
    <row r="4" spans="1:9" ht="13.5" customHeight="1">
      <c r="A4" s="95">
        <v>39180</v>
      </c>
      <c r="B4" s="1" t="s">
        <v>4</v>
      </c>
      <c r="C4" s="27">
        <v>69203</v>
      </c>
      <c r="D4" s="27">
        <v>34327</v>
      </c>
      <c r="E4" s="64">
        <f>D4/C4</f>
        <v>0.49603340895625914</v>
      </c>
      <c r="F4" s="1" t="s">
        <v>5</v>
      </c>
      <c r="G4" s="1" t="s">
        <v>5</v>
      </c>
      <c r="H4" s="1" t="s">
        <v>5</v>
      </c>
      <c r="I4" s="97">
        <v>3</v>
      </c>
    </row>
    <row r="5" spans="1:9" ht="13.5" customHeight="1">
      <c r="A5" s="95"/>
      <c r="B5" s="2" t="s">
        <v>6</v>
      </c>
      <c r="C5" s="28">
        <v>77243</v>
      </c>
      <c r="D5" s="28">
        <v>37307</v>
      </c>
      <c r="E5" s="65">
        <f t="shared" ref="E5:E18" si="0">D5/C5</f>
        <v>0.48298227671115829</v>
      </c>
      <c r="F5" s="2" t="s">
        <v>5</v>
      </c>
      <c r="G5" s="2" t="s">
        <v>5</v>
      </c>
      <c r="H5" s="2" t="s">
        <v>5</v>
      </c>
      <c r="I5" s="97"/>
    </row>
    <row r="6" spans="1:9" ht="13.5" customHeight="1">
      <c r="A6" s="95"/>
      <c r="B6" s="3" t="s">
        <v>7</v>
      </c>
      <c r="C6" s="29">
        <f>SUM(C4:C5)</f>
        <v>146446</v>
      </c>
      <c r="D6" s="29">
        <f>SUM(D4:D5)</f>
        <v>71634</v>
      </c>
      <c r="E6" s="66">
        <f t="shared" si="0"/>
        <v>0.48914958414705761</v>
      </c>
      <c r="F6" s="30">
        <v>69489</v>
      </c>
      <c r="G6" s="30">
        <v>2144</v>
      </c>
      <c r="H6" s="68">
        <f>G6/D6</f>
        <v>2.9929921545634754E-2</v>
      </c>
      <c r="I6" s="97"/>
    </row>
    <row r="7" spans="1:9" ht="13.5" customHeight="1">
      <c r="A7" s="95">
        <v>40643</v>
      </c>
      <c r="B7" s="1" t="s">
        <v>4</v>
      </c>
      <c r="C7" s="27">
        <v>69696</v>
      </c>
      <c r="D7" s="27">
        <v>32213</v>
      </c>
      <c r="E7" s="67">
        <f t="shared" si="0"/>
        <v>0.46219295224977042</v>
      </c>
      <c r="F7" s="1" t="s">
        <v>5</v>
      </c>
      <c r="G7" s="1" t="s">
        <v>5</v>
      </c>
      <c r="H7" s="1" t="s">
        <v>5</v>
      </c>
      <c r="I7" s="97">
        <v>4</v>
      </c>
    </row>
    <row r="8" spans="1:9" ht="13.5" customHeight="1">
      <c r="A8" s="95"/>
      <c r="B8" s="2" t="s">
        <v>6</v>
      </c>
      <c r="C8" s="28">
        <v>78410</v>
      </c>
      <c r="D8" s="28">
        <v>34599</v>
      </c>
      <c r="E8" s="65">
        <f t="shared" si="0"/>
        <v>0.44125749266675168</v>
      </c>
      <c r="F8" s="2" t="s">
        <v>5</v>
      </c>
      <c r="G8" s="2" t="s">
        <v>5</v>
      </c>
      <c r="H8" s="2" t="s">
        <v>5</v>
      </c>
      <c r="I8" s="97"/>
    </row>
    <row r="9" spans="1:9" ht="13.5" customHeight="1">
      <c r="A9" s="95"/>
      <c r="B9" s="3" t="s">
        <v>7</v>
      </c>
      <c r="C9" s="29">
        <f>SUM(C7:C8)</f>
        <v>148106</v>
      </c>
      <c r="D9" s="29">
        <f>SUM(D7:D8)</f>
        <v>66812</v>
      </c>
      <c r="E9" s="66">
        <f t="shared" si="0"/>
        <v>0.45110934060740282</v>
      </c>
      <c r="F9" s="30">
        <v>64084</v>
      </c>
      <c r="G9" s="30">
        <v>2728</v>
      </c>
      <c r="H9" s="68">
        <f>G9/D9</f>
        <v>4.0830988445189488E-2</v>
      </c>
      <c r="I9" s="97"/>
    </row>
    <row r="10" spans="1:9" ht="13.5" customHeight="1">
      <c r="A10" s="95">
        <v>42106</v>
      </c>
      <c r="B10" s="1" t="s">
        <v>4</v>
      </c>
      <c r="C10" s="27">
        <v>68866</v>
      </c>
      <c r="D10" s="27">
        <v>21230</v>
      </c>
      <c r="E10" s="67">
        <f t="shared" si="0"/>
        <v>0.30827984782040485</v>
      </c>
      <c r="F10" s="1" t="s">
        <v>5</v>
      </c>
      <c r="G10" s="1" t="s">
        <v>5</v>
      </c>
      <c r="H10" s="1" t="s">
        <v>5</v>
      </c>
      <c r="I10" s="97">
        <v>2</v>
      </c>
    </row>
    <row r="11" spans="1:9" ht="13.5" customHeight="1">
      <c r="A11" s="95"/>
      <c r="B11" s="2" t="s">
        <v>6</v>
      </c>
      <c r="C11" s="28">
        <v>78040</v>
      </c>
      <c r="D11" s="28">
        <v>22979</v>
      </c>
      <c r="E11" s="65">
        <f t="shared" si="0"/>
        <v>0.29445156330087136</v>
      </c>
      <c r="F11" s="2" t="s">
        <v>5</v>
      </c>
      <c r="G11" s="2" t="s">
        <v>5</v>
      </c>
      <c r="H11" s="2" t="s">
        <v>5</v>
      </c>
      <c r="I11" s="97"/>
    </row>
    <row r="12" spans="1:9" ht="13.5" customHeight="1">
      <c r="A12" s="95"/>
      <c r="B12" s="3" t="s">
        <v>7</v>
      </c>
      <c r="C12" s="29">
        <f>SUM(C10:C11)</f>
        <v>146906</v>
      </c>
      <c r="D12" s="29">
        <f>SUM(D10:D11)</f>
        <v>44209</v>
      </c>
      <c r="E12" s="66">
        <f t="shared" si="0"/>
        <v>0.30093393054061779</v>
      </c>
      <c r="F12" s="30">
        <v>43168</v>
      </c>
      <c r="G12" s="30">
        <v>1041</v>
      </c>
      <c r="H12" s="68">
        <f>G12/D12</f>
        <v>2.3547241511909341E-2</v>
      </c>
      <c r="I12" s="97"/>
    </row>
    <row r="13" spans="1:9" ht="13.5" customHeight="1">
      <c r="A13" s="95">
        <v>43562</v>
      </c>
      <c r="B13" s="1" t="s">
        <v>4</v>
      </c>
      <c r="C13" s="27">
        <v>69202</v>
      </c>
      <c r="D13" s="27">
        <v>28269</v>
      </c>
      <c r="E13" s="67">
        <f t="shared" si="0"/>
        <v>0.40849975434236002</v>
      </c>
      <c r="F13" s="1" t="s">
        <v>5</v>
      </c>
      <c r="G13" s="1" t="s">
        <v>5</v>
      </c>
      <c r="H13" s="1" t="s">
        <v>5</v>
      </c>
      <c r="I13" s="97">
        <v>2</v>
      </c>
    </row>
    <row r="14" spans="1:9" ht="13.5" customHeight="1">
      <c r="A14" s="95"/>
      <c r="B14" s="2" t="s">
        <v>6</v>
      </c>
      <c r="C14" s="28">
        <v>78823</v>
      </c>
      <c r="D14" s="28">
        <v>30798</v>
      </c>
      <c r="E14" s="65">
        <f t="shared" si="0"/>
        <v>0.39072351978483438</v>
      </c>
      <c r="F14" s="2" t="s">
        <v>5</v>
      </c>
      <c r="G14" s="2" t="s">
        <v>5</v>
      </c>
      <c r="H14" s="2" t="s">
        <v>5</v>
      </c>
      <c r="I14" s="97"/>
    </row>
    <row r="15" spans="1:9" ht="13.5" customHeight="1">
      <c r="A15" s="95"/>
      <c r="B15" s="3" t="s">
        <v>7</v>
      </c>
      <c r="C15" s="29">
        <f>SUM(C13:C14)</f>
        <v>148025</v>
      </c>
      <c r="D15" s="29">
        <f>SUM(D13:D14)</f>
        <v>59067</v>
      </c>
      <c r="E15" s="66">
        <f t="shared" si="0"/>
        <v>0.39903394696841749</v>
      </c>
      <c r="F15" s="30">
        <v>57390</v>
      </c>
      <c r="G15" s="30">
        <v>1673</v>
      </c>
      <c r="H15" s="68">
        <f>G15/D15</f>
        <v>2.8323767924560244E-2</v>
      </c>
      <c r="I15" s="97"/>
    </row>
    <row r="16" spans="1:9" ht="13.5" customHeight="1">
      <c r="A16" s="95">
        <v>45025</v>
      </c>
      <c r="B16" s="1" t="s">
        <v>4</v>
      </c>
      <c r="C16" s="27">
        <v>69305</v>
      </c>
      <c r="D16" s="27">
        <v>22511</v>
      </c>
      <c r="E16" s="67">
        <f t="shared" si="0"/>
        <v>0.32481061972440661</v>
      </c>
      <c r="F16" s="1" t="s">
        <v>5</v>
      </c>
      <c r="G16" s="1" t="s">
        <v>5</v>
      </c>
      <c r="H16" s="1" t="s">
        <v>5</v>
      </c>
      <c r="I16" s="96">
        <v>4</v>
      </c>
    </row>
    <row r="17" spans="1:9" ht="13.5" customHeight="1">
      <c r="A17" s="95"/>
      <c r="B17" s="2" t="s">
        <v>6</v>
      </c>
      <c r="C17" s="28">
        <v>79288</v>
      </c>
      <c r="D17" s="28">
        <v>25103</v>
      </c>
      <c r="E17" s="65">
        <f t="shared" si="0"/>
        <v>0.31660528705478763</v>
      </c>
      <c r="F17" s="2" t="s">
        <v>5</v>
      </c>
      <c r="G17" s="2" t="s">
        <v>5</v>
      </c>
      <c r="H17" s="2" t="s">
        <v>5</v>
      </c>
      <c r="I17" s="96"/>
    </row>
    <row r="18" spans="1:9" ht="13.5" customHeight="1">
      <c r="A18" s="95"/>
      <c r="B18" s="3" t="s">
        <v>7</v>
      </c>
      <c r="C18" s="29">
        <f>SUM(C16:C17)</f>
        <v>148593</v>
      </c>
      <c r="D18" s="54">
        <f>SUM(D16:D17)</f>
        <v>47614</v>
      </c>
      <c r="E18" s="66">
        <f t="shared" si="0"/>
        <v>0.32043232184557818</v>
      </c>
      <c r="F18" s="30">
        <v>44864</v>
      </c>
      <c r="G18" s="30">
        <v>2749</v>
      </c>
      <c r="H18" s="68">
        <f>G18/D18</f>
        <v>5.7735119922711804E-2</v>
      </c>
      <c r="I18" s="96"/>
    </row>
    <row r="19" spans="1:9">
      <c r="A19" s="12"/>
    </row>
    <row r="20" spans="1:9">
      <c r="A20" s="42" t="s">
        <v>141</v>
      </c>
    </row>
    <row r="21" spans="1:9" ht="24">
      <c r="A21" s="49" t="s">
        <v>0</v>
      </c>
      <c r="B21" s="48" t="s">
        <v>1</v>
      </c>
      <c r="C21" s="48" t="s">
        <v>67</v>
      </c>
      <c r="D21" s="48" t="s">
        <v>2</v>
      </c>
      <c r="E21" s="48" t="s">
        <v>202</v>
      </c>
      <c r="F21" s="48" t="s">
        <v>68</v>
      </c>
      <c r="G21" s="48" t="s">
        <v>69</v>
      </c>
      <c r="H21" s="48" t="s">
        <v>203</v>
      </c>
      <c r="I21" s="44" t="s">
        <v>3</v>
      </c>
    </row>
    <row r="22" spans="1:9" ht="13.5" customHeight="1">
      <c r="A22" s="95">
        <v>39180</v>
      </c>
      <c r="B22" s="8" t="s">
        <v>4</v>
      </c>
      <c r="C22" s="31">
        <v>69203</v>
      </c>
      <c r="D22" s="31">
        <v>34284</v>
      </c>
      <c r="E22" s="64">
        <f>D22/C22</f>
        <v>0.49541204861060939</v>
      </c>
      <c r="F22" s="1" t="s">
        <v>5</v>
      </c>
      <c r="G22" s="1" t="s">
        <v>5</v>
      </c>
      <c r="H22" s="1" t="s">
        <v>5</v>
      </c>
      <c r="I22" s="98">
        <v>4</v>
      </c>
    </row>
    <row r="23" spans="1:9" ht="13.5" customHeight="1">
      <c r="A23" s="95"/>
      <c r="B23" s="6" t="s">
        <v>6</v>
      </c>
      <c r="C23" s="32">
        <v>77243</v>
      </c>
      <c r="D23" s="32">
        <v>37263</v>
      </c>
      <c r="E23" s="65">
        <f t="shared" ref="E23:E24" si="1">D23/C23</f>
        <v>0.48241264580609244</v>
      </c>
      <c r="F23" s="2" t="s">
        <v>5</v>
      </c>
      <c r="G23" s="2" t="s">
        <v>5</v>
      </c>
      <c r="H23" s="2" t="s">
        <v>5</v>
      </c>
      <c r="I23" s="99"/>
    </row>
    <row r="24" spans="1:9" ht="13.5" customHeight="1">
      <c r="A24" s="95"/>
      <c r="B24" s="7" t="s">
        <v>7</v>
      </c>
      <c r="C24" s="33">
        <f>SUM(C22:C23)</f>
        <v>146446</v>
      </c>
      <c r="D24" s="33">
        <f>SUM(D22:D23)</f>
        <v>71547</v>
      </c>
      <c r="E24" s="66">
        <f t="shared" si="1"/>
        <v>0.48855550851508406</v>
      </c>
      <c r="F24" s="34">
        <v>70252</v>
      </c>
      <c r="G24" s="34">
        <v>1295</v>
      </c>
      <c r="H24" s="68">
        <f>G24/D24</f>
        <v>1.8099990216221506E-2</v>
      </c>
      <c r="I24" s="100"/>
    </row>
    <row r="25" spans="1:9" ht="13.5" customHeight="1">
      <c r="A25" s="95">
        <v>40643</v>
      </c>
      <c r="B25" s="8" t="s">
        <v>4</v>
      </c>
      <c r="C25" s="31">
        <v>69696</v>
      </c>
      <c r="D25" s="31">
        <v>32172</v>
      </c>
      <c r="E25" s="64">
        <f>D25/C25</f>
        <v>0.46160468319559228</v>
      </c>
      <c r="F25" s="1" t="s">
        <v>5</v>
      </c>
      <c r="G25" s="1" t="s">
        <v>5</v>
      </c>
      <c r="H25" s="1" t="s">
        <v>5</v>
      </c>
      <c r="I25" s="98">
        <v>4</v>
      </c>
    </row>
    <row r="26" spans="1:9" ht="13.5" customHeight="1">
      <c r="A26" s="95"/>
      <c r="B26" s="6" t="s">
        <v>6</v>
      </c>
      <c r="C26" s="32">
        <v>78410</v>
      </c>
      <c r="D26" s="32">
        <v>34561</v>
      </c>
      <c r="E26" s="65">
        <f t="shared" ref="E26:E27" si="2">D26/C26</f>
        <v>0.4407728606045147</v>
      </c>
      <c r="F26" s="2" t="s">
        <v>5</v>
      </c>
      <c r="G26" s="2" t="s">
        <v>5</v>
      </c>
      <c r="H26" s="2" t="s">
        <v>5</v>
      </c>
      <c r="I26" s="99"/>
    </row>
    <row r="27" spans="1:9" ht="13.5" customHeight="1">
      <c r="A27" s="95"/>
      <c r="B27" s="7" t="s">
        <v>7</v>
      </c>
      <c r="C27" s="33">
        <f>SUM(C25:C26)</f>
        <v>148106</v>
      </c>
      <c r="D27" s="33">
        <f>SUM(D25:D26)</f>
        <v>66733</v>
      </c>
      <c r="E27" s="66">
        <f t="shared" si="2"/>
        <v>0.45057593885460412</v>
      </c>
      <c r="F27" s="34">
        <v>64718</v>
      </c>
      <c r="G27" s="34">
        <v>2013</v>
      </c>
      <c r="H27" s="68">
        <f>G27/D27</f>
        <v>3.0164985839090105E-2</v>
      </c>
      <c r="I27" s="100"/>
    </row>
    <row r="28" spans="1:9" ht="13.5" customHeight="1">
      <c r="A28" s="95">
        <v>42106</v>
      </c>
      <c r="B28" s="8" t="s">
        <v>4</v>
      </c>
      <c r="C28" s="104" t="s">
        <v>142</v>
      </c>
      <c r="D28" s="105"/>
      <c r="E28" s="105"/>
      <c r="F28" s="105"/>
      <c r="G28" s="105"/>
      <c r="H28" s="105"/>
      <c r="I28" s="110">
        <v>2</v>
      </c>
    </row>
    <row r="29" spans="1:9" ht="13.5" customHeight="1">
      <c r="A29" s="95"/>
      <c r="B29" s="6" t="s">
        <v>6</v>
      </c>
      <c r="C29" s="106"/>
      <c r="D29" s="107"/>
      <c r="E29" s="107"/>
      <c r="F29" s="107"/>
      <c r="G29" s="107"/>
      <c r="H29" s="107"/>
      <c r="I29" s="111"/>
    </row>
    <row r="30" spans="1:9" ht="13.5" customHeight="1">
      <c r="A30" s="95"/>
      <c r="B30" s="7" t="s">
        <v>7</v>
      </c>
      <c r="C30" s="108"/>
      <c r="D30" s="109"/>
      <c r="E30" s="109"/>
      <c r="F30" s="109"/>
      <c r="G30" s="109"/>
      <c r="H30" s="109"/>
      <c r="I30" s="112"/>
    </row>
    <row r="31" spans="1:9" ht="13.5" customHeight="1">
      <c r="A31" s="95">
        <v>43562</v>
      </c>
      <c r="B31" s="8" t="s">
        <v>4</v>
      </c>
      <c r="C31" s="69">
        <v>69186</v>
      </c>
      <c r="D31" s="69">
        <v>28199</v>
      </c>
      <c r="E31" s="70">
        <f>D31/C31</f>
        <v>0.40758245887896394</v>
      </c>
      <c r="F31" s="71" t="s">
        <v>5</v>
      </c>
      <c r="G31" s="71" t="s">
        <v>5</v>
      </c>
      <c r="H31" s="71" t="s">
        <v>5</v>
      </c>
      <c r="I31" s="98">
        <v>4</v>
      </c>
    </row>
    <row r="32" spans="1:9" ht="13.5" customHeight="1">
      <c r="A32" s="95"/>
      <c r="B32" s="6" t="s">
        <v>6</v>
      </c>
      <c r="C32" s="72">
        <v>78817</v>
      </c>
      <c r="D32" s="72">
        <v>30675</v>
      </c>
      <c r="E32" s="73">
        <f t="shared" ref="E32:E33" si="3">D32/C32</f>
        <v>0.38919268685689634</v>
      </c>
      <c r="F32" s="74" t="s">
        <v>5</v>
      </c>
      <c r="G32" s="74" t="s">
        <v>5</v>
      </c>
      <c r="H32" s="74" t="s">
        <v>5</v>
      </c>
      <c r="I32" s="99"/>
    </row>
    <row r="33" spans="1:9" ht="13.5" customHeight="1">
      <c r="A33" s="95"/>
      <c r="B33" s="7" t="s">
        <v>7</v>
      </c>
      <c r="C33" s="75">
        <f>SUM(C31:C32)</f>
        <v>148003</v>
      </c>
      <c r="D33" s="75">
        <f>SUM(D31:D32)</f>
        <v>58874</v>
      </c>
      <c r="E33" s="76">
        <f t="shared" si="3"/>
        <v>0.39778923400201349</v>
      </c>
      <c r="F33" s="77">
        <v>57237</v>
      </c>
      <c r="G33" s="77">
        <v>1633</v>
      </c>
      <c r="H33" s="78">
        <f>G33/D33</f>
        <v>2.7737201481129192E-2</v>
      </c>
      <c r="I33" s="100"/>
    </row>
    <row r="34" spans="1:9" ht="13.5" customHeight="1">
      <c r="A34" s="101">
        <v>45025</v>
      </c>
      <c r="B34" s="5" t="s">
        <v>4</v>
      </c>
      <c r="C34" s="104" t="s">
        <v>142</v>
      </c>
      <c r="D34" s="105"/>
      <c r="E34" s="105"/>
      <c r="F34" s="105"/>
      <c r="G34" s="105"/>
      <c r="H34" s="105"/>
      <c r="I34" s="110">
        <v>2</v>
      </c>
    </row>
    <row r="35" spans="1:9" ht="13.5" customHeight="1">
      <c r="A35" s="102"/>
      <c r="B35" s="6" t="s">
        <v>6</v>
      </c>
      <c r="C35" s="106"/>
      <c r="D35" s="107"/>
      <c r="E35" s="107"/>
      <c r="F35" s="107"/>
      <c r="G35" s="107"/>
      <c r="H35" s="107"/>
      <c r="I35" s="111"/>
    </row>
    <row r="36" spans="1:9" ht="13.5" customHeight="1">
      <c r="A36" s="103"/>
      <c r="B36" s="7" t="s">
        <v>7</v>
      </c>
      <c r="C36" s="108"/>
      <c r="D36" s="109"/>
      <c r="E36" s="109"/>
      <c r="F36" s="109"/>
      <c r="G36" s="109"/>
      <c r="H36" s="109"/>
      <c r="I36" s="112"/>
    </row>
    <row r="37" spans="1:9">
      <c r="A37" s="13"/>
    </row>
  </sheetData>
  <mergeCells count="22">
    <mergeCell ref="A31:A33"/>
    <mergeCell ref="A34:A36"/>
    <mergeCell ref="A22:A24"/>
    <mergeCell ref="A25:A27"/>
    <mergeCell ref="I25:I27"/>
    <mergeCell ref="I31:I33"/>
    <mergeCell ref="C34:H36"/>
    <mergeCell ref="C28:H30"/>
    <mergeCell ref="I34:I36"/>
    <mergeCell ref="I28:I30"/>
    <mergeCell ref="A16:A18"/>
    <mergeCell ref="I16:I18"/>
    <mergeCell ref="A4:A6"/>
    <mergeCell ref="I4:I6"/>
    <mergeCell ref="A28:A30"/>
    <mergeCell ref="A10:A12"/>
    <mergeCell ref="I10:I12"/>
    <mergeCell ref="A13:A15"/>
    <mergeCell ref="A7:A9"/>
    <mergeCell ref="I7:I9"/>
    <mergeCell ref="I13:I15"/>
    <mergeCell ref="I22:I2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06A3-7ED0-4B41-8043-E83D54970C68}">
  <dimension ref="A1:E19"/>
  <sheetViews>
    <sheetView topLeftCell="A10" zoomScale="136" zoomScaleNormal="136" workbookViewId="0">
      <selection activeCell="D1" sqref="D1"/>
    </sheetView>
  </sheetViews>
  <sheetFormatPr defaultColWidth="9" defaultRowHeight="13.5"/>
  <cols>
    <col min="1" max="1" width="7.625" style="9" customWidth="1"/>
    <col min="2" max="2" width="23" style="9" customWidth="1"/>
    <col min="3" max="3" width="15.625" style="45" customWidth="1"/>
    <col min="4" max="4" width="15.625" style="9" customWidth="1"/>
    <col min="5" max="5" width="10.75" style="9" customWidth="1"/>
    <col min="6" max="16384" width="9" style="9"/>
  </cols>
  <sheetData>
    <row r="1" spans="1:5" ht="14.25">
      <c r="A1" s="40" t="s">
        <v>52</v>
      </c>
    </row>
    <row r="2" spans="1:5">
      <c r="A2" s="41" t="s">
        <v>8</v>
      </c>
    </row>
    <row r="3" spans="1:5" ht="12" customHeight="1">
      <c r="A3" s="38" t="s">
        <v>9</v>
      </c>
      <c r="B3" s="38" t="s">
        <v>3</v>
      </c>
      <c r="C3" s="38" t="s">
        <v>10</v>
      </c>
      <c r="D3" s="38" t="s">
        <v>11</v>
      </c>
    </row>
    <row r="4" spans="1:5" ht="12" customHeight="1">
      <c r="A4" s="37" t="s">
        <v>138</v>
      </c>
      <c r="B4" s="37">
        <v>4</v>
      </c>
      <c r="C4" s="16">
        <v>1</v>
      </c>
      <c r="D4" s="17">
        <f>B4/C4</f>
        <v>4</v>
      </c>
    </row>
    <row r="5" spans="1:5" ht="12" customHeight="1">
      <c r="A5" s="37" t="s">
        <v>139</v>
      </c>
      <c r="B5" s="37">
        <v>2</v>
      </c>
      <c r="C5" s="16">
        <v>2</v>
      </c>
      <c r="D5" s="17">
        <f>B5/C5</f>
        <v>1</v>
      </c>
    </row>
    <row r="6" spans="1:5" ht="15" customHeight="1">
      <c r="A6" s="113" t="s">
        <v>206</v>
      </c>
      <c r="B6" s="113"/>
      <c r="C6" s="11"/>
      <c r="D6" s="10"/>
    </row>
    <row r="7" spans="1:5" ht="15" customHeight="1">
      <c r="A7" s="53"/>
      <c r="B7" s="53"/>
      <c r="C7" s="11"/>
      <c r="D7" s="10"/>
    </row>
    <row r="8" spans="1:5">
      <c r="A8" s="79" t="s">
        <v>53</v>
      </c>
    </row>
    <row r="9" spans="1:5">
      <c r="A9" s="114" t="s">
        <v>161</v>
      </c>
      <c r="B9" s="114"/>
    </row>
    <row r="10" spans="1:5" ht="24.75" customHeight="1">
      <c r="A10" s="38" t="s">
        <v>54</v>
      </c>
      <c r="B10" s="38" t="s">
        <v>55</v>
      </c>
      <c r="C10" s="38" t="s">
        <v>12</v>
      </c>
      <c r="D10" s="38" t="s">
        <v>56</v>
      </c>
      <c r="E10" s="59" t="s">
        <v>189</v>
      </c>
    </row>
    <row r="11" spans="1:5" ht="25.5" customHeight="1">
      <c r="A11" s="37">
        <v>1</v>
      </c>
      <c r="B11" s="37" t="s">
        <v>57</v>
      </c>
      <c r="C11" s="60" t="s">
        <v>187</v>
      </c>
      <c r="D11" s="61" t="s">
        <v>105</v>
      </c>
      <c r="E11" s="61" t="s">
        <v>193</v>
      </c>
    </row>
    <row r="12" spans="1:5" ht="25.5" customHeight="1">
      <c r="A12" s="37">
        <v>2</v>
      </c>
      <c r="B12" s="37" t="s">
        <v>57</v>
      </c>
      <c r="C12" s="60" t="s">
        <v>144</v>
      </c>
      <c r="D12" s="61" t="s">
        <v>105</v>
      </c>
      <c r="E12" s="61" t="s">
        <v>194</v>
      </c>
    </row>
    <row r="13" spans="1:5" ht="24.75" customHeight="1">
      <c r="A13" s="37">
        <v>3</v>
      </c>
      <c r="B13" s="37" t="s">
        <v>57</v>
      </c>
      <c r="C13" s="60" t="s">
        <v>145</v>
      </c>
      <c r="D13" s="61" t="s">
        <v>105</v>
      </c>
      <c r="E13" s="61" t="s">
        <v>196</v>
      </c>
    </row>
    <row r="14" spans="1:5" ht="25.5" customHeight="1">
      <c r="A14" s="37">
        <v>4</v>
      </c>
      <c r="B14" s="37" t="s">
        <v>57</v>
      </c>
      <c r="C14" s="60" t="s">
        <v>199</v>
      </c>
      <c r="D14" s="61" t="s">
        <v>143</v>
      </c>
      <c r="E14" s="61" t="s">
        <v>195</v>
      </c>
    </row>
    <row r="15" spans="1:5">
      <c r="A15" s="42"/>
    </row>
    <row r="16" spans="1:5">
      <c r="A16" s="114" t="s">
        <v>170</v>
      </c>
      <c r="B16" s="114"/>
    </row>
    <row r="17" spans="1:5" ht="24.75" customHeight="1">
      <c r="A17" s="46" t="s">
        <v>157</v>
      </c>
      <c r="B17" s="38" t="s">
        <v>169</v>
      </c>
      <c r="C17" s="38" t="s">
        <v>168</v>
      </c>
      <c r="D17" s="38" t="s">
        <v>167</v>
      </c>
      <c r="E17" s="59" t="s">
        <v>190</v>
      </c>
    </row>
    <row r="18" spans="1:5" ht="25.5" customHeight="1">
      <c r="A18" s="37">
        <v>1</v>
      </c>
      <c r="B18" s="51" t="s">
        <v>158</v>
      </c>
      <c r="C18" s="62" t="s">
        <v>186</v>
      </c>
      <c r="D18" s="57" t="s">
        <v>159</v>
      </c>
      <c r="E18" s="63" t="s">
        <v>191</v>
      </c>
    </row>
    <row r="19" spans="1:5" ht="25.5" customHeight="1">
      <c r="A19" s="37">
        <v>2</v>
      </c>
      <c r="B19" s="51" t="s">
        <v>158</v>
      </c>
      <c r="C19" s="62" t="s">
        <v>188</v>
      </c>
      <c r="D19" s="52" t="s">
        <v>160</v>
      </c>
      <c r="E19" s="58" t="s">
        <v>192</v>
      </c>
    </row>
  </sheetData>
  <mergeCells count="3">
    <mergeCell ref="A6:B6"/>
    <mergeCell ref="A9:B9"/>
    <mergeCell ref="A16:B1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FDBC-FCA1-40BD-B10B-5977275086E1}">
  <dimension ref="A1:D18"/>
  <sheetViews>
    <sheetView zoomScale="130" zoomScaleNormal="130" workbookViewId="0">
      <selection activeCell="A4" sqref="A4"/>
    </sheetView>
  </sheetViews>
  <sheetFormatPr defaultColWidth="9" defaultRowHeight="13.5"/>
  <cols>
    <col min="1" max="1" width="18.5" style="9" customWidth="1"/>
    <col min="2" max="4" width="17.375" style="9" customWidth="1"/>
    <col min="5" max="16384" width="9" style="9"/>
  </cols>
  <sheetData>
    <row r="1" spans="1:4" ht="14.25">
      <c r="A1" s="40" t="s">
        <v>13</v>
      </c>
    </row>
    <row r="2" spans="1:4" ht="12" customHeight="1">
      <c r="A2" s="38" t="s">
        <v>14</v>
      </c>
      <c r="B2" s="115" t="s">
        <v>153</v>
      </c>
      <c r="C2" s="115"/>
      <c r="D2" s="115"/>
    </row>
    <row r="3" spans="1:4" ht="12" customHeight="1">
      <c r="A3" s="38" t="s">
        <v>15</v>
      </c>
      <c r="B3" s="38" t="s">
        <v>4</v>
      </c>
      <c r="C3" s="38" t="s">
        <v>6</v>
      </c>
      <c r="D3" s="38" t="s">
        <v>7</v>
      </c>
    </row>
    <row r="4" spans="1:4" ht="30" customHeight="1">
      <c r="A4" s="37" t="s">
        <v>146</v>
      </c>
      <c r="B4" s="24" t="s">
        <v>147</v>
      </c>
      <c r="C4" s="24" t="s">
        <v>148</v>
      </c>
      <c r="D4" s="24" t="s">
        <v>149</v>
      </c>
    </row>
    <row r="5" spans="1:4" ht="30" customHeight="1">
      <c r="A5" s="15" t="s">
        <v>197</v>
      </c>
      <c r="B5" s="24" t="s">
        <v>150</v>
      </c>
      <c r="C5" s="24" t="s">
        <v>151</v>
      </c>
      <c r="D5" s="24" t="s">
        <v>152</v>
      </c>
    </row>
    <row r="18" spans="4:4">
      <c r="D18" s="47"/>
    </row>
  </sheetData>
  <mergeCells count="1">
    <mergeCell ref="B2:D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3DF9-62ED-4B60-9338-47990BEE59F0}">
  <dimension ref="A1:D17"/>
  <sheetViews>
    <sheetView zoomScale="124" zoomScaleNormal="124" workbookViewId="0">
      <selection activeCell="A11" sqref="A11"/>
    </sheetView>
  </sheetViews>
  <sheetFormatPr defaultColWidth="9" defaultRowHeight="13.5"/>
  <cols>
    <col min="1" max="1" width="70.875" style="9" bestFit="1" customWidth="1"/>
    <col min="2" max="3" width="5.875" style="9" customWidth="1"/>
    <col min="4" max="4" width="6.75" style="9" customWidth="1"/>
    <col min="5" max="16384" width="9" style="9"/>
  </cols>
  <sheetData>
    <row r="1" spans="1:4" ht="14.25">
      <c r="A1" s="40" t="s">
        <v>16</v>
      </c>
    </row>
    <row r="2" spans="1:4" ht="12" customHeight="1">
      <c r="A2" s="38" t="s">
        <v>70</v>
      </c>
      <c r="B2" s="38" t="s">
        <v>4</v>
      </c>
      <c r="C2" s="38" t="s">
        <v>6</v>
      </c>
      <c r="D2" s="38" t="s">
        <v>7</v>
      </c>
    </row>
    <row r="3" spans="1:4" ht="12" customHeight="1">
      <c r="A3" s="39" t="s">
        <v>58</v>
      </c>
      <c r="B3" s="35">
        <v>70489</v>
      </c>
      <c r="C3" s="35">
        <v>80473</v>
      </c>
      <c r="D3" s="35">
        <f>SUM(B3:C3)</f>
        <v>150962</v>
      </c>
    </row>
    <row r="4" spans="1:4" ht="12" customHeight="1">
      <c r="A4" s="39" t="s">
        <v>59</v>
      </c>
      <c r="B4" s="36">
        <v>0</v>
      </c>
      <c r="C4" s="36">
        <v>0</v>
      </c>
      <c r="D4" s="35">
        <f t="shared" ref="D4:D16" si="0">SUM(B4:C4)</f>
        <v>0</v>
      </c>
    </row>
    <row r="5" spans="1:4" ht="12" customHeight="1">
      <c r="A5" s="39" t="s">
        <v>60</v>
      </c>
      <c r="B5" s="36">
        <v>0</v>
      </c>
      <c r="C5" s="36">
        <v>0</v>
      </c>
      <c r="D5" s="35">
        <f t="shared" si="0"/>
        <v>0</v>
      </c>
    </row>
    <row r="6" spans="1:4" ht="12" customHeight="1">
      <c r="A6" s="39" t="s">
        <v>61</v>
      </c>
      <c r="B6" s="36">
        <v>0</v>
      </c>
      <c r="C6" s="36">
        <v>0</v>
      </c>
      <c r="D6" s="35">
        <f t="shared" si="0"/>
        <v>0</v>
      </c>
    </row>
    <row r="7" spans="1:4" ht="12" customHeight="1">
      <c r="A7" s="39" t="s">
        <v>62</v>
      </c>
      <c r="B7" s="36">
        <v>0</v>
      </c>
      <c r="C7" s="36">
        <v>0</v>
      </c>
      <c r="D7" s="35">
        <f t="shared" si="0"/>
        <v>0</v>
      </c>
    </row>
    <row r="8" spans="1:4" ht="12" customHeight="1">
      <c r="A8" s="39" t="s">
        <v>63</v>
      </c>
      <c r="B8" s="36">
        <v>0</v>
      </c>
      <c r="C8" s="36">
        <v>0</v>
      </c>
      <c r="D8" s="35">
        <f t="shared" si="0"/>
        <v>0</v>
      </c>
    </row>
    <row r="9" spans="1:4" ht="12" customHeight="1">
      <c r="A9" s="39" t="s">
        <v>204</v>
      </c>
      <c r="B9" s="36">
        <v>91</v>
      </c>
      <c r="C9" s="36">
        <v>97</v>
      </c>
      <c r="D9" s="35">
        <f t="shared" si="0"/>
        <v>188</v>
      </c>
    </row>
    <row r="10" spans="1:4" ht="12" customHeight="1">
      <c r="A10" s="39" t="s">
        <v>205</v>
      </c>
      <c r="B10" s="35">
        <f>SUM(B3:B8)-B9</f>
        <v>70398</v>
      </c>
      <c r="C10" s="35">
        <f>SUM(C3:C8)-C9</f>
        <v>80376</v>
      </c>
      <c r="D10" s="35">
        <f t="shared" si="0"/>
        <v>150774</v>
      </c>
    </row>
    <row r="11" spans="1:4" ht="12" customHeight="1">
      <c r="A11" s="39" t="s">
        <v>17</v>
      </c>
      <c r="B11" s="36">
        <v>1140</v>
      </c>
      <c r="C11" s="36">
        <v>1138</v>
      </c>
      <c r="D11" s="35">
        <f t="shared" si="0"/>
        <v>2278</v>
      </c>
    </row>
    <row r="12" spans="1:4" ht="12" customHeight="1">
      <c r="A12" s="39" t="s">
        <v>162</v>
      </c>
      <c r="B12" s="36">
        <v>15</v>
      </c>
      <c r="C12" s="36">
        <v>23</v>
      </c>
      <c r="D12" s="35">
        <f t="shared" si="0"/>
        <v>38</v>
      </c>
    </row>
    <row r="13" spans="1:4" ht="12" customHeight="1">
      <c r="A13" s="50" t="s">
        <v>164</v>
      </c>
      <c r="B13" s="55">
        <v>25</v>
      </c>
      <c r="C13" s="55">
        <v>22</v>
      </c>
      <c r="D13" s="80">
        <f t="shared" si="0"/>
        <v>47</v>
      </c>
    </row>
    <row r="14" spans="1:4" ht="12" customHeight="1">
      <c r="A14" s="50" t="s">
        <v>163</v>
      </c>
      <c r="B14" s="36">
        <v>0</v>
      </c>
      <c r="C14" s="36">
        <v>0</v>
      </c>
      <c r="D14" s="35">
        <f t="shared" si="0"/>
        <v>0</v>
      </c>
    </row>
    <row r="15" spans="1:4" ht="12" customHeight="1">
      <c r="A15" s="50" t="s">
        <v>165</v>
      </c>
      <c r="B15" s="36">
        <v>7</v>
      </c>
      <c r="C15" s="36">
        <v>5</v>
      </c>
      <c r="D15" s="35">
        <f t="shared" si="0"/>
        <v>12</v>
      </c>
    </row>
    <row r="16" spans="1:4" ht="12" customHeight="1">
      <c r="A16" s="25" t="s">
        <v>198</v>
      </c>
      <c r="B16" s="80">
        <f>B10-B11+B12+B13+B14+B15</f>
        <v>69305</v>
      </c>
      <c r="C16" s="80">
        <f>C10-C11+C12+C13+C14+C15</f>
        <v>79288</v>
      </c>
      <c r="D16" s="80">
        <f t="shared" si="0"/>
        <v>148593</v>
      </c>
    </row>
    <row r="17" spans="1:4">
      <c r="A17" s="4"/>
      <c r="B17" s="10"/>
      <c r="C17" s="10"/>
      <c r="D17" s="56"/>
    </row>
  </sheetData>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89077-ECC1-4B50-AC38-8AFBCFBC7043}">
  <dimension ref="A1:D42"/>
  <sheetViews>
    <sheetView tabSelected="1" zoomScale="130" zoomScaleNormal="130" workbookViewId="0"/>
  </sheetViews>
  <sheetFormatPr defaultColWidth="9" defaultRowHeight="13.5"/>
  <cols>
    <col min="1" max="1" width="13.75" style="9" customWidth="1"/>
    <col min="2" max="2" width="38.75" style="9" customWidth="1"/>
    <col min="3" max="16384" width="9" style="9"/>
  </cols>
  <sheetData>
    <row r="1" spans="1:2" ht="14.25">
      <c r="A1" s="40" t="s">
        <v>128</v>
      </c>
    </row>
    <row r="2" spans="1:2" ht="12" customHeight="1">
      <c r="A2" s="38" t="s">
        <v>51</v>
      </c>
      <c r="B2" s="38" t="s">
        <v>64</v>
      </c>
    </row>
    <row r="3" spans="1:2" ht="12" customHeight="1">
      <c r="A3" s="26" t="s">
        <v>129</v>
      </c>
      <c r="B3" s="39" t="s">
        <v>18</v>
      </c>
    </row>
    <row r="4" spans="1:2" ht="12" customHeight="1">
      <c r="A4" s="26" t="s">
        <v>132</v>
      </c>
      <c r="B4" s="39" t="s">
        <v>19</v>
      </c>
    </row>
    <row r="5" spans="1:2" ht="12" customHeight="1">
      <c r="A5" s="26" t="s">
        <v>133</v>
      </c>
      <c r="B5" s="39" t="s">
        <v>20</v>
      </c>
    </row>
    <row r="6" spans="1:2" ht="12" customHeight="1">
      <c r="A6" s="26" t="s">
        <v>134</v>
      </c>
      <c r="B6" s="39" t="s">
        <v>103</v>
      </c>
    </row>
    <row r="7" spans="1:2" ht="12" customHeight="1">
      <c r="A7" s="26" t="s">
        <v>135</v>
      </c>
      <c r="B7" s="39" t="s">
        <v>21</v>
      </c>
    </row>
    <row r="8" spans="1:2" ht="12" customHeight="1">
      <c r="A8" s="26" t="s">
        <v>136</v>
      </c>
      <c r="B8" s="39" t="s">
        <v>154</v>
      </c>
    </row>
    <row r="9" spans="1:2" ht="12" customHeight="1">
      <c r="A9" s="26" t="s">
        <v>137</v>
      </c>
      <c r="B9" s="39" t="s">
        <v>22</v>
      </c>
    </row>
    <row r="10" spans="1:2" ht="12" customHeight="1">
      <c r="A10" s="26" t="s">
        <v>131</v>
      </c>
      <c r="B10" s="39" t="s">
        <v>23</v>
      </c>
    </row>
    <row r="11" spans="1:2" ht="12" customHeight="1">
      <c r="A11" s="26" t="s">
        <v>130</v>
      </c>
      <c r="B11" s="39" t="s">
        <v>24</v>
      </c>
    </row>
    <row r="12" spans="1:2" ht="12" customHeight="1">
      <c r="A12" s="26" t="s">
        <v>71</v>
      </c>
      <c r="B12" s="39" t="s">
        <v>25</v>
      </c>
    </row>
    <row r="13" spans="1:2" ht="12" customHeight="1">
      <c r="A13" s="26" t="s">
        <v>72</v>
      </c>
      <c r="B13" s="39" t="s">
        <v>65</v>
      </c>
    </row>
    <row r="14" spans="1:2" ht="12" customHeight="1">
      <c r="A14" s="26" t="s">
        <v>73</v>
      </c>
      <c r="B14" s="39" t="s">
        <v>26</v>
      </c>
    </row>
    <row r="15" spans="1:2" ht="12" customHeight="1">
      <c r="A15" s="26" t="s">
        <v>74</v>
      </c>
      <c r="B15" s="39" t="s">
        <v>27</v>
      </c>
    </row>
    <row r="16" spans="1:2" ht="12" customHeight="1">
      <c r="A16" s="26" t="s">
        <v>75</v>
      </c>
      <c r="B16" s="39" t="s">
        <v>28</v>
      </c>
    </row>
    <row r="17" spans="1:4" ht="12" customHeight="1">
      <c r="A17" s="26" t="s">
        <v>76</v>
      </c>
      <c r="B17" s="39" t="s">
        <v>29</v>
      </c>
    </row>
    <row r="18" spans="1:4" ht="12" customHeight="1">
      <c r="A18" s="26" t="s">
        <v>77</v>
      </c>
      <c r="B18" s="39" t="s">
        <v>30</v>
      </c>
      <c r="D18" s="47"/>
    </row>
    <row r="19" spans="1:4" ht="12" customHeight="1">
      <c r="A19" s="26" t="s">
        <v>78</v>
      </c>
      <c r="B19" s="39" t="s">
        <v>31</v>
      </c>
    </row>
    <row r="20" spans="1:4" ht="12" customHeight="1">
      <c r="A20" s="26" t="s">
        <v>79</v>
      </c>
      <c r="B20" s="39" t="s">
        <v>32</v>
      </c>
    </row>
    <row r="21" spans="1:4" ht="12" customHeight="1">
      <c r="A21" s="26" t="s">
        <v>80</v>
      </c>
      <c r="B21" s="39" t="s">
        <v>33</v>
      </c>
    </row>
    <row r="22" spans="1:4" ht="12" customHeight="1">
      <c r="A22" s="26" t="s">
        <v>81</v>
      </c>
      <c r="B22" s="39" t="s">
        <v>34</v>
      </c>
    </row>
    <row r="23" spans="1:4" ht="12" customHeight="1">
      <c r="A23" s="26" t="s">
        <v>82</v>
      </c>
      <c r="B23" s="39" t="s">
        <v>35</v>
      </c>
    </row>
    <row r="24" spans="1:4" ht="12" customHeight="1">
      <c r="A24" s="26" t="s">
        <v>83</v>
      </c>
      <c r="B24" s="39" t="s">
        <v>36</v>
      </c>
    </row>
    <row r="25" spans="1:4" ht="12" customHeight="1">
      <c r="A25" s="26" t="s">
        <v>84</v>
      </c>
      <c r="B25" s="39" t="s">
        <v>37</v>
      </c>
    </row>
    <row r="26" spans="1:4" ht="12" customHeight="1">
      <c r="A26" s="26" t="s">
        <v>85</v>
      </c>
      <c r="B26" s="39" t="s">
        <v>38</v>
      </c>
    </row>
    <row r="27" spans="1:4" ht="12" customHeight="1">
      <c r="A27" s="26" t="s">
        <v>86</v>
      </c>
      <c r="B27" s="39" t="s">
        <v>39</v>
      </c>
    </row>
    <row r="28" spans="1:4" ht="12" customHeight="1">
      <c r="A28" s="26" t="s">
        <v>87</v>
      </c>
      <c r="B28" s="39" t="s">
        <v>40</v>
      </c>
    </row>
    <row r="29" spans="1:4" ht="12" customHeight="1">
      <c r="A29" s="26" t="s">
        <v>88</v>
      </c>
      <c r="B29" s="39" t="s">
        <v>41</v>
      </c>
    </row>
    <row r="30" spans="1:4" ht="12" customHeight="1">
      <c r="A30" s="26" t="s">
        <v>89</v>
      </c>
      <c r="B30" s="39" t="s">
        <v>42</v>
      </c>
    </row>
    <row r="31" spans="1:4" ht="12" customHeight="1">
      <c r="A31" s="26" t="s">
        <v>90</v>
      </c>
      <c r="B31" s="39" t="s">
        <v>43</v>
      </c>
    </row>
    <row r="32" spans="1:4" ht="12" customHeight="1">
      <c r="A32" s="26" t="s">
        <v>91</v>
      </c>
      <c r="B32" s="39" t="s">
        <v>104</v>
      </c>
    </row>
    <row r="33" spans="1:2" ht="12" customHeight="1">
      <c r="A33" s="26" t="s">
        <v>92</v>
      </c>
      <c r="B33" s="39" t="s">
        <v>44</v>
      </c>
    </row>
    <row r="34" spans="1:2" ht="12" customHeight="1">
      <c r="A34" s="26" t="s">
        <v>93</v>
      </c>
      <c r="B34" s="39" t="s">
        <v>45</v>
      </c>
    </row>
    <row r="35" spans="1:2" ht="12" customHeight="1">
      <c r="A35" s="26" t="s">
        <v>94</v>
      </c>
      <c r="B35" s="39" t="s">
        <v>155</v>
      </c>
    </row>
    <row r="36" spans="1:2" ht="12" customHeight="1">
      <c r="A36" s="26" t="s">
        <v>95</v>
      </c>
      <c r="B36" s="39" t="s">
        <v>46</v>
      </c>
    </row>
    <row r="37" spans="1:2" ht="12" customHeight="1">
      <c r="A37" s="26" t="s">
        <v>96</v>
      </c>
      <c r="B37" s="14" t="s">
        <v>156</v>
      </c>
    </row>
    <row r="38" spans="1:2" ht="12" customHeight="1">
      <c r="A38" s="26" t="s">
        <v>97</v>
      </c>
      <c r="B38" s="39" t="s">
        <v>47</v>
      </c>
    </row>
    <row r="39" spans="1:2" ht="12" customHeight="1">
      <c r="A39" s="26" t="s">
        <v>98</v>
      </c>
      <c r="B39" s="39" t="s">
        <v>66</v>
      </c>
    </row>
    <row r="40" spans="1:2" ht="12" customHeight="1">
      <c r="A40" s="26" t="s">
        <v>99</v>
      </c>
      <c r="B40" s="39" t="s">
        <v>48</v>
      </c>
    </row>
    <row r="41" spans="1:2" ht="12" customHeight="1">
      <c r="A41" s="26" t="s">
        <v>100</v>
      </c>
      <c r="B41" s="39" t="s">
        <v>49</v>
      </c>
    </row>
    <row r="42" spans="1:2" ht="12" customHeight="1">
      <c r="A42" s="26" t="s">
        <v>101</v>
      </c>
      <c r="B42" s="39"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目次</vt: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2024-01-09T05:13:47Z</dcterms:modified>
</cp:coreProperties>
</file>