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409F6AD-0631-4D36-BD7F-D15D49A52087}" xr6:coauthVersionLast="47" xr6:coauthVersionMax="47" xr10:uidLastSave="{00000000-0000-0000-0000-000000000000}"/>
  <bookViews>
    <workbookView xWindow="-120" yWindow="-120" windowWidth="29040" windowHeight="15720" xr2:uid="{00000000-000D-0000-FFFF-FFFF00000000}"/>
  </bookViews>
  <sheets>
    <sheet name="表紙" sheetId="38" r:id="rId1"/>
    <sheet name="目次" sheetId="39" r:id="rId2"/>
    <sheet name="1" sheetId="1" r:id="rId3"/>
    <sheet name="2" sheetId="2" r:id="rId4"/>
    <sheet name="3" sheetId="3" r:id="rId5"/>
    <sheet name="4" sheetId="4" r:id="rId6"/>
    <sheet name="5" sheetId="5" r:id="rId7"/>
    <sheet name="6" sheetId="6" r:id="rId8"/>
    <sheet name="7" sheetId="7" r:id="rId9"/>
    <sheet name="8" sheetId="41" r:id="rId10"/>
    <sheet name="9" sheetId="9" r:id="rId11"/>
    <sheet name="10" sheetId="10" r:id="rId12"/>
    <sheet name="11" sheetId="11" r:id="rId13"/>
    <sheet name="12" sheetId="12" r:id="rId14"/>
    <sheet name="13" sheetId="13" r:id="rId15"/>
    <sheet name="14" sheetId="14" r:id="rId16"/>
    <sheet name="15" sheetId="15" r:id="rId17"/>
    <sheet name="16" sheetId="16" r:id="rId18"/>
    <sheet name="17" sheetId="18" r:id="rId19"/>
    <sheet name="18" sheetId="19" r:id="rId20"/>
    <sheet name="19" sheetId="20" r:id="rId21"/>
    <sheet name="20" sheetId="22" r:id="rId22"/>
    <sheet name="21" sheetId="23" r:id="rId23"/>
    <sheet name="22" sheetId="24" r:id="rId24"/>
    <sheet name="23" sheetId="25" r:id="rId25"/>
    <sheet name="24" sheetId="26" r:id="rId26"/>
    <sheet name="25" sheetId="27" r:id="rId27"/>
    <sheet name="26" sheetId="28" r:id="rId28"/>
    <sheet name="27" sheetId="29" r:id="rId29"/>
    <sheet name="28" sheetId="30" r:id="rId30"/>
    <sheet name="29" sheetId="31" r:id="rId31"/>
    <sheet name="30" sheetId="32" r:id="rId32"/>
    <sheet name="31" sheetId="33" r:id="rId33"/>
    <sheet name="32" sheetId="34" r:id="rId34"/>
    <sheet name="33" sheetId="35" r:id="rId35"/>
    <sheet name="34" sheetId="36" r:id="rId36"/>
  </sheets>
  <externalReferences>
    <externalReference r:id="rId37"/>
  </externalReferences>
  <definedNames>
    <definedName name="_xlnm.Print_Area" localSheetId="24">'23'!$A$2:$G$22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86" i="25" l="1"/>
  <c r="C85" i="25"/>
  <c r="F4" i="20" l="1"/>
  <c r="F3" i="20"/>
  <c r="E4" i="20"/>
  <c r="E3" i="20"/>
  <c r="F8" i="18"/>
  <c r="F7" i="18"/>
  <c r="F5" i="18"/>
  <c r="F6" i="18"/>
  <c r="F4" i="16"/>
  <c r="E4" i="16"/>
  <c r="F3" i="16"/>
  <c r="E3" i="16"/>
  <c r="I5" i="11"/>
  <c r="I4" i="11"/>
  <c r="E5" i="11"/>
  <c r="E4" i="11"/>
  <c r="H21" i="24" l="1"/>
  <c r="F21" i="24"/>
  <c r="D21" i="24"/>
  <c r="B21" i="24"/>
  <c r="I20" i="41"/>
  <c r="H20" i="41"/>
  <c r="G20" i="41"/>
  <c r="F20" i="41"/>
  <c r="E20" i="41"/>
  <c r="D20" i="41"/>
  <c r="C20" i="41"/>
  <c r="B20" i="41"/>
  <c r="H20" i="28" l="1"/>
  <c r="E20" i="28"/>
  <c r="F20" i="28"/>
  <c r="G20" i="28"/>
  <c r="D20" i="28"/>
  <c r="C14" i="4"/>
  <c r="B14" i="4"/>
  <c r="D13" i="4"/>
  <c r="H43" i="1" l="1"/>
  <c r="D21" i="1"/>
  <c r="H21" i="1" s="1"/>
  <c r="C21" i="1"/>
  <c r="E20" i="1"/>
  <c r="E19" i="1"/>
  <c r="D18" i="1"/>
  <c r="H18" i="1" s="1"/>
  <c r="C18" i="1"/>
  <c r="E17" i="1"/>
  <c r="E16" i="1"/>
  <c r="D40" i="1"/>
  <c r="H40" i="1" s="1"/>
  <c r="C40" i="1"/>
  <c r="E39" i="1"/>
  <c r="E38" i="1"/>
  <c r="D6" i="34"/>
  <c r="D5" i="34"/>
  <c r="H11" i="32"/>
  <c r="G11" i="32"/>
  <c r="H5" i="32"/>
  <c r="C20" i="28"/>
  <c r="D27" i="26"/>
  <c r="D7" i="26"/>
  <c r="D3" i="26"/>
  <c r="D8" i="23"/>
  <c r="C8" i="23"/>
  <c r="C12" i="22"/>
  <c r="B12" i="22"/>
  <c r="G6" i="19"/>
  <c r="D6" i="19"/>
  <c r="G5" i="19"/>
  <c r="D5" i="19"/>
  <c r="F12" i="15"/>
  <c r="E12" i="15"/>
  <c r="D12" i="15"/>
  <c r="C12" i="15"/>
  <c r="B12" i="15"/>
  <c r="G11" i="15"/>
  <c r="G10" i="15"/>
  <c r="F6" i="15"/>
  <c r="E6" i="15"/>
  <c r="D6" i="15"/>
  <c r="C6" i="15"/>
  <c r="B6" i="15"/>
  <c r="G5" i="15"/>
  <c r="G4" i="15"/>
  <c r="H4" i="12"/>
  <c r="D4" i="12"/>
  <c r="I6" i="10"/>
  <c r="H6" i="10"/>
  <c r="G6" i="10"/>
  <c r="F6" i="10"/>
  <c r="E6" i="10"/>
  <c r="D6" i="10"/>
  <c r="C6" i="10"/>
  <c r="B6" i="10"/>
  <c r="I45" i="7"/>
  <c r="H45" i="7"/>
  <c r="I44" i="7"/>
  <c r="H44" i="7"/>
  <c r="J44" i="7"/>
  <c r="I43" i="7"/>
  <c r="H43" i="7"/>
  <c r="J43" i="7"/>
  <c r="I42" i="7"/>
  <c r="H42" i="7"/>
  <c r="I41" i="7"/>
  <c r="H41" i="7"/>
  <c r="I40" i="7"/>
  <c r="H40" i="7"/>
  <c r="J40" i="7"/>
  <c r="I39" i="7"/>
  <c r="H39" i="7"/>
  <c r="J39" i="7"/>
  <c r="I38" i="7"/>
  <c r="H38" i="7"/>
  <c r="J38" i="7"/>
  <c r="I37" i="7"/>
  <c r="H37" i="7"/>
  <c r="I36" i="7"/>
  <c r="H36" i="7"/>
  <c r="I35" i="7"/>
  <c r="H35" i="7"/>
  <c r="I34" i="7"/>
  <c r="H34" i="7"/>
  <c r="I33" i="7"/>
  <c r="H33" i="7"/>
  <c r="J33" i="7"/>
  <c r="I32" i="7"/>
  <c r="H32" i="7"/>
  <c r="I31" i="7"/>
  <c r="H31" i="7"/>
  <c r="I30" i="7"/>
  <c r="H30" i="7"/>
  <c r="I29" i="7"/>
  <c r="H29" i="7"/>
  <c r="J29" i="7"/>
  <c r="I28" i="7"/>
  <c r="H28" i="7"/>
  <c r="I27" i="7"/>
  <c r="H27" i="7"/>
  <c r="I26" i="7"/>
  <c r="H26" i="7"/>
  <c r="I25" i="7"/>
  <c r="H25" i="7"/>
  <c r="J25" i="7"/>
  <c r="I24" i="7"/>
  <c r="H24" i="7"/>
  <c r="I23" i="7"/>
  <c r="H23" i="7"/>
  <c r="I22" i="7"/>
  <c r="H22" i="7"/>
  <c r="I21" i="7"/>
  <c r="H21" i="7"/>
  <c r="J21" i="7"/>
  <c r="I20" i="7"/>
  <c r="H20" i="7"/>
  <c r="I19" i="7"/>
  <c r="H19" i="7"/>
  <c r="I18" i="7"/>
  <c r="H18" i="7"/>
  <c r="I17" i="7"/>
  <c r="H17" i="7"/>
  <c r="I16" i="7"/>
  <c r="H16" i="7"/>
  <c r="J16" i="7"/>
  <c r="I15" i="7"/>
  <c r="H15" i="7"/>
  <c r="I14" i="7"/>
  <c r="H14" i="7"/>
  <c r="J14" i="7"/>
  <c r="I13" i="7"/>
  <c r="H13" i="7"/>
  <c r="I12" i="7"/>
  <c r="H12" i="7"/>
  <c r="J12" i="7"/>
  <c r="I11" i="7"/>
  <c r="H11" i="7"/>
  <c r="I10" i="7"/>
  <c r="H10" i="7"/>
  <c r="I9" i="7"/>
  <c r="H9" i="7"/>
  <c r="I8" i="7"/>
  <c r="H8" i="7"/>
  <c r="J8" i="7"/>
  <c r="I7" i="7"/>
  <c r="H7" i="7"/>
  <c r="I6" i="7"/>
  <c r="H6" i="7"/>
  <c r="I5" i="7"/>
  <c r="H5" i="7"/>
  <c r="I4" i="7"/>
  <c r="H4" i="7"/>
  <c r="J4" i="7"/>
  <c r="D12" i="4"/>
  <c r="D11" i="4"/>
  <c r="D10" i="4"/>
  <c r="D9" i="4"/>
  <c r="D8" i="4"/>
  <c r="D7" i="4"/>
  <c r="D6" i="4"/>
  <c r="D5" i="4"/>
  <c r="D4" i="4"/>
  <c r="D3" i="4"/>
  <c r="D5" i="2"/>
  <c r="D4" i="2"/>
  <c r="D43" i="1"/>
  <c r="C43" i="1"/>
  <c r="E42" i="1"/>
  <c r="E41" i="1"/>
  <c r="D37" i="1"/>
  <c r="H37" i="1" s="1"/>
  <c r="C37" i="1"/>
  <c r="E36" i="1"/>
  <c r="E35" i="1"/>
  <c r="D34" i="1"/>
  <c r="H34" i="1" s="1"/>
  <c r="C34" i="1"/>
  <c r="E33" i="1"/>
  <c r="E32" i="1"/>
  <c r="D31" i="1"/>
  <c r="H31" i="1" s="1"/>
  <c r="C31" i="1"/>
  <c r="E30" i="1"/>
  <c r="E29" i="1"/>
  <c r="D28" i="1"/>
  <c r="H28" i="1" s="1"/>
  <c r="C28" i="1"/>
  <c r="E27" i="1"/>
  <c r="E26" i="1"/>
  <c r="D15" i="1"/>
  <c r="C15" i="1"/>
  <c r="E14" i="1"/>
  <c r="E13" i="1"/>
  <c r="D12" i="1"/>
  <c r="H12" i="1" s="1"/>
  <c r="C12" i="1"/>
  <c r="E11" i="1"/>
  <c r="E10" i="1"/>
  <c r="D9" i="1"/>
  <c r="H9" i="1" s="1"/>
  <c r="C9" i="1"/>
  <c r="E8" i="1"/>
  <c r="E7" i="1"/>
  <c r="D6" i="1"/>
  <c r="H6" i="1" s="1"/>
  <c r="C6" i="1"/>
  <c r="E5" i="1"/>
  <c r="E4" i="1"/>
  <c r="D14" i="4" l="1"/>
  <c r="G6" i="15"/>
  <c r="D19" i="26"/>
  <c r="E21" i="1"/>
  <c r="E18" i="1"/>
  <c r="E15" i="1"/>
  <c r="E37" i="1"/>
  <c r="E40" i="1"/>
  <c r="J24" i="7"/>
  <c r="E31" i="1"/>
  <c r="J5" i="7"/>
  <c r="J9" i="7"/>
  <c r="J13" i="7"/>
  <c r="J17" i="7"/>
  <c r="J37" i="7"/>
  <c r="J41" i="7"/>
  <c r="J45" i="7"/>
  <c r="J28" i="7"/>
  <c r="H15" i="1"/>
  <c r="G12" i="15"/>
  <c r="J42" i="7"/>
  <c r="J26" i="7"/>
  <c r="D41" i="26"/>
  <c r="J36" i="7"/>
  <c r="J6" i="7"/>
  <c r="J10" i="7"/>
  <c r="J18" i="7"/>
  <c r="J22" i="7"/>
  <c r="J30" i="7"/>
  <c r="J34" i="7"/>
  <c r="E9" i="1"/>
  <c r="J32" i="7"/>
  <c r="J20" i="7"/>
  <c r="J7" i="7"/>
  <c r="J11" i="7"/>
  <c r="J15" i="7"/>
  <c r="J19" i="7"/>
  <c r="J23" i="7"/>
  <c r="J27" i="7"/>
  <c r="J31" i="7"/>
  <c r="J35" i="7"/>
  <c r="E28" i="1"/>
  <c r="E34" i="1"/>
  <c r="E43" i="1"/>
  <c r="E6" i="1"/>
  <c r="E12" i="1"/>
</calcChain>
</file>

<file path=xl/sharedStrings.xml><?xml version="1.0" encoding="utf-8"?>
<sst xmlns="http://schemas.openxmlformats.org/spreadsheetml/2006/main" count="2331" uniqueCount="1293">
  <si>
    <t>選挙執行年月日</t>
  </si>
  <si>
    <t>性別</t>
  </si>
  <si>
    <t>投票者数</t>
  </si>
  <si>
    <t>投票率</t>
  </si>
  <si>
    <t>候補者数</t>
  </si>
  <si>
    <t>男</t>
  </si>
  <si>
    <t>－</t>
  </si>
  <si>
    <t>女</t>
  </si>
  <si>
    <t>計</t>
  </si>
  <si>
    <t>⑵　比例代表</t>
  </si>
  <si>
    <t>⑴　候補者数、定数</t>
  </si>
  <si>
    <t>種類</t>
  </si>
  <si>
    <t>定数</t>
  </si>
  <si>
    <t>競争率（倍率）</t>
  </si>
  <si>
    <t>比例代表</t>
  </si>
  <si>
    <t>候補者の氏名</t>
  </si>
  <si>
    <t>自由民主党</t>
  </si>
  <si>
    <t>立憲民主党</t>
  </si>
  <si>
    <t>無所属</t>
  </si>
  <si>
    <t>政党等名称</t>
  </si>
  <si>
    <t>名簿登載者数</t>
  </si>
  <si>
    <t>社会民主党</t>
  </si>
  <si>
    <t>日本維新の会</t>
  </si>
  <si>
    <t>幸福実現党</t>
  </si>
  <si>
    <t>公明党</t>
  </si>
  <si>
    <t>日本共産党</t>
  </si>
  <si>
    <t>３　選挙人名簿登録者数に関する調</t>
  </si>
  <si>
    <t>区　　　分</t>
  </si>
  <si>
    <t>男女別</t>
  </si>
  <si>
    <t>４　有権者数に関する調</t>
  </si>
  <si>
    <t>（イ）失権者の数</t>
  </si>
  <si>
    <t>投 票 区</t>
  </si>
  <si>
    <t>建　物　の　名　称</t>
  </si>
  <si>
    <t>十二所公民館</t>
  </si>
  <si>
    <t>第二小学校体育館</t>
  </si>
  <si>
    <t>鶴岡幼稚園</t>
  </si>
  <si>
    <t>比企谷幼稚園</t>
  </si>
  <si>
    <t>材木座公会堂</t>
  </si>
  <si>
    <t>鎌倉いずみ幼稚園</t>
  </si>
  <si>
    <t>鎌倉市役所</t>
  </si>
  <si>
    <t>第一小学校多目的室</t>
  </si>
  <si>
    <t>第10投票区</t>
  </si>
  <si>
    <t>長谷公会堂</t>
  </si>
  <si>
    <t>第11投票区</t>
  </si>
  <si>
    <t>第12投票区</t>
  </si>
  <si>
    <t>稲村ガ崎自治会館</t>
  </si>
  <si>
    <t>第13投票区</t>
  </si>
  <si>
    <t>七里ガ浜町内会館</t>
  </si>
  <si>
    <t>第14投票区</t>
  </si>
  <si>
    <t>七里ガ浜浄化センター集会室</t>
  </si>
  <si>
    <t>第15投票区</t>
  </si>
  <si>
    <t>腰越小学校昇降口</t>
  </si>
  <si>
    <t>第16投票区</t>
  </si>
  <si>
    <t>腰越行政センター</t>
  </si>
  <si>
    <t>第17投票区</t>
  </si>
  <si>
    <t>西鎌倉自治会館</t>
  </si>
  <si>
    <t>第18投票区</t>
  </si>
  <si>
    <t>西鎌倉小学校体育館</t>
  </si>
  <si>
    <t>第19投票区</t>
  </si>
  <si>
    <t>鎌倉山集会所</t>
  </si>
  <si>
    <t>第20投票区</t>
  </si>
  <si>
    <t>手広東公会堂</t>
  </si>
  <si>
    <t>第21投票区</t>
  </si>
  <si>
    <t>深沢行政センター</t>
  </si>
  <si>
    <t>第22投票区</t>
  </si>
  <si>
    <t>ピヨピヨ保育園</t>
  </si>
  <si>
    <t>第23投票区</t>
  </si>
  <si>
    <t>梶原山自治会館</t>
  </si>
  <si>
    <t>第24投票区</t>
  </si>
  <si>
    <t>富士塚小学校体育館</t>
  </si>
  <si>
    <t>第25投票区</t>
  </si>
  <si>
    <t>レーベンスガルテン山崎集会所</t>
  </si>
  <si>
    <t>第26投票区</t>
  </si>
  <si>
    <t>山ノ内公会堂</t>
  </si>
  <si>
    <t>第27投票区</t>
  </si>
  <si>
    <t>末広町公会堂</t>
  </si>
  <si>
    <t>第28投票区</t>
  </si>
  <si>
    <t>大船中学校生徒昇降口</t>
  </si>
  <si>
    <t>第29投票区</t>
  </si>
  <si>
    <t>小坂小学校体育館</t>
  </si>
  <si>
    <t>第30投票区</t>
  </si>
  <si>
    <t>今泉小学校南棟昇降口</t>
  </si>
  <si>
    <t>第31投票区</t>
  </si>
  <si>
    <t>今泉台町内会館</t>
  </si>
  <si>
    <t>第32投票区</t>
  </si>
  <si>
    <t>岩瀬保育園</t>
  </si>
  <si>
    <t>第33投票区</t>
  </si>
  <si>
    <t>第34投票区</t>
  </si>
  <si>
    <t>大船行政センター</t>
  </si>
  <si>
    <t>第35投票区</t>
  </si>
  <si>
    <t>山崎保育園</t>
  </si>
  <si>
    <t>第36投票区</t>
  </si>
  <si>
    <t>玉縄中学校体育館</t>
  </si>
  <si>
    <t>第37投票区</t>
  </si>
  <si>
    <t>第38投票区</t>
  </si>
  <si>
    <t>玉縄行政センター</t>
  </si>
  <si>
    <t>第39投票区</t>
  </si>
  <si>
    <t>岡本町内会館</t>
  </si>
  <si>
    <t>第40投票区</t>
  </si>
  <si>
    <t>関谷小学校体育館</t>
  </si>
  <si>
    <t>投票区</t>
  </si>
  <si>
    <t>投票管理者</t>
  </si>
  <si>
    <t>投 票 立 会 人</t>
  </si>
  <si>
    <t>桐ケ谷　幸子</t>
  </si>
  <si>
    <t>齋藤　彰</t>
  </si>
  <si>
    <t>加藤　三惠子</t>
  </si>
  <si>
    <t>太田　由美子</t>
  </si>
  <si>
    <t>岡村　千恵子</t>
  </si>
  <si>
    <t>小松田　紀子</t>
  </si>
  <si>
    <t>内藤　美代子</t>
  </si>
  <si>
    <t>佐藤　伸江</t>
  </si>
  <si>
    <t>鳥居　久美子</t>
  </si>
  <si>
    <t>海保　京子</t>
  </si>
  <si>
    <t>小川　博</t>
  </si>
  <si>
    <t>中川　冨士江</t>
  </si>
  <si>
    <t>森　惠美子</t>
  </si>
  <si>
    <t>中村　都子</t>
  </si>
  <si>
    <t>村上　富造</t>
  </si>
  <si>
    <t>稲田　安子</t>
  </si>
  <si>
    <t>小久保　和子</t>
  </si>
  <si>
    <t>石井　達朗</t>
  </si>
  <si>
    <t>髙橋　忠治</t>
  </si>
  <si>
    <t>川崎　征夫</t>
  </si>
  <si>
    <t>在外投票</t>
  </si>
  <si>
    <t>合計</t>
  </si>
  <si>
    <t>鎌倉地域</t>
  </si>
  <si>
    <t>腰越地域</t>
  </si>
  <si>
    <t>深沢地域</t>
  </si>
  <si>
    <t>大船地域</t>
  </si>
  <si>
    <t>地域計</t>
  </si>
  <si>
    <t>以上</t>
  </si>
  <si>
    <t>時刻</t>
  </si>
  <si>
    <t>11　代理投票・点字投票・仮投票に関する調</t>
  </si>
  <si>
    <t>仮投票</t>
  </si>
  <si>
    <t>当日</t>
  </si>
  <si>
    <t>期日前</t>
  </si>
  <si>
    <t>不在者</t>
  </si>
  <si>
    <t>12　投票管理者数及び投票事務従事者数に関する調</t>
  </si>
  <si>
    <t>職務代理者</t>
  </si>
  <si>
    <t>合　計</t>
  </si>
  <si>
    <t>選管書記</t>
  </si>
  <si>
    <t>市の職員</t>
  </si>
  <si>
    <t>その他</t>
  </si>
  <si>
    <t>13　期日前投票所に関する調</t>
  </si>
  <si>
    <t>建 物 の 名 称</t>
  </si>
  <si>
    <t>所　在　地</t>
  </si>
  <si>
    <t>設 置 期 間</t>
  </si>
  <si>
    <t>投 票 時 間</t>
  </si>
  <si>
    <t>期日</t>
  </si>
  <si>
    <t>能島　迪子</t>
  </si>
  <si>
    <t>15　期日前投票所別投票者数に関する調</t>
  </si>
  <si>
    <t>区分</t>
  </si>
  <si>
    <t>16　期日前投票の比率に関する調</t>
  </si>
  <si>
    <t>区　分</t>
  </si>
  <si>
    <t>期日前投票総数(A)</t>
  </si>
  <si>
    <t>選挙当日の有権者数(B)</t>
  </si>
  <si>
    <t>(A)/(B)％</t>
  </si>
  <si>
    <t>(A)/(C)％</t>
  </si>
  <si>
    <t>合　　計</t>
  </si>
  <si>
    <t>区　　分</t>
  </si>
  <si>
    <t>市　　　内</t>
  </si>
  <si>
    <t>請求数</t>
  </si>
  <si>
    <t>受理数</t>
  </si>
  <si>
    <t>交　　　　　付</t>
  </si>
  <si>
    <t>投　　　　　票</t>
  </si>
  <si>
    <t>投 票 者 総 数(C)</t>
  </si>
  <si>
    <t>区　　　　　　　　　　分</t>
  </si>
  <si>
    <t>選挙人の属する市町村の選挙管理委員会委員長に対してなしたもの</t>
  </si>
  <si>
    <t>船長に対してなしたもの</t>
  </si>
  <si>
    <t>少年院の長又は婦人補導院の長に対してなしたもの</t>
  </si>
  <si>
    <t>特定国外派遣組織の長に対してなしたもの</t>
  </si>
  <si>
    <t>合　　　　　　　　　　計</t>
  </si>
  <si>
    <t>投票管理者において受理と決定し、かつ、拒否の決定をしなかったもの</t>
  </si>
  <si>
    <t>開票管理者において不受理と決定したもの</t>
  </si>
  <si>
    <t>開票管理者において受理と決定したもの</t>
  </si>
  <si>
    <t>⑴　選挙区</t>
  </si>
  <si>
    <t>令和元年７月21日</t>
  </si>
  <si>
    <t>政党等 10</t>
  </si>
  <si>
    <t>名簿登載者 186</t>
  </si>
  <si>
    <t>政党等 12</t>
  </si>
  <si>
    <t>名簿登載者 162</t>
  </si>
  <si>
    <t>政党等12</t>
  </si>
  <si>
    <t>政党等 13</t>
  </si>
  <si>
    <t>２　候補者数、定数及び立候補者に関する調</t>
  </si>
  <si>
    <t>選挙区</t>
  </si>
  <si>
    <t>⑵　立候補者</t>
  </si>
  <si>
    <t>届出受理番号</t>
  </si>
  <si>
    <t>届出の別</t>
  </si>
  <si>
    <t>党　派</t>
  </si>
  <si>
    <t>本人届出</t>
  </si>
  <si>
    <t>国民民主党</t>
  </si>
  <si>
    <t>安楽死制度を考える会</t>
  </si>
  <si>
    <t>オリーブの木</t>
  </si>
  <si>
    <t>代表者氏名</t>
  </si>
  <si>
    <t>①当該選挙に使用された選挙人名簿の抄本に記載されている者の数</t>
  </si>
  <si>
    <t>②補正登録者数(登録の移替えによる者を含む)</t>
  </si>
  <si>
    <t>③処分の取消しをされた者の数</t>
  </si>
  <si>
    <t>④確定判決書により登録されるべき者の数</t>
  </si>
  <si>
    <t>⑤決定書により登録された者の数</t>
  </si>
  <si>
    <t>⑥決定書により登録されるべき者の数</t>
  </si>
  <si>
    <t>投票所の名称</t>
  </si>
  <si>
    <t>鎌倉婦人子供会館</t>
  </si>
  <si>
    <t>稲村ケ崎小学校体育館</t>
  </si>
  <si>
    <t>岩瀬下地区公会堂</t>
  </si>
  <si>
    <t>コーナン鎌倉大船モール屋上駐車場店内入口</t>
  </si>
  <si>
    <t>荒井　正</t>
  </si>
  <si>
    <t>藤島　節子</t>
  </si>
  <si>
    <t>７　投票区別投票者数及び投票率に関する調(選挙区)</t>
  </si>
  <si>
    <t>当日有権者数（人）</t>
  </si>
  <si>
    <t>投票者数（人）</t>
  </si>
  <si>
    <t>５地域合計</t>
  </si>
  <si>
    <t>歳</t>
  </si>
  <si>
    <t>代</t>
  </si>
  <si>
    <t>地域</t>
  </si>
  <si>
    <t>別</t>
  </si>
  <si>
    <t>※　在外投票を除く。</t>
  </si>
  <si>
    <t>10　時刻別投票者数及び投票率に関する調(選挙区)</t>
  </si>
  <si>
    <t>最終</t>
  </si>
  <si>
    <t>代理投票数</t>
  </si>
  <si>
    <t>点字投票数</t>
  </si>
  <si>
    <t>内有効</t>
  </si>
  <si>
    <t>内無効</t>
  </si>
  <si>
    <t>投票事務従事者</t>
  </si>
  <si>
    <t>鎌倉市常盤111番地3</t>
  </si>
  <si>
    <t>⑴　鎌倉市役所第3分庁舎講堂</t>
  </si>
  <si>
    <t>井上　洋子</t>
  </si>
  <si>
    <t>⑶　腰越行政センター1階多目的室</t>
  </si>
  <si>
    <t>⑷　深沢行政センター1階第1集会室</t>
  </si>
  <si>
    <t>⑸　玉縄行政センター1階第1集会室</t>
  </si>
  <si>
    <t>選 挙 区</t>
  </si>
  <si>
    <t>投 票 数</t>
  </si>
  <si>
    <t>選挙人が所在・居住する地の市区町村の選挙管理委員会委員長に対してなしたもの</t>
  </si>
  <si>
    <t>刑事施設の長又は留置施設の留置業務管理者に対してなしたもの</t>
  </si>
  <si>
    <t>鎌倉市得票数</t>
  </si>
  <si>
    <t>神奈川県得票数</t>
  </si>
  <si>
    <t>合　　　計</t>
  </si>
  <si>
    <t>（得票率）</t>
  </si>
  <si>
    <t>全国得票数</t>
  </si>
  <si>
    <t>当選</t>
  </si>
  <si>
    <t>人数</t>
  </si>
  <si>
    <t>⑶　比例代表名簿登載者の得票数</t>
  </si>
  <si>
    <t>名簿登載者氏名</t>
  </si>
  <si>
    <t>当落別</t>
  </si>
  <si>
    <t>名簿登載者の得票総数</t>
  </si>
  <si>
    <t>届出政党等の得票総数</t>
  </si>
  <si>
    <t>合　　　　　計</t>
  </si>
  <si>
    <t>当 日 の
有権者数</t>
  </si>
  <si>
    <t>投票率（％）</t>
  </si>
  <si>
    <t>投票数
(有効)</t>
  </si>
  <si>
    <t>投票数
(無効)</t>
  </si>
  <si>
    <t>無効
投票率（％）</t>
  </si>
  <si>
    <t>事 項</t>
  </si>
  <si>
    <t>（ウ）選挙当日、選挙人名簿に登録されるべき旨の決定書又は確定判決書を持って来た者の数</t>
  </si>
  <si>
    <t>第10投票区</t>
    <rPh sb="0" eb="1">
      <t>ダイ</t>
    </rPh>
    <rPh sb="3" eb="5">
      <t>トウヒョウ</t>
    </rPh>
    <rPh sb="5" eb="6">
      <t>ク</t>
    </rPh>
    <phoneticPr fontId="7"/>
  </si>
  <si>
    <t>第11投票区</t>
    <rPh sb="0" eb="1">
      <t>ダイ</t>
    </rPh>
    <rPh sb="3" eb="5">
      <t>トウヒョウ</t>
    </rPh>
    <rPh sb="5" eb="6">
      <t>ク</t>
    </rPh>
    <phoneticPr fontId="7"/>
  </si>
  <si>
    <t>第12投票区</t>
    <rPh sb="0" eb="1">
      <t>ダイ</t>
    </rPh>
    <rPh sb="3" eb="5">
      <t>トウヒョウ</t>
    </rPh>
    <rPh sb="5" eb="6">
      <t>ク</t>
    </rPh>
    <phoneticPr fontId="7"/>
  </si>
  <si>
    <t>第13投票区</t>
    <rPh sb="0" eb="1">
      <t>ダイ</t>
    </rPh>
    <rPh sb="3" eb="5">
      <t>トウヒョウ</t>
    </rPh>
    <rPh sb="5" eb="6">
      <t>ク</t>
    </rPh>
    <phoneticPr fontId="7"/>
  </si>
  <si>
    <t>第14投票区</t>
    <rPh sb="0" eb="1">
      <t>ダイ</t>
    </rPh>
    <rPh sb="3" eb="5">
      <t>トウヒョウ</t>
    </rPh>
    <rPh sb="5" eb="6">
      <t>ク</t>
    </rPh>
    <phoneticPr fontId="7"/>
  </si>
  <si>
    <t>第15投票区</t>
    <rPh sb="0" eb="1">
      <t>ダイ</t>
    </rPh>
    <rPh sb="3" eb="5">
      <t>トウヒョウ</t>
    </rPh>
    <rPh sb="5" eb="6">
      <t>ク</t>
    </rPh>
    <phoneticPr fontId="7"/>
  </si>
  <si>
    <t>第16投票区</t>
    <rPh sb="0" eb="1">
      <t>ダイ</t>
    </rPh>
    <rPh sb="3" eb="5">
      <t>トウヒョウ</t>
    </rPh>
    <rPh sb="5" eb="6">
      <t>ク</t>
    </rPh>
    <phoneticPr fontId="7"/>
  </si>
  <si>
    <t>第17投票区</t>
    <rPh sb="0" eb="1">
      <t>ダイ</t>
    </rPh>
    <rPh sb="3" eb="5">
      <t>トウヒョウ</t>
    </rPh>
    <rPh sb="5" eb="6">
      <t>ク</t>
    </rPh>
    <phoneticPr fontId="7"/>
  </si>
  <si>
    <t>第18投票区</t>
    <rPh sb="0" eb="1">
      <t>ダイ</t>
    </rPh>
    <rPh sb="3" eb="5">
      <t>トウヒョウ</t>
    </rPh>
    <rPh sb="5" eb="6">
      <t>ク</t>
    </rPh>
    <phoneticPr fontId="7"/>
  </si>
  <si>
    <t>第19投票区</t>
    <rPh sb="0" eb="1">
      <t>ダイ</t>
    </rPh>
    <rPh sb="3" eb="5">
      <t>トウヒョウ</t>
    </rPh>
    <rPh sb="5" eb="6">
      <t>ク</t>
    </rPh>
    <phoneticPr fontId="7"/>
  </si>
  <si>
    <t>第20投票区</t>
    <rPh sb="0" eb="1">
      <t>ダイ</t>
    </rPh>
    <rPh sb="3" eb="5">
      <t>トウヒョウ</t>
    </rPh>
    <rPh sb="5" eb="6">
      <t>ク</t>
    </rPh>
    <phoneticPr fontId="7"/>
  </si>
  <si>
    <t>第21投票区</t>
    <rPh sb="0" eb="1">
      <t>ダイ</t>
    </rPh>
    <rPh sb="3" eb="5">
      <t>トウヒョウ</t>
    </rPh>
    <rPh sb="5" eb="6">
      <t>ク</t>
    </rPh>
    <phoneticPr fontId="7"/>
  </si>
  <si>
    <t>第22投票区</t>
    <rPh sb="0" eb="1">
      <t>ダイ</t>
    </rPh>
    <rPh sb="3" eb="5">
      <t>トウヒョウ</t>
    </rPh>
    <rPh sb="5" eb="6">
      <t>ク</t>
    </rPh>
    <phoneticPr fontId="7"/>
  </si>
  <si>
    <t>第23投票区</t>
    <rPh sb="0" eb="1">
      <t>ダイ</t>
    </rPh>
    <rPh sb="3" eb="5">
      <t>トウヒョウ</t>
    </rPh>
    <rPh sb="5" eb="6">
      <t>ク</t>
    </rPh>
    <phoneticPr fontId="7"/>
  </si>
  <si>
    <t>第24投票区</t>
    <rPh sb="0" eb="1">
      <t>ダイ</t>
    </rPh>
    <rPh sb="3" eb="5">
      <t>トウヒョウ</t>
    </rPh>
    <rPh sb="5" eb="6">
      <t>ク</t>
    </rPh>
    <phoneticPr fontId="7"/>
  </si>
  <si>
    <t>第25投票区</t>
    <rPh sb="0" eb="1">
      <t>ダイ</t>
    </rPh>
    <rPh sb="3" eb="5">
      <t>トウヒョウ</t>
    </rPh>
    <rPh sb="5" eb="6">
      <t>ク</t>
    </rPh>
    <phoneticPr fontId="7"/>
  </si>
  <si>
    <t>第26投票区</t>
    <rPh sb="0" eb="1">
      <t>ダイ</t>
    </rPh>
    <rPh sb="3" eb="5">
      <t>トウヒョウ</t>
    </rPh>
    <rPh sb="5" eb="6">
      <t>ク</t>
    </rPh>
    <phoneticPr fontId="7"/>
  </si>
  <si>
    <t>第27投票区</t>
    <rPh sb="0" eb="1">
      <t>ダイ</t>
    </rPh>
    <rPh sb="3" eb="5">
      <t>トウヒョウ</t>
    </rPh>
    <rPh sb="5" eb="6">
      <t>ク</t>
    </rPh>
    <phoneticPr fontId="7"/>
  </si>
  <si>
    <t>第28投票区</t>
    <rPh sb="0" eb="1">
      <t>ダイ</t>
    </rPh>
    <rPh sb="3" eb="5">
      <t>トウヒョウ</t>
    </rPh>
    <rPh sb="5" eb="6">
      <t>ク</t>
    </rPh>
    <phoneticPr fontId="7"/>
  </si>
  <si>
    <t>第29投票区</t>
    <rPh sb="0" eb="1">
      <t>ダイ</t>
    </rPh>
    <rPh sb="3" eb="5">
      <t>トウヒョウ</t>
    </rPh>
    <rPh sb="5" eb="6">
      <t>ク</t>
    </rPh>
    <phoneticPr fontId="7"/>
  </si>
  <si>
    <t>第30投票区</t>
    <rPh sb="0" eb="1">
      <t>ダイ</t>
    </rPh>
    <rPh sb="3" eb="5">
      <t>トウヒョウ</t>
    </rPh>
    <rPh sb="5" eb="6">
      <t>ク</t>
    </rPh>
    <phoneticPr fontId="7"/>
  </si>
  <si>
    <t>第31投票区</t>
    <rPh sb="0" eb="1">
      <t>ダイ</t>
    </rPh>
    <rPh sb="3" eb="5">
      <t>トウヒョウ</t>
    </rPh>
    <rPh sb="5" eb="6">
      <t>ク</t>
    </rPh>
    <phoneticPr fontId="7"/>
  </si>
  <si>
    <t>第32投票区</t>
    <rPh sb="0" eb="1">
      <t>ダイ</t>
    </rPh>
    <rPh sb="3" eb="5">
      <t>トウヒョウ</t>
    </rPh>
    <rPh sb="5" eb="6">
      <t>ク</t>
    </rPh>
    <phoneticPr fontId="7"/>
  </si>
  <si>
    <t>第33投票区</t>
    <rPh sb="0" eb="1">
      <t>ダイ</t>
    </rPh>
    <rPh sb="3" eb="5">
      <t>トウヒョウ</t>
    </rPh>
    <rPh sb="5" eb="6">
      <t>ク</t>
    </rPh>
    <phoneticPr fontId="7"/>
  </si>
  <si>
    <t>第34投票区</t>
    <rPh sb="0" eb="1">
      <t>ダイ</t>
    </rPh>
    <rPh sb="3" eb="5">
      <t>トウヒョウ</t>
    </rPh>
    <rPh sb="5" eb="6">
      <t>ク</t>
    </rPh>
    <phoneticPr fontId="7"/>
  </si>
  <si>
    <t>第35投票区</t>
    <rPh sb="0" eb="1">
      <t>ダイ</t>
    </rPh>
    <rPh sb="3" eb="5">
      <t>トウヒョウ</t>
    </rPh>
    <rPh sb="5" eb="6">
      <t>ク</t>
    </rPh>
    <phoneticPr fontId="7"/>
  </si>
  <si>
    <t>第36投票区</t>
    <rPh sb="0" eb="1">
      <t>ダイ</t>
    </rPh>
    <rPh sb="3" eb="5">
      <t>トウヒョウ</t>
    </rPh>
    <rPh sb="5" eb="6">
      <t>ク</t>
    </rPh>
    <phoneticPr fontId="7"/>
  </si>
  <si>
    <t>第37投票区</t>
    <rPh sb="0" eb="1">
      <t>ダイ</t>
    </rPh>
    <rPh sb="3" eb="5">
      <t>トウヒョウ</t>
    </rPh>
    <rPh sb="5" eb="6">
      <t>ク</t>
    </rPh>
    <phoneticPr fontId="7"/>
  </si>
  <si>
    <t>第38投票区</t>
    <rPh sb="0" eb="1">
      <t>ダイ</t>
    </rPh>
    <rPh sb="3" eb="5">
      <t>トウヒョウ</t>
    </rPh>
    <rPh sb="5" eb="6">
      <t>ク</t>
    </rPh>
    <phoneticPr fontId="7"/>
  </si>
  <si>
    <t>第39投票区</t>
    <rPh sb="0" eb="1">
      <t>ダイ</t>
    </rPh>
    <rPh sb="3" eb="5">
      <t>トウヒョウ</t>
    </rPh>
    <rPh sb="5" eb="6">
      <t>ク</t>
    </rPh>
    <phoneticPr fontId="7"/>
  </si>
  <si>
    <t>第40投票区</t>
    <rPh sb="0" eb="1">
      <t>ダイ</t>
    </rPh>
    <rPh sb="3" eb="5">
      <t>トウヒョウ</t>
    </rPh>
    <rPh sb="5" eb="6">
      <t>ク</t>
    </rPh>
    <phoneticPr fontId="7"/>
  </si>
  <si>
    <t>第10投票区</t>
    <rPh sb="0" eb="1">
      <t>ダイ</t>
    </rPh>
    <rPh sb="3" eb="6">
      <t>トウヒョウク</t>
    </rPh>
    <phoneticPr fontId="6"/>
  </si>
  <si>
    <t>第11投票区</t>
    <rPh sb="0" eb="1">
      <t>ダイ</t>
    </rPh>
    <rPh sb="3" eb="6">
      <t>トウヒョウク</t>
    </rPh>
    <phoneticPr fontId="6"/>
  </si>
  <si>
    <t>第12投票区</t>
    <rPh sb="0" eb="1">
      <t>ダイ</t>
    </rPh>
    <rPh sb="3" eb="6">
      <t>トウヒョウク</t>
    </rPh>
    <phoneticPr fontId="6"/>
  </si>
  <si>
    <t>第13投票区</t>
    <rPh sb="0" eb="1">
      <t>ダイ</t>
    </rPh>
    <rPh sb="3" eb="6">
      <t>トウヒョウク</t>
    </rPh>
    <phoneticPr fontId="6"/>
  </si>
  <si>
    <t>第14投票区</t>
    <rPh sb="0" eb="1">
      <t>ダイ</t>
    </rPh>
    <rPh sb="3" eb="6">
      <t>トウヒョウク</t>
    </rPh>
    <phoneticPr fontId="6"/>
  </si>
  <si>
    <t>第15投票区</t>
    <rPh sb="0" eb="1">
      <t>ダイ</t>
    </rPh>
    <rPh sb="3" eb="6">
      <t>トウヒョウク</t>
    </rPh>
    <phoneticPr fontId="6"/>
  </si>
  <si>
    <t>第16投票区</t>
    <rPh sb="0" eb="1">
      <t>ダイ</t>
    </rPh>
    <rPh sb="3" eb="6">
      <t>トウヒョウク</t>
    </rPh>
    <phoneticPr fontId="6"/>
  </si>
  <si>
    <t>第17投票区</t>
    <rPh sb="0" eb="1">
      <t>ダイ</t>
    </rPh>
    <rPh sb="3" eb="6">
      <t>トウヒョウク</t>
    </rPh>
    <phoneticPr fontId="6"/>
  </si>
  <si>
    <t>第18投票区</t>
    <rPh sb="0" eb="1">
      <t>ダイ</t>
    </rPh>
    <rPh sb="3" eb="6">
      <t>トウヒョウク</t>
    </rPh>
    <phoneticPr fontId="6"/>
  </si>
  <si>
    <t>第19投票区</t>
    <rPh sb="0" eb="1">
      <t>ダイ</t>
    </rPh>
    <rPh sb="3" eb="6">
      <t>トウヒョウク</t>
    </rPh>
    <phoneticPr fontId="6"/>
  </si>
  <si>
    <t>第20投票区</t>
    <rPh sb="0" eb="1">
      <t>ダイ</t>
    </rPh>
    <rPh sb="3" eb="6">
      <t>トウヒョウク</t>
    </rPh>
    <phoneticPr fontId="6"/>
  </si>
  <si>
    <t>第21投票区</t>
    <rPh sb="0" eb="1">
      <t>ダイ</t>
    </rPh>
    <rPh sb="3" eb="6">
      <t>トウヒョウク</t>
    </rPh>
    <phoneticPr fontId="6"/>
  </si>
  <si>
    <t>第22投票区</t>
    <rPh sb="0" eb="1">
      <t>ダイ</t>
    </rPh>
    <rPh sb="3" eb="6">
      <t>トウヒョウク</t>
    </rPh>
    <phoneticPr fontId="6"/>
  </si>
  <si>
    <t>第23投票区</t>
    <rPh sb="0" eb="1">
      <t>ダイ</t>
    </rPh>
    <rPh sb="3" eb="6">
      <t>トウヒョウク</t>
    </rPh>
    <phoneticPr fontId="6"/>
  </si>
  <si>
    <t>第24投票区</t>
    <rPh sb="0" eb="1">
      <t>ダイ</t>
    </rPh>
    <rPh sb="3" eb="6">
      <t>トウヒョウク</t>
    </rPh>
    <phoneticPr fontId="6"/>
  </si>
  <si>
    <t>第25投票区</t>
    <rPh sb="0" eb="1">
      <t>ダイ</t>
    </rPh>
    <rPh sb="3" eb="6">
      <t>トウヒョウク</t>
    </rPh>
    <phoneticPr fontId="6"/>
  </si>
  <si>
    <t>第26投票区</t>
    <rPh sb="0" eb="1">
      <t>ダイ</t>
    </rPh>
    <rPh sb="3" eb="6">
      <t>トウヒョウク</t>
    </rPh>
    <phoneticPr fontId="6"/>
  </si>
  <si>
    <t>第27投票区</t>
    <rPh sb="0" eb="1">
      <t>ダイ</t>
    </rPh>
    <rPh sb="3" eb="6">
      <t>トウヒョウク</t>
    </rPh>
    <phoneticPr fontId="6"/>
  </si>
  <si>
    <t>第28投票区</t>
    <rPh sb="0" eb="1">
      <t>ダイ</t>
    </rPh>
    <rPh sb="3" eb="6">
      <t>トウヒョウク</t>
    </rPh>
    <phoneticPr fontId="6"/>
  </si>
  <si>
    <t>第29投票区</t>
    <rPh sb="0" eb="1">
      <t>ダイ</t>
    </rPh>
    <rPh sb="3" eb="6">
      <t>トウヒョウク</t>
    </rPh>
    <phoneticPr fontId="6"/>
  </si>
  <si>
    <t>第30投票区</t>
    <rPh sb="0" eb="1">
      <t>ダイ</t>
    </rPh>
    <rPh sb="3" eb="6">
      <t>トウヒョウク</t>
    </rPh>
    <phoneticPr fontId="6"/>
  </si>
  <si>
    <t>第31投票区</t>
    <rPh sb="0" eb="1">
      <t>ダイ</t>
    </rPh>
    <rPh sb="3" eb="6">
      <t>トウヒョウク</t>
    </rPh>
    <phoneticPr fontId="6"/>
  </si>
  <si>
    <t>第32投票区</t>
    <rPh sb="0" eb="1">
      <t>ダイ</t>
    </rPh>
    <rPh sb="3" eb="6">
      <t>トウヒョウク</t>
    </rPh>
    <phoneticPr fontId="6"/>
  </si>
  <si>
    <t>第33投票区</t>
    <rPh sb="0" eb="1">
      <t>ダイ</t>
    </rPh>
    <rPh sb="3" eb="6">
      <t>トウヒョウク</t>
    </rPh>
    <phoneticPr fontId="6"/>
  </si>
  <si>
    <t>第34投票区</t>
    <rPh sb="0" eb="1">
      <t>ダイ</t>
    </rPh>
    <rPh sb="3" eb="6">
      <t>トウヒョウク</t>
    </rPh>
    <phoneticPr fontId="6"/>
  </si>
  <si>
    <t>第35投票区</t>
    <rPh sb="0" eb="1">
      <t>ダイ</t>
    </rPh>
    <rPh sb="3" eb="6">
      <t>トウヒョウク</t>
    </rPh>
    <phoneticPr fontId="6"/>
  </si>
  <si>
    <t>第36投票区</t>
    <rPh sb="0" eb="1">
      <t>ダイ</t>
    </rPh>
    <rPh sb="3" eb="6">
      <t>トウヒョウク</t>
    </rPh>
    <phoneticPr fontId="6"/>
  </si>
  <si>
    <t>第37投票区</t>
    <rPh sb="0" eb="1">
      <t>ダイ</t>
    </rPh>
    <rPh sb="3" eb="6">
      <t>トウヒョウク</t>
    </rPh>
    <phoneticPr fontId="6"/>
  </si>
  <si>
    <t>第38投票区</t>
    <rPh sb="0" eb="1">
      <t>ダイ</t>
    </rPh>
    <rPh sb="3" eb="6">
      <t>トウヒョウク</t>
    </rPh>
    <phoneticPr fontId="6"/>
  </si>
  <si>
    <t>第39投票区</t>
    <rPh sb="0" eb="1">
      <t>ダイ</t>
    </rPh>
    <rPh sb="3" eb="6">
      <t>トウヒョウク</t>
    </rPh>
    <phoneticPr fontId="6"/>
  </si>
  <si>
    <t>第40投票区</t>
    <rPh sb="0" eb="1">
      <t>ダイ</t>
    </rPh>
    <rPh sb="3" eb="6">
      <t>トウヒョウク</t>
    </rPh>
    <phoneticPr fontId="6"/>
  </si>
  <si>
    <t>鎌倉市役所第3分庁舎講堂</t>
    <phoneticPr fontId="6" type="Hiragana"/>
  </si>
  <si>
    <t>鎌倉市御成町18番10号</t>
    <phoneticPr fontId="6" type="Hiragana"/>
  </si>
  <si>
    <t>鎌倉市大船二丁目1番26号</t>
    <phoneticPr fontId="1"/>
  </si>
  <si>
    <t>鎌倉市腰越864番地</t>
    <phoneticPr fontId="1"/>
  </si>
  <si>
    <t>鎌倉市岡本二丁目16番3号</t>
    <phoneticPr fontId="1"/>
  </si>
  <si>
    <t>腰越行政センター多目的室</t>
    <phoneticPr fontId="1"/>
  </si>
  <si>
    <t>深沢行政センター第１集会室</t>
    <phoneticPr fontId="1"/>
  </si>
  <si>
    <t>玉縄行政センター第１集会室</t>
    <phoneticPr fontId="1"/>
  </si>
  <si>
    <t>鎌倉市役所
第３分庁舎講堂</t>
    <phoneticPr fontId="1"/>
  </si>
  <si>
    <t>単位：枚</t>
    <rPh sb="0" eb="2">
      <t>たんい</t>
    </rPh>
    <rPh sb="3" eb="4">
      <t>まい</t>
    </rPh>
    <phoneticPr fontId="6" type="Hiragana"/>
  </si>
  <si>
    <t>不在者投票総数(A)</t>
    <phoneticPr fontId="1"/>
  </si>
  <si>
    <t>区　　　　　　　　　　分</t>
    <phoneticPr fontId="1"/>
  </si>
  <si>
    <t>名簿登載者数</t>
    <phoneticPr fontId="1"/>
  </si>
  <si>
    <t>臨時職務
代理者</t>
    <phoneticPr fontId="1"/>
  </si>
  <si>
    <t>登録者数</t>
    <phoneticPr fontId="1"/>
  </si>
  <si>
    <t>無効
投票率（％）</t>
    <phoneticPr fontId="1"/>
  </si>
  <si>
    <t>投票管理者において不受理
又は拒否と決定したもの</t>
    <phoneticPr fontId="1"/>
  </si>
  <si>
    <t>（1）選挙区</t>
  </si>
  <si>
    <t>有効投票計　（イ）</t>
  </si>
  <si>
    <t>有効投票内訳</t>
  </si>
  <si>
    <t>一般有効投票</t>
  </si>
  <si>
    <t>法第６８条の２</t>
  </si>
  <si>
    <t>に該当のもの</t>
  </si>
  <si>
    <t>第４項によりあん分したもの</t>
  </si>
  <si>
    <t>いずれの候補者にも属しないもの</t>
  </si>
  <si>
    <t>無効投票　（ロ）</t>
  </si>
  <si>
    <t>無　　効　　投　　票　　内　　訳</t>
  </si>
  <si>
    <t>所定の用紙を用いないもの</t>
  </si>
  <si>
    <t>候補者でない者又は候補者となることができない者の氏名を記載したもの</t>
  </si>
  <si>
    <t>２人以上の候補者の氏名を記載したもの</t>
  </si>
  <si>
    <t>被選挙権のない候補者の氏名を記載したもの</t>
  </si>
  <si>
    <t>候補者の氏名のほか、他事を記載したもの</t>
  </si>
  <si>
    <t>候補者の氏名を自書しないもの</t>
  </si>
  <si>
    <t>候補者の何人を記載したかを確認し難いもの</t>
  </si>
  <si>
    <t>白紙投票</t>
  </si>
  <si>
    <t>単に雑事を記載したもの</t>
  </si>
  <si>
    <t>単に記号、符号を記載したもの</t>
  </si>
  <si>
    <t>単に政党名等を記載したもの</t>
  </si>
  <si>
    <t>（イ）＋（ロ）　　　　　　　　　　合　　計</t>
  </si>
  <si>
    <t>第５項によりあん分したもの</t>
  </si>
  <si>
    <t>いずれの参議院名簿登載者及び参議院名簿届出政党等にも属しないもの</t>
  </si>
  <si>
    <t>参議院名簿登載者でない者、公職の候補者となることができない参議院名簿登載者の氏名を記載したもの又は参議院名簿届出政党等以外の政党その他の政治団体の名称若しくは略称を記載したものの</t>
  </si>
  <si>
    <t>参議院名簿の届出要件に該当していなかった政党その他の政治団体、参議院名簿の取下げの届出をした政党その他の政治団体又は参議院名簿を重ねて届け出ている政党その他の政治団体に係る参議院名簿登載者の氏名又はその名称若しくは略称を記載したもの</t>
  </si>
  <si>
    <t>参議院名簿登載者の全員につき、抹消の事由が生じており又は除名、離党その他の事由により当該参議院名簿届出政党等に所属する者でなくなった旨の届出がされている場合の当該参議院名簿に係る政党その他の政治団体の名称又は略称を記載したもの</t>
  </si>
  <si>
    <t>２以上の参議院名簿登載者の氏名又は２以上の参議院名簿届出政党等の名称若しくは略称を記載したもの</t>
  </si>
  <si>
    <t>１人の参議院名簿登載者の氏名及び当該参議院名簿登載者に係る参議院名簿届出政党等以外の参議院名簿届出政党等の名称又は略称を記載したもの</t>
  </si>
  <si>
    <t>被選挙権のない参議院名簿登載者の氏名を記載したもの</t>
  </si>
  <si>
    <t>参議院名簿登載者の氏名又は参議院名簿届出政党等の名称及び略称のほか、他事を記載したもの</t>
  </si>
  <si>
    <t>参議院名簿登載者の氏名又は参議院名簿届出政党等の名称若しくは略称を自書しないもの</t>
  </si>
  <si>
    <t>参議院名簿登載者の何人又は参議院名簿届出政党等のいずれを記載したかを確認し難いもの</t>
  </si>
  <si>
    <t>民進党</t>
  </si>
  <si>
    <t>おおさか維新の会</t>
  </si>
  <si>
    <t>日本のこころを大切にする党</t>
  </si>
  <si>
    <t>支持政党なし</t>
  </si>
  <si>
    <t>民主党</t>
  </si>
  <si>
    <t>みんなの党</t>
  </si>
  <si>
    <t>新党改革</t>
  </si>
  <si>
    <t>たちあがれ日本</t>
  </si>
  <si>
    <t>維新政党・新風</t>
  </si>
  <si>
    <t>みどりの風</t>
  </si>
  <si>
    <t>合　　　　計</t>
  </si>
  <si>
    <t>候補者氏名</t>
  </si>
  <si>
    <t>得　　　票　　　数</t>
  </si>
  <si>
    <t>開 　票 　率(％）</t>
  </si>
  <si>
    <t>開票管理者</t>
  </si>
  <si>
    <t>開　票　事　務　従　事　者</t>
  </si>
  <si>
    <t>職　務</t>
  </si>
  <si>
    <t>代理者</t>
  </si>
  <si>
    <t>臨時職務</t>
  </si>
  <si>
    <t>代 理 者</t>
  </si>
  <si>
    <t>同職務代理者</t>
  </si>
  <si>
    <t>住所</t>
  </si>
  <si>
    <t>氏名</t>
  </si>
  <si>
    <t>候　　補　　者</t>
  </si>
  <si>
    <t>政 党 等 名 称</t>
  </si>
  <si>
    <t>所 属 党 派</t>
  </si>
  <si>
    <t>⑴　会場数</t>
  </si>
  <si>
    <t>法第161条第１項第２号の数</t>
  </si>
  <si>
    <t>法第161条第１項第３号の市の選挙管理委員会の指定した施設の数</t>
  </si>
  <si>
    <t>学校</t>
  </si>
  <si>
    <t>公民館</t>
  </si>
  <si>
    <t>公会堂</t>
  </si>
  <si>
    <t>社寺</t>
  </si>
  <si>
    <t>農協</t>
  </si>
  <si>
    <t>商工会議所</t>
  </si>
  <si>
    <t>⑵　使用度数</t>
  </si>
  <si>
    <t>法第161条第１項第１号の</t>
  </si>
  <si>
    <t>学校及び公民館</t>
  </si>
  <si>
    <t>法第161条第１項第２号の</t>
  </si>
  <si>
    <t>法第161条第1項第3号の市の選挙管理委員会の指定した施設</t>
  </si>
  <si>
    <t>公費負担</t>
  </si>
  <si>
    <t>候補者負担</t>
  </si>
  <si>
    <t>世帯数</t>
  </si>
  <si>
    <t>配　布　日</t>
  </si>
  <si>
    <t>配布部数</t>
  </si>
  <si>
    <t>補完場所数</t>
  </si>
  <si>
    <t>補完部数</t>
  </si>
  <si>
    <t>大きさ及びページ数</t>
  </si>
  <si>
    <t>ブランケット８ページ</t>
  </si>
  <si>
    <t>選挙人名簿</t>
  </si>
  <si>
    <t>登録者数</t>
  </si>
  <si>
    <t>1,000人以上</t>
  </si>
  <si>
    <t>5,000人未満</t>
  </si>
  <si>
    <t>5,000人以上</t>
  </si>
  <si>
    <t>1万人未満</t>
  </si>
  <si>
    <t>投票区別面積</t>
  </si>
  <si>
    <t>４k㎡未満</t>
  </si>
  <si>
    <t>投票区数</t>
  </si>
  <si>
    <t>掲示板設置数</t>
  </si>
  <si>
    <t>職名</t>
  </si>
  <si>
    <t>委員長</t>
  </si>
  <si>
    <t>委員</t>
  </si>
  <si>
    <t>⑴　専任</t>
  </si>
  <si>
    <t>職　名</t>
  </si>
  <si>
    <t>氏　名</t>
  </si>
  <si>
    <t>事務局長（事務局次長兼務）</t>
  </si>
  <si>
    <t>書記</t>
  </si>
  <si>
    <t>齋藤　大輔</t>
  </si>
  <si>
    <t>書記（兼務）</t>
  </si>
  <si>
    <t>吉田　周太</t>
  </si>
  <si>
    <t>⑵　補助執行職員</t>
  </si>
  <si>
    <t>無　　効　　投　　票　　内　　訳</t>
    <phoneticPr fontId="1"/>
  </si>
  <si>
    <t>(10.67%)</t>
    <phoneticPr fontId="1"/>
  </si>
  <si>
    <t>(9.89%)</t>
    <phoneticPr fontId="1"/>
  </si>
  <si>
    <t>(2.20%)</t>
    <phoneticPr fontId="1"/>
  </si>
  <si>
    <t>(2.71%)</t>
    <phoneticPr fontId="1"/>
  </si>
  <si>
    <t>(1.83%)</t>
    <phoneticPr fontId="1"/>
  </si>
  <si>
    <t>(0.82%)</t>
    <phoneticPr fontId="1"/>
  </si>
  <si>
    <t>(0.66%)</t>
    <phoneticPr fontId="1"/>
  </si>
  <si>
    <t>(19.29%)</t>
    <phoneticPr fontId="1"/>
  </si>
  <si>
    <t>(19.42%)</t>
    <phoneticPr fontId="1"/>
  </si>
  <si>
    <t>(25.92%)</t>
    <phoneticPr fontId="1"/>
  </si>
  <si>
    <t>(20.19%)</t>
    <phoneticPr fontId="1"/>
  </si>
  <si>
    <t>(7.55%)</t>
    <phoneticPr fontId="1"/>
  </si>
  <si>
    <t>(13.69%)</t>
    <phoneticPr fontId="1"/>
  </si>
  <si>
    <t>(13.92%)</t>
    <phoneticPr fontId="1"/>
  </si>
  <si>
    <t>(4.96%)</t>
    <phoneticPr fontId="1"/>
  </si>
  <si>
    <t>(28.03%)</t>
    <phoneticPr fontId="1"/>
  </si>
  <si>
    <t>(4.52%)</t>
    <phoneticPr fontId="1"/>
  </si>
  <si>
    <t>(1.42%)</t>
    <phoneticPr fontId="1"/>
  </si>
  <si>
    <t>(0.47%)</t>
    <phoneticPr fontId="1"/>
  </si>
  <si>
    <t>(35.79%)</t>
    <phoneticPr fontId="1"/>
  </si>
  <si>
    <t>(12.61%)</t>
    <phoneticPr fontId="1"/>
  </si>
  <si>
    <t>(28.64%)</t>
    <phoneticPr fontId="1"/>
  </si>
  <si>
    <t>(24.71%)</t>
    <phoneticPr fontId="1"/>
  </si>
  <si>
    <t>(2.41%)</t>
    <phoneticPr fontId="1"/>
  </si>
  <si>
    <t>(2.39%)</t>
    <phoneticPr fontId="1"/>
  </si>
  <si>
    <t>(0.99%)</t>
    <phoneticPr fontId="1"/>
  </si>
  <si>
    <t>(3.39%)</t>
    <phoneticPr fontId="1"/>
  </si>
  <si>
    <t>平成25年
7月21日</t>
    <rPh sb="0" eb="2">
      <t>ヘイセイ</t>
    </rPh>
    <rPh sb="4" eb="5">
      <t>ネン</t>
    </rPh>
    <phoneticPr fontId="1"/>
  </si>
  <si>
    <t>平成28年
7月10日</t>
    <rPh sb="0" eb="2">
      <t>ヘイセイ</t>
    </rPh>
    <rPh sb="4" eb="5">
      <t>ネン</t>
    </rPh>
    <phoneticPr fontId="1"/>
  </si>
  <si>
    <t>令和元年
7月21日</t>
    <rPh sb="0" eb="2">
      <t>レイワ</t>
    </rPh>
    <rPh sb="2" eb="4">
      <t>ガンネン</t>
    </rPh>
    <rPh sb="3" eb="4">
      <t>ネン</t>
    </rPh>
    <phoneticPr fontId="1"/>
  </si>
  <si>
    <t>(0.27%)</t>
    <phoneticPr fontId="1"/>
  </si>
  <si>
    <t>(0.20%)</t>
    <phoneticPr fontId="1"/>
  </si>
  <si>
    <t>(0.44%)</t>
    <phoneticPr fontId="1"/>
  </si>
  <si>
    <t>　　　                        　期　日党　派　　　　　</t>
    <phoneticPr fontId="1"/>
  </si>
  <si>
    <t>(100.00%)</t>
    <phoneticPr fontId="1"/>
  </si>
  <si>
    <t>無効投票　（ロ）</t>
    <phoneticPr fontId="1"/>
  </si>
  <si>
    <t>法第161条第１項第１号の学校及び公民館の数</t>
    <phoneticPr fontId="1"/>
  </si>
  <si>
    <t>病院の院長、老人ホームの長、原子爆弾被爆者養護ホームの長、国立保養所の所長、身体障害者支援施設の長、保護施設の長又は労災リハビリテーション作業所の長に対してなしたもの</t>
    <phoneticPr fontId="1"/>
  </si>
  <si>
    <t>１　年度別選挙執行状況に関する調</t>
    <phoneticPr fontId="1"/>
  </si>
  <si>
    <t>立憲民主党</t>
    <phoneticPr fontId="1"/>
  </si>
  <si>
    <t>あさか　由香</t>
    <rPh sb="4" eb="6">
      <t>ユカ</t>
    </rPh>
    <phoneticPr fontId="1"/>
  </si>
  <si>
    <t>NHK党</t>
    <rPh sb="3" eb="4">
      <t>トウ</t>
    </rPh>
    <phoneticPr fontId="1"/>
  </si>
  <si>
    <t>日本共産党</t>
    <rPh sb="0" eb="5">
      <t>ニホンキョウサントウ</t>
    </rPh>
    <phoneticPr fontId="1"/>
  </si>
  <si>
    <t>NHK党</t>
    <phoneticPr fontId="1"/>
  </si>
  <si>
    <t>公明党</t>
    <rPh sb="0" eb="3">
      <t>コウメイトウ</t>
    </rPh>
    <phoneticPr fontId="1"/>
  </si>
  <si>
    <t>社会民主党</t>
    <rPh sb="0" eb="5">
      <t>シャカイミンシュトウ</t>
    </rPh>
    <phoneticPr fontId="1"/>
  </si>
  <si>
    <t>自由民主党</t>
    <rPh sb="0" eb="5">
      <t>ジユウミンシュトウ</t>
    </rPh>
    <phoneticPr fontId="1"/>
  </si>
  <si>
    <t>日本維新の会</t>
    <rPh sb="0" eb="4">
      <t>ニホンイシン</t>
    </rPh>
    <rPh sb="5" eb="6">
      <t>カイ</t>
    </rPh>
    <phoneticPr fontId="1"/>
  </si>
  <si>
    <t>国民民主党</t>
    <rPh sb="0" eb="5">
      <t>コクミンミンシュトウ</t>
    </rPh>
    <phoneticPr fontId="1"/>
  </si>
  <si>
    <t>無所属</t>
    <rPh sb="0" eb="3">
      <t>ムショゾク</t>
    </rPh>
    <phoneticPr fontId="1"/>
  </si>
  <si>
    <t>参政党</t>
    <rPh sb="0" eb="3">
      <t>サンセイトウ</t>
    </rPh>
    <phoneticPr fontId="1"/>
  </si>
  <si>
    <t>公明党</t>
    <phoneticPr fontId="1"/>
  </si>
  <si>
    <t>れいわ新選組</t>
    <rPh sb="3" eb="6">
      <t>シンセングミ</t>
    </rPh>
    <phoneticPr fontId="1"/>
  </si>
  <si>
    <t>山本　太郎</t>
    <rPh sb="0" eb="2">
      <t>ヤマモト</t>
    </rPh>
    <rPh sb="3" eb="5">
      <t>タロウ</t>
    </rPh>
    <phoneticPr fontId="1"/>
  </si>
  <si>
    <t>立憲民主党</t>
    <rPh sb="0" eb="5">
      <t>リッケンミンシュトウ</t>
    </rPh>
    <phoneticPr fontId="1"/>
  </si>
  <si>
    <t>玉木　雄一郎</t>
    <rPh sb="0" eb="2">
      <t>タマキ</t>
    </rPh>
    <rPh sb="3" eb="6">
      <t>ユウイチロウ</t>
    </rPh>
    <phoneticPr fontId="1"/>
  </si>
  <si>
    <t>立花　孝志</t>
    <rPh sb="0" eb="2">
      <t>タチバナ</t>
    </rPh>
    <rPh sb="3" eb="5">
      <t>タカシ</t>
    </rPh>
    <phoneticPr fontId="1"/>
  </si>
  <si>
    <t xml:space="preserve">政党等 15 </t>
    <phoneticPr fontId="1"/>
  </si>
  <si>
    <t>名簿登載者 178</t>
    <phoneticPr fontId="1"/>
  </si>
  <si>
    <t>午前8時30分から午後8時00分まで</t>
    <phoneticPr fontId="1"/>
  </si>
  <si>
    <t>貴田　卓男</t>
    <phoneticPr fontId="1"/>
  </si>
  <si>
    <t>内藤　美代子</t>
    <phoneticPr fontId="1"/>
  </si>
  <si>
    <t>佐藤　伸江</t>
    <phoneticPr fontId="1"/>
  </si>
  <si>
    <t>岡東　和子</t>
    <phoneticPr fontId="1"/>
  </si>
  <si>
    <t>大久保　初代</t>
    <phoneticPr fontId="1"/>
  </si>
  <si>
    <t>岡村　千恵子</t>
    <phoneticPr fontId="1"/>
  </si>
  <si>
    <t>敏蔭　實千代</t>
    <phoneticPr fontId="1"/>
  </si>
  <si>
    <t>石窪　ゆりか</t>
    <phoneticPr fontId="1"/>
  </si>
  <si>
    <t>西山　弘</t>
    <phoneticPr fontId="1"/>
  </si>
  <si>
    <t>石渡　敏明</t>
    <phoneticPr fontId="1"/>
  </si>
  <si>
    <t>森　惠美子</t>
    <phoneticPr fontId="1"/>
  </si>
  <si>
    <t>藤井　和子</t>
    <phoneticPr fontId="1"/>
  </si>
  <si>
    <t>鳥居　久美子</t>
    <phoneticPr fontId="1"/>
  </si>
  <si>
    <t>能島　迪子</t>
    <phoneticPr fontId="1"/>
  </si>
  <si>
    <t>今井　敬子</t>
    <phoneticPr fontId="1"/>
  </si>
  <si>
    <t>大船行政センター第1集会室</t>
    <phoneticPr fontId="1"/>
  </si>
  <si>
    <t>奥津　淑子</t>
    <rPh sb="0" eb="2">
      <t>オクツ</t>
    </rPh>
    <rPh sb="3" eb="5">
      <t>ヨシコ</t>
    </rPh>
    <phoneticPr fontId="1"/>
  </si>
  <si>
    <t>鎌倉市七里ガ浜東</t>
    <rPh sb="3" eb="5">
      <t>シチリ</t>
    </rPh>
    <rPh sb="6" eb="7">
      <t>ハマ</t>
    </rPh>
    <rPh sb="7" eb="8">
      <t>ヒガシ</t>
    </rPh>
    <phoneticPr fontId="1"/>
  </si>
  <si>
    <t>比例区</t>
    <rPh sb="0" eb="3">
      <t>ヒレイク</t>
    </rPh>
    <phoneticPr fontId="1"/>
  </si>
  <si>
    <t>所属党派</t>
    <rPh sb="0" eb="2">
      <t>ショゾク</t>
    </rPh>
    <phoneticPr fontId="1"/>
  </si>
  <si>
    <t>新現元別</t>
    <rPh sb="0" eb="1">
      <t>シン</t>
    </rPh>
    <rPh sb="1" eb="2">
      <t>ゲン</t>
    </rPh>
    <rPh sb="2" eb="3">
      <t>モト</t>
    </rPh>
    <rPh sb="3" eb="4">
      <t>ベツ</t>
    </rPh>
    <phoneticPr fontId="1"/>
  </si>
  <si>
    <t>現</t>
    <rPh sb="0" eb="1">
      <t>ゲン</t>
    </rPh>
    <phoneticPr fontId="1"/>
  </si>
  <si>
    <t>新</t>
    <rPh sb="0" eb="1">
      <t>シン</t>
    </rPh>
    <phoneticPr fontId="1"/>
  </si>
  <si>
    <t>(2.64%)</t>
  </si>
  <si>
    <t>(11.35%)</t>
  </si>
  <si>
    <t>(1.95%)</t>
  </si>
  <si>
    <t>(0.52%)</t>
  </si>
  <si>
    <t>(0.78%)</t>
  </si>
  <si>
    <t>(0.24%)</t>
  </si>
  <si>
    <t>(26.29%)</t>
  </si>
  <si>
    <t>(1.67%)</t>
  </si>
  <si>
    <t>(0.48%)</t>
  </si>
  <si>
    <t>(23.56%)</t>
  </si>
  <si>
    <t>(13.67%)</t>
  </si>
  <si>
    <t>(16.33%)</t>
  </si>
  <si>
    <t>(100.00%)</t>
  </si>
  <si>
    <t xml:space="preserve">   新党くにもり</t>
    <rPh sb="3" eb="5">
      <t>シントウ</t>
    </rPh>
    <phoneticPr fontId="1"/>
  </si>
  <si>
    <t xml:space="preserve">   日本第一党</t>
    <rPh sb="3" eb="8">
      <t>ニホンダイイチトウ</t>
    </rPh>
    <phoneticPr fontId="1"/>
  </si>
  <si>
    <t xml:space="preserve">   共和党</t>
    <rPh sb="3" eb="6">
      <t>キョウワトウ</t>
    </rPh>
    <phoneticPr fontId="1"/>
  </si>
  <si>
    <t xml:space="preserve">   参政党</t>
    <rPh sb="3" eb="6">
      <t>サンセイトウ</t>
    </rPh>
    <phoneticPr fontId="1"/>
  </si>
  <si>
    <t>(100.00%)</t>
    <phoneticPr fontId="1"/>
  </si>
  <si>
    <t>(5時15分　確定）</t>
    <phoneticPr fontId="1"/>
  </si>
  <si>
    <t>届出番号</t>
    <rPh sb="0" eb="4">
      <t>トドケデバンゴウ</t>
    </rPh>
    <phoneticPr fontId="1"/>
  </si>
  <si>
    <t>日本維新の会</t>
    <rPh sb="0" eb="4">
      <t>ニホンイシン</t>
    </rPh>
    <rPh sb="5" eb="6">
      <t>カイ</t>
    </rPh>
    <phoneticPr fontId="1"/>
  </si>
  <si>
    <t>山口　かずゆき</t>
    <phoneticPr fontId="1"/>
  </si>
  <si>
    <t>━</t>
    <phoneticPr fontId="1"/>
  </si>
  <si>
    <t>立憲民主党</t>
    <rPh sb="0" eb="2">
      <t>リッケン</t>
    </rPh>
    <phoneticPr fontId="1"/>
  </si>
  <si>
    <t>国民民主党</t>
    <rPh sb="0" eb="5">
      <t>コクミンミンシュトウ</t>
    </rPh>
    <phoneticPr fontId="1"/>
  </si>
  <si>
    <t>きど　かおり</t>
    <phoneticPr fontId="1"/>
  </si>
  <si>
    <t>自由民主党</t>
    <rPh sb="0" eb="5">
      <t>ジユウミンシュトウ</t>
    </rPh>
    <phoneticPr fontId="1"/>
  </si>
  <si>
    <t>奥津　淑子</t>
    <rPh sb="0" eb="2">
      <t>オクツ</t>
    </rPh>
    <rPh sb="3" eb="5">
      <t>ヨシコ</t>
    </rPh>
    <phoneticPr fontId="1"/>
  </si>
  <si>
    <t>鎌倉市七里ガ浜東</t>
    <rPh sb="3" eb="5">
      <t>シチリ</t>
    </rPh>
    <rPh sb="6" eb="7">
      <t>ハマ</t>
    </rPh>
    <rPh sb="7" eb="8">
      <t>ヒガシ</t>
    </rPh>
    <phoneticPr fontId="1"/>
  </si>
  <si>
    <t>木村　哲也</t>
    <rPh sb="0" eb="2">
      <t>キムラ</t>
    </rPh>
    <rPh sb="3" eb="5">
      <t>テツヤ</t>
    </rPh>
    <phoneticPr fontId="1"/>
  </si>
  <si>
    <t>伊藤　浩平</t>
    <rPh sb="0" eb="2">
      <t>イトウ</t>
    </rPh>
    <rPh sb="3" eb="5">
      <t>コウヘイ</t>
    </rPh>
    <phoneticPr fontId="1"/>
  </si>
  <si>
    <t>砂川　大輔</t>
    <rPh sb="0" eb="2">
      <t>スナガワ</t>
    </rPh>
    <rPh sb="3" eb="5">
      <t>ダイスケ</t>
    </rPh>
    <phoneticPr fontId="1"/>
  </si>
  <si>
    <t>田中　政治</t>
    <rPh sb="0" eb="2">
      <t>タナカ</t>
    </rPh>
    <rPh sb="3" eb="5">
      <t>セイジ</t>
    </rPh>
    <phoneticPr fontId="1"/>
  </si>
  <si>
    <t>小林　晃正</t>
    <rPh sb="0" eb="2">
      <t>コバヤシ</t>
    </rPh>
    <rPh sb="3" eb="5">
      <t>アキマサ</t>
    </rPh>
    <phoneticPr fontId="1"/>
  </si>
  <si>
    <t>大庭　将平</t>
    <rPh sb="0" eb="2">
      <t>オオバ</t>
    </rPh>
    <rPh sb="3" eb="5">
      <t>ショウヘイ</t>
    </rPh>
    <phoneticPr fontId="1"/>
  </si>
  <si>
    <t>※小数点以下第３位を切り捨てにしている。</t>
    <phoneticPr fontId="1"/>
  </si>
  <si>
    <t>神谷　宗幣</t>
    <rPh sb="0" eb="2">
      <t>カミヤ</t>
    </rPh>
    <rPh sb="3" eb="4">
      <t>シュウ</t>
    </rPh>
    <rPh sb="4" eb="5">
      <t>ヘイ</t>
    </rPh>
    <phoneticPr fontId="1"/>
  </si>
  <si>
    <t>福島　瑞穂</t>
    <rPh sb="0" eb="2">
      <t>フクシマ</t>
    </rPh>
    <rPh sb="3" eb="5">
      <t>ミズホ</t>
    </rPh>
    <phoneticPr fontId="1"/>
  </si>
  <si>
    <t>鎌倉市選挙管理委員会</t>
    <phoneticPr fontId="1"/>
  </si>
  <si>
    <t>　年度別選挙執行状況に関する調　</t>
    <phoneticPr fontId="1"/>
  </si>
  <si>
    <t>　選挙人名簿登録者数に関する調　</t>
    <phoneticPr fontId="1"/>
  </si>
  <si>
    <t>　有権者数に関する調　</t>
    <phoneticPr fontId="1"/>
  </si>
  <si>
    <t>　投票管理者及び投票立会人に関する調　</t>
    <phoneticPr fontId="1"/>
  </si>
  <si>
    <t>　代理投票・点字投票・仮投票に関する調　</t>
    <phoneticPr fontId="1"/>
  </si>
  <si>
    <t>　投票管理者数及び投票事務従事者数に関する調　</t>
    <phoneticPr fontId="1"/>
  </si>
  <si>
    <t>　期日前投票所に関する調　</t>
    <phoneticPr fontId="1"/>
  </si>
  <si>
    <t>　期日前投票管理者及び期日前投票立会人に関する調　</t>
    <phoneticPr fontId="1"/>
  </si>
  <si>
    <t>　期日前投票所別投票者数に関する調　</t>
    <phoneticPr fontId="1"/>
  </si>
  <si>
    <t>　期日前投票の比率に関する調　</t>
    <phoneticPr fontId="1"/>
  </si>
  <si>
    <t>　不在者投票の比率に関する調　</t>
    <phoneticPr fontId="1"/>
  </si>
  <si>
    <t>　不在者投票管理者別不在者投票に関する調　</t>
    <phoneticPr fontId="1"/>
  </si>
  <si>
    <t>　不在者投票の受理、不受理に関する調　</t>
    <phoneticPr fontId="1"/>
  </si>
  <si>
    <t>　有効及び無効投票に関する調　</t>
    <phoneticPr fontId="1"/>
  </si>
  <si>
    <t>　党派別得票数に関する調（鎌倉市分）　</t>
    <phoneticPr fontId="1"/>
  </si>
  <si>
    <t>　開票管理者数及び開票事務従事者数に関する調　</t>
    <phoneticPr fontId="1"/>
  </si>
  <si>
    <t>　開票管理者及び同職務代理者に関する調　</t>
    <phoneticPr fontId="1"/>
  </si>
  <si>
    <t>　開票立会人に関する調　</t>
    <phoneticPr fontId="1"/>
  </si>
  <si>
    <t>　個人演説会に関する調　</t>
    <phoneticPr fontId="1"/>
  </si>
  <si>
    <t>　選挙公報に関する調　</t>
    <phoneticPr fontId="1"/>
  </si>
  <si>
    <t>　ポスター掲示場設置に関する調　</t>
    <phoneticPr fontId="1"/>
  </si>
  <si>
    <t>　選挙管理委員会委員に関する調　</t>
    <phoneticPr fontId="1"/>
  </si>
  <si>
    <t>　選挙管理委員会事務局職員に関する調　</t>
    <phoneticPr fontId="1"/>
  </si>
  <si>
    <t>　候補者数、定数及び立候補者に関する調　</t>
    <phoneticPr fontId="1"/>
  </si>
  <si>
    <t>　投票所に関する調　</t>
    <phoneticPr fontId="1"/>
  </si>
  <si>
    <t>　投票区別投票者数及び投票率に関する調（選挙区）</t>
    <phoneticPr fontId="1"/>
  </si>
  <si>
    <t>９　地域別・年代別投票者数及び投票率に関する調（選挙区）</t>
    <rPh sb="13" eb="14">
      <t>オヨ</t>
    </rPh>
    <phoneticPr fontId="1"/>
  </si>
  <si>
    <t>　地域別・年代別投票者数及び投票率に関する調（選挙区）</t>
    <rPh sb="10" eb="12">
      <t>シャスウ</t>
    </rPh>
    <rPh sb="12" eb="13">
      <t>オヨ</t>
    </rPh>
    <rPh sb="14" eb="17">
      <t>トウヒョウリツ</t>
    </rPh>
    <phoneticPr fontId="1"/>
  </si>
  <si>
    <t>　時刻別投票者数及び投票率に関する調（選挙区）　</t>
    <phoneticPr fontId="1"/>
  </si>
  <si>
    <t>　不在者投票指定施設における投票用紙請求数等に関する調　</t>
    <rPh sb="14" eb="18">
      <t>トウヒョウヨウシ</t>
    </rPh>
    <rPh sb="18" eb="21">
      <t>セイキュウスウ</t>
    </rPh>
    <rPh sb="21" eb="22">
      <t>トウ</t>
    </rPh>
    <phoneticPr fontId="1"/>
  </si>
  <si>
    <t>　候補者の得票数等に関する調　</t>
    <phoneticPr fontId="1"/>
  </si>
  <si>
    <t>　時間別得票状況に関する調（選挙区）　</t>
    <phoneticPr fontId="1"/>
  </si>
  <si>
    <t>目　次</t>
    <rPh sb="0" eb="1">
      <t>メ</t>
    </rPh>
    <rPh sb="2" eb="3">
      <t>ツギ</t>
    </rPh>
    <phoneticPr fontId="1"/>
  </si>
  <si>
    <t>５　投票所に関する調</t>
    <phoneticPr fontId="1"/>
  </si>
  <si>
    <t>第１投票区</t>
    <rPh sb="0" eb="1">
      <t>ダイ</t>
    </rPh>
    <rPh sb="2" eb="4">
      <t>トウヒョウ</t>
    </rPh>
    <rPh sb="4" eb="5">
      <t>ク</t>
    </rPh>
    <phoneticPr fontId="7"/>
  </si>
  <si>
    <t>第９投票区</t>
    <rPh sb="0" eb="1">
      <t>ダイ</t>
    </rPh>
    <rPh sb="2" eb="4">
      <t>トウヒョウ</t>
    </rPh>
    <rPh sb="4" eb="5">
      <t>ク</t>
    </rPh>
    <phoneticPr fontId="7"/>
  </si>
  <si>
    <t>第８投票区</t>
    <rPh sb="0" eb="1">
      <t>ダイ</t>
    </rPh>
    <rPh sb="2" eb="4">
      <t>トウヒョウ</t>
    </rPh>
    <rPh sb="4" eb="5">
      <t>ク</t>
    </rPh>
    <phoneticPr fontId="7"/>
  </si>
  <si>
    <t>第２投票区</t>
    <rPh sb="0" eb="1">
      <t>ダイ</t>
    </rPh>
    <rPh sb="2" eb="4">
      <t>トウヒョウ</t>
    </rPh>
    <rPh sb="4" eb="5">
      <t>ク</t>
    </rPh>
    <phoneticPr fontId="7"/>
  </si>
  <si>
    <t>第３投票区</t>
    <rPh sb="0" eb="1">
      <t>ダイ</t>
    </rPh>
    <rPh sb="2" eb="4">
      <t>トウヒョウ</t>
    </rPh>
    <rPh sb="4" eb="5">
      <t>ク</t>
    </rPh>
    <phoneticPr fontId="7"/>
  </si>
  <si>
    <t>第４投票区</t>
    <rPh sb="0" eb="1">
      <t>ダイ</t>
    </rPh>
    <rPh sb="2" eb="4">
      <t>トウヒョウ</t>
    </rPh>
    <rPh sb="4" eb="5">
      <t>ク</t>
    </rPh>
    <phoneticPr fontId="7"/>
  </si>
  <si>
    <t>第５投票区</t>
    <rPh sb="0" eb="1">
      <t>ダイ</t>
    </rPh>
    <rPh sb="2" eb="4">
      <t>トウヒョウ</t>
    </rPh>
    <rPh sb="4" eb="5">
      <t>ク</t>
    </rPh>
    <phoneticPr fontId="7"/>
  </si>
  <si>
    <t>第６投票区</t>
    <rPh sb="0" eb="1">
      <t>ダイ</t>
    </rPh>
    <rPh sb="2" eb="4">
      <t>トウヒョウ</t>
    </rPh>
    <rPh sb="4" eb="5">
      <t>ク</t>
    </rPh>
    <phoneticPr fontId="7"/>
  </si>
  <si>
    <t>第７投票区</t>
    <rPh sb="0" eb="1">
      <t>ダイ</t>
    </rPh>
    <rPh sb="2" eb="4">
      <t>トウヒョウ</t>
    </rPh>
    <rPh sb="4" eb="5">
      <t>ク</t>
    </rPh>
    <phoneticPr fontId="7"/>
  </si>
  <si>
    <t>６　投票管理者及び投票立会人に関する調</t>
    <phoneticPr fontId="1"/>
  </si>
  <si>
    <t>第１投票区</t>
    <rPh sb="0" eb="1">
      <t>ダイ</t>
    </rPh>
    <rPh sb="2" eb="5">
      <t>トウヒョウク</t>
    </rPh>
    <phoneticPr fontId="6"/>
  </si>
  <si>
    <t>第２投票区</t>
    <rPh sb="0" eb="1">
      <t>ダイ</t>
    </rPh>
    <rPh sb="2" eb="5">
      <t>トウヒョウク</t>
    </rPh>
    <phoneticPr fontId="6"/>
  </si>
  <si>
    <t>第３投票区</t>
    <rPh sb="0" eb="1">
      <t>ダイ</t>
    </rPh>
    <rPh sb="2" eb="5">
      <t>トウヒョウク</t>
    </rPh>
    <phoneticPr fontId="6"/>
  </si>
  <si>
    <t>第４投票区</t>
    <rPh sb="0" eb="1">
      <t>ダイ</t>
    </rPh>
    <rPh sb="2" eb="5">
      <t>トウヒョウク</t>
    </rPh>
    <phoneticPr fontId="6"/>
  </si>
  <si>
    <t>第５投票区</t>
    <rPh sb="0" eb="1">
      <t>ダイ</t>
    </rPh>
    <rPh sb="2" eb="5">
      <t>トウヒョウク</t>
    </rPh>
    <phoneticPr fontId="6"/>
  </si>
  <si>
    <t>第６投票区</t>
    <rPh sb="0" eb="1">
      <t>ダイ</t>
    </rPh>
    <rPh sb="2" eb="5">
      <t>トウヒョウク</t>
    </rPh>
    <phoneticPr fontId="6"/>
  </si>
  <si>
    <t>第７投票区</t>
    <rPh sb="0" eb="1">
      <t>ダイ</t>
    </rPh>
    <rPh sb="2" eb="5">
      <t>トウヒョウク</t>
    </rPh>
    <phoneticPr fontId="6"/>
  </si>
  <si>
    <t>第８投票区</t>
    <rPh sb="0" eb="1">
      <t>ダイ</t>
    </rPh>
    <rPh sb="2" eb="5">
      <t>トウヒョウク</t>
    </rPh>
    <phoneticPr fontId="6"/>
  </si>
  <si>
    <t>第９投票区</t>
    <rPh sb="0" eb="1">
      <t>ダイ</t>
    </rPh>
    <rPh sb="2" eb="5">
      <t>トウヒョウク</t>
    </rPh>
    <phoneticPr fontId="6"/>
  </si>
  <si>
    <t>第２投票区</t>
    <phoneticPr fontId="1"/>
  </si>
  <si>
    <t>第３投票区</t>
    <phoneticPr fontId="1"/>
  </si>
  <si>
    <t>第１投票区</t>
    <phoneticPr fontId="1"/>
  </si>
  <si>
    <t>第４投票区</t>
    <phoneticPr fontId="1"/>
  </si>
  <si>
    <t>第５投票区</t>
    <phoneticPr fontId="1"/>
  </si>
  <si>
    <t>第６投票区</t>
    <phoneticPr fontId="1"/>
  </si>
  <si>
    <t>第７投票区</t>
    <phoneticPr fontId="1"/>
  </si>
  <si>
    <t>第８投票区</t>
    <phoneticPr fontId="1"/>
  </si>
  <si>
    <t>第９投票区</t>
    <phoneticPr fontId="1"/>
  </si>
  <si>
    <t>14　期日前投票管理者及び期日前投票立会人に関する調</t>
    <phoneticPr fontId="1"/>
  </si>
  <si>
    <t>⑵　大船行政センター3階第1集会室</t>
    <phoneticPr fontId="1"/>
  </si>
  <si>
    <t>単位：枚</t>
    <rPh sb="0" eb="2">
      <t>タンイ</t>
    </rPh>
    <rPh sb="3" eb="4">
      <t>マイ</t>
    </rPh>
    <phoneticPr fontId="1"/>
  </si>
  <si>
    <t>当選</t>
    <rPh sb="0" eb="2">
      <t>トウセン</t>
    </rPh>
    <phoneticPr fontId="1"/>
  </si>
  <si>
    <t>鎌倉市得票数</t>
    <phoneticPr fontId="1"/>
  </si>
  <si>
    <t>（得票率）</t>
    <phoneticPr fontId="1"/>
  </si>
  <si>
    <t>神奈川県得票数</t>
    <phoneticPr fontId="1"/>
  </si>
  <si>
    <t>法第６８条の２に</t>
    <phoneticPr fontId="1"/>
  </si>
  <si>
    <t>該当のもの</t>
    <phoneticPr fontId="1"/>
  </si>
  <si>
    <t>NHK党</t>
    <phoneticPr fontId="1"/>
  </si>
  <si>
    <t xml:space="preserve">   労働の解放をめざす</t>
    <phoneticPr fontId="1"/>
  </si>
  <si>
    <t xml:space="preserve">   労働者党</t>
    <phoneticPr fontId="1"/>
  </si>
  <si>
    <r>
      <t xml:space="preserve">　  </t>
    </r>
    <r>
      <rPr>
        <sz val="9"/>
        <color theme="1"/>
        <rFont val="ＭＳ Ｐ明朝"/>
        <family val="1"/>
        <charset val="128"/>
      </rPr>
      <t>女性天皇と共に明るい日本を</t>
    </r>
    <phoneticPr fontId="1"/>
  </si>
  <si>
    <r>
      <t xml:space="preserve">  　</t>
    </r>
    <r>
      <rPr>
        <sz val="9"/>
        <color theme="1"/>
        <rFont val="ＭＳ Ｐ明朝"/>
        <family val="1"/>
        <charset val="128"/>
      </rPr>
      <t>実現する会</t>
    </r>
    <phoneticPr fontId="1"/>
  </si>
  <si>
    <t>※1 上段は得票数・下段（　）は得票率を示す　</t>
    <phoneticPr fontId="1"/>
  </si>
  <si>
    <t>※2 得票数は選挙区選挙におけるものである</t>
    <rPh sb="3" eb="6">
      <t>トクヒョウスウ</t>
    </rPh>
    <rPh sb="7" eb="12">
      <t>センキョクセンキョ</t>
    </rPh>
    <phoneticPr fontId="1"/>
  </si>
  <si>
    <t>(5.01%)</t>
    <phoneticPr fontId="1"/>
  </si>
  <si>
    <t>(7.91%)</t>
    <phoneticPr fontId="1"/>
  </si>
  <si>
    <t>(1.20%)</t>
    <phoneticPr fontId="1"/>
  </si>
  <si>
    <t>(0.23%)</t>
    <phoneticPr fontId="1"/>
  </si>
  <si>
    <t>(0.88%)</t>
    <phoneticPr fontId="1"/>
  </si>
  <si>
    <t>(16.22%)</t>
    <phoneticPr fontId="1"/>
  </si>
  <si>
    <t>(1.47%)</t>
    <phoneticPr fontId="1"/>
  </si>
  <si>
    <t>(41.31%)</t>
    <phoneticPr fontId="1"/>
  </si>
  <si>
    <t>(10.00%)</t>
    <phoneticPr fontId="1"/>
  </si>
  <si>
    <t>(11.13%)</t>
    <phoneticPr fontId="1"/>
  </si>
  <si>
    <t>(0.54%)</t>
    <phoneticPr fontId="1"/>
  </si>
  <si>
    <t>(0.13%)</t>
    <phoneticPr fontId="1"/>
  </si>
  <si>
    <t>(0.25%)</t>
    <phoneticPr fontId="1"/>
  </si>
  <si>
    <t>(0.32%)</t>
    <phoneticPr fontId="1"/>
  </si>
  <si>
    <t>(2.99%)</t>
    <phoneticPr fontId="1"/>
  </si>
  <si>
    <t>(0.41%)</t>
    <phoneticPr fontId="1"/>
  </si>
  <si>
    <t>令和4年
7月10日</t>
    <rPh sb="0" eb="2">
      <t>レイワ</t>
    </rPh>
    <rPh sb="3" eb="4">
      <t>ネン</t>
    </rPh>
    <rPh sb="4" eb="5">
      <t>ガンネン</t>
    </rPh>
    <phoneticPr fontId="1"/>
  </si>
  <si>
    <t>名簿登載者 155</t>
    <phoneticPr fontId="1"/>
  </si>
  <si>
    <t>平成22年
7月11日</t>
    <rPh sb="0" eb="2">
      <t>ヘイセイ</t>
    </rPh>
    <rPh sb="4" eb="5">
      <t>ネン</t>
    </rPh>
    <phoneticPr fontId="1"/>
  </si>
  <si>
    <t>８　年代別投票者数に関する調（選挙区）</t>
  </si>
  <si>
    <t>　不在者投票用紙の交付及び投票に関する調　</t>
    <phoneticPr fontId="1"/>
  </si>
  <si>
    <t>※　持ち帰り票：1票　　　不受理と決定した票：2票</t>
    <rPh sb="13" eb="16">
      <t>フジュリ</t>
    </rPh>
    <rPh sb="17" eb="19">
      <t>ケッテイ</t>
    </rPh>
    <rPh sb="21" eb="22">
      <t>ヒョウ</t>
    </rPh>
    <rPh sb="24" eb="25">
      <t>ヒョウ</t>
    </rPh>
    <phoneticPr fontId="1"/>
  </si>
  <si>
    <t>※　持ち帰り票：0票　　　不受理と決定した票：5票</t>
    <rPh sb="13" eb="16">
      <t>フジュリ</t>
    </rPh>
    <rPh sb="17" eb="19">
      <t>ケッテイ</t>
    </rPh>
    <rPh sb="21" eb="22">
      <t>ヒョウ</t>
    </rPh>
    <rPh sb="24" eb="25">
      <t>ヒョウ</t>
    </rPh>
    <phoneticPr fontId="1"/>
  </si>
  <si>
    <t xml:space="preserve">政党等 16 </t>
    <phoneticPr fontId="1"/>
  </si>
  <si>
    <t>あや　ひさし</t>
    <phoneticPr fontId="1"/>
  </si>
  <si>
    <t>　</t>
    <phoneticPr fontId="1"/>
  </si>
  <si>
    <t>みしま　りえ</t>
    <phoneticPr fontId="1"/>
  </si>
  <si>
    <t>はじかの　ひろき</t>
    <phoneticPr fontId="1"/>
  </si>
  <si>
    <t>堀川　圭輔</t>
    <rPh sb="0" eb="2">
      <t>ホリカワ</t>
    </rPh>
    <rPh sb="3" eb="5">
      <t>ケイスケ</t>
    </rPh>
    <phoneticPr fontId="1"/>
  </si>
  <si>
    <t>牧山　ひろえ</t>
    <rPh sb="0" eb="2">
      <t>マキヤマ</t>
    </rPh>
    <phoneticPr fontId="1"/>
  </si>
  <si>
    <t>佐々木　さやか</t>
    <rPh sb="0" eb="3">
      <t>ササキ</t>
    </rPh>
    <phoneticPr fontId="1"/>
  </si>
  <si>
    <t>金子　ときお</t>
    <rPh sb="0" eb="2">
      <t>カネコ</t>
    </rPh>
    <phoneticPr fontId="1"/>
  </si>
  <si>
    <t>わき　雅昭</t>
    <rPh sb="3" eb="4">
      <t>ミヤビ</t>
    </rPh>
    <rPh sb="4" eb="5">
      <t>アキラ</t>
    </rPh>
    <phoneticPr fontId="1"/>
  </si>
  <si>
    <t>三好　りょう</t>
    <rPh sb="0" eb="2">
      <t>ミヨシ</t>
    </rPh>
    <phoneticPr fontId="1"/>
  </si>
  <si>
    <t>河合　みちお</t>
    <rPh sb="0" eb="2">
      <t>カワイ</t>
    </rPh>
    <phoneticPr fontId="1"/>
  </si>
  <si>
    <t>チームみらい</t>
    <phoneticPr fontId="1"/>
  </si>
  <si>
    <t>畠山　たかひろ</t>
    <rPh sb="0" eb="2">
      <t>ハタケヤマ</t>
    </rPh>
    <phoneticPr fontId="1"/>
  </si>
  <si>
    <t>日本改革党</t>
    <rPh sb="0" eb="5">
      <t>ニホンカイカクトウ</t>
    </rPh>
    <phoneticPr fontId="1"/>
  </si>
  <si>
    <t>かごしま　彰宏</t>
    <rPh sb="5" eb="7">
      <t>アキヒロ</t>
    </rPh>
    <phoneticPr fontId="1"/>
  </si>
  <si>
    <t>うつみ　さとる</t>
    <phoneticPr fontId="1"/>
  </si>
  <si>
    <t>無所属連合</t>
    <rPh sb="0" eb="5">
      <t>ムショゾクレンゴウ</t>
    </rPh>
    <phoneticPr fontId="1"/>
  </si>
  <si>
    <t>ちば　修平</t>
    <rPh sb="3" eb="5">
      <t>シュウヘイ</t>
    </rPh>
    <phoneticPr fontId="1"/>
  </si>
  <si>
    <t>佐久間　ごいち</t>
    <rPh sb="0" eb="3">
      <t>サクマ</t>
    </rPh>
    <phoneticPr fontId="1"/>
  </si>
  <si>
    <t>日本誠真会</t>
    <rPh sb="0" eb="2">
      <t>ニホン</t>
    </rPh>
    <rPh sb="2" eb="4">
      <t>セイシン</t>
    </rPh>
    <rPh sb="4" eb="5">
      <t>カイ</t>
    </rPh>
    <phoneticPr fontId="1"/>
  </si>
  <si>
    <t>吉村　洋文</t>
    <rPh sb="0" eb="2">
      <t>ヨシムラ</t>
    </rPh>
    <rPh sb="3" eb="5">
      <t>ヒロフミ</t>
    </rPh>
    <phoneticPr fontId="1"/>
  </si>
  <si>
    <t>内海　聡</t>
    <rPh sb="0" eb="2">
      <t>ウツミ</t>
    </rPh>
    <rPh sb="3" eb="4">
      <t>サトシ</t>
    </rPh>
    <phoneticPr fontId="1"/>
  </si>
  <si>
    <t>無所属連合</t>
    <rPh sb="0" eb="3">
      <t>ムショゾク</t>
    </rPh>
    <rPh sb="3" eb="5">
      <t>レンゴウ</t>
    </rPh>
    <phoneticPr fontId="1"/>
  </si>
  <si>
    <t>日本保守党　</t>
    <rPh sb="0" eb="5">
      <t>ニホンホシュトウ</t>
    </rPh>
    <phoneticPr fontId="1"/>
  </si>
  <si>
    <t>百田　尚樹</t>
    <rPh sb="0" eb="2">
      <t>ヒャクタ</t>
    </rPh>
    <rPh sb="3" eb="5">
      <t>ナオキ</t>
    </rPh>
    <phoneticPr fontId="1"/>
  </si>
  <si>
    <t>安野　貴博</t>
    <rPh sb="0" eb="2">
      <t>ヤスノ</t>
    </rPh>
    <rPh sb="3" eb="5">
      <t>タカヒロ</t>
    </rPh>
    <phoneticPr fontId="1"/>
  </si>
  <si>
    <t>吉野　敏明</t>
    <rPh sb="0" eb="2">
      <t>ヨシノ</t>
    </rPh>
    <rPh sb="3" eb="5">
      <t>トシアキ</t>
    </rPh>
    <phoneticPr fontId="1"/>
  </si>
  <si>
    <t>石破　茂</t>
    <rPh sb="0" eb="2">
      <t>イシバ</t>
    </rPh>
    <rPh sb="3" eb="4">
      <t>シゲル</t>
    </rPh>
    <phoneticPr fontId="1"/>
  </si>
  <si>
    <t>再生の道</t>
    <rPh sb="0" eb="2">
      <t>サイセイ</t>
    </rPh>
    <rPh sb="3" eb="4">
      <t>ミチ</t>
    </rPh>
    <phoneticPr fontId="1"/>
  </si>
  <si>
    <t>斉藤　鉄夫</t>
    <rPh sb="0" eb="2">
      <t>サイトウ</t>
    </rPh>
    <rPh sb="3" eb="5">
      <t>テツオ</t>
    </rPh>
    <phoneticPr fontId="1"/>
  </si>
  <si>
    <t>野田　佳彦</t>
    <rPh sb="0" eb="2">
      <t>ノダ</t>
    </rPh>
    <rPh sb="3" eb="5">
      <t>ヨシヒコ</t>
    </rPh>
    <phoneticPr fontId="1"/>
  </si>
  <si>
    <t>沓澤　亮治</t>
    <rPh sb="0" eb="2">
      <t>クツザワ</t>
    </rPh>
    <rPh sb="3" eb="4">
      <t>リョウ</t>
    </rPh>
    <rPh sb="4" eb="5">
      <t>ジ</t>
    </rPh>
    <phoneticPr fontId="1"/>
  </si>
  <si>
    <t>石丸　伸二</t>
    <rPh sb="0" eb="2">
      <t>イシマル</t>
    </rPh>
    <rPh sb="3" eb="5">
      <t>シンジ</t>
    </rPh>
    <phoneticPr fontId="1"/>
  </si>
  <si>
    <t>田村　智子</t>
    <rPh sb="0" eb="2">
      <t>タムラ</t>
    </rPh>
    <rPh sb="3" eb="5">
      <t>トモコ</t>
    </rPh>
    <phoneticPr fontId="1"/>
  </si>
  <si>
    <t>名簿登載者 172</t>
    <phoneticPr fontId="1"/>
  </si>
  <si>
    <t>選挙時登録の登録者数（令和７年７月２日現在）</t>
    <phoneticPr fontId="1"/>
  </si>
  <si>
    <r>
      <t>※</t>
    </r>
    <r>
      <rPr>
        <sz val="7"/>
        <color theme="1"/>
        <rFont val="ＭＳ Ｐ明朝"/>
        <family val="1"/>
        <charset val="128"/>
      </rPr>
      <t xml:space="preserve">   </t>
    </r>
    <r>
      <rPr>
        <sz val="10"/>
        <color theme="1"/>
        <rFont val="ＭＳ Ｐ明朝"/>
        <family val="1"/>
        <charset val="128"/>
      </rPr>
      <t>（）内は在外選挙人名簿登録者の内数</t>
    </r>
    <rPh sb="6" eb="7">
      <t>ナイ</t>
    </rPh>
    <rPh sb="8" eb="10">
      <t>ザイガイ</t>
    </rPh>
    <rPh sb="10" eb="12">
      <t>センキョ</t>
    </rPh>
    <rPh sb="12" eb="13">
      <t>ニン</t>
    </rPh>
    <rPh sb="13" eb="15">
      <t>メイボ</t>
    </rPh>
    <rPh sb="15" eb="17">
      <t>トウロク</t>
    </rPh>
    <rPh sb="17" eb="18">
      <t>シャ</t>
    </rPh>
    <rPh sb="19" eb="21">
      <t>ウチスウ</t>
    </rPh>
    <phoneticPr fontId="1"/>
  </si>
  <si>
    <t>(エ）期日前投票を行った者で、選挙期日までに選挙権を有しなくなった者</t>
    <phoneticPr fontId="1"/>
  </si>
  <si>
    <t>選挙当日の有権者数：（ア）－（イ）＋（ウ）＋（エ）</t>
    <phoneticPr fontId="1"/>
  </si>
  <si>
    <t>＊在外選挙人を除く</t>
    <phoneticPr fontId="1"/>
  </si>
  <si>
    <t>十二所71番地</t>
  </si>
  <si>
    <t>鎌倉市立第二小学校体育館</t>
  </si>
  <si>
    <t>二階堂878番地</t>
  </si>
  <si>
    <t>雪ノ下二丁目1番31号</t>
  </si>
  <si>
    <t>鎌倉生涯学習センター</t>
  </si>
  <si>
    <t>小町一丁目10番5号</t>
  </si>
  <si>
    <t>安国論寺観音堂</t>
  </si>
  <si>
    <t>大町四丁目４番18号</t>
  </si>
  <si>
    <t>材木座四丁目4番26号</t>
  </si>
  <si>
    <t>材木座三丁目3番7号</t>
  </si>
  <si>
    <t>御成町18番10号</t>
  </si>
  <si>
    <t>鎌倉市立第一小学校多目的室</t>
  </si>
  <si>
    <t>由比ガ浜二丁目9番55号</t>
  </si>
  <si>
    <t>長谷一丁目12番5号</t>
  </si>
  <si>
    <t>鎌倉市立稲村ケ崎小学校体育館</t>
  </si>
  <si>
    <t>極楽寺三丁目2番3号</t>
  </si>
  <si>
    <t>稲村ガ崎一丁目15番32号</t>
  </si>
  <si>
    <t>七里ガ浜一丁目1番18号</t>
  </si>
  <si>
    <t>七里ガ浜東五丁目3番1号</t>
  </si>
  <si>
    <t>鎌倉市立腰越小学校昇降口</t>
  </si>
  <si>
    <t>腰越五丁目7番1号</t>
  </si>
  <si>
    <t>腰越864番地</t>
  </si>
  <si>
    <t>西鎌倉四丁目15番16号</t>
  </si>
  <si>
    <t>鎌倉市立西鎌倉小学校体育館</t>
  </si>
  <si>
    <t>津1069番地</t>
  </si>
  <si>
    <t>鎌倉山一丁目15番13号</t>
  </si>
  <si>
    <t>手広一丁目15番1号</t>
  </si>
  <si>
    <t>所在地</t>
  </si>
  <si>
    <t>常盤111番地3</t>
  </si>
  <si>
    <t>常盤666番地</t>
  </si>
  <si>
    <t>梶原山町内会館</t>
  </si>
  <si>
    <t>梶原二丁目34番16号</t>
  </si>
  <si>
    <t>鎌倉市立富士塚小学校体育館</t>
  </si>
  <si>
    <t>上町屋810番地</t>
  </si>
  <si>
    <t>山崎1390番地</t>
  </si>
  <si>
    <t>山ノ内1364番地</t>
  </si>
  <si>
    <t>台五丁目3番7号</t>
  </si>
  <si>
    <t>鎌倉市立大船中学校生徒昇降口</t>
  </si>
  <si>
    <t>大船四丁目1番25号</t>
  </si>
  <si>
    <t>鎌倉市立小坂小学校体育館</t>
  </si>
  <si>
    <t>小袋谷587番地</t>
  </si>
  <si>
    <t>鎌倉市立今泉小学校中棟昇降口</t>
  </si>
  <si>
    <t>今泉二丁目13番1号</t>
  </si>
  <si>
    <t>今泉台四丁目6番13号</t>
  </si>
  <si>
    <t>岩瀬1526番地</t>
  </si>
  <si>
    <t>岩瀬一丁目12番４号</t>
  </si>
  <si>
    <t>大船二丁目1番26号</t>
  </si>
  <si>
    <t>大船体育館</t>
  </si>
  <si>
    <t>台三丁目２番５号</t>
  </si>
  <si>
    <t>鎌倉市立玉縄中学校体育館</t>
  </si>
  <si>
    <t>岡本1100番地</t>
  </si>
  <si>
    <t>岡本1188番地1</t>
  </si>
  <si>
    <t>岡本二丁目16番3号</t>
  </si>
  <si>
    <t>玉縄二丁目9番地1</t>
  </si>
  <si>
    <t>鎌倉市立関谷小学校体育館</t>
  </si>
  <si>
    <t>関谷468番地1</t>
  </si>
  <si>
    <t>コーナン鎌倉大船モール屋上駐車場店内入口</t>
    <phoneticPr fontId="1"/>
  </si>
  <si>
    <t>澤井　茂美</t>
  </si>
  <si>
    <t>青木　達哉</t>
    <rPh sb="3" eb="5">
      <t>タツヤ</t>
    </rPh>
    <phoneticPr fontId="35"/>
  </si>
  <si>
    <t>永瀬　聡</t>
    <rPh sb="0" eb="2">
      <t>ナガセ</t>
    </rPh>
    <rPh sb="3" eb="4">
      <t>サトシ</t>
    </rPh>
    <phoneticPr fontId="35"/>
  </si>
  <si>
    <t>立川　雄蔵</t>
  </si>
  <si>
    <t>大熊　正人</t>
  </si>
  <si>
    <t>三橋　誠</t>
  </si>
  <si>
    <t>田中　忠雄</t>
  </si>
  <si>
    <t>深田　直人</t>
  </si>
  <si>
    <t>早川　和英</t>
    <rPh sb="0" eb="2">
      <t>ハヤカワ</t>
    </rPh>
    <rPh sb="3" eb="5">
      <t>カズヒデ</t>
    </rPh>
    <phoneticPr fontId="35"/>
  </si>
  <si>
    <t>中嶋　和広</t>
    <rPh sb="0" eb="2">
      <t>ナカジマ</t>
    </rPh>
    <rPh sb="3" eb="5">
      <t>カズヒロ</t>
    </rPh>
    <phoneticPr fontId="35"/>
  </si>
  <si>
    <t>山口　良明</t>
    <rPh sb="0" eb="2">
      <t>ヤマグチ</t>
    </rPh>
    <rPh sb="3" eb="5">
      <t>ヨシアキ</t>
    </rPh>
    <phoneticPr fontId="35"/>
  </si>
  <si>
    <t>八星　暁</t>
    <rPh sb="0" eb="1">
      <t>ハチ</t>
    </rPh>
    <rPh sb="1" eb="2">
      <t>ホシ</t>
    </rPh>
    <rPh sb="3" eb="4">
      <t>アカツキ</t>
    </rPh>
    <phoneticPr fontId="35"/>
  </si>
  <si>
    <t>宮崎　芳子</t>
  </si>
  <si>
    <t>髙𣘺　信子</t>
    <rPh sb="0" eb="1">
      <t>ダカイ</t>
    </rPh>
    <rPh sb="4" eb="6">
      <t>ノブコ</t>
    </rPh>
    <phoneticPr fontId="35"/>
  </si>
  <si>
    <t>松木　ミナミ</t>
    <rPh sb="0" eb="2">
      <t>マツキ</t>
    </rPh>
    <phoneticPr fontId="35"/>
  </si>
  <si>
    <t>和田　とみ子</t>
    <rPh sb="0" eb="2">
      <t>ワダ</t>
    </rPh>
    <rPh sb="5" eb="6">
      <t>コ</t>
    </rPh>
    <phoneticPr fontId="35"/>
  </si>
  <si>
    <t>大久保　初代</t>
    <rPh sb="0" eb="3">
      <t>オオクボ</t>
    </rPh>
    <rPh sb="4" eb="6">
      <t>ハツヨ</t>
    </rPh>
    <phoneticPr fontId="35"/>
  </si>
  <si>
    <t>珍田　亮子</t>
  </si>
  <si>
    <t>小比賀　浩美</t>
    <rPh sb="0" eb="1">
      <t>ショウ</t>
    </rPh>
    <rPh sb="1" eb="2">
      <t>ヒ</t>
    </rPh>
    <rPh sb="2" eb="3">
      <t>ガ</t>
    </rPh>
    <rPh sb="4" eb="6">
      <t>ヒロミ</t>
    </rPh>
    <phoneticPr fontId="35"/>
  </si>
  <si>
    <t>藤本　朋子</t>
    <rPh sb="0" eb="2">
      <t>フジモト</t>
    </rPh>
    <rPh sb="3" eb="5">
      <t>トモコ</t>
    </rPh>
    <phoneticPr fontId="35"/>
  </si>
  <si>
    <t>金子　友行</t>
  </si>
  <si>
    <t>佐久間　昭夫</t>
  </si>
  <si>
    <t>木原 伸雄</t>
  </si>
  <si>
    <t>芹澤　千鶴子</t>
  </si>
  <si>
    <t>大山　晶宏</t>
  </si>
  <si>
    <t>平山　高司</t>
    <rPh sb="0" eb="2">
      <t>ヒラヤマ</t>
    </rPh>
    <rPh sb="3" eb="5">
      <t>タカシ</t>
    </rPh>
    <phoneticPr fontId="35"/>
  </si>
  <si>
    <t>春本　勝弘</t>
  </si>
  <si>
    <t>細谷　幸太郎</t>
  </si>
  <si>
    <t>小團扇　文子</t>
  </si>
  <si>
    <t>大塚　恵一</t>
  </si>
  <si>
    <t>板垣　一美</t>
  </si>
  <si>
    <t>伊藤　昌裕</t>
  </si>
  <si>
    <t>飯田　三都代</t>
  </si>
  <si>
    <t>中村　輝子</t>
  </si>
  <si>
    <t>橋本　堅治</t>
    <rPh sb="0" eb="2">
      <t>ハシモト</t>
    </rPh>
    <rPh sb="3" eb="4">
      <t>カタ</t>
    </rPh>
    <phoneticPr fontId="33"/>
  </si>
  <si>
    <t>石渡　敏明</t>
    <rPh sb="0" eb="2">
      <t>イシワタ</t>
    </rPh>
    <rPh sb="3" eb="5">
      <t>トシアキ</t>
    </rPh>
    <phoneticPr fontId="35"/>
  </si>
  <si>
    <t>齊藤　利昭</t>
    <rPh sb="0" eb="2">
      <t>サイトウ</t>
    </rPh>
    <rPh sb="3" eb="5">
      <t>トシアキ</t>
    </rPh>
    <phoneticPr fontId="35"/>
  </si>
  <si>
    <t>相曽　貴志</t>
    <rPh sb="0" eb="1">
      <t>ソウ</t>
    </rPh>
    <rPh sb="1" eb="2">
      <t>ソウ</t>
    </rPh>
    <rPh sb="3" eb="5">
      <t>タカシ</t>
    </rPh>
    <phoneticPr fontId="37"/>
  </si>
  <si>
    <t>藤井　揚子</t>
  </si>
  <si>
    <t>山名　章子</t>
    <rPh sb="0" eb="2">
      <t>ヤマナ</t>
    </rPh>
    <rPh sb="3" eb="5">
      <t>アキコ</t>
    </rPh>
    <phoneticPr fontId="33"/>
  </si>
  <si>
    <t>髙𣘺　雅和</t>
    <rPh sb="0" eb="1">
      <t>タカイ</t>
    </rPh>
    <phoneticPr fontId="35"/>
  </si>
  <si>
    <t>遠藤　尚美</t>
    <rPh sb="0" eb="2">
      <t>エンドウ</t>
    </rPh>
    <rPh sb="3" eb="5">
      <t>ナオミ</t>
    </rPh>
    <phoneticPr fontId="35"/>
  </si>
  <si>
    <t>尾島　珠世</t>
    <rPh sb="0" eb="2">
      <t>オジマ</t>
    </rPh>
    <rPh sb="3" eb="4">
      <t>タマ</t>
    </rPh>
    <rPh sb="4" eb="5">
      <t>ヨ</t>
    </rPh>
    <phoneticPr fontId="35"/>
  </si>
  <si>
    <t>伊藤　善貞</t>
  </si>
  <si>
    <t>田中　和彦</t>
    <phoneticPr fontId="36"/>
  </si>
  <si>
    <t>須藤　裕文</t>
  </si>
  <si>
    <t>藤井　和子</t>
    <rPh sb="0" eb="2">
      <t>フジイ</t>
    </rPh>
    <rPh sb="3" eb="5">
      <t>カズコ</t>
    </rPh>
    <phoneticPr fontId="35"/>
  </si>
  <si>
    <t>渋沢　八郎</t>
  </si>
  <si>
    <t>鈴木　修吉郎</t>
  </si>
  <si>
    <t>和田　綾子</t>
    <rPh sb="0" eb="2">
      <t>ワダ</t>
    </rPh>
    <rPh sb="3" eb="5">
      <t>アヤコ</t>
    </rPh>
    <phoneticPr fontId="35"/>
  </si>
  <si>
    <t>白井　克実</t>
  </si>
  <si>
    <t>中里　一男</t>
  </si>
  <si>
    <t>竹沢　至</t>
    <rPh sb="0" eb="2">
      <t>タケザワ</t>
    </rPh>
    <rPh sb="3" eb="4">
      <t>イタ</t>
    </rPh>
    <phoneticPr fontId="35"/>
  </si>
  <si>
    <t>小泉　克好</t>
  </si>
  <si>
    <t>佐藤　佳子</t>
  </si>
  <si>
    <t>石渡千賀子</t>
    <rPh sb="0" eb="5">
      <t>イシワタチカコ</t>
    </rPh>
    <phoneticPr fontId="9"/>
  </si>
  <si>
    <t xml:space="preserve">	矢作　拓</t>
  </si>
  <si>
    <t xml:space="preserve">	杉　哲平</t>
  </si>
  <si>
    <t xml:space="preserve">	崎野　学</t>
  </si>
  <si>
    <t>石塚　智一</t>
    <rPh sb="0" eb="2">
      <t>イシヅカ</t>
    </rPh>
    <rPh sb="3" eb="5">
      <t>トモカズ</t>
    </rPh>
    <phoneticPr fontId="2"/>
  </si>
  <si>
    <t>権守 幸栄</t>
    <rPh sb="0" eb="2">
      <t>ゴンモリ</t>
    </rPh>
    <rPh sb="3" eb="5">
      <t>ユキエ</t>
    </rPh>
    <phoneticPr fontId="2"/>
  </si>
  <si>
    <t>吉本 敏明</t>
  </si>
  <si>
    <t xml:space="preserve">	池田　正</t>
  </si>
  <si>
    <t>奥山 信治</t>
  </si>
  <si>
    <t>小関 雅彦</t>
  </si>
  <si>
    <t>安冨 誠人</t>
  </si>
  <si>
    <t>正木 照雄</t>
  </si>
  <si>
    <t>栗原 章郎</t>
  </si>
  <si>
    <t>月花 信介</t>
  </si>
  <si>
    <t>杉浦 康史</t>
  </si>
  <si>
    <t>鈴木 真理</t>
  </si>
  <si>
    <t>谷川　宏</t>
  </si>
  <si>
    <t>瀧澤　博</t>
  </si>
  <si>
    <t>保住 俊博</t>
  </si>
  <si>
    <t>田邊 幹浩</t>
  </si>
  <si>
    <t>椎谷 智佳子</t>
  </si>
  <si>
    <t>福士　学</t>
  </si>
  <si>
    <t>吉田 寛樹</t>
  </si>
  <si>
    <t>鈴木 康之</t>
  </si>
  <si>
    <t>角田　如生</t>
  </si>
  <si>
    <t>野中 宗範</t>
  </si>
  <si>
    <t>箱崎 泰一</t>
  </si>
  <si>
    <t>松井 義隆</t>
  </si>
  <si>
    <t>実方 康一</t>
  </si>
  <si>
    <t>若林　篤</t>
  </si>
  <si>
    <t>河合 克也</t>
  </si>
  <si>
    <t>下澤　敦</t>
  </si>
  <si>
    <t>平井 豊一</t>
  </si>
  <si>
    <t>澁谷　亮太</t>
  </si>
  <si>
    <t>上林 裕和</t>
  </si>
  <si>
    <t>中澤　準</t>
  </si>
  <si>
    <t>村松　康之</t>
    <phoneticPr fontId="1"/>
  </si>
  <si>
    <t>令和７年７月16日から
令和７年７月19日まで</t>
    <phoneticPr fontId="1"/>
  </si>
  <si>
    <t>牧野　直樹</t>
  </si>
  <si>
    <t>飯田　拓也</t>
    <rPh sb="0" eb="2">
      <t>イイダ</t>
    </rPh>
    <rPh sb="3" eb="5">
      <t>タクヤ</t>
    </rPh>
    <phoneticPr fontId="3"/>
  </si>
  <si>
    <t>島田 義正</t>
    <rPh sb="0" eb="2">
      <t>シマダ</t>
    </rPh>
    <rPh sb="3" eb="5">
      <t>ヨシマサ</t>
    </rPh>
    <phoneticPr fontId="3"/>
  </si>
  <si>
    <t>石黒　知美</t>
  </si>
  <si>
    <t>髙橋　謙司</t>
  </si>
  <si>
    <t>松下　統</t>
    <rPh sb="0" eb="2">
      <t>マツシタ</t>
    </rPh>
    <rPh sb="3" eb="4">
      <t>トウ</t>
    </rPh>
    <phoneticPr fontId="3"/>
  </si>
  <si>
    <t>須山　暁</t>
    <rPh sb="0" eb="2">
      <t>スヤマ</t>
    </rPh>
    <rPh sb="3" eb="4">
      <t>ギョウ</t>
    </rPh>
    <phoneticPr fontId="3"/>
  </si>
  <si>
    <t>不破　寛和</t>
    <rPh sb="0" eb="2">
      <t>フワ</t>
    </rPh>
    <rPh sb="3" eb="5">
      <t>ヒロカズ</t>
    </rPh>
    <phoneticPr fontId="3"/>
  </si>
  <si>
    <t>落合 美穂</t>
    <rPh sb="0" eb="2">
      <t>オチアイ</t>
    </rPh>
    <rPh sb="3" eb="5">
      <t>ミホ</t>
    </rPh>
    <phoneticPr fontId="3"/>
  </si>
  <si>
    <t>瀬谷　公重</t>
    <rPh sb="0" eb="2">
      <t>セヤ</t>
    </rPh>
    <rPh sb="3" eb="5">
      <t>キミシゲ</t>
    </rPh>
    <phoneticPr fontId="3"/>
  </si>
  <si>
    <t>山田　剛一郎</t>
    <rPh sb="0" eb="2">
      <t>ヤマダ</t>
    </rPh>
    <rPh sb="3" eb="6">
      <t>ゴウイチロウ</t>
    </rPh>
    <phoneticPr fontId="3"/>
  </si>
  <si>
    <t>永井　淳一</t>
    <rPh sb="0" eb="2">
      <t>ナガイ</t>
    </rPh>
    <rPh sb="3" eb="5">
      <t>ジュンイチ</t>
    </rPh>
    <phoneticPr fontId="3"/>
  </si>
  <si>
    <t>小川　充則</t>
    <rPh sb="0" eb="2">
      <t>オガワ</t>
    </rPh>
    <rPh sb="3" eb="4">
      <t>ミツル</t>
    </rPh>
    <rPh sb="4" eb="5">
      <t>ノリ</t>
    </rPh>
    <phoneticPr fontId="3"/>
  </si>
  <si>
    <t>茂木 健太郎</t>
    <rPh sb="0" eb="2">
      <t>モギ</t>
    </rPh>
    <rPh sb="3" eb="6">
      <t>ケンタロウ</t>
    </rPh>
    <phoneticPr fontId="6"/>
  </si>
  <si>
    <t>大江　尚</t>
    <rPh sb="0" eb="2">
      <t>オオエ</t>
    </rPh>
    <rPh sb="3" eb="4">
      <t>ヒサシ</t>
    </rPh>
    <phoneticPr fontId="3"/>
  </si>
  <si>
    <t>寺山　明</t>
    <rPh sb="0" eb="2">
      <t>テラヤマ</t>
    </rPh>
    <rPh sb="3" eb="4">
      <t>アキラ</t>
    </rPh>
    <phoneticPr fontId="3"/>
  </si>
  <si>
    <t>森田　和孝</t>
    <rPh sb="0" eb="2">
      <t>モリタ</t>
    </rPh>
    <rPh sb="3" eb="5">
      <t>カズタカ</t>
    </rPh>
    <phoneticPr fontId="3"/>
  </si>
  <si>
    <t>鈴木　智大</t>
    <rPh sb="0" eb="2">
      <t>スズキ</t>
    </rPh>
    <rPh sb="3" eb="4">
      <t>サトシ</t>
    </rPh>
    <rPh sb="4" eb="5">
      <t>ダイ</t>
    </rPh>
    <phoneticPr fontId="3"/>
  </si>
  <si>
    <t>竹之内　直美</t>
    <rPh sb="0" eb="1">
      <t>タケ</t>
    </rPh>
    <rPh sb="1" eb="2">
      <t>ノ</t>
    </rPh>
    <rPh sb="4" eb="6">
      <t>ナオミ</t>
    </rPh>
    <phoneticPr fontId="3"/>
  </si>
  <si>
    <t>田中　新一</t>
    <rPh sb="0" eb="2">
      <t>タナカ</t>
    </rPh>
    <rPh sb="3" eb="5">
      <t>シンイチ</t>
    </rPh>
    <phoneticPr fontId="3"/>
  </si>
  <si>
    <t>鈴木　庸一郎</t>
    <rPh sb="0" eb="2">
      <t>スズキ</t>
    </rPh>
    <rPh sb="3" eb="6">
      <t>ヨウイチロウ</t>
    </rPh>
    <phoneticPr fontId="3"/>
  </si>
  <si>
    <t>松本　広</t>
    <rPh sb="0" eb="2">
      <t>マツモト</t>
    </rPh>
    <rPh sb="3" eb="4">
      <t>ヒロシ</t>
    </rPh>
    <phoneticPr fontId="3"/>
  </si>
  <si>
    <t>吉田　水香</t>
    <rPh sb="0" eb="2">
      <t>ヨシダ</t>
    </rPh>
    <rPh sb="3" eb="4">
      <t>ミズ</t>
    </rPh>
    <rPh sb="4" eb="5">
      <t>カオル</t>
    </rPh>
    <phoneticPr fontId="3"/>
  </si>
  <si>
    <t>秋山 　崇</t>
    <rPh sb="0" eb="2">
      <t>アキヤマ</t>
    </rPh>
    <rPh sb="4" eb="5">
      <t>タカシ</t>
    </rPh>
    <phoneticPr fontId="3"/>
  </si>
  <si>
    <t>和田　一広</t>
    <rPh sb="0" eb="2">
      <t>ワダ</t>
    </rPh>
    <rPh sb="3" eb="5">
      <t>カズヒロ</t>
    </rPh>
    <phoneticPr fontId="3"/>
  </si>
  <si>
    <t>小林　瑞幸</t>
    <rPh sb="0" eb="2">
      <t>コバヤシ</t>
    </rPh>
    <rPh sb="3" eb="4">
      <t>ズイ</t>
    </rPh>
    <rPh sb="4" eb="5">
      <t>サチ</t>
    </rPh>
    <phoneticPr fontId="3"/>
  </si>
  <si>
    <t>岩元　理恵</t>
    <rPh sb="0" eb="2">
      <t>イワモト</t>
    </rPh>
    <rPh sb="3" eb="5">
      <t>リエ</t>
    </rPh>
    <phoneticPr fontId="3"/>
  </si>
  <si>
    <t>荻田　信幸</t>
  </si>
  <si>
    <t>大窪　宏典</t>
    <rPh sb="0" eb="2">
      <t>オオクボ</t>
    </rPh>
    <rPh sb="3" eb="5">
      <t>ヒロノリ</t>
    </rPh>
    <phoneticPr fontId="3"/>
  </si>
  <si>
    <t>山下　智子</t>
    <rPh sb="0" eb="2">
      <t>ヤマシタ</t>
    </rPh>
    <rPh sb="3" eb="5">
      <t>トモコ</t>
    </rPh>
    <phoneticPr fontId="6"/>
  </si>
  <si>
    <t>岩﨑　信孝</t>
    <rPh sb="0" eb="2">
      <t>イワサキ</t>
    </rPh>
    <rPh sb="3" eb="5">
      <t>ノブタカ</t>
    </rPh>
    <phoneticPr fontId="3"/>
  </si>
  <si>
    <t>７月１１日(金)</t>
    <rPh sb="6" eb="7">
      <t>キン</t>
    </rPh>
    <phoneticPr fontId="1"/>
  </si>
  <si>
    <t>７月１2日(土)</t>
    <rPh sb="6" eb="7">
      <t>ド</t>
    </rPh>
    <phoneticPr fontId="1"/>
  </si>
  <si>
    <t>７月１3日(日)</t>
    <rPh sb="6" eb="7">
      <t>ニチ</t>
    </rPh>
    <phoneticPr fontId="1"/>
  </si>
  <si>
    <t>７月１4日(月)</t>
    <rPh sb="6" eb="7">
      <t>ゲツ</t>
    </rPh>
    <phoneticPr fontId="1"/>
  </si>
  <si>
    <t>７月１5日(火)</t>
    <rPh sb="6" eb="7">
      <t>カ</t>
    </rPh>
    <phoneticPr fontId="1"/>
  </si>
  <si>
    <t>７月１6日(水)</t>
    <rPh sb="6" eb="7">
      <t>スイ</t>
    </rPh>
    <phoneticPr fontId="1"/>
  </si>
  <si>
    <t>７月１7日(木)</t>
    <rPh sb="6" eb="7">
      <t>モク</t>
    </rPh>
    <phoneticPr fontId="1"/>
  </si>
  <si>
    <t>７月１8日(金)</t>
    <rPh sb="6" eb="7">
      <t>キン</t>
    </rPh>
    <phoneticPr fontId="1"/>
  </si>
  <si>
    <t>７月１9日(土)</t>
    <rPh sb="6" eb="7">
      <t>ド</t>
    </rPh>
    <phoneticPr fontId="1"/>
  </si>
  <si>
    <t>７月１０日(木)</t>
    <rPh sb="6" eb="7">
      <t>モク</t>
    </rPh>
    <phoneticPr fontId="1"/>
  </si>
  <si>
    <t>７月９日(水)</t>
    <rPh sb="5" eb="6">
      <t>スイ</t>
    </rPh>
    <phoneticPr fontId="1"/>
  </si>
  <si>
    <t>７月８日(火)</t>
    <rPh sb="5" eb="6">
      <t>カ</t>
    </rPh>
    <phoneticPr fontId="1"/>
  </si>
  <si>
    <t>７月７日(月)</t>
    <rPh sb="5" eb="6">
      <t>ゲツ</t>
    </rPh>
    <phoneticPr fontId="1"/>
  </si>
  <si>
    <t>７月６日(日)</t>
    <rPh sb="5" eb="6">
      <t>ニチ</t>
    </rPh>
    <phoneticPr fontId="1"/>
  </si>
  <si>
    <t>７月５日(土)</t>
    <rPh sb="5" eb="6">
      <t>ド</t>
    </rPh>
    <phoneticPr fontId="1"/>
  </si>
  <si>
    <t>７月４日(金)</t>
    <rPh sb="5" eb="6">
      <t>キン</t>
    </rPh>
    <phoneticPr fontId="1"/>
  </si>
  <si>
    <t>石渡　敏明</t>
    <rPh sb="0" eb="2">
      <t>イシワタ</t>
    </rPh>
    <rPh sb="3" eb="5">
      <t>トシアキ</t>
    </rPh>
    <phoneticPr fontId="10"/>
  </si>
  <si>
    <t>石渡　敏明</t>
    <rPh sb="0" eb="2">
      <t>イシワタ</t>
    </rPh>
    <rPh sb="3" eb="5">
      <t>トシアキ</t>
    </rPh>
    <phoneticPr fontId="28"/>
  </si>
  <si>
    <t>桜井　洋二郎</t>
    <rPh sb="0" eb="2">
      <t>サクライ</t>
    </rPh>
    <rPh sb="3" eb="6">
      <t>ヨウジロウ</t>
    </rPh>
    <phoneticPr fontId="10"/>
  </si>
  <si>
    <t>桜井　洋二郎</t>
    <rPh sb="0" eb="2">
      <t>サクライ</t>
    </rPh>
    <rPh sb="3" eb="6">
      <t>ヨウジロウ</t>
    </rPh>
    <phoneticPr fontId="28"/>
  </si>
  <si>
    <t>内藤　美代子</t>
    <rPh sb="0" eb="2">
      <t>ナイトウ</t>
    </rPh>
    <rPh sb="3" eb="6">
      <t>ミヨコ</t>
    </rPh>
    <phoneticPr fontId="29"/>
  </si>
  <si>
    <t>珍田　亮子</t>
    <rPh sb="0" eb="2">
      <t>チンダ</t>
    </rPh>
    <rPh sb="3" eb="5">
      <t>リョウコ</t>
    </rPh>
    <phoneticPr fontId="9"/>
  </si>
  <si>
    <t>珍田　亮子</t>
    <rPh sb="0" eb="2">
      <t>チンダ</t>
    </rPh>
    <rPh sb="3" eb="5">
      <t>リョウコ</t>
    </rPh>
    <phoneticPr fontId="29"/>
  </si>
  <si>
    <t>清水　恵美子</t>
    <rPh sb="0" eb="2">
      <t>シミズ</t>
    </rPh>
    <rPh sb="3" eb="6">
      <t>エミコ</t>
    </rPh>
    <phoneticPr fontId="6"/>
  </si>
  <si>
    <t>清水　恵美子</t>
    <rPh sb="0" eb="2">
      <t>シミズ</t>
    </rPh>
    <rPh sb="3" eb="6">
      <t>エミコ</t>
    </rPh>
    <phoneticPr fontId="30"/>
  </si>
  <si>
    <t>飛田　和子</t>
    <rPh sb="0" eb="2">
      <t>トビタ</t>
    </rPh>
    <rPh sb="3" eb="5">
      <t>カズコ</t>
    </rPh>
    <phoneticPr fontId="36"/>
  </si>
  <si>
    <t>小比賀　浩美</t>
    <phoneticPr fontId="1"/>
  </si>
  <si>
    <t>佐藤　伸江</t>
    <rPh sb="0" eb="2">
      <t>サトウ</t>
    </rPh>
    <rPh sb="3" eb="5">
      <t>ノブエ</t>
    </rPh>
    <phoneticPr fontId="28"/>
  </si>
  <si>
    <t>井上　洋子</t>
    <rPh sb="0" eb="2">
      <t>イノウエ</t>
    </rPh>
    <rPh sb="3" eb="5">
      <t>ヨウコ</t>
    </rPh>
    <phoneticPr fontId="28"/>
  </si>
  <si>
    <t>岡東　和子</t>
    <rPh sb="0" eb="1">
      <t>オカ</t>
    </rPh>
    <rPh sb="1" eb="2">
      <t>ヒガシ</t>
    </rPh>
    <rPh sb="3" eb="5">
      <t>カズコ</t>
    </rPh>
    <phoneticPr fontId="9"/>
  </si>
  <si>
    <t>岡東　和子</t>
    <rPh sb="0" eb="1">
      <t>オカ</t>
    </rPh>
    <rPh sb="1" eb="2">
      <t>ヒガシ</t>
    </rPh>
    <rPh sb="3" eb="5">
      <t>カズコ</t>
    </rPh>
    <phoneticPr fontId="29"/>
  </si>
  <si>
    <t>安藤　恵子</t>
    <rPh sb="0" eb="2">
      <t>アンドウ</t>
    </rPh>
    <rPh sb="3" eb="5">
      <t>ケイコ</t>
    </rPh>
    <phoneticPr fontId="28"/>
  </si>
  <si>
    <t>飯田　三都代</t>
    <rPh sb="0" eb="2">
      <t>イイダ</t>
    </rPh>
    <rPh sb="3" eb="4">
      <t>ミ</t>
    </rPh>
    <rPh sb="4" eb="5">
      <t>ツ</t>
    </rPh>
    <rPh sb="5" eb="6">
      <t>ヨ</t>
    </rPh>
    <phoneticPr fontId="10"/>
  </si>
  <si>
    <t>飯田　三都代</t>
    <rPh sb="0" eb="2">
      <t>イイダ</t>
    </rPh>
    <rPh sb="3" eb="4">
      <t>ミ</t>
    </rPh>
    <rPh sb="4" eb="5">
      <t>ツ</t>
    </rPh>
    <rPh sb="5" eb="6">
      <t>ヨ</t>
    </rPh>
    <phoneticPr fontId="28"/>
  </si>
  <si>
    <t>能島　迪子</t>
    <rPh sb="0" eb="1">
      <t>ノウ</t>
    </rPh>
    <rPh sb="1" eb="2">
      <t>ノジマ</t>
    </rPh>
    <rPh sb="4" eb="5">
      <t>コ</t>
    </rPh>
    <phoneticPr fontId="10"/>
  </si>
  <si>
    <t>能島　迪子</t>
    <rPh sb="0" eb="1">
      <t>ノウ</t>
    </rPh>
    <rPh sb="1" eb="2">
      <t>ノジマ</t>
    </rPh>
    <rPh sb="4" eb="5">
      <t>コ</t>
    </rPh>
    <phoneticPr fontId="28"/>
  </si>
  <si>
    <t>加藤　美智子</t>
    <rPh sb="0" eb="2">
      <t>カトウ</t>
    </rPh>
    <rPh sb="3" eb="6">
      <t>ミチコ</t>
    </rPh>
    <phoneticPr fontId="10"/>
  </si>
  <si>
    <t>中村　輝子</t>
    <rPh sb="0" eb="2">
      <t>ナカムラ</t>
    </rPh>
    <rPh sb="3" eb="5">
      <t>テルコ</t>
    </rPh>
    <phoneticPr fontId="10"/>
  </si>
  <si>
    <t>川角　節子</t>
    <rPh sb="0" eb="2">
      <t>カワスミ</t>
    </rPh>
    <rPh sb="3" eb="5">
      <t>セツコ</t>
    </rPh>
    <phoneticPr fontId="3"/>
  </si>
  <si>
    <t>川角　節子</t>
    <rPh sb="0" eb="2">
      <t>カワスミ</t>
    </rPh>
    <rPh sb="3" eb="5">
      <t>セツコ</t>
    </rPh>
    <phoneticPr fontId="36"/>
  </si>
  <si>
    <t>今井　敬子</t>
    <rPh sb="0" eb="2">
      <t>イマイ</t>
    </rPh>
    <rPh sb="3" eb="5">
      <t>ケイコ</t>
    </rPh>
    <phoneticPr fontId="10"/>
  </si>
  <si>
    <t>今井　敬子</t>
    <rPh sb="0" eb="2">
      <t>イマイ</t>
    </rPh>
    <rPh sb="3" eb="5">
      <t>ケイコ</t>
    </rPh>
    <phoneticPr fontId="28"/>
  </si>
  <si>
    <t>小松田　紀子</t>
    <rPh sb="0" eb="3">
      <t>コマツダ</t>
    </rPh>
    <rPh sb="4" eb="6">
      <t>ノリコ</t>
    </rPh>
    <phoneticPr fontId="28"/>
  </si>
  <si>
    <t>敏蔭　實千代</t>
    <rPh sb="0" eb="2">
      <t>トシカゲ</t>
    </rPh>
    <rPh sb="3" eb="4">
      <t>ミノル</t>
    </rPh>
    <rPh sb="4" eb="6">
      <t>チヨ</t>
    </rPh>
    <phoneticPr fontId="2"/>
  </si>
  <si>
    <t>岡村　千恵子</t>
    <rPh sb="0" eb="2">
      <t>オカムラ</t>
    </rPh>
    <rPh sb="3" eb="6">
      <t>チエコ</t>
    </rPh>
    <phoneticPr fontId="28"/>
  </si>
  <si>
    <t>松木　ミナミ</t>
    <rPh sb="0" eb="2">
      <t>マツキ</t>
    </rPh>
    <phoneticPr fontId="10"/>
  </si>
  <si>
    <t>西山　弘</t>
    <rPh sb="0" eb="2">
      <t>ニシヤマ</t>
    </rPh>
    <rPh sb="3" eb="4">
      <t>ヒロシ</t>
    </rPh>
    <phoneticPr fontId="28"/>
  </si>
  <si>
    <t>敏蔭　實千代</t>
    <rPh sb="0" eb="2">
      <t>トシカゲ</t>
    </rPh>
    <rPh sb="3" eb="4">
      <t>ミノル</t>
    </rPh>
    <rPh sb="4" eb="6">
      <t>チヨ</t>
    </rPh>
    <phoneticPr fontId="40"/>
  </si>
  <si>
    <t>和田　とみ子</t>
    <rPh sb="0" eb="2">
      <t>ワダ</t>
    </rPh>
    <rPh sb="5" eb="6">
      <t>コ</t>
    </rPh>
    <phoneticPr fontId="28"/>
  </si>
  <si>
    <t>石窪　ゆりか</t>
    <rPh sb="0" eb="2">
      <t>イシクボ</t>
    </rPh>
    <phoneticPr fontId="29"/>
  </si>
  <si>
    <t>富田　みどり</t>
    <rPh sb="0" eb="2">
      <t>トミタ</t>
    </rPh>
    <phoneticPr fontId="10"/>
  </si>
  <si>
    <t>池本　スミ子</t>
    <rPh sb="0" eb="2">
      <t>イケモト</t>
    </rPh>
    <rPh sb="5" eb="6">
      <t>コ</t>
    </rPh>
    <phoneticPr fontId="3"/>
  </si>
  <si>
    <t>大沼　潔</t>
    <rPh sb="0" eb="2">
      <t>オオヌマ</t>
    </rPh>
    <rPh sb="3" eb="4">
      <t>キヨシ</t>
    </rPh>
    <phoneticPr fontId="3"/>
  </si>
  <si>
    <t>水上　弘子</t>
    <rPh sb="0" eb="2">
      <t>ミズカミ</t>
    </rPh>
    <phoneticPr fontId="3"/>
  </si>
  <si>
    <t>森　惠美子</t>
    <rPh sb="0" eb="1">
      <t>モリ</t>
    </rPh>
    <rPh sb="2" eb="5">
      <t>エミコ</t>
    </rPh>
    <phoneticPr fontId="28"/>
  </si>
  <si>
    <t>大沼　潔</t>
    <rPh sb="0" eb="2">
      <t>オオヌマ</t>
    </rPh>
    <rPh sb="3" eb="4">
      <t>キヨシ</t>
    </rPh>
    <phoneticPr fontId="36"/>
  </si>
  <si>
    <t>藤井　和子</t>
    <rPh sb="0" eb="2">
      <t>フジイ</t>
    </rPh>
    <rPh sb="3" eb="5">
      <t>カズコ</t>
    </rPh>
    <phoneticPr fontId="10"/>
  </si>
  <si>
    <t>遠藤　尚美</t>
    <rPh sb="0" eb="2">
      <t>エンドウ</t>
    </rPh>
    <rPh sb="3" eb="5">
      <t>ナオミ</t>
    </rPh>
    <phoneticPr fontId="10"/>
  </si>
  <si>
    <t>根岸　純子</t>
    <rPh sb="0" eb="2">
      <t>ネギシ</t>
    </rPh>
    <rPh sb="3" eb="5">
      <t>ジュンコ</t>
    </rPh>
    <phoneticPr fontId="10"/>
  </si>
  <si>
    <t>大貫　正広</t>
    <rPh sb="0" eb="2">
      <t>オオヌキ</t>
    </rPh>
    <rPh sb="3" eb="5">
      <t>マサヒロ</t>
    </rPh>
    <phoneticPr fontId="10"/>
  </si>
  <si>
    <t>小泉　弘夫</t>
    <rPh sb="0" eb="2">
      <t>コイズミ</t>
    </rPh>
    <rPh sb="3" eb="5">
      <t>ヒロオ</t>
    </rPh>
    <phoneticPr fontId="10"/>
  </si>
  <si>
    <t>矢澤　昌之</t>
    <rPh sb="0" eb="2">
      <t>ヤザワ</t>
    </rPh>
    <rPh sb="3" eb="5">
      <t>マサユキ</t>
    </rPh>
    <phoneticPr fontId="10"/>
  </si>
  <si>
    <t>小比賀　浩美</t>
    <rPh sb="0" eb="3">
      <t>コヒガ</t>
    </rPh>
    <rPh sb="4" eb="6">
      <t>ヒロミ</t>
    </rPh>
    <phoneticPr fontId="3"/>
  </si>
  <si>
    <t>大久保　初代</t>
    <rPh sb="0" eb="3">
      <t>オオクボ</t>
    </rPh>
    <rPh sb="4" eb="6">
      <t>ハツヨ</t>
    </rPh>
    <phoneticPr fontId="9"/>
  </si>
  <si>
    <t>飛田　和子</t>
  </si>
  <si>
    <t>安藤　恵子</t>
    <rPh sb="0" eb="2">
      <t>アンドウ</t>
    </rPh>
    <rPh sb="3" eb="5">
      <t>ケイコ</t>
    </rPh>
    <phoneticPr fontId="9"/>
  </si>
  <si>
    <t>加藤　美智子</t>
    <rPh sb="0" eb="2">
      <t>カトウ</t>
    </rPh>
    <rPh sb="3" eb="6">
      <t>ミチコ</t>
    </rPh>
    <phoneticPr fontId="9"/>
  </si>
  <si>
    <t>泉　久枝　</t>
    <rPh sb="0" eb="1">
      <t>イズミ</t>
    </rPh>
    <rPh sb="2" eb="4">
      <t>ヒサエ</t>
    </rPh>
    <phoneticPr fontId="10"/>
  </si>
  <si>
    <t>山本　喜代雄</t>
    <rPh sb="0" eb="2">
      <t>ヤマモト</t>
    </rPh>
    <rPh sb="3" eb="4">
      <t>ヨロコ</t>
    </rPh>
    <rPh sb="4" eb="5">
      <t>ダイ</t>
    </rPh>
    <rPh sb="5" eb="6">
      <t>ユウ</t>
    </rPh>
    <phoneticPr fontId="3"/>
  </si>
  <si>
    <t>平井　邦子</t>
    <rPh sb="0" eb="2">
      <t>ヒライ</t>
    </rPh>
    <rPh sb="3" eb="5">
      <t>クニコ</t>
    </rPh>
    <phoneticPr fontId="9"/>
  </si>
  <si>
    <t>富田　みどり</t>
  </si>
  <si>
    <t>小永井　悟</t>
    <rPh sb="0" eb="3">
      <t>コナガイ</t>
    </rPh>
    <rPh sb="4" eb="5">
      <t>サトル</t>
    </rPh>
    <phoneticPr fontId="10"/>
  </si>
  <si>
    <t xml:space="preserve"> </t>
    <phoneticPr fontId="1"/>
  </si>
  <si>
    <r>
      <t>　　　</t>
    </r>
    <r>
      <rPr>
        <sz val="10"/>
        <color theme="1"/>
        <rFont val="ＭＳ Ｐ明朝"/>
        <family val="1"/>
        <charset val="128"/>
      </rPr>
      <t>（1:40　確定）</t>
    </r>
    <phoneticPr fontId="1"/>
  </si>
  <si>
    <t>〇</t>
    <phoneticPr fontId="1"/>
  </si>
  <si>
    <t>小池　晃</t>
    <rPh sb="0" eb="2">
      <t>コイケ</t>
    </rPh>
    <rPh sb="3" eb="4">
      <t>アキラ</t>
    </rPh>
    <phoneticPr fontId="1"/>
  </si>
  <si>
    <t>山下　よしき</t>
    <rPh sb="0" eb="2">
      <t>ヤマシタ</t>
    </rPh>
    <phoneticPr fontId="1"/>
  </si>
  <si>
    <t>井上　さとし</t>
    <rPh sb="0" eb="2">
      <t>イノウエ</t>
    </rPh>
    <phoneticPr fontId="1"/>
  </si>
  <si>
    <t>白川　よう子</t>
    <rPh sb="0" eb="2">
      <t>シラカワ</t>
    </rPh>
    <rPh sb="5" eb="6">
      <t>コ</t>
    </rPh>
    <phoneticPr fontId="1"/>
  </si>
  <si>
    <t>はたやま　和也</t>
    <rPh sb="5" eb="7">
      <t>カズヤ</t>
    </rPh>
    <phoneticPr fontId="1"/>
  </si>
  <si>
    <t>赤石　ひろ子</t>
    <rPh sb="0" eb="2">
      <t>アカイシ</t>
    </rPh>
    <rPh sb="5" eb="6">
      <t>コ</t>
    </rPh>
    <phoneticPr fontId="1"/>
  </si>
  <si>
    <t>伊藤　和子</t>
    <rPh sb="0" eb="2">
      <t>イトウ</t>
    </rPh>
    <rPh sb="3" eb="5">
      <t>カズコ</t>
    </rPh>
    <phoneticPr fontId="1"/>
  </si>
  <si>
    <t>岩本　よしたか</t>
    <rPh sb="0" eb="2">
      <t>イワモト</t>
    </rPh>
    <phoneticPr fontId="1"/>
  </si>
  <si>
    <t>大岸　まゆみ</t>
    <rPh sb="0" eb="2">
      <t>オオギシ</t>
    </rPh>
    <phoneticPr fontId="1"/>
  </si>
  <si>
    <t>小山田　ともこ</t>
    <rPh sb="0" eb="3">
      <t>オヤマダ</t>
    </rPh>
    <phoneticPr fontId="1"/>
  </si>
  <si>
    <t>鈴木　こういち</t>
    <rPh sb="0" eb="2">
      <t>スズキ</t>
    </rPh>
    <phoneticPr fontId="1"/>
  </si>
  <si>
    <t>住寄　聡美</t>
    <rPh sb="0" eb="1">
      <t>ス</t>
    </rPh>
    <rPh sb="1" eb="2">
      <t>ヨ</t>
    </rPh>
    <rPh sb="3" eb="5">
      <t>サトミ</t>
    </rPh>
    <phoneticPr fontId="1"/>
  </si>
  <si>
    <t>平　あや子</t>
    <rPh sb="0" eb="1">
      <t>タイラ</t>
    </rPh>
    <rPh sb="4" eb="5">
      <t>コ</t>
    </rPh>
    <phoneticPr fontId="1"/>
  </si>
  <si>
    <t>西山　のぶひで</t>
    <rPh sb="0" eb="2">
      <t>ニシヤマ</t>
    </rPh>
    <phoneticPr fontId="1"/>
  </si>
  <si>
    <t>福島　かずえ</t>
    <rPh sb="0" eb="2">
      <t>フクシマ</t>
    </rPh>
    <phoneticPr fontId="1"/>
  </si>
  <si>
    <t>藤本　真人</t>
    <rPh sb="0" eb="2">
      <t>フジモト</t>
    </rPh>
    <rPh sb="3" eb="5">
      <t>マサト</t>
    </rPh>
    <phoneticPr fontId="1"/>
  </si>
  <si>
    <t>まつざき　真琴</t>
    <rPh sb="5" eb="7">
      <t>マコト</t>
    </rPh>
    <phoneticPr fontId="1"/>
  </si>
  <si>
    <t>矢野　ゆき子</t>
    <rPh sb="0" eb="2">
      <t>ヤノ</t>
    </rPh>
    <rPh sb="5" eb="6">
      <t>コ</t>
    </rPh>
    <phoneticPr fontId="1"/>
  </si>
  <si>
    <t>山田　みのり</t>
    <rPh sb="0" eb="2">
      <t>ヤマダ</t>
    </rPh>
    <phoneticPr fontId="1"/>
  </si>
  <si>
    <t>かだ　由紀子</t>
    <rPh sb="3" eb="6">
      <t>ユキコ</t>
    </rPh>
    <phoneticPr fontId="1"/>
  </si>
  <si>
    <t>しばた　巧</t>
    <rPh sb="4" eb="5">
      <t>タクミ</t>
    </rPh>
    <phoneticPr fontId="1"/>
  </si>
  <si>
    <t>やながせ　裕文</t>
    <rPh sb="5" eb="7">
      <t>ヒロフミ</t>
    </rPh>
    <phoneticPr fontId="1"/>
  </si>
  <si>
    <t>アカミネ　ノボル</t>
    <phoneticPr fontId="1"/>
  </si>
  <si>
    <t>石井　めぐみ</t>
    <rPh sb="0" eb="2">
      <t>イシイ</t>
    </rPh>
    <phoneticPr fontId="1"/>
  </si>
  <si>
    <t>神戸　てるあき</t>
    <rPh sb="0" eb="2">
      <t>コウベ</t>
    </rPh>
    <phoneticPr fontId="1"/>
  </si>
  <si>
    <t>久保　優太</t>
    <rPh sb="0" eb="2">
      <t>クボ</t>
    </rPh>
    <rPh sb="3" eb="5">
      <t>ユウタ</t>
    </rPh>
    <phoneticPr fontId="1"/>
  </si>
  <si>
    <t>石　平</t>
    <rPh sb="0" eb="1">
      <t>イシ</t>
    </rPh>
    <rPh sb="2" eb="3">
      <t>タイラ</t>
    </rPh>
    <phoneticPr fontId="1"/>
  </si>
  <si>
    <t>南原　たつき</t>
    <rPh sb="0" eb="2">
      <t>ナンバラ</t>
    </rPh>
    <phoneticPr fontId="1"/>
  </si>
  <si>
    <t>藤原　ひろのぶ</t>
    <rPh sb="0" eb="2">
      <t>フジワラ</t>
    </rPh>
    <phoneticPr fontId="1"/>
  </si>
  <si>
    <t>みやざわ　靖</t>
    <rPh sb="5" eb="6">
      <t>ヤスシ</t>
    </rPh>
    <phoneticPr fontId="1"/>
  </si>
  <si>
    <t>村山　しょうえい</t>
    <rPh sb="0" eb="2">
      <t>ムラヤマ</t>
    </rPh>
    <phoneticPr fontId="1"/>
  </si>
  <si>
    <t>太西　つねき</t>
    <rPh sb="0" eb="2">
      <t>オオニシ</t>
    </rPh>
    <phoneticPr fontId="1"/>
  </si>
  <si>
    <t>藤村　あきこ</t>
    <rPh sb="0" eb="2">
      <t>フジムラ</t>
    </rPh>
    <phoneticPr fontId="1"/>
  </si>
  <si>
    <t>日本保守党</t>
    <rPh sb="0" eb="5">
      <t>ニホンホシュトウ</t>
    </rPh>
    <phoneticPr fontId="1"/>
  </si>
  <si>
    <t>有本　香</t>
    <rPh sb="0" eb="2">
      <t>アリモト</t>
    </rPh>
    <rPh sb="3" eb="4">
      <t>カオリ</t>
    </rPh>
    <phoneticPr fontId="1"/>
  </si>
  <si>
    <t>梅原　かつひこ</t>
    <rPh sb="0" eb="2">
      <t>ウメハラ</t>
    </rPh>
    <phoneticPr fontId="1"/>
  </si>
  <si>
    <t>北村　晴男</t>
    <rPh sb="0" eb="2">
      <t>キタムラ</t>
    </rPh>
    <rPh sb="3" eb="5">
      <t>ハルオ</t>
    </rPh>
    <phoneticPr fontId="1"/>
  </si>
  <si>
    <t>石川　大我</t>
    <rPh sb="0" eb="2">
      <t>イシカワ</t>
    </rPh>
    <rPh sb="3" eb="5">
      <t>タイガ</t>
    </rPh>
    <phoneticPr fontId="1"/>
  </si>
  <si>
    <t>江畑　弥八郎</t>
    <rPh sb="0" eb="2">
      <t>エバタ</t>
    </rPh>
    <rPh sb="3" eb="6">
      <t>ヤハチロウ</t>
    </rPh>
    <phoneticPr fontId="1"/>
  </si>
  <si>
    <t>太田　真平</t>
    <rPh sb="0" eb="2">
      <t>オオタ</t>
    </rPh>
    <rPh sb="3" eb="5">
      <t>シンペイ</t>
    </rPh>
    <phoneticPr fontId="1"/>
  </si>
  <si>
    <t>小沢　まさひと</t>
    <rPh sb="0" eb="2">
      <t>オザワ</t>
    </rPh>
    <phoneticPr fontId="1"/>
  </si>
  <si>
    <t>越智　紀江</t>
    <rPh sb="0" eb="2">
      <t>オチ</t>
    </rPh>
    <rPh sb="3" eb="5">
      <t>ノリエ</t>
    </rPh>
    <phoneticPr fontId="1"/>
  </si>
  <si>
    <t>川田　龍平</t>
    <rPh sb="0" eb="1">
      <t>カワ</t>
    </rPh>
    <rPh sb="1" eb="2">
      <t>タ</t>
    </rPh>
    <rPh sb="3" eb="5">
      <t>リュウヘイ</t>
    </rPh>
    <phoneticPr fontId="1"/>
  </si>
  <si>
    <t>岸　まきこ</t>
    <rPh sb="0" eb="1">
      <t>キシ</t>
    </rPh>
    <phoneticPr fontId="1"/>
  </si>
  <si>
    <t>木村　正弘</t>
    <rPh sb="0" eb="2">
      <t>キムラ</t>
    </rPh>
    <rPh sb="3" eb="5">
      <t>マサヒロ</t>
    </rPh>
    <phoneticPr fontId="1"/>
  </si>
  <si>
    <t>郡山　りょう</t>
    <rPh sb="0" eb="2">
      <t>コウリヤマ</t>
    </rPh>
    <phoneticPr fontId="1"/>
  </si>
  <si>
    <t>寺田　博英</t>
    <rPh sb="0" eb="2">
      <t>テラダ</t>
    </rPh>
    <rPh sb="3" eb="5">
      <t>ヒロヒデ</t>
    </rPh>
    <phoneticPr fontId="1"/>
  </si>
  <si>
    <t>徳田　稚子</t>
    <rPh sb="0" eb="2">
      <t>トクダ</t>
    </rPh>
    <rPh sb="3" eb="5">
      <t>ワカコ</t>
    </rPh>
    <phoneticPr fontId="1"/>
  </si>
  <si>
    <t>西野　克也</t>
    <rPh sb="0" eb="1">
      <t>ニシ</t>
    </rPh>
    <rPh sb="1" eb="2">
      <t>ノ</t>
    </rPh>
    <rPh sb="3" eb="5">
      <t>カツヤ</t>
    </rPh>
    <phoneticPr fontId="1"/>
  </si>
  <si>
    <t>白　しんくん</t>
    <rPh sb="0" eb="1">
      <t>シロ</t>
    </rPh>
    <phoneticPr fontId="1"/>
  </si>
  <si>
    <t>原谷　那美</t>
    <rPh sb="0" eb="2">
      <t>ハラタニ</t>
    </rPh>
    <rPh sb="3" eb="5">
      <t>ナミ</t>
    </rPh>
    <phoneticPr fontId="1"/>
  </si>
  <si>
    <t>平原　麗子</t>
    <rPh sb="0" eb="2">
      <t>ヒラハラ</t>
    </rPh>
    <rPh sb="3" eb="5">
      <t>レイコ</t>
    </rPh>
    <phoneticPr fontId="1"/>
  </si>
  <si>
    <t>古山　葉子</t>
    <rPh sb="0" eb="2">
      <t>フルヤマ</t>
    </rPh>
    <rPh sb="3" eb="5">
      <t>ヨウコ</t>
    </rPh>
    <phoneticPr fontId="1"/>
  </si>
  <si>
    <t>みずおか　俊一</t>
    <rPh sb="5" eb="7">
      <t>シュンイチ</t>
    </rPh>
    <phoneticPr fontId="1"/>
  </si>
  <si>
    <t>森　ゆうこ</t>
    <rPh sb="0" eb="1">
      <t>モリ</t>
    </rPh>
    <phoneticPr fontId="1"/>
  </si>
  <si>
    <t>もりや　たかし</t>
    <phoneticPr fontId="1"/>
  </si>
  <si>
    <t>吉川　さおり</t>
    <rPh sb="0" eb="2">
      <t>ヨシカワ</t>
    </rPh>
    <phoneticPr fontId="1"/>
  </si>
  <si>
    <t>れんほう</t>
    <phoneticPr fontId="1"/>
  </si>
  <si>
    <t>渡邊　雅行</t>
    <rPh sb="0" eb="2">
      <t>ワタナベ</t>
    </rPh>
    <rPh sb="3" eb="4">
      <t>ミヤビ</t>
    </rPh>
    <rPh sb="4" eb="5">
      <t>ギョウ</t>
    </rPh>
    <phoneticPr fontId="1"/>
  </si>
  <si>
    <t>あだち　ゆうじ</t>
    <phoneticPr fontId="1"/>
  </si>
  <si>
    <t>あんどう　裕</t>
    <rPh sb="5" eb="6">
      <t>ヒロシ</t>
    </rPh>
    <phoneticPr fontId="1"/>
  </si>
  <si>
    <t>岩本　まな</t>
    <rPh sb="0" eb="2">
      <t>イワモト</t>
    </rPh>
    <phoneticPr fontId="1"/>
  </si>
  <si>
    <t>梅村　みずほ</t>
    <rPh sb="0" eb="2">
      <t>ウメムラ</t>
    </rPh>
    <phoneticPr fontId="1"/>
  </si>
  <si>
    <t>川　裕一郎</t>
    <rPh sb="0" eb="1">
      <t>カワ</t>
    </rPh>
    <rPh sb="2" eb="5">
      <t>ユウイチロウ</t>
    </rPh>
    <phoneticPr fontId="1"/>
  </si>
  <si>
    <t>後藤　翔太</t>
    <rPh sb="0" eb="2">
      <t>ゴトウ</t>
    </rPh>
    <rPh sb="3" eb="5">
      <t>ショウタ</t>
    </rPh>
    <phoneticPr fontId="1"/>
  </si>
  <si>
    <t>重松　たかみ</t>
    <rPh sb="0" eb="2">
      <t>シゲマツ</t>
    </rPh>
    <phoneticPr fontId="1"/>
  </si>
  <si>
    <t>寺西　かずひろ</t>
    <rPh sb="0" eb="2">
      <t>テラニシ</t>
    </rPh>
    <phoneticPr fontId="1"/>
  </si>
  <si>
    <t>松田　学</t>
    <rPh sb="0" eb="2">
      <t>マツダ</t>
    </rPh>
    <rPh sb="3" eb="4">
      <t>マナ</t>
    </rPh>
    <phoneticPr fontId="1"/>
  </si>
  <si>
    <t>山中　泉</t>
    <rPh sb="0" eb="2">
      <t>ヤマナカ</t>
    </rPh>
    <rPh sb="3" eb="4">
      <t>イズミ</t>
    </rPh>
    <phoneticPr fontId="1"/>
  </si>
  <si>
    <t>足立　康史</t>
    <rPh sb="0" eb="2">
      <t>アダチ</t>
    </rPh>
    <rPh sb="3" eb="5">
      <t>ヤスシ</t>
    </rPh>
    <phoneticPr fontId="1"/>
  </si>
  <si>
    <t>あらまき　豊志</t>
    <rPh sb="5" eb="6">
      <t>ユタカ</t>
    </rPh>
    <rPh sb="6" eb="7">
      <t>シ</t>
    </rPh>
    <phoneticPr fontId="1"/>
  </si>
  <si>
    <t>いそざき　哲史</t>
    <rPh sb="5" eb="7">
      <t>テツシ</t>
    </rPh>
    <phoneticPr fontId="1"/>
  </si>
  <si>
    <t>伊藤　たつお</t>
    <rPh sb="0" eb="2">
      <t>イトウ</t>
    </rPh>
    <phoneticPr fontId="1"/>
  </si>
  <si>
    <t>大谷　ゆりこ</t>
    <rPh sb="0" eb="2">
      <t>オオタニ</t>
    </rPh>
    <phoneticPr fontId="1"/>
  </si>
  <si>
    <t>大津　ひろ子</t>
    <rPh sb="0" eb="2">
      <t>オオツ</t>
    </rPh>
    <rPh sb="5" eb="6">
      <t>コ</t>
    </rPh>
    <phoneticPr fontId="1"/>
  </si>
  <si>
    <t>おの　たかき</t>
    <phoneticPr fontId="1"/>
  </si>
  <si>
    <t>川崎　みのる</t>
    <rPh sb="0" eb="2">
      <t>カワサキ</t>
    </rPh>
    <phoneticPr fontId="1"/>
  </si>
  <si>
    <t>佐々木　よしかず</t>
    <rPh sb="0" eb="3">
      <t>ササキ</t>
    </rPh>
    <phoneticPr fontId="1"/>
  </si>
  <si>
    <t>須藤　元気</t>
    <rPh sb="0" eb="2">
      <t>スドウ</t>
    </rPh>
    <rPh sb="3" eb="5">
      <t>ゲンキ</t>
    </rPh>
    <phoneticPr fontId="1"/>
  </si>
  <si>
    <t>武田　ゆうき</t>
    <rPh sb="0" eb="2">
      <t>タケダ</t>
    </rPh>
    <phoneticPr fontId="1"/>
  </si>
  <si>
    <t>田村　まみ</t>
    <rPh sb="0" eb="2">
      <t>タムラ</t>
    </rPh>
    <phoneticPr fontId="1"/>
  </si>
  <si>
    <t>浜野　よしふみ</t>
    <rPh sb="0" eb="2">
      <t>ハマノ</t>
    </rPh>
    <phoneticPr fontId="1"/>
  </si>
  <si>
    <t>平戸　航太</t>
    <rPh sb="0" eb="2">
      <t>ヒラト</t>
    </rPh>
    <rPh sb="3" eb="5">
      <t>コウタ</t>
    </rPh>
    <phoneticPr fontId="1"/>
  </si>
  <si>
    <t>藤井　しんご</t>
    <rPh sb="0" eb="2">
      <t>フジイ</t>
    </rPh>
    <phoneticPr fontId="1"/>
  </si>
  <si>
    <t>宮入　せいご</t>
    <rPh sb="0" eb="2">
      <t>ミヤイリ</t>
    </rPh>
    <phoneticPr fontId="1"/>
  </si>
  <si>
    <t>薬師寺　みちよ</t>
    <rPh sb="0" eb="3">
      <t>ヤクシジ</t>
    </rPh>
    <phoneticPr fontId="1"/>
  </si>
  <si>
    <t>山田　ヨシヒコ</t>
    <rPh sb="0" eb="2">
      <t>ヤマダ</t>
    </rPh>
    <phoneticPr fontId="1"/>
  </si>
  <si>
    <t>安野　たかひろ</t>
    <rPh sb="0" eb="2">
      <t>アンノ</t>
    </rPh>
    <phoneticPr fontId="1"/>
  </si>
  <si>
    <t>高山　さとし</t>
    <rPh sb="0" eb="2">
      <t>タカヤマ</t>
    </rPh>
    <phoneticPr fontId="1"/>
  </si>
  <si>
    <t>須田　えいたろう</t>
    <rPh sb="0" eb="2">
      <t>スダ</t>
    </rPh>
    <phoneticPr fontId="1"/>
  </si>
  <si>
    <t>吉野　としあき</t>
    <rPh sb="0" eb="2">
      <t>ヨシノ</t>
    </rPh>
    <phoneticPr fontId="1"/>
  </si>
  <si>
    <t>木原　くにや</t>
    <rPh sb="0" eb="2">
      <t>キハラ</t>
    </rPh>
    <phoneticPr fontId="1"/>
  </si>
  <si>
    <t>社会民主党</t>
    <rPh sb="0" eb="2">
      <t>シャカイ</t>
    </rPh>
    <rPh sb="2" eb="5">
      <t>ミンシュトウ</t>
    </rPh>
    <phoneticPr fontId="1"/>
  </si>
  <si>
    <t>大椿　ゆうこ</t>
    <rPh sb="0" eb="2">
      <t>オオツバキ</t>
    </rPh>
    <phoneticPr fontId="1"/>
  </si>
  <si>
    <t>ラサール　石井</t>
    <rPh sb="5" eb="7">
      <t>イシイ</t>
    </rPh>
    <phoneticPr fontId="1"/>
  </si>
  <si>
    <t>かい　正康</t>
    <rPh sb="3" eb="5">
      <t>マサヤス</t>
    </rPh>
    <phoneticPr fontId="1"/>
  </si>
  <si>
    <t>山城　ひろじ</t>
    <rPh sb="0" eb="2">
      <t>ヤマシロ</t>
    </rPh>
    <phoneticPr fontId="1"/>
  </si>
  <si>
    <t>花岡　しげる</t>
    <rPh sb="0" eb="2">
      <t>ハナオカ</t>
    </rPh>
    <phoneticPr fontId="1"/>
  </si>
  <si>
    <t>伊勢崎　賢治</t>
    <rPh sb="0" eb="3">
      <t>イセザキ</t>
    </rPh>
    <rPh sb="4" eb="6">
      <t>ケンジ</t>
    </rPh>
    <phoneticPr fontId="1"/>
  </si>
  <si>
    <t>木村　英子</t>
    <rPh sb="0" eb="2">
      <t>キムラ</t>
    </rPh>
    <rPh sb="3" eb="5">
      <t>ヒデコ</t>
    </rPh>
    <phoneticPr fontId="1"/>
  </si>
  <si>
    <t>奥田　ふみよ</t>
    <rPh sb="0" eb="2">
      <t>オクダ</t>
    </rPh>
    <phoneticPr fontId="1"/>
  </si>
  <si>
    <t>塩崎　みのる</t>
    <rPh sb="0" eb="2">
      <t>シオザキ</t>
    </rPh>
    <phoneticPr fontId="1"/>
  </si>
  <si>
    <t>辻村　ちひろ</t>
    <rPh sb="0" eb="2">
      <t>ツジムラ</t>
    </rPh>
    <phoneticPr fontId="1"/>
  </si>
  <si>
    <t>池沢　理美</t>
    <rPh sb="0" eb="2">
      <t>イケザワ</t>
    </rPh>
    <rPh sb="3" eb="5">
      <t>サトミ</t>
    </rPh>
    <phoneticPr fontId="1"/>
  </si>
  <si>
    <t>吉田　幸一郎</t>
    <rPh sb="0" eb="2">
      <t>ヨシダ</t>
    </rPh>
    <rPh sb="3" eb="6">
      <t>サチイチロウ</t>
    </rPh>
    <phoneticPr fontId="1"/>
  </si>
  <si>
    <t>にとうべ　とうま</t>
    <phoneticPr fontId="1"/>
  </si>
  <si>
    <t>はすいけ　透</t>
    <rPh sb="5" eb="6">
      <t>トウ</t>
    </rPh>
    <phoneticPr fontId="1"/>
  </si>
  <si>
    <t>長谷川　ういこ</t>
    <rPh sb="0" eb="3">
      <t>ハセガワ</t>
    </rPh>
    <phoneticPr fontId="1"/>
  </si>
  <si>
    <t>岡本　麻弥</t>
    <rPh sb="0" eb="2">
      <t>オカモト</t>
    </rPh>
    <rPh sb="3" eb="5">
      <t>マミ</t>
    </rPh>
    <phoneticPr fontId="1"/>
  </si>
  <si>
    <t>ミサオ・レッドウルフ</t>
    <phoneticPr fontId="1"/>
  </si>
  <si>
    <t>－</t>
    <phoneticPr fontId="1"/>
  </si>
  <si>
    <t>日本改革党</t>
    <rPh sb="0" eb="2">
      <t>ニホン</t>
    </rPh>
    <rPh sb="2" eb="5">
      <t>カイカクトウ</t>
    </rPh>
    <phoneticPr fontId="1"/>
  </si>
  <si>
    <t>くつざわ　亮治</t>
    <rPh sb="5" eb="6">
      <t>リョウ</t>
    </rPh>
    <rPh sb="6" eb="7">
      <t>ジ</t>
    </rPh>
    <phoneticPr fontId="1"/>
  </si>
  <si>
    <t>　 福山　守</t>
    <rPh sb="2" eb="4">
      <t>フクヤマ</t>
    </rPh>
    <rPh sb="5" eb="6">
      <t>マモ</t>
    </rPh>
    <phoneticPr fontId="1"/>
  </si>
  <si>
    <t>　 舞立　昇治</t>
    <rPh sb="2" eb="3">
      <t>マ</t>
    </rPh>
    <rPh sb="3" eb="4">
      <t>タ</t>
    </rPh>
    <rPh sb="5" eb="6">
      <t>ノボル</t>
    </rPh>
    <phoneticPr fontId="1"/>
  </si>
  <si>
    <t xml:space="preserve">   赤池　まさあき</t>
    <rPh sb="3" eb="5">
      <t>アカイケ</t>
    </rPh>
    <phoneticPr fontId="1"/>
  </si>
  <si>
    <t xml:space="preserve">   あぜもと　しょうご</t>
    <phoneticPr fontId="1"/>
  </si>
  <si>
    <t xml:space="preserve">   阿部　やすひさ</t>
    <rPh sb="3" eb="5">
      <t>アベ</t>
    </rPh>
    <phoneticPr fontId="1"/>
  </si>
  <si>
    <t xml:space="preserve">   有村　治子</t>
    <rPh sb="3" eb="5">
      <t>アリムラ</t>
    </rPh>
    <rPh sb="6" eb="8">
      <t>ハルコ</t>
    </rPh>
    <phoneticPr fontId="1"/>
  </si>
  <si>
    <t xml:space="preserve">   石田　まさひろ</t>
    <rPh sb="3" eb="5">
      <t>イシダ</t>
    </rPh>
    <phoneticPr fontId="1"/>
  </si>
  <si>
    <t xml:space="preserve">   いんどう　周作</t>
    <rPh sb="8" eb="10">
      <t>シュウサク</t>
    </rPh>
    <phoneticPr fontId="1"/>
  </si>
  <si>
    <t xml:space="preserve">   かまやち　さとし</t>
    <phoneticPr fontId="1"/>
  </si>
  <si>
    <t xml:space="preserve">   岸　ひろゆき</t>
    <rPh sb="3" eb="4">
      <t>キシ</t>
    </rPh>
    <phoneticPr fontId="1"/>
  </si>
  <si>
    <t xml:space="preserve">   けんざか　茂範</t>
    <rPh sb="8" eb="9">
      <t>シゲル</t>
    </rPh>
    <rPh sb="9" eb="10">
      <t>ハン</t>
    </rPh>
    <phoneticPr fontId="1"/>
  </si>
  <si>
    <t xml:space="preserve">   斉藤　まさゆき</t>
    <rPh sb="3" eb="5">
      <t>サイトウ</t>
    </rPh>
    <phoneticPr fontId="1"/>
  </si>
  <si>
    <t xml:space="preserve">   斉藤　りえ</t>
    <rPh sb="3" eb="5">
      <t>サイトウ</t>
    </rPh>
    <phoneticPr fontId="1"/>
  </si>
  <si>
    <t xml:space="preserve">   佐藤　まさひさ</t>
    <rPh sb="3" eb="5">
      <t>サトウ</t>
    </rPh>
    <phoneticPr fontId="1"/>
  </si>
  <si>
    <t xml:space="preserve">   山東　昭子　</t>
    <rPh sb="3" eb="5">
      <t>サントウ</t>
    </rPh>
    <rPh sb="6" eb="8">
      <t>アキコ</t>
    </rPh>
    <phoneticPr fontId="1"/>
  </si>
  <si>
    <t xml:space="preserve">   しげもと　まもる</t>
    <phoneticPr fontId="1"/>
  </si>
  <si>
    <t xml:space="preserve">   杉田　みお</t>
    <rPh sb="3" eb="5">
      <t>スギタ</t>
    </rPh>
    <phoneticPr fontId="1"/>
  </si>
  <si>
    <t xml:space="preserve">   鈴木　宗男</t>
    <rPh sb="3" eb="5">
      <t>スズキ</t>
    </rPh>
    <rPh sb="6" eb="8">
      <t>ムネオ</t>
    </rPh>
    <phoneticPr fontId="1"/>
  </si>
  <si>
    <t xml:space="preserve">   田中　まさし</t>
    <rPh sb="3" eb="5">
      <t>タナカ</t>
    </rPh>
    <phoneticPr fontId="1"/>
  </si>
  <si>
    <t xml:space="preserve">   中田　フィッシュ</t>
    <rPh sb="3" eb="5">
      <t>ナカタ</t>
    </rPh>
    <phoneticPr fontId="1"/>
  </si>
  <si>
    <t xml:space="preserve">   中田　宏</t>
    <rPh sb="3" eb="5">
      <t>ナカタ</t>
    </rPh>
    <rPh sb="6" eb="7">
      <t>ヒロシ</t>
    </rPh>
    <phoneticPr fontId="1"/>
  </si>
  <si>
    <t xml:space="preserve">   長尾　たかし</t>
    <rPh sb="3" eb="5">
      <t>ナガオ</t>
    </rPh>
    <phoneticPr fontId="1"/>
  </si>
  <si>
    <t xml:space="preserve">   橋本　聖子</t>
    <rPh sb="3" eb="5">
      <t>ハシモト</t>
    </rPh>
    <rPh sb="6" eb="8">
      <t>セイコ</t>
    </rPh>
    <phoneticPr fontId="1"/>
  </si>
  <si>
    <t xml:space="preserve">   ひが　なつみ</t>
    <phoneticPr fontId="1"/>
  </si>
  <si>
    <t xml:space="preserve">   東野　ひでき</t>
    <rPh sb="3" eb="5">
      <t>トウノ</t>
    </rPh>
    <phoneticPr fontId="1"/>
  </si>
  <si>
    <t xml:space="preserve">   ふじた　まこと</t>
    <phoneticPr fontId="1"/>
  </si>
  <si>
    <t xml:space="preserve">   本田　あきこ</t>
    <rPh sb="3" eb="5">
      <t>ホンダ</t>
    </rPh>
    <phoneticPr fontId="1"/>
  </si>
  <si>
    <t xml:space="preserve">   みやくぼ　大作</t>
    <rPh sb="8" eb="10">
      <t>ダイサク</t>
    </rPh>
    <phoneticPr fontId="1"/>
  </si>
  <si>
    <t xml:space="preserve">   宮崎　まさお</t>
    <rPh sb="3" eb="5">
      <t>ミヤザキ</t>
    </rPh>
    <phoneticPr fontId="1"/>
  </si>
  <si>
    <t xml:space="preserve">   山田　太郎</t>
    <rPh sb="3" eb="5">
      <t>ヤマダ</t>
    </rPh>
    <rPh sb="6" eb="8">
      <t>タロウ</t>
    </rPh>
    <phoneticPr fontId="1"/>
  </si>
  <si>
    <t xml:space="preserve">   和田　まさむね</t>
    <rPh sb="3" eb="5">
      <t>ワダ</t>
    </rPh>
    <phoneticPr fontId="1"/>
  </si>
  <si>
    <t>うらの　じん</t>
    <phoneticPr fontId="1"/>
  </si>
  <si>
    <t>大谷　ヨシヒロ</t>
    <rPh sb="0" eb="2">
      <t>オオタニ</t>
    </rPh>
    <phoneticPr fontId="1"/>
  </si>
  <si>
    <t>金井　きょうた</t>
    <rPh sb="0" eb="2">
      <t>カナイ</t>
    </rPh>
    <phoneticPr fontId="1"/>
  </si>
  <si>
    <t>木島　やすお</t>
    <rPh sb="0" eb="2">
      <t>キジマ</t>
    </rPh>
    <phoneticPr fontId="1"/>
  </si>
  <si>
    <t>ぎぼ　はるき</t>
    <phoneticPr fontId="1"/>
  </si>
  <si>
    <t>小林　学</t>
    <rPh sb="0" eb="2">
      <t>コバヤシ</t>
    </rPh>
    <rPh sb="3" eb="4">
      <t>マナ</t>
    </rPh>
    <phoneticPr fontId="1"/>
  </si>
  <si>
    <t>水野　純也</t>
    <rPh sb="0" eb="2">
      <t>ミズノ</t>
    </rPh>
    <rPh sb="3" eb="5">
      <t>ジュンヤ</t>
    </rPh>
    <phoneticPr fontId="1"/>
  </si>
  <si>
    <t>宮田　たかお</t>
    <rPh sb="0" eb="2">
      <t>ミヤタ</t>
    </rPh>
    <phoneticPr fontId="1"/>
  </si>
  <si>
    <t>横山　はるき</t>
    <rPh sb="0" eb="2">
      <t>ヨコヤマ</t>
    </rPh>
    <phoneticPr fontId="1"/>
  </si>
  <si>
    <t>佐々木　まさふみ</t>
    <rPh sb="0" eb="3">
      <t>ササキ</t>
    </rPh>
    <phoneticPr fontId="1"/>
  </si>
  <si>
    <t>平木　だいさく</t>
    <rPh sb="0" eb="2">
      <t>ヒラキ</t>
    </rPh>
    <phoneticPr fontId="1"/>
  </si>
  <si>
    <t>新妻　ひでき</t>
    <rPh sb="0" eb="2">
      <t>ニイツマ</t>
    </rPh>
    <phoneticPr fontId="1"/>
  </si>
  <si>
    <t>つかさ　隆史</t>
    <rPh sb="4" eb="6">
      <t>タカシ</t>
    </rPh>
    <phoneticPr fontId="1"/>
  </si>
  <si>
    <t>原田　大二郎</t>
    <rPh sb="0" eb="2">
      <t>ハラダ</t>
    </rPh>
    <rPh sb="3" eb="6">
      <t>ダイジロウ</t>
    </rPh>
    <phoneticPr fontId="1"/>
  </si>
  <si>
    <t>かわの　義博</t>
    <rPh sb="4" eb="6">
      <t>ヨシヒロ</t>
    </rPh>
    <phoneticPr fontId="1"/>
  </si>
  <si>
    <t>塩田　ひろあき</t>
    <rPh sb="0" eb="2">
      <t>シオタ</t>
    </rPh>
    <phoneticPr fontId="1"/>
  </si>
  <si>
    <t>高橋　次郎</t>
    <rPh sb="0" eb="2">
      <t>タカハシ</t>
    </rPh>
    <rPh sb="3" eb="5">
      <t>ジロウ</t>
    </rPh>
    <phoneticPr fontId="1"/>
  </si>
  <si>
    <t>河合　綾</t>
    <rPh sb="0" eb="2">
      <t>カワイ</t>
    </rPh>
    <rPh sb="3" eb="4">
      <t>アヤ</t>
    </rPh>
    <phoneticPr fontId="1"/>
  </si>
  <si>
    <t>中北　京子</t>
    <rPh sb="0" eb="2">
      <t>ナカキタ</t>
    </rPh>
    <rPh sb="3" eb="5">
      <t>キョウコ</t>
    </rPh>
    <phoneticPr fontId="1"/>
  </si>
  <si>
    <t>水島　春香</t>
    <rPh sb="0" eb="2">
      <t>ミズシマ</t>
    </rPh>
    <rPh sb="3" eb="5">
      <t>ハルカ</t>
    </rPh>
    <phoneticPr fontId="1"/>
  </si>
  <si>
    <t>竹原　浩子</t>
    <rPh sb="0" eb="2">
      <t>タケハラ</t>
    </rPh>
    <rPh sb="3" eb="5">
      <t>ヒロコ</t>
    </rPh>
    <phoneticPr fontId="1"/>
  </si>
  <si>
    <t>竹島　正人</t>
    <rPh sb="0" eb="2">
      <t>タケシマ</t>
    </rPh>
    <rPh sb="3" eb="5">
      <t>マサヒト</t>
    </rPh>
    <phoneticPr fontId="1"/>
  </si>
  <si>
    <t>荒神　亨佑</t>
    <rPh sb="0" eb="1">
      <t>アラ</t>
    </rPh>
    <rPh sb="1" eb="2">
      <t>カミ</t>
    </rPh>
    <rPh sb="3" eb="4">
      <t>トオル</t>
    </rPh>
    <rPh sb="4" eb="5">
      <t>ユウ</t>
    </rPh>
    <phoneticPr fontId="1"/>
  </si>
  <si>
    <t>藤井　伸城</t>
    <rPh sb="0" eb="2">
      <t>フジイ</t>
    </rPh>
    <rPh sb="3" eb="4">
      <t>シン</t>
    </rPh>
    <rPh sb="4" eb="5">
      <t>シロ</t>
    </rPh>
    <phoneticPr fontId="1"/>
  </si>
  <si>
    <t>羽場　正文</t>
    <rPh sb="0" eb="2">
      <t>ハバ</t>
    </rPh>
    <rPh sb="3" eb="5">
      <t>マサフミ</t>
    </rPh>
    <phoneticPr fontId="1"/>
  </si>
  <si>
    <t>村岡　正敏</t>
    <rPh sb="0" eb="2">
      <t>ムラオカ</t>
    </rPh>
    <rPh sb="3" eb="5">
      <t>マサトシ</t>
    </rPh>
    <phoneticPr fontId="1"/>
  </si>
  <si>
    <t>ＮＨＫ党</t>
    <rPh sb="3" eb="4">
      <t>トウ</t>
    </rPh>
    <phoneticPr fontId="1"/>
  </si>
  <si>
    <t>浜田　聡</t>
    <rPh sb="0" eb="2">
      <t>ハマダ</t>
    </rPh>
    <rPh sb="3" eb="4">
      <t>サトシ</t>
    </rPh>
    <phoneticPr fontId="1"/>
  </si>
  <si>
    <t>福永　かつや</t>
    <rPh sb="0" eb="2">
      <t>フクナガ</t>
    </rPh>
    <phoneticPr fontId="1"/>
  </si>
  <si>
    <t>川崎　たかひろ</t>
    <rPh sb="0" eb="2">
      <t>カワサキ</t>
    </rPh>
    <phoneticPr fontId="1"/>
  </si>
  <si>
    <t>持ち帰りと思われる票：1票</t>
    <rPh sb="12" eb="13">
      <t>ヒョウ</t>
    </rPh>
    <phoneticPr fontId="1"/>
  </si>
  <si>
    <t>不受理と決定した票：2票</t>
    <rPh sb="11" eb="12">
      <t>ヒョウ</t>
    </rPh>
    <phoneticPr fontId="1"/>
  </si>
  <si>
    <t>不受理と決定した票：5票</t>
    <rPh sb="11" eb="12">
      <t>ヒョウ</t>
    </rPh>
    <phoneticPr fontId="1"/>
  </si>
  <si>
    <t>令和7年
7月20日</t>
    <rPh sb="0" eb="2">
      <t>レイワ</t>
    </rPh>
    <rPh sb="3" eb="4">
      <t>ネン</t>
    </rPh>
    <rPh sb="4" eb="5">
      <t>ガンネン</t>
    </rPh>
    <phoneticPr fontId="1"/>
  </si>
  <si>
    <t>当</t>
    <phoneticPr fontId="1"/>
  </si>
  <si>
    <t>当</t>
    <rPh sb="0" eb="1">
      <t>トウ</t>
    </rPh>
    <phoneticPr fontId="1"/>
  </si>
  <si>
    <t>持ち帰りと思われる票：0票</t>
    <rPh sb="12" eb="13">
      <t>ヒョウ</t>
    </rPh>
    <phoneticPr fontId="1"/>
  </si>
  <si>
    <t>(5.37%)</t>
    <phoneticPr fontId="1"/>
  </si>
  <si>
    <t>無所属連合</t>
  </si>
  <si>
    <t>無所属連合</t>
    <rPh sb="0" eb="1">
      <t>ム</t>
    </rPh>
    <rPh sb="1" eb="3">
      <t>ショゾク</t>
    </rPh>
    <rPh sb="3" eb="5">
      <t>レンゴウ</t>
    </rPh>
    <phoneticPr fontId="1"/>
  </si>
  <si>
    <t>れいわ新選組</t>
  </si>
  <si>
    <t>鎌倉市岡本</t>
    <rPh sb="3" eb="5">
      <t>オカモト</t>
    </rPh>
    <phoneticPr fontId="1"/>
  </si>
  <si>
    <t>麻生　孝子</t>
    <rPh sb="0" eb="2">
      <t>アソウ</t>
    </rPh>
    <rPh sb="3" eb="5">
      <t>タカコ</t>
    </rPh>
    <phoneticPr fontId="1"/>
  </si>
  <si>
    <t>鎌倉市玉縄</t>
    <rPh sb="3" eb="5">
      <t>タマナワ</t>
    </rPh>
    <phoneticPr fontId="1"/>
  </si>
  <si>
    <t>關本　和臣</t>
    <rPh sb="0" eb="2">
      <t>セキモト</t>
    </rPh>
    <rPh sb="3" eb="5">
      <t>カズオミ</t>
    </rPh>
    <phoneticPr fontId="1"/>
  </si>
  <si>
    <t>鎌倉市二階堂</t>
    <rPh sb="3" eb="6">
      <t>ニカイドウ</t>
    </rPh>
    <phoneticPr fontId="1"/>
  </si>
  <si>
    <t>2：08（確定）</t>
    <phoneticPr fontId="1"/>
  </si>
  <si>
    <t>水上　武史</t>
    <rPh sb="0" eb="2">
      <t>ミズカミ</t>
    </rPh>
    <rPh sb="3" eb="5">
      <t>タケシ</t>
    </rPh>
    <phoneticPr fontId="36"/>
  </si>
  <si>
    <t>本田　至恵</t>
    <rPh sb="0" eb="2">
      <t>ホンダ</t>
    </rPh>
    <rPh sb="3" eb="4">
      <t>イタル</t>
    </rPh>
    <rPh sb="4" eb="5">
      <t>メグミ</t>
    </rPh>
    <phoneticPr fontId="36"/>
  </si>
  <si>
    <t>小原　芳則</t>
    <rPh sb="0" eb="2">
      <t>オハラ</t>
    </rPh>
    <rPh sb="3" eb="5">
      <t>ヨシノリ</t>
    </rPh>
    <phoneticPr fontId="36"/>
  </si>
  <si>
    <t>中村　哲也</t>
    <rPh sb="0" eb="2">
      <t>ナカムラ</t>
    </rPh>
    <rPh sb="3" eb="5">
      <t>テツヤ</t>
    </rPh>
    <phoneticPr fontId="36"/>
  </si>
  <si>
    <t>片根　竜哉</t>
    <rPh sb="0" eb="2">
      <t>カタネ</t>
    </rPh>
    <rPh sb="3" eb="4">
      <t>タツ</t>
    </rPh>
    <rPh sb="4" eb="5">
      <t>ヤ</t>
    </rPh>
    <phoneticPr fontId="36"/>
  </si>
  <si>
    <t>大西　将一</t>
    <rPh sb="0" eb="2">
      <t>オオニシ</t>
    </rPh>
    <rPh sb="3" eb="5">
      <t>マサカズ</t>
    </rPh>
    <phoneticPr fontId="36"/>
  </si>
  <si>
    <t>公明党</t>
    <rPh sb="0" eb="3">
      <t>コウメイトウ</t>
    </rPh>
    <phoneticPr fontId="36"/>
  </si>
  <si>
    <t>参政党</t>
    <rPh sb="0" eb="3">
      <t>サンセイトウ</t>
    </rPh>
    <phoneticPr fontId="36"/>
  </si>
  <si>
    <t>日本共産党</t>
    <rPh sb="0" eb="2">
      <t>ニホン</t>
    </rPh>
    <rPh sb="2" eb="5">
      <t>キョウサントウ</t>
    </rPh>
    <phoneticPr fontId="36"/>
  </si>
  <si>
    <t>立憲民主党</t>
    <rPh sb="0" eb="5">
      <t>リッケンミンシュトウ</t>
    </rPh>
    <phoneticPr fontId="36"/>
  </si>
  <si>
    <t>自由民主党</t>
    <rPh sb="0" eb="5">
      <t>ジユウミンシュトウ</t>
    </rPh>
    <phoneticPr fontId="36"/>
  </si>
  <si>
    <t>無所属連合</t>
    <rPh sb="0" eb="5">
      <t>ムショゾクレンゴウ</t>
    </rPh>
    <phoneticPr fontId="36"/>
  </si>
  <si>
    <t>左右田　泰雅</t>
  </si>
  <si>
    <t>田村　拓見</t>
  </si>
  <si>
    <t>赤間　守</t>
  </si>
  <si>
    <t>飯野　律毅</t>
  </si>
  <si>
    <t>佐藤　圭佑</t>
  </si>
  <si>
    <t>中村　聡一郎</t>
  </si>
  <si>
    <t>うつみ　さとる</t>
  </si>
  <si>
    <t>佐々木　さやか</t>
  </si>
  <si>
    <t>牧山　ひろえ</t>
  </si>
  <si>
    <t>わき　雅昭</t>
  </si>
  <si>
    <t>参政党</t>
  </si>
  <si>
    <t>あさか　由香</t>
    <phoneticPr fontId="1"/>
  </si>
  <si>
    <t>三好　りょう</t>
    <phoneticPr fontId="1"/>
  </si>
  <si>
    <t>(14.69%)</t>
    <phoneticPr fontId="1"/>
  </si>
  <si>
    <t>(9.56%)</t>
    <phoneticPr fontId="1"/>
  </si>
  <si>
    <t>(0.63%)</t>
    <phoneticPr fontId="1"/>
  </si>
  <si>
    <t>(1.22%)</t>
    <phoneticPr fontId="1"/>
  </si>
  <si>
    <t>(19.30%)</t>
    <phoneticPr fontId="1"/>
  </si>
  <si>
    <t>(0.74%)</t>
    <phoneticPr fontId="1"/>
  </si>
  <si>
    <t>(15.70%)</t>
    <phoneticPr fontId="1"/>
  </si>
  <si>
    <t>(8.13%)</t>
    <phoneticPr fontId="1"/>
  </si>
  <si>
    <t>(4.66%)</t>
    <phoneticPr fontId="1"/>
  </si>
  <si>
    <t>(11.03%)</t>
    <phoneticPr fontId="1"/>
  </si>
  <si>
    <t>(4.35%)</t>
    <phoneticPr fontId="1"/>
  </si>
  <si>
    <t>(3.69%)</t>
    <phoneticPr fontId="1"/>
  </si>
  <si>
    <t>(0.57%)</t>
    <phoneticPr fontId="1"/>
  </si>
  <si>
    <t>(0.36%)</t>
    <phoneticPr fontId="1"/>
  </si>
  <si>
    <t xml:space="preserve">  鎌倉市二階堂</t>
    <rPh sb="2" eb="5">
      <t>カマクラシ</t>
    </rPh>
    <rPh sb="5" eb="8">
      <t>ニカイドウ</t>
    </rPh>
    <phoneticPr fontId="1"/>
  </si>
  <si>
    <t>藤田　聡一郎</t>
    <rPh sb="0" eb="2">
      <t>フジタ</t>
    </rPh>
    <rPh sb="3" eb="6">
      <t>ソウイチロウ</t>
    </rPh>
    <phoneticPr fontId="1"/>
  </si>
  <si>
    <t>選挙担当担当係長</t>
    <phoneticPr fontId="1"/>
  </si>
  <si>
    <t>高島　悠紀尋</t>
    <rPh sb="0" eb="2">
      <t>タカシマ</t>
    </rPh>
    <rPh sb="3" eb="5">
      <t>ユキ</t>
    </rPh>
    <rPh sb="5" eb="6">
      <t>ヒロ</t>
    </rPh>
    <phoneticPr fontId="1"/>
  </si>
  <si>
    <t>小原　悟</t>
    <rPh sb="0" eb="2">
      <t>オバラ</t>
    </rPh>
    <rPh sb="3" eb="4">
      <t>サトル</t>
    </rPh>
    <phoneticPr fontId="1"/>
  </si>
  <si>
    <t>工藤　健斗</t>
    <rPh sb="0" eb="2">
      <t>クドウ</t>
    </rPh>
    <rPh sb="3" eb="5">
      <t>ケント</t>
    </rPh>
    <phoneticPr fontId="1"/>
  </si>
  <si>
    <t>小島　優美</t>
    <rPh sb="0" eb="2">
      <t>コジマ</t>
    </rPh>
    <rPh sb="3" eb="5">
      <t>ユウビ</t>
    </rPh>
    <phoneticPr fontId="1"/>
  </si>
  <si>
    <t>府川　裕一郎</t>
    <rPh sb="0" eb="2">
      <t>フカワ</t>
    </rPh>
    <rPh sb="3" eb="6">
      <t>ユウイチロウ</t>
    </rPh>
    <phoneticPr fontId="36"/>
  </si>
  <si>
    <t>城田　知武</t>
    <rPh sb="0" eb="2">
      <t>シロタ</t>
    </rPh>
    <rPh sb="3" eb="4">
      <t>シ</t>
    </rPh>
    <rPh sb="4" eb="5">
      <t>ブ</t>
    </rPh>
    <phoneticPr fontId="36"/>
  </si>
  <si>
    <t>遠藤　洸佑</t>
    <rPh sb="4" eb="5">
      <t>スケ</t>
    </rPh>
    <phoneticPr fontId="36"/>
  </si>
  <si>
    <t>山田　樹</t>
    <rPh sb="0" eb="2">
      <t>ヤマダ</t>
    </rPh>
    <rPh sb="3" eb="4">
      <t>タツキ</t>
    </rPh>
    <phoneticPr fontId="36"/>
  </si>
  <si>
    <t>神保　賢一</t>
    <rPh sb="0" eb="2">
      <t>ジンボ</t>
    </rPh>
    <rPh sb="3" eb="5">
      <t>ケンイチ</t>
    </rPh>
    <phoneticPr fontId="36"/>
  </si>
  <si>
    <t>山口　新</t>
    <rPh sb="0" eb="2">
      <t>ヤマグチ</t>
    </rPh>
    <rPh sb="3" eb="4">
      <t>アラタ</t>
    </rPh>
    <phoneticPr fontId="36"/>
  </si>
  <si>
    <t>小渕　貴央</t>
    <rPh sb="0" eb="2">
      <t>コブチ</t>
    </rPh>
    <rPh sb="3" eb="4">
      <t>タカ</t>
    </rPh>
    <rPh sb="4" eb="5">
      <t>オウ</t>
    </rPh>
    <phoneticPr fontId="36"/>
  </si>
  <si>
    <t>田中　聡</t>
    <rPh sb="0" eb="2">
      <t>タナカ</t>
    </rPh>
    <rPh sb="3" eb="4">
      <t>サトシ</t>
    </rPh>
    <phoneticPr fontId="1"/>
  </si>
  <si>
    <t>書記</t>
    <phoneticPr fontId="1"/>
  </si>
  <si>
    <t>加藤　佑音</t>
    <rPh sb="0" eb="2">
      <t>カトウ</t>
    </rPh>
    <rPh sb="3" eb="4">
      <t>ユウ</t>
    </rPh>
    <rPh sb="4" eb="5">
      <t>オト</t>
    </rPh>
    <phoneticPr fontId="1"/>
  </si>
  <si>
    <t>※投票者数には、不在者、期日前投票者数を含む。</t>
    <rPh sb="12" eb="15">
      <t>キジツゼン</t>
    </rPh>
    <phoneticPr fontId="1"/>
  </si>
  <si>
    <r>
      <rPr>
        <sz val="10"/>
        <color theme="1"/>
        <rFont val="ＭＳ Ｐ明朝"/>
        <family val="1"/>
        <charset val="128"/>
      </rPr>
      <t xml:space="preserve">7７,47１世帯
</t>
    </r>
    <r>
      <rPr>
        <sz val="10"/>
        <color rgb="FF000000"/>
        <rFont val="ＭＳ Ｐ明朝"/>
        <family val="1"/>
        <charset val="128"/>
      </rPr>
      <t>(令和７年７月１日現在)</t>
    </r>
    <phoneticPr fontId="1"/>
  </si>
  <si>
    <t>令和７年７月８日(火)
～
令和７年7月18日(金)</t>
    <rPh sb="9" eb="10">
      <t>カ</t>
    </rPh>
    <rPh sb="14" eb="16">
      <t>レイワ</t>
    </rPh>
    <phoneticPr fontId="1"/>
  </si>
  <si>
    <t>７７,877部</t>
    <phoneticPr fontId="1"/>
  </si>
  <si>
    <t>ブランケット6ページ</t>
    <phoneticPr fontId="1"/>
  </si>
  <si>
    <t>16箇所</t>
    <phoneticPr fontId="1"/>
  </si>
  <si>
    <t>630部</t>
    <phoneticPr fontId="1"/>
  </si>
  <si>
    <t>老人ホーム
(9施設)</t>
    <phoneticPr fontId="1"/>
  </si>
  <si>
    <t>病院等
(12施設)</t>
    <rPh sb="2" eb="3">
      <t>トウ</t>
    </rPh>
    <phoneticPr fontId="1"/>
  </si>
  <si>
    <t>男性</t>
  </si>
  <si>
    <t>女性</t>
  </si>
  <si>
    <t>※　上段は投票者数（人）、中段は有権者数（人）、下段は投票率（％）を表す。</t>
    <rPh sb="5" eb="7">
      <t>トウヒョウ</t>
    </rPh>
    <rPh sb="14" eb="15">
      <t>ダン</t>
    </rPh>
    <rPh sb="16" eb="18">
      <t>ユウケン</t>
    </rPh>
    <phoneticPr fontId="1"/>
  </si>
  <si>
    <t>玉縄地域</t>
    <phoneticPr fontId="1"/>
  </si>
  <si>
    <t>歳</t>
    <phoneticPr fontId="1"/>
  </si>
  <si>
    <t>10歳代</t>
    <rPh sb="2" eb="4">
      <t>さいだい</t>
    </rPh>
    <phoneticPr fontId="20" type="Hiragana"/>
  </si>
  <si>
    <t>20歳代</t>
    <rPh sb="2" eb="4">
      <t>さいだい</t>
    </rPh>
    <phoneticPr fontId="20" type="Hiragana"/>
  </si>
  <si>
    <t>30歳代</t>
    <rPh sb="2" eb="4">
      <t>さいだい</t>
    </rPh>
    <phoneticPr fontId="20" type="Hiragana"/>
  </si>
  <si>
    <t>40歳代</t>
    <rPh sb="2" eb="4">
      <t>さいだい</t>
    </rPh>
    <phoneticPr fontId="20" type="Hiragana"/>
  </si>
  <si>
    <t>50歳代</t>
    <rPh sb="2" eb="4">
      <t>さいだい</t>
    </rPh>
    <phoneticPr fontId="20" type="Hiragana"/>
  </si>
  <si>
    <t>60歳代</t>
    <rPh sb="2" eb="4">
      <t>さいだい</t>
    </rPh>
    <phoneticPr fontId="20" type="Hiragana"/>
  </si>
  <si>
    <t>70歳代</t>
    <rPh sb="2" eb="4">
      <t>さいだい</t>
    </rPh>
    <phoneticPr fontId="20" type="Hiragana"/>
  </si>
  <si>
    <t>80歳以上</t>
    <rPh sb="2" eb="5">
      <t>さいいじょう</t>
    </rPh>
    <phoneticPr fontId="20" type="Hiragana"/>
  </si>
  <si>
    <t>合計</t>
    <rPh sb="0" eb="2">
      <t>ごうけい</t>
    </rPh>
    <phoneticPr fontId="20" type="Hiragana"/>
  </si>
  <si>
    <t>投票者数（人）</t>
    <rPh sb="0" eb="3">
      <t>とうひょうしゃ</t>
    </rPh>
    <rPh sb="3" eb="4">
      <t>すう</t>
    </rPh>
    <rPh sb="5" eb="6">
      <t>にん</t>
    </rPh>
    <phoneticPr fontId="20" type="Hiragana"/>
  </si>
  <si>
    <t>投票者数割合</t>
    <rPh sb="0" eb="3">
      <t>とうひょうしゃ</t>
    </rPh>
    <rPh sb="3" eb="4">
      <t>すう</t>
    </rPh>
    <rPh sb="4" eb="6">
      <t>わりあい</t>
    </rPh>
    <phoneticPr fontId="44" type="Hiragana"/>
  </si>
  <si>
    <t>※在外投票を除く</t>
    <phoneticPr fontId="1"/>
  </si>
  <si>
    <r>
      <rPr>
        <sz val="20"/>
        <color theme="1"/>
        <rFont val="ＭＳ Ｐゴシック"/>
        <family val="3"/>
        <charset val="128"/>
      </rPr>
      <t>令和７年７月20日執行</t>
    </r>
    <r>
      <rPr>
        <sz val="12"/>
        <color theme="1"/>
        <rFont val="ＭＳ Ｐ明朝"/>
        <family val="1"/>
        <charset val="128"/>
      </rPr>
      <t xml:space="preserve">
</t>
    </r>
    <r>
      <rPr>
        <sz val="20"/>
        <color theme="1"/>
        <rFont val="ＭＳ ゴシック"/>
        <family val="3"/>
        <charset val="128"/>
      </rPr>
      <t>第27回参議院議員通常選挙の記録</t>
    </r>
    <rPh sb="0" eb="2">
      <t>レイワ</t>
    </rPh>
    <rPh sb="3" eb="4">
      <t>ネン</t>
    </rPh>
    <rPh sb="5" eb="6">
      <t>ガツ</t>
    </rPh>
    <rPh sb="8" eb="9">
      <t>カ</t>
    </rPh>
    <rPh sb="9" eb="11">
      <t>シッコウ</t>
    </rPh>
    <rPh sb="14" eb="15">
      <t>ダイ</t>
    </rPh>
    <rPh sb="17" eb="18">
      <t>カイ</t>
    </rPh>
    <rPh sb="18" eb="21">
      <t>サンギイン</t>
    </rPh>
    <rPh sb="21" eb="23">
      <t>ギイン</t>
    </rPh>
    <rPh sb="23" eb="25">
      <t>ツウジョウ</t>
    </rPh>
    <rPh sb="25" eb="27">
      <t>センキョ</t>
    </rPh>
    <rPh sb="28" eb="30">
      <t>キロク</t>
    </rPh>
    <phoneticPr fontId="1"/>
  </si>
  <si>
    <t>　投票方法に関する調　　　　　　　　　　　　　　　</t>
    <phoneticPr fontId="1"/>
  </si>
  <si>
    <t>　年代別投票者数に関する調（選挙区）　　　　　　　　　　　　</t>
    <phoneticPr fontId="1"/>
  </si>
  <si>
    <t>不在者投票</t>
    <rPh sb="0" eb="3">
      <t>ふざいしゃ</t>
    </rPh>
    <rPh sb="3" eb="5">
      <t>とうひょう</t>
    </rPh>
    <phoneticPr fontId="20" type="Hiragana"/>
  </si>
  <si>
    <t>当日投票</t>
    <rPh sb="0" eb="2">
      <t>とうじつ</t>
    </rPh>
    <rPh sb="2" eb="4">
      <t>とうひょう</t>
    </rPh>
    <phoneticPr fontId="20" type="Hiragana"/>
  </si>
  <si>
    <t>期日前投票</t>
    <rPh sb="0" eb="5">
      <t>きじつぜんとうひょう</t>
    </rPh>
    <phoneticPr fontId="20" type="Hiragana"/>
  </si>
  <si>
    <t>総数</t>
    <rPh sb="0" eb="2">
      <t>そうすう</t>
    </rPh>
    <phoneticPr fontId="20" type="Hiragana"/>
  </si>
  <si>
    <t>　</t>
    <phoneticPr fontId="20" type="Hiragana"/>
  </si>
  <si>
    <t>投票者割合</t>
    <rPh sb="0" eb="3">
      <t>とうひょうしゃ</t>
    </rPh>
    <rPh sb="3" eb="5">
      <t>わりあい</t>
    </rPh>
    <phoneticPr fontId="44" type="Hiragana"/>
  </si>
  <si>
    <t xml:space="preserve">   令和7年7月11日から
   令和7年7月19日まで</t>
    <rPh sb="3" eb="5">
      <t>レイワ</t>
    </rPh>
    <rPh sb="6" eb="7">
      <t>ネン</t>
    </rPh>
    <rPh sb="8" eb="9">
      <t>ガツ</t>
    </rPh>
    <rPh sb="11" eb="12">
      <t>ニチ</t>
    </rPh>
    <rPh sb="18" eb="20">
      <t>レイワ</t>
    </rPh>
    <rPh sb="21" eb="22">
      <t>ネン</t>
    </rPh>
    <rPh sb="23" eb="24">
      <t>ガツ</t>
    </rPh>
    <rPh sb="26" eb="27">
      <t>ニチ</t>
    </rPh>
    <phoneticPr fontId="1"/>
  </si>
  <si>
    <t xml:space="preserve">   令和７年７月４日から
   令和７年７月19日まで</t>
    <rPh sb="10" eb="11">
      <t>ニチ</t>
    </rPh>
    <phoneticPr fontId="1"/>
  </si>
  <si>
    <t>70,236人（130人）</t>
    <phoneticPr fontId="1"/>
  </si>
  <si>
    <t>80,476人（224人）</t>
    <phoneticPr fontId="1"/>
  </si>
  <si>
    <t>150,712人（354人）</t>
    <rPh sb="7" eb="8">
      <t>ニン</t>
    </rPh>
    <rPh sb="12" eb="13">
      <t>ニン</t>
    </rPh>
    <phoneticPr fontId="1"/>
  </si>
  <si>
    <t>⑦抹消された者（登録の移替えによる者を含む)の数</t>
    <phoneticPr fontId="1"/>
  </si>
  <si>
    <t>（ア）選挙人名簿登録者数：（①＋②＋③＋④＋⑤＋⑥ －⑦ ）</t>
    <phoneticPr fontId="1"/>
  </si>
  <si>
    <t>那須　文嘉</t>
    <phoneticPr fontId="1"/>
  </si>
  <si>
    <t>内田　彰三</t>
    <phoneticPr fontId="1"/>
  </si>
  <si>
    <t>石井　富美子</t>
    <rPh sb="0" eb="2">
      <t>イシイ</t>
    </rPh>
    <rPh sb="3" eb="6">
      <t>トミコ</t>
    </rPh>
    <phoneticPr fontId="1"/>
  </si>
  <si>
    <t>渡邊　潤子</t>
    <rPh sb="0" eb="2">
      <t>ワタナベ</t>
    </rPh>
    <rPh sb="3" eb="5">
      <t>ジュンコ</t>
    </rPh>
    <phoneticPr fontId="35"/>
  </si>
  <si>
    <t>吉田　美紀子</t>
    <rPh sb="0" eb="2">
      <t>ヨシダ</t>
    </rPh>
    <rPh sb="3" eb="6">
      <t>ミキコ</t>
    </rPh>
    <phoneticPr fontId="35"/>
  </si>
  <si>
    <t xml:space="preserve"> </t>
    <phoneticPr fontId="44" type="Hiragana"/>
  </si>
  <si>
    <t>大船行政センター３階第１集会室</t>
    <rPh sb="9" eb="10">
      <t>カイ</t>
    </rPh>
    <phoneticPr fontId="1"/>
  </si>
  <si>
    <t>腰越行政センター１階多目的室</t>
    <rPh sb="9" eb="10">
      <t>カイ</t>
    </rPh>
    <phoneticPr fontId="1"/>
  </si>
  <si>
    <t>深沢行政センター１階第１集会室</t>
    <rPh sb="9" eb="10">
      <t>カイ</t>
    </rPh>
    <phoneticPr fontId="1"/>
  </si>
  <si>
    <t>玉縄行政センター１階第1集会室</t>
    <rPh sb="9" eb="10">
      <t>カイ</t>
    </rPh>
    <phoneticPr fontId="1"/>
  </si>
  <si>
    <t>森　　啓匡</t>
    <rPh sb="0" eb="1">
      <t>モリ</t>
    </rPh>
    <rPh sb="3" eb="4">
      <t>ケイ</t>
    </rPh>
    <rPh sb="4" eb="5">
      <t>マサシ</t>
    </rPh>
    <phoneticPr fontId="3"/>
  </si>
  <si>
    <t>長谷部　大輔</t>
    <rPh sb="0" eb="3">
      <t>ハセベ</t>
    </rPh>
    <rPh sb="4" eb="6">
      <t>ダイスケ</t>
    </rPh>
    <phoneticPr fontId="3"/>
  </si>
  <si>
    <t>渡邊　修司</t>
    <rPh sb="0" eb="2">
      <t>ワタナベ</t>
    </rPh>
    <rPh sb="3" eb="5">
      <t>シュウジ</t>
    </rPh>
    <phoneticPr fontId="10"/>
  </si>
  <si>
    <t>太田　朋彦</t>
    <phoneticPr fontId="1"/>
  </si>
  <si>
    <t>渡邊　修司</t>
    <rPh sb="0" eb="2">
      <t>ワタナベ</t>
    </rPh>
    <rPh sb="3" eb="5">
      <t>シュウジ</t>
    </rPh>
    <phoneticPr fontId="9"/>
  </si>
  <si>
    <t>市外病院等施設
(77施設)</t>
    <rPh sb="2" eb="4">
      <t>ビョウイン</t>
    </rPh>
    <phoneticPr fontId="1"/>
  </si>
  <si>
    <t>合計
(98施設)</t>
    <phoneticPr fontId="1"/>
  </si>
  <si>
    <t>当※</t>
    <rPh sb="0" eb="1">
      <t>トウ</t>
    </rPh>
    <phoneticPr fontId="1"/>
  </si>
  <si>
    <t>※優先的に当選人と</t>
    <rPh sb="1" eb="4">
      <t>ユウセンテキ</t>
    </rPh>
    <rPh sb="5" eb="7">
      <t>トウセン</t>
    </rPh>
    <rPh sb="7" eb="8">
      <t>ニン</t>
    </rPh>
    <phoneticPr fontId="1"/>
  </si>
  <si>
    <t>　　　なるべき候補者</t>
    <rPh sb="7" eb="10">
      <t>コウホシャ</t>
    </rPh>
    <phoneticPr fontId="1"/>
  </si>
  <si>
    <t>開票管理者</t>
    <phoneticPr fontId="1"/>
  </si>
  <si>
    <t>林　康弘</t>
    <rPh sb="0" eb="1">
      <t>ハヤシ</t>
    </rPh>
    <rPh sb="2" eb="4">
      <t>ヤスヒロ</t>
    </rPh>
    <phoneticPr fontId="1"/>
  </si>
  <si>
    <t>早川　　節子</t>
    <phoneticPr fontId="1"/>
  </si>
  <si>
    <t>林　 康弘</t>
    <rPh sb="0" eb="1">
      <t>ハヤシ</t>
    </rPh>
    <rPh sb="3" eb="5">
      <t>ヤスヒロ</t>
    </rPh>
    <phoneticPr fontId="1"/>
  </si>
  <si>
    <t>17　不在者投票指定施設における投票用紙請求数等に関する調</t>
    <phoneticPr fontId="1"/>
  </si>
  <si>
    <t>18　不在者投票用紙の交付及び投票に関する調</t>
    <phoneticPr fontId="1"/>
  </si>
  <si>
    <t>19　不在者投票の比率に関する調</t>
    <phoneticPr fontId="1"/>
  </si>
  <si>
    <t>20　不在者投票管理者別不在者投票に関する調</t>
    <phoneticPr fontId="1"/>
  </si>
  <si>
    <t>21　不在者投票の受理、不受理に関する調</t>
    <phoneticPr fontId="1"/>
  </si>
  <si>
    <t>22　投票方法に関する調（選挙区）</t>
    <phoneticPr fontId="1"/>
  </si>
  <si>
    <t>23　候補者の得票数等に関する調</t>
    <phoneticPr fontId="1"/>
  </si>
  <si>
    <t>24　有効及び無効投票に関する調</t>
    <phoneticPr fontId="1"/>
  </si>
  <si>
    <t>25　党派別得票数に関する調（鎌倉市分）</t>
    <phoneticPr fontId="1"/>
  </si>
  <si>
    <t>26　時間別得票状況に関する調（選挙区）</t>
    <phoneticPr fontId="1"/>
  </si>
  <si>
    <t>27　開票管理者数及び開票事務従事者数に関する調</t>
    <phoneticPr fontId="1"/>
  </si>
  <si>
    <t>28　開票管理者及び同職務代理者に関する調</t>
    <phoneticPr fontId="1"/>
  </si>
  <si>
    <t>29　開票立会人に関する調</t>
    <phoneticPr fontId="1"/>
  </si>
  <si>
    <t>30　個人演説会に関する調</t>
    <phoneticPr fontId="1"/>
  </si>
  <si>
    <t>31　選挙公報に関する調</t>
    <phoneticPr fontId="1"/>
  </si>
  <si>
    <t>32　ポスター掲示場設置に関する調</t>
    <phoneticPr fontId="1"/>
  </si>
  <si>
    <t>34　選挙管理委員会事務局職員に関する調</t>
    <phoneticPr fontId="1"/>
  </si>
  <si>
    <t>参考資料</t>
    <rPh sb="0" eb="2">
      <t>サンコウ</t>
    </rPh>
    <rPh sb="2" eb="4">
      <t>シリョウ</t>
    </rPh>
    <phoneticPr fontId="1"/>
  </si>
  <si>
    <t>（１）選挙公報（選挙区、比例代表）</t>
    <rPh sb="3" eb="7">
      <t>センキョコウホウ</t>
    </rPh>
    <rPh sb="8" eb="11">
      <t>センキョク</t>
    </rPh>
    <rPh sb="12" eb="16">
      <t>ヒレイダイヒョウ</t>
    </rPh>
    <phoneticPr fontId="1"/>
  </si>
  <si>
    <t>（2）広報かまくら</t>
    <rPh sb="3" eb="5">
      <t>コウホウ</t>
    </rPh>
    <phoneticPr fontId="1"/>
  </si>
  <si>
    <t>　　その他</t>
    <rPh sb="4" eb="5">
      <t>タ</t>
    </rPh>
    <phoneticPr fontId="1"/>
  </si>
  <si>
    <t>　　</t>
    <phoneticPr fontId="1"/>
  </si>
  <si>
    <t>33　選挙管理委員会委員に関する調</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</si>
</sst>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176" formatCode="0.00_);\(0.00\)"/>
    <numFmt numFmtId="177" formatCode="#,##0.000"/>
    <numFmt numFmtId="178" formatCode="#,##0_);[Red]\(#,##0\)"/>
    <numFmt numFmtId="179" formatCode="0.00_);[Red]\(0.00\)"/>
    <numFmt numFmtId="180" formatCode="#,##0.000_);\(#,##0.000\)"/>
    <numFmt numFmtId="181" formatCode="#,##0.000_);[Red]\(#,##0.000\)"/>
    <numFmt numFmtId="182" formatCode="0.00_ "/>
    <numFmt numFmtId="183" formatCode="#,##0.000;[Red]#,##0.000"/>
    <numFmt numFmtId="184" formatCode="#,##0.000_ "/>
    <numFmt numFmtId="185" formatCode="#,##0;[Red]#,##0"/>
    <numFmt numFmtId="186" formatCode="0.00;[Red]0.00"/>
    <numFmt numFmtId="187" formatCode="0_ "/>
    <numFmt numFmtId="188" formatCode="#,##0_ "/>
    <numFmt numFmtId="189" formatCode="0_);[Red]\(0\)"/>
    <numFmt numFmtId="190" formatCode="#,##0&quot;票&quot;"/>
    <numFmt numFmtId="191" formatCode="#,##0.000;[Red]\-#,##0.000"/>
    <numFmt numFmtId="192" formatCode="0.000_ "/>
    <numFmt numFmtId="193" formatCode="#,##0.000_ ;[Red]\-#,##0.000\ "/>
    <numFmt numFmtId="194" formatCode="[&lt;=999]000;[&lt;=9999]000\-00;000\-0000"/>
  </numFmts>
  <fonts count="45">
    <font>
      <sz val="11"/>
      <color theme="1"/>
      <name val="Yu Gothic"/>
      <family val="2"/>
      <scheme val="minor"/>
    </font>
    <font>
      <sz val="6"/>
      <name val="Yu Gothic"/>
      <family val="3"/>
      <charset val="128"/>
      <scheme val="minor"/>
    </font>
    <font>
      <sz val="11"/>
      <color theme="1"/>
      <name val="ＭＳ 明朝"/>
      <family val="1"/>
      <charset val="128"/>
    </font>
    <font>
      <sz val="11"/>
      <color theme="1"/>
      <name val="ＭＳ Ｐ明朝"/>
      <family val="1"/>
      <charset val="128"/>
    </font>
    <font>
      <sz val="10"/>
      <color theme="1"/>
      <name val="ＭＳ Ｐ明朝"/>
      <family val="1"/>
      <charset val="128"/>
    </font>
    <font>
      <sz val="10"/>
      <color rgb="FF000000"/>
      <name val="ＭＳ Ｐ明朝"/>
      <family val="1"/>
      <charset val="128"/>
    </font>
    <font>
      <sz val="6"/>
      <name val="游ゴシック"/>
      <family val="3"/>
    </font>
    <font>
      <sz val="6"/>
      <name val="ＭＳ Ｐゴシック"/>
      <family val="3"/>
    </font>
    <font>
      <sz val="10"/>
      <color rgb="FFFF0000"/>
      <name val="ＭＳ Ｐ明朝"/>
      <family val="1"/>
      <charset val="128"/>
    </font>
    <font>
      <sz val="10"/>
      <name val="ＭＳ Ｐ明朝"/>
      <family val="1"/>
      <charset val="128"/>
    </font>
    <font>
      <sz val="11"/>
      <color theme="1"/>
      <name val="Yu Gothic"/>
      <family val="2"/>
      <scheme val="minor"/>
    </font>
    <font>
      <sz val="8"/>
      <color theme="1"/>
      <name val="ＭＳ Ｐ明朝"/>
      <family val="1"/>
      <charset val="128"/>
    </font>
    <font>
      <sz val="7"/>
      <color theme="1"/>
      <name val="ＭＳ Ｐ明朝"/>
      <family val="1"/>
      <charset val="128"/>
    </font>
    <font>
      <sz val="6"/>
      <color theme="1"/>
      <name val="ＭＳ Ｐ明朝"/>
      <family val="1"/>
      <charset val="128"/>
    </font>
    <font>
      <sz val="9"/>
      <color theme="1"/>
      <name val="ＭＳ Ｐ明朝"/>
      <family val="1"/>
      <charset val="128"/>
    </font>
    <font>
      <sz val="9"/>
      <color rgb="FF000000"/>
      <name val="ＭＳ Ｐ明朝"/>
      <family val="1"/>
      <charset val="128"/>
    </font>
    <font>
      <sz val="12"/>
      <color theme="1"/>
      <name val="ＭＳ Ｐ明朝"/>
      <family val="1"/>
      <charset val="128"/>
    </font>
    <font>
      <sz val="20"/>
      <color theme="1"/>
      <name val="ＭＳ Ｐゴシック"/>
      <family val="3"/>
      <charset val="128"/>
    </font>
    <font>
      <sz val="12"/>
      <color theme="1"/>
      <name val="ＭＳ Ｐ明朝"/>
      <family val="3"/>
      <charset val="128"/>
    </font>
    <font>
      <sz val="20"/>
      <color theme="1"/>
      <name val="ＭＳ ゴシック"/>
      <family val="3"/>
      <charset val="128"/>
    </font>
    <font>
      <sz val="14"/>
      <color theme="1"/>
      <name val="ＭＳ 明朝"/>
      <family val="1"/>
      <charset val="128"/>
    </font>
    <font>
      <sz val="16"/>
      <color theme="1"/>
      <name val="ＭＳ Ｐ明朝"/>
      <family val="1"/>
      <charset val="128"/>
    </font>
    <font>
      <sz val="11"/>
      <color theme="1"/>
      <name val="Yu Gothic"/>
      <family val="3"/>
      <scheme val="minor"/>
    </font>
    <font>
      <sz val="8"/>
      <color rgb="FF000000"/>
      <name val="ＭＳ Ｐ明朝"/>
      <family val="1"/>
      <charset val="128"/>
    </font>
    <font>
      <sz val="10"/>
      <color theme="0"/>
      <name val="ＭＳ Ｐ明朝"/>
      <family val="1"/>
      <charset val="128"/>
    </font>
    <font>
      <sz val="10.5"/>
      <color theme="1"/>
      <name val="ＭＳ Ｐ明朝"/>
      <family val="1"/>
      <charset val="128"/>
    </font>
    <font>
      <sz val="12"/>
      <color rgb="FFFF0000"/>
      <name val="ＭＳ Ｐ明朝"/>
      <family val="1"/>
      <charset val="128"/>
    </font>
    <font>
      <sz val="11"/>
      <color rgb="FFFF0000"/>
      <name val="ＭＳ Ｐ明朝"/>
      <family val="1"/>
      <charset val="128"/>
    </font>
    <font>
      <b/>
      <sz val="13"/>
      <color theme="3"/>
      <name val="Yu Gothic"/>
      <family val="2"/>
      <charset val="128"/>
      <scheme val="minor"/>
    </font>
    <font>
      <sz val="11"/>
      <color rgb="FF9C0006"/>
      <name val="Yu Gothic"/>
      <family val="2"/>
      <charset val="128"/>
      <scheme val="minor"/>
    </font>
    <font>
      <sz val="11"/>
      <color theme="1"/>
      <name val="Yu Gothic"/>
      <family val="3"/>
      <charset val="128"/>
      <scheme val="minor"/>
    </font>
    <font>
      <sz val="10"/>
      <color theme="1"/>
      <name val="ＭＳ 明朝"/>
      <family val="1"/>
      <charset val="128"/>
    </font>
    <font>
      <sz val="11"/>
      <name val="ＭＳ 明朝"/>
      <family val="1"/>
    </font>
    <font>
      <sz val="11"/>
      <name val="ＭＳ Ｐゴシック"/>
      <family val="3"/>
    </font>
    <font>
      <sz val="11"/>
      <name val="ＭＳ 明朝"/>
      <family val="1"/>
      <charset val="128"/>
    </font>
    <font>
      <b/>
      <sz val="9"/>
      <color indexed="81"/>
      <name val="MS P ゴシック"/>
      <family val="3"/>
      <charset val="128"/>
    </font>
    <font>
      <sz val="6"/>
      <name val="ＭＳ Ｐゴシック"/>
      <family val="3"/>
      <charset val="128"/>
    </font>
    <font>
      <sz val="9"/>
      <color indexed="81"/>
      <name val="MS P ゴシック"/>
      <family val="3"/>
      <charset val="128"/>
    </font>
    <font>
      <sz val="10"/>
      <name val="ＭＳ 明朝"/>
      <family val="1"/>
      <charset val="128"/>
    </font>
    <font>
      <sz val="11"/>
      <name val="ＭＳ Ｐゴシック"/>
      <family val="3"/>
      <charset val="128"/>
    </font>
    <font>
      <sz val="11"/>
      <color indexed="8"/>
      <name val="ＭＳ Ｐゴシック"/>
      <family val="3"/>
      <charset val="128"/>
    </font>
    <font>
      <sz val="10"/>
      <color rgb="FF000000"/>
      <name val="ＭＳ 明朝"/>
      <family val="1"/>
      <charset val="128"/>
    </font>
    <font>
      <sz val="9"/>
      <color theme="1"/>
      <name val="ＭＳ 明朝"/>
      <family val="1"/>
      <charset val="128"/>
    </font>
    <font>
      <sz val="8"/>
      <color theme="1"/>
      <name val="ＭＳ 明朝"/>
      <family val="1"/>
      <charset val="128"/>
    </font>
    <font>
      <sz val="5"/>
      <name val="ＭＳ Ｐ明朝"/>
      <family val="1"/>
    </font>
  </fonts>
  <fills count="7">
    <fill>
      <patternFill patternType="none"/>
    </fill>
    <fill>
      <patternFill patternType="gray125"/>
    </fill>
    <fill>
      <patternFill patternType="solid">
        <fgColor rgb="FFD4F3B5"/>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diagonalDown="1">
      <left style="thin">
        <color indexed="64"/>
      </left>
      <right/>
      <top style="thin">
        <color indexed="64"/>
      </top>
      <bottom/>
      <diagonal style="thin">
        <color indexed="64"/>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tted">
        <color indexed="64"/>
      </top>
      <bottom/>
      <diagonal/>
    </border>
    <border>
      <left style="thin">
        <color indexed="64"/>
      </left>
      <right/>
      <top/>
      <bottom/>
      <diagonal/>
    </border>
  </borders>
  <cellStyleXfs count="10">
    <xf numFmtId="0" fontId="0" fillId="0" borderId="0"/>
    <xf numFmtId="9"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22" fillId="0" borderId="0">
      <alignment vertical="center"/>
    </xf>
    <xf numFmtId="0" fontId="10" fillId="0" borderId="0"/>
    <xf numFmtId="9" fontId="10" fillId="0" borderId="0" applyFont="0" applyFill="0" applyBorder="0" applyAlignment="0" applyProtection="0">
      <alignment vertical="center"/>
    </xf>
    <xf numFmtId="38" fontId="30" fillId="0" borderId="0" applyFont="0" applyFill="0" applyBorder="0" applyAlignment="0" applyProtection="0">
      <alignment vertical="center"/>
    </xf>
    <xf numFmtId="0" fontId="33" fillId="0" borderId="0"/>
    <xf numFmtId="0" fontId="39" fillId="0" borderId="0"/>
    <xf numFmtId="0" fontId="10" fillId="0" borderId="0"/>
  </cellStyleXfs>
  <cellXfs count="482">
    <xf numFmtId="0" fontId="0" fillId="0" borderId="0" xfId="0"/>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left"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3" fillId="0" borderId="0" xfId="0" applyFont="1"/>
    <xf numFmtId="0" fontId="4" fillId="0" borderId="0" xfId="0" applyFont="1"/>
    <xf numFmtId="0" fontId="4" fillId="0" borderId="1" xfId="0" applyFont="1" applyBorder="1" applyAlignment="1">
      <alignment horizontal="justify" vertical="center" wrapText="1"/>
    </xf>
    <xf numFmtId="0" fontId="4" fillId="0" borderId="0" xfId="0" applyFont="1" applyAlignment="1">
      <alignment horizontal="center"/>
    </xf>
    <xf numFmtId="3"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0" fontId="4" fillId="0" borderId="2" xfId="0" applyFont="1" applyBorder="1" applyAlignment="1">
      <alignment horizontal="justify" vertical="center" wrapText="1"/>
    </xf>
    <xf numFmtId="0" fontId="5" fillId="0" borderId="1" xfId="0" applyFont="1" applyBorder="1" applyAlignment="1">
      <alignment horizontal="left" vertical="center" wrapText="1" indent="1"/>
    </xf>
    <xf numFmtId="0" fontId="4" fillId="0" borderId="0" xfId="0" applyFont="1" applyAlignment="1">
      <alignment horizontal="right" vertical="center"/>
    </xf>
    <xf numFmtId="0" fontId="4" fillId="2" borderId="7" xfId="0" applyFont="1" applyFill="1" applyBorder="1" applyAlignment="1">
      <alignment horizontal="center" vertical="center" wrapText="1"/>
    </xf>
    <xf numFmtId="0" fontId="5" fillId="0" borderId="2" xfId="0" applyFont="1" applyBorder="1" applyAlignment="1">
      <alignment horizontal="justify" vertical="center" wrapText="1"/>
    </xf>
    <xf numFmtId="0" fontId="5" fillId="0" borderId="7" xfId="0" applyFont="1" applyBorder="1" applyAlignment="1">
      <alignment horizontal="justify" vertical="center" wrapText="1"/>
    </xf>
    <xf numFmtId="176" fontId="4" fillId="0" borderId="3" xfId="0" applyNumberFormat="1" applyFont="1" applyBorder="1" applyAlignment="1">
      <alignment horizontal="right" vertical="center" wrapText="1"/>
    </xf>
    <xf numFmtId="177" fontId="4" fillId="0" borderId="2" xfId="0" applyNumberFormat="1" applyFont="1" applyBorder="1" applyAlignment="1">
      <alignment horizontal="right" vertical="center" wrapText="1"/>
    </xf>
    <xf numFmtId="176" fontId="4" fillId="0" borderId="7" xfId="0" applyNumberFormat="1" applyFont="1" applyBorder="1" applyAlignment="1">
      <alignment horizontal="right" vertical="center" wrapText="1"/>
    </xf>
    <xf numFmtId="0" fontId="4" fillId="0" borderId="7" xfId="0" applyFont="1" applyBorder="1" applyAlignment="1">
      <alignment horizontal="justify" vertical="center" wrapText="1"/>
    </xf>
    <xf numFmtId="3" fontId="4" fillId="0" borderId="6" xfId="0" applyNumberFormat="1" applyFont="1" applyBorder="1" applyAlignment="1">
      <alignment horizontal="right" vertical="center" wrapText="1"/>
    </xf>
    <xf numFmtId="49" fontId="4" fillId="0" borderId="22" xfId="1" applyNumberFormat="1" applyFont="1" applyBorder="1" applyAlignment="1">
      <alignment horizontal="right" vertical="center" wrapText="1"/>
    </xf>
    <xf numFmtId="49" fontId="4" fillId="0" borderId="3" xfId="1" applyNumberFormat="1" applyFont="1" applyBorder="1" applyAlignment="1">
      <alignment horizontal="right" vertical="center" wrapText="1"/>
    </xf>
    <xf numFmtId="3" fontId="4" fillId="0" borderId="26" xfId="0" applyNumberFormat="1" applyFont="1" applyBorder="1" applyAlignment="1">
      <alignment horizontal="right" vertical="center" wrapText="1"/>
    </xf>
    <xf numFmtId="49" fontId="4" fillId="0" borderId="7" xfId="1" applyNumberFormat="1" applyFont="1" applyBorder="1" applyAlignment="1">
      <alignment horizontal="right" vertical="center" wrapText="1"/>
    </xf>
    <xf numFmtId="49" fontId="4" fillId="0" borderId="26" xfId="1" applyNumberFormat="1" applyFont="1" applyBorder="1" applyAlignment="1">
      <alignment horizontal="right" vertical="center" wrapText="1"/>
    </xf>
    <xf numFmtId="20" fontId="4" fillId="2" borderId="1" xfId="0" applyNumberFormat="1" applyFont="1" applyFill="1" applyBorder="1" applyAlignment="1">
      <alignment horizontal="right" vertical="center" wrapText="1"/>
    </xf>
    <xf numFmtId="0" fontId="4" fillId="2" borderId="25" xfId="0" applyFont="1" applyFill="1" applyBorder="1" applyAlignment="1">
      <alignment horizontal="left" vertical="center" wrapText="1"/>
    </xf>
    <xf numFmtId="49" fontId="4" fillId="2" borderId="1"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5" xfId="0" applyNumberFormat="1" applyFont="1" applyFill="1" applyBorder="1" applyAlignment="1">
      <alignment horizontal="center" vertical="center" wrapText="1"/>
    </xf>
    <xf numFmtId="0" fontId="4" fillId="0" borderId="1" xfId="0" applyFont="1" applyBorder="1" applyAlignment="1">
      <alignment horizontal="right" vertical="center" wrapText="1" indent="1"/>
    </xf>
    <xf numFmtId="0" fontId="4" fillId="0" borderId="0" xfId="0" applyFont="1" applyBorder="1" applyAlignment="1">
      <alignment horizontal="left" vertical="center" wrapText="1" indent="1"/>
    </xf>
    <xf numFmtId="0" fontId="4" fillId="2" borderId="2"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0" xfId="0" applyFont="1" applyAlignment="1">
      <alignment horizontal="left" vertical="center" indent="1"/>
    </xf>
    <xf numFmtId="0" fontId="9" fillId="0" borderId="0" xfId="0" applyFont="1" applyAlignment="1">
      <alignment horizontal="left" vertical="center" indent="1"/>
    </xf>
    <xf numFmtId="0" fontId="4"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3" fontId="4" fillId="0" borderId="1" xfId="0" applyNumberFormat="1" applyFont="1" applyFill="1" applyBorder="1" applyAlignment="1">
      <alignment horizontal="right" vertical="center" wrapText="1"/>
    </xf>
    <xf numFmtId="10" fontId="4" fillId="0" borderId="1" xfId="0" applyNumberFormat="1" applyFont="1" applyBorder="1" applyAlignment="1">
      <alignment horizontal="center" vertical="center" wrapText="1"/>
    </xf>
    <xf numFmtId="49" fontId="4" fillId="0" borderId="2" xfId="1" applyNumberFormat="1" applyFont="1" applyBorder="1" applyAlignment="1">
      <alignment horizontal="right" vertical="center" wrapText="1"/>
    </xf>
    <xf numFmtId="179" fontId="4" fillId="0" borderId="3" xfId="0" applyNumberFormat="1" applyFont="1" applyBorder="1" applyAlignment="1">
      <alignment horizontal="right" vertical="center" wrapText="1"/>
    </xf>
    <xf numFmtId="180" fontId="4" fillId="0" borderId="7" xfId="0" applyNumberFormat="1" applyFont="1" applyBorder="1" applyAlignment="1">
      <alignment horizontal="right" vertical="center" wrapText="1"/>
    </xf>
    <xf numFmtId="181" fontId="4" fillId="0" borderId="2" xfId="0" applyNumberFormat="1" applyFont="1" applyBorder="1" applyAlignment="1">
      <alignment horizontal="right" vertical="center" wrapText="1"/>
    </xf>
    <xf numFmtId="182" fontId="4" fillId="0" borderId="3" xfId="0" applyNumberFormat="1" applyFont="1" applyBorder="1" applyAlignment="1">
      <alignment horizontal="right" vertical="center" wrapText="1"/>
    </xf>
    <xf numFmtId="181" fontId="4" fillId="0" borderId="7" xfId="0" applyNumberFormat="1" applyFont="1" applyBorder="1" applyAlignment="1">
      <alignment horizontal="right" vertical="center" wrapText="1"/>
    </xf>
    <xf numFmtId="182" fontId="4" fillId="0" borderId="7" xfId="0" applyNumberFormat="1" applyFont="1" applyBorder="1" applyAlignment="1">
      <alignment horizontal="right" vertical="center" wrapText="1"/>
    </xf>
    <xf numFmtId="0" fontId="8" fillId="3" borderId="0" xfId="0" applyFont="1" applyFill="1" applyAlignment="1">
      <alignment horizontal="right" vertical="center"/>
    </xf>
    <xf numFmtId="177" fontId="4" fillId="3" borderId="0" xfId="0" applyNumberFormat="1" applyFont="1" applyFill="1" applyAlignment="1">
      <alignment horizontal="right" vertical="center"/>
    </xf>
    <xf numFmtId="0" fontId="15" fillId="0" borderId="7" xfId="0" applyFont="1" applyBorder="1" applyAlignment="1">
      <alignment horizontal="left" vertical="center" wrapText="1" indent="1"/>
    </xf>
    <xf numFmtId="181" fontId="4" fillId="0" borderId="1" xfId="0" applyNumberFormat="1" applyFont="1" applyBorder="1" applyAlignment="1">
      <alignment horizontal="right" vertical="center" wrapText="1"/>
    </xf>
    <xf numFmtId="49" fontId="13" fillId="3" borderId="1" xfId="0" applyNumberFormat="1" applyFont="1" applyFill="1" applyBorder="1" applyAlignment="1">
      <alignment horizontal="right" vertical="center" wrapText="1"/>
    </xf>
    <xf numFmtId="177" fontId="5" fillId="0" borderId="1" xfId="0" applyNumberFormat="1" applyFont="1" applyBorder="1" applyAlignment="1">
      <alignment horizontal="center" vertical="center" wrapText="1"/>
    </xf>
    <xf numFmtId="177" fontId="5" fillId="2" borderId="1" xfId="0" applyNumberFormat="1" applyFont="1" applyFill="1" applyBorder="1" applyAlignment="1">
      <alignment horizontal="center" vertical="center" wrapText="1"/>
    </xf>
    <xf numFmtId="0" fontId="5" fillId="0" borderId="2"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3" xfId="0" applyFont="1" applyBorder="1" applyAlignment="1">
      <alignment horizontal="left" vertical="center" wrapText="1" indent="1"/>
    </xf>
    <xf numFmtId="183" fontId="4" fillId="0" borderId="1" xfId="0" applyNumberFormat="1" applyFont="1" applyBorder="1" applyAlignment="1">
      <alignment horizontal="right" vertical="center" wrapText="1"/>
    </xf>
    <xf numFmtId="183" fontId="4" fillId="2" borderId="1" xfId="0" applyNumberFormat="1" applyFont="1" applyFill="1" applyBorder="1" applyAlignment="1">
      <alignment horizontal="righ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183" fontId="5" fillId="0" borderId="2" xfId="0" applyNumberFormat="1" applyFont="1" applyBorder="1" applyAlignment="1">
      <alignment horizontal="right" vertical="center" wrapText="1"/>
    </xf>
    <xf numFmtId="183" fontId="4" fillId="0" borderId="2"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0" fontId="4" fillId="3" borderId="1" xfId="0"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16" fillId="0" borderId="0" xfId="0" applyFont="1"/>
    <xf numFmtId="0" fontId="3" fillId="0" borderId="0" xfId="0" applyFont="1" applyAlignment="1">
      <alignment vertical="center"/>
    </xf>
    <xf numFmtId="0" fontId="22" fillId="0" borderId="0" xfId="3">
      <alignment vertical="center"/>
    </xf>
    <xf numFmtId="0" fontId="2" fillId="0" borderId="0" xfId="3" applyFont="1">
      <alignment vertical="center"/>
    </xf>
    <xf numFmtId="0" fontId="3" fillId="0" borderId="0" xfId="3" applyFont="1">
      <alignment vertical="center"/>
    </xf>
    <xf numFmtId="0" fontId="3" fillId="0" borderId="0" xfId="3" applyFont="1" applyAlignment="1">
      <alignment horizontal="justify" vertical="center"/>
    </xf>
    <xf numFmtId="0" fontId="4" fillId="0" borderId="1" xfId="0" applyNumberFormat="1" applyFont="1" applyBorder="1" applyAlignment="1">
      <alignment horizontal="center" vertical="center" wrapText="1"/>
    </xf>
    <xf numFmtId="0" fontId="4" fillId="0" borderId="1" xfId="0" applyFont="1" applyFill="1" applyBorder="1" applyAlignment="1">
      <alignment horizontal="left" vertical="center" wrapText="1" indent="1"/>
    </xf>
    <xf numFmtId="0" fontId="9" fillId="0" borderId="1" xfId="0" applyFont="1" applyFill="1" applyBorder="1" applyAlignment="1" applyProtection="1">
      <alignment horizontal="center" vertical="center" shrinkToFit="1"/>
      <protection locked="0"/>
    </xf>
    <xf numFmtId="183" fontId="5" fillId="0" borderId="1" xfId="0" applyNumberFormat="1" applyFont="1" applyBorder="1" applyAlignment="1">
      <alignment horizontal="right" vertical="center" wrapText="1"/>
    </xf>
    <xf numFmtId="181" fontId="5" fillId="0" borderId="1" xfId="0" applyNumberFormat="1" applyFont="1" applyBorder="1" applyAlignment="1">
      <alignment horizontal="right" vertical="center" wrapText="1"/>
    </xf>
    <xf numFmtId="181" fontId="5" fillId="2" borderId="1" xfId="0" applyNumberFormat="1" applyFont="1" applyFill="1" applyBorder="1" applyAlignment="1">
      <alignment horizontal="right" vertical="center" wrapText="1"/>
    </xf>
    <xf numFmtId="183" fontId="5" fillId="2" borderId="1" xfId="0" applyNumberFormat="1" applyFont="1" applyFill="1" applyBorder="1" applyAlignment="1">
      <alignment horizontal="right" vertical="center" wrapText="1"/>
    </xf>
    <xf numFmtId="0" fontId="14" fillId="2" borderId="2"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23" fillId="2" borderId="1" xfId="0" applyFont="1" applyFill="1" applyBorder="1" applyAlignment="1">
      <alignment horizontal="center" vertical="center" wrapText="1"/>
    </xf>
    <xf numFmtId="184" fontId="4" fillId="0" borderId="2" xfId="0" applyNumberFormat="1" applyFont="1" applyBorder="1" applyAlignment="1">
      <alignment horizontal="right" vertical="center" wrapText="1"/>
    </xf>
    <xf numFmtId="0" fontId="24" fillId="0" borderId="0" xfId="0" applyFont="1" applyFill="1" applyBorder="1" applyAlignment="1">
      <alignment horizontal="center" vertical="center" wrapText="1"/>
    </xf>
    <xf numFmtId="177" fontId="24" fillId="0" borderId="0" xfId="0" applyNumberFormat="1" applyFont="1" applyFill="1" applyBorder="1" applyAlignment="1">
      <alignment horizontal="right" vertical="center" wrapText="1"/>
    </xf>
    <xf numFmtId="0" fontId="11" fillId="0" borderId="2" xfId="0" applyFont="1" applyBorder="1" applyAlignment="1">
      <alignment horizontal="left" vertical="center" wrapText="1"/>
    </xf>
    <xf numFmtId="0" fontId="11" fillId="0" borderId="3" xfId="0" applyFont="1" applyBorder="1" applyAlignment="1">
      <alignment horizontal="left" vertical="center"/>
    </xf>
    <xf numFmtId="0" fontId="14" fillId="0" borderId="2" xfId="0" applyFont="1" applyBorder="1" applyAlignment="1">
      <alignment vertical="center" wrapText="1"/>
    </xf>
    <xf numFmtId="0" fontId="14" fillId="0" borderId="3" xfId="0" applyFont="1" applyBorder="1" applyAlignment="1">
      <alignment vertical="center" wrapText="1"/>
    </xf>
    <xf numFmtId="0" fontId="4" fillId="0" borderId="0" xfId="0" applyFont="1" applyFill="1" applyBorder="1" applyAlignment="1">
      <alignment horizontal="center" vertical="center" wrapText="1"/>
    </xf>
    <xf numFmtId="185" fontId="4" fillId="0" borderId="11" xfId="0" applyNumberFormat="1" applyFont="1" applyBorder="1" applyAlignment="1">
      <alignment horizontal="right" vertical="center" wrapText="1"/>
    </xf>
    <xf numFmtId="185" fontId="4" fillId="0" borderId="12" xfId="0" applyNumberFormat="1" applyFont="1" applyBorder="1" applyAlignment="1">
      <alignment horizontal="right" vertical="center" wrapText="1"/>
    </xf>
    <xf numFmtId="185" fontId="4" fillId="0" borderId="13" xfId="0" applyNumberFormat="1" applyFont="1" applyBorder="1" applyAlignment="1">
      <alignment horizontal="right" vertical="center" wrapText="1"/>
    </xf>
    <xf numFmtId="186" fontId="4" fillId="0" borderId="11" xfId="0" applyNumberFormat="1" applyFont="1" applyBorder="1" applyAlignment="1">
      <alignment horizontal="right" vertical="center" wrapText="1"/>
    </xf>
    <xf numFmtId="186" fontId="4" fillId="0" borderId="12" xfId="0" applyNumberFormat="1" applyFont="1" applyBorder="1" applyAlignment="1">
      <alignment horizontal="right" vertical="center" wrapText="1"/>
    </xf>
    <xf numFmtId="186" fontId="4" fillId="0" borderId="13" xfId="0" applyNumberFormat="1" applyFont="1" applyBorder="1" applyAlignment="1">
      <alignment horizontal="right" vertical="center" wrapText="1"/>
    </xf>
    <xf numFmtId="185" fontId="4" fillId="0" borderId="13" xfId="0" applyNumberFormat="1" applyFont="1" applyBorder="1" applyAlignment="1">
      <alignment horizontal="center" vertical="center" wrapText="1"/>
    </xf>
    <xf numFmtId="186" fontId="4" fillId="0" borderId="13" xfId="0" applyNumberFormat="1" applyFont="1" applyBorder="1" applyAlignment="1">
      <alignment horizontal="center" vertical="center" wrapText="1"/>
    </xf>
    <xf numFmtId="188" fontId="4" fillId="0" borderId="11" xfId="0" applyNumberFormat="1" applyFont="1" applyBorder="1" applyAlignment="1">
      <alignment horizontal="right" vertical="center" wrapText="1"/>
    </xf>
    <xf numFmtId="188" fontId="4" fillId="0" borderId="12" xfId="0" applyNumberFormat="1" applyFont="1" applyBorder="1" applyAlignment="1">
      <alignment horizontal="right" vertical="center" wrapText="1"/>
    </xf>
    <xf numFmtId="188" fontId="4" fillId="0" borderId="13" xfId="0" applyNumberFormat="1" applyFont="1" applyBorder="1" applyAlignment="1">
      <alignment horizontal="right" vertical="center" wrapText="1"/>
    </xf>
    <xf numFmtId="188" fontId="4" fillId="0" borderId="14" xfId="0" applyNumberFormat="1" applyFont="1" applyBorder="1" applyAlignment="1">
      <alignment horizontal="right" vertical="center" wrapText="1"/>
    </xf>
    <xf numFmtId="179" fontId="4" fillId="0" borderId="11" xfId="0" applyNumberFormat="1" applyFont="1" applyBorder="1" applyAlignment="1">
      <alignment horizontal="right" vertical="center" wrapText="1"/>
    </xf>
    <xf numFmtId="179" fontId="4" fillId="0" borderId="12" xfId="0" applyNumberFormat="1" applyFont="1" applyBorder="1" applyAlignment="1">
      <alignment horizontal="right" vertical="center" wrapText="1"/>
    </xf>
    <xf numFmtId="179" fontId="4" fillId="0" borderId="13" xfId="0" applyNumberFormat="1" applyFont="1" applyBorder="1" applyAlignment="1">
      <alignment horizontal="right" vertical="center" wrapText="1"/>
    </xf>
    <xf numFmtId="179" fontId="4" fillId="0" borderId="14" xfId="0" applyNumberFormat="1" applyFont="1" applyBorder="1" applyAlignment="1">
      <alignment horizontal="right" vertical="center" wrapText="1"/>
    </xf>
    <xf numFmtId="188" fontId="4" fillId="0" borderId="13" xfId="0" applyNumberFormat="1" applyFont="1" applyBorder="1" applyAlignment="1">
      <alignment horizontal="center" vertical="center" wrapText="1"/>
    </xf>
    <xf numFmtId="185" fontId="5" fillId="0" borderId="1" xfId="0" applyNumberFormat="1" applyFont="1" applyBorder="1" applyAlignment="1">
      <alignment horizontal="right" vertical="center" wrapText="1"/>
    </xf>
    <xf numFmtId="185" fontId="4" fillId="0" borderId="1" xfId="0" applyNumberFormat="1" applyFont="1" applyBorder="1" applyAlignment="1">
      <alignment horizontal="right" vertical="center" wrapText="1"/>
    </xf>
    <xf numFmtId="187" fontId="4" fillId="0" borderId="1" xfId="0" applyNumberFormat="1" applyFont="1" applyBorder="1" applyAlignment="1">
      <alignment horizontal="right" vertical="center" wrapText="1"/>
    </xf>
    <xf numFmtId="188" fontId="4" fillId="0" borderId="1" xfId="0" applyNumberFormat="1" applyFont="1" applyBorder="1" applyAlignment="1">
      <alignment horizontal="center" vertical="center" wrapText="1"/>
    </xf>
    <xf numFmtId="178" fontId="4" fillId="0" borderId="1" xfId="0" applyNumberFormat="1" applyFont="1" applyBorder="1" applyAlignment="1">
      <alignment horizontal="center" vertical="center" wrapText="1"/>
    </xf>
    <xf numFmtId="187" fontId="4" fillId="2" borderId="1" xfId="0" applyNumberFormat="1" applyFont="1" applyFill="1" applyBorder="1" applyAlignment="1">
      <alignment horizontal="right" vertical="center" wrapText="1"/>
    </xf>
    <xf numFmtId="181" fontId="4" fillId="0" borderId="2" xfId="0" applyNumberFormat="1" applyFont="1" applyBorder="1" applyAlignment="1">
      <alignment vertical="center" wrapText="1"/>
    </xf>
    <xf numFmtId="184" fontId="4" fillId="2" borderId="3" xfId="0" applyNumberFormat="1" applyFont="1" applyFill="1" applyBorder="1" applyAlignment="1">
      <alignment horizontal="right" vertical="center" wrapText="1"/>
    </xf>
    <xf numFmtId="184" fontId="4" fillId="2" borderId="1" xfId="0" applyNumberFormat="1" applyFont="1" applyFill="1" applyBorder="1" applyAlignment="1">
      <alignment horizontal="right" vertical="center" wrapText="1"/>
    </xf>
    <xf numFmtId="181" fontId="4" fillId="2" borderId="1" xfId="0" applyNumberFormat="1" applyFont="1" applyFill="1" applyBorder="1" applyAlignment="1">
      <alignment horizontal="right" vertical="center" wrapText="1"/>
    </xf>
    <xf numFmtId="184" fontId="4" fillId="0" borderId="0" xfId="0" applyNumberFormat="1" applyFont="1" applyBorder="1" applyAlignment="1">
      <alignment horizontal="right" vertical="center" wrapText="1"/>
    </xf>
    <xf numFmtId="184" fontId="4" fillId="0" borderId="4" xfId="0" applyNumberFormat="1" applyFont="1" applyBorder="1" applyAlignment="1">
      <alignment horizontal="right" vertical="center" wrapText="1"/>
    </xf>
    <xf numFmtId="184" fontId="4" fillId="0" borderId="1" xfId="0" applyNumberFormat="1" applyFont="1" applyBorder="1" applyAlignment="1">
      <alignment horizontal="right" vertical="center" wrapText="1"/>
    </xf>
    <xf numFmtId="184" fontId="4" fillId="3" borderId="1" xfId="0" applyNumberFormat="1" applyFont="1" applyFill="1" applyBorder="1" applyAlignment="1">
      <alignment horizontal="right" vertical="center" wrapText="1"/>
    </xf>
    <xf numFmtId="188" fontId="4" fillId="0" borderId="6" xfId="0" applyNumberFormat="1" applyFont="1" applyBorder="1" applyAlignment="1">
      <alignment horizontal="right" vertical="center" wrapText="1"/>
    </xf>
    <xf numFmtId="188" fontId="4" fillId="0" borderId="23" xfId="0" applyNumberFormat="1" applyFont="1" applyBorder="1" applyAlignment="1">
      <alignment horizontal="right" vertical="center" wrapText="1"/>
    </xf>
    <xf numFmtId="188" fontId="4" fillId="0" borderId="2" xfId="0" applyNumberFormat="1" applyFont="1" applyBorder="1" applyAlignment="1">
      <alignment horizontal="right" vertical="center" wrapText="1"/>
    </xf>
    <xf numFmtId="0" fontId="4" fillId="0" borderId="24" xfId="1" applyNumberFormat="1" applyFont="1" applyBorder="1" applyAlignment="1">
      <alignment horizontal="right" vertical="center" wrapText="1"/>
    </xf>
    <xf numFmtId="0" fontId="4" fillId="0" borderId="3" xfId="1" applyNumberFormat="1" applyFont="1" applyBorder="1" applyAlignment="1">
      <alignment horizontal="right" vertical="center" wrapText="1"/>
    </xf>
    <xf numFmtId="0" fontId="4" fillId="0" borderId="22" xfId="1" applyNumberFormat="1" applyFont="1" applyBorder="1" applyAlignment="1">
      <alignment horizontal="right" vertical="center" wrapText="1"/>
    </xf>
    <xf numFmtId="0" fontId="4" fillId="0" borderId="7" xfId="1" applyNumberFormat="1" applyFont="1" applyBorder="1" applyAlignment="1">
      <alignment horizontal="right" vertical="center" wrapText="1"/>
    </xf>
    <xf numFmtId="0" fontId="4" fillId="0" borderId="0" xfId="1" applyNumberFormat="1" applyFont="1" applyBorder="1" applyAlignment="1">
      <alignment horizontal="right" vertical="center" wrapText="1"/>
    </xf>
    <xf numFmtId="0" fontId="4" fillId="0" borderId="26" xfId="1" applyNumberFormat="1" applyFont="1" applyBorder="1" applyAlignment="1">
      <alignment horizontal="right" vertical="center" wrapText="1"/>
    </xf>
    <xf numFmtId="188" fontId="4" fillId="0" borderId="7" xfId="0" applyNumberFormat="1" applyFont="1" applyBorder="1" applyAlignment="1">
      <alignment horizontal="right" vertical="center" wrapText="1"/>
    </xf>
    <xf numFmtId="188" fontId="4" fillId="0" borderId="0" xfId="0" applyNumberFormat="1" applyFont="1" applyBorder="1" applyAlignment="1">
      <alignment horizontal="right" vertical="center" wrapText="1"/>
    </xf>
    <xf numFmtId="188" fontId="4" fillId="0" borderId="26" xfId="0" applyNumberFormat="1" applyFont="1" applyBorder="1" applyAlignment="1">
      <alignment horizontal="right" vertical="center" wrapText="1"/>
    </xf>
    <xf numFmtId="187" fontId="4" fillId="0" borderId="2" xfId="0" applyNumberFormat="1" applyFont="1" applyBorder="1" applyAlignment="1">
      <alignment horizontal="right" vertical="center" wrapText="1"/>
    </xf>
    <xf numFmtId="187" fontId="4" fillId="0" borderId="23" xfId="0" applyNumberFormat="1" applyFont="1" applyBorder="1" applyAlignment="1">
      <alignment horizontal="right" vertical="center" wrapText="1"/>
    </xf>
    <xf numFmtId="187" fontId="4" fillId="0" borderId="6" xfId="0" applyNumberFormat="1" applyFont="1" applyBorder="1" applyAlignment="1">
      <alignment horizontal="right" vertical="center" wrapText="1"/>
    </xf>
    <xf numFmtId="178" fontId="4" fillId="0" borderId="7" xfId="0" applyNumberFormat="1" applyFont="1" applyBorder="1" applyAlignment="1">
      <alignment horizontal="right" vertical="center" wrapText="1"/>
    </xf>
    <xf numFmtId="178" fontId="4" fillId="0" borderId="0" xfId="0" applyNumberFormat="1" applyFont="1" applyBorder="1" applyAlignment="1">
      <alignment horizontal="right" vertical="center" wrapText="1"/>
    </xf>
    <xf numFmtId="178" fontId="4" fillId="0" borderId="26" xfId="0" applyNumberFormat="1" applyFont="1" applyBorder="1" applyAlignment="1">
      <alignment horizontal="right" vertical="center" wrapText="1"/>
    </xf>
    <xf numFmtId="187" fontId="4" fillId="0" borderId="3" xfId="1" applyNumberFormat="1" applyFont="1" applyBorder="1" applyAlignment="1">
      <alignment horizontal="right" vertical="center" wrapText="1"/>
    </xf>
    <xf numFmtId="187" fontId="4" fillId="0" borderId="24" xfId="1" applyNumberFormat="1" applyFont="1" applyBorder="1" applyAlignment="1">
      <alignment horizontal="right" vertical="center" wrapText="1"/>
    </xf>
    <xf numFmtId="187" fontId="4" fillId="0" borderId="22" xfId="1" applyNumberFormat="1" applyFont="1" applyBorder="1" applyAlignment="1">
      <alignment horizontal="right" vertical="center" wrapText="1"/>
    </xf>
    <xf numFmtId="187" fontId="4" fillId="0" borderId="7" xfId="1" applyNumberFormat="1" applyFont="1" applyBorder="1" applyAlignment="1">
      <alignment horizontal="right" vertical="center" wrapText="1"/>
    </xf>
    <xf numFmtId="187" fontId="4" fillId="0" borderId="26" xfId="0" applyNumberFormat="1" applyFont="1" applyBorder="1" applyAlignment="1">
      <alignment horizontal="right" vertical="center" wrapText="1"/>
    </xf>
    <xf numFmtId="188" fontId="4" fillId="2" borderId="2" xfId="0" applyNumberFormat="1" applyFont="1" applyFill="1" applyBorder="1" applyAlignment="1">
      <alignment horizontal="right" vertical="center" wrapText="1"/>
    </xf>
    <xf numFmtId="188" fontId="4" fillId="2" borderId="23" xfId="0" applyNumberFormat="1" applyFont="1" applyFill="1" applyBorder="1" applyAlignment="1">
      <alignment horizontal="right" vertical="center" wrapText="1"/>
    </xf>
    <xf numFmtId="188" fontId="4" fillId="2" borderId="6" xfId="0" applyNumberFormat="1" applyFont="1" applyFill="1" applyBorder="1" applyAlignment="1">
      <alignment horizontal="right" vertical="center" wrapText="1"/>
    </xf>
    <xf numFmtId="0" fontId="4" fillId="2" borderId="3" xfId="0" applyNumberFormat="1" applyFont="1" applyFill="1" applyBorder="1" applyAlignment="1">
      <alignment horizontal="right" vertical="center" wrapText="1"/>
    </xf>
    <xf numFmtId="178" fontId="4" fillId="0" borderId="1" xfId="0" applyNumberFormat="1" applyFont="1" applyBorder="1" applyAlignment="1">
      <alignment horizontal="right" vertical="center" wrapText="1"/>
    </xf>
    <xf numFmtId="188" fontId="4" fillId="0" borderId="1" xfId="0" applyNumberFormat="1" applyFont="1" applyBorder="1" applyAlignment="1">
      <alignment horizontal="right" vertical="center" wrapText="1"/>
    </xf>
    <xf numFmtId="189" fontId="4" fillId="0" borderId="1" xfId="0" applyNumberFormat="1" applyFont="1" applyBorder="1" applyAlignment="1">
      <alignment horizontal="right" vertical="center" wrapText="1"/>
    </xf>
    <xf numFmtId="188" fontId="4" fillId="2" borderId="1" xfId="0" applyNumberFormat="1" applyFont="1" applyFill="1" applyBorder="1" applyAlignment="1">
      <alignment horizontal="right" vertical="center" wrapText="1"/>
    </xf>
    <xf numFmtId="182" fontId="4" fillId="0" borderId="1" xfId="0" applyNumberFormat="1" applyFont="1" applyBorder="1" applyAlignment="1">
      <alignment horizontal="right" vertical="center" wrapText="1"/>
    </xf>
    <xf numFmtId="49" fontId="4" fillId="0" borderId="22" xfId="0" applyNumberFormat="1" applyFont="1" applyBorder="1" applyAlignment="1">
      <alignment horizontal="right" vertical="center" wrapText="1"/>
    </xf>
    <xf numFmtId="49" fontId="4" fillId="0" borderId="26" xfId="0" applyNumberFormat="1" applyFont="1" applyBorder="1" applyAlignment="1">
      <alignment horizontal="right" vertical="center" wrapText="1"/>
    </xf>
    <xf numFmtId="0" fontId="4" fillId="0" borderId="0" xfId="4" applyFont="1"/>
    <xf numFmtId="0" fontId="4" fillId="0" borderId="0" xfId="4" applyFont="1" applyBorder="1" applyAlignment="1">
      <alignment horizontal="center"/>
    </xf>
    <xf numFmtId="41" fontId="4" fillId="0" borderId="0" xfId="4" applyNumberFormat="1" applyFont="1"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2" borderId="1" xfId="0" applyFont="1" applyFill="1" applyBorder="1" applyAlignment="1">
      <alignment horizontal="center" vertical="center" wrapText="1"/>
    </xf>
    <xf numFmtId="0" fontId="4" fillId="0" borderId="2"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1" xfId="0" applyFont="1" applyBorder="1" applyAlignment="1">
      <alignment horizontal="left" vertical="center" wrapText="1" indent="1"/>
    </xf>
    <xf numFmtId="0" fontId="5" fillId="0" borderId="1" xfId="0" applyFont="1" applyBorder="1" applyAlignment="1">
      <alignment horizontal="center" vertical="center" wrapText="1"/>
    </xf>
    <xf numFmtId="0" fontId="5" fillId="0" borderId="5"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7" xfId="0" applyFont="1" applyBorder="1" applyAlignment="1">
      <alignment horizontal="right" vertical="center" wrapText="1"/>
    </xf>
    <xf numFmtId="0" fontId="4" fillId="0" borderId="23" xfId="0" applyFont="1" applyBorder="1" applyAlignment="1">
      <alignment horizontal="right" vertical="center" wrapText="1"/>
    </xf>
    <xf numFmtId="0" fontId="4" fillId="0" borderId="24" xfId="0" applyFont="1" applyBorder="1" applyAlignment="1">
      <alignment horizontal="right" vertical="center" wrapText="1"/>
    </xf>
    <xf numFmtId="0" fontId="4" fillId="0" borderId="6" xfId="0" applyFont="1" applyBorder="1" applyAlignment="1">
      <alignment horizontal="right" vertical="center" wrapText="1"/>
    </xf>
    <xf numFmtId="0" fontId="4" fillId="0" borderId="22" xfId="0" applyFont="1" applyBorder="1" applyAlignment="1">
      <alignment horizontal="right" vertical="center" wrapText="1"/>
    </xf>
    <xf numFmtId="0" fontId="4" fillId="0" borderId="0" xfId="0" applyFont="1" applyBorder="1" applyAlignment="1">
      <alignment horizontal="right" vertical="center" wrapText="1"/>
    </xf>
    <xf numFmtId="0" fontId="4" fillId="0" borderId="26" xfId="0" applyFont="1" applyBorder="1" applyAlignment="1">
      <alignment horizontal="right" vertical="center" wrapText="1"/>
    </xf>
    <xf numFmtId="0" fontId="4" fillId="2" borderId="1" xfId="0" applyFont="1" applyFill="1" applyBorder="1" applyAlignment="1">
      <alignment horizontal="justify"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5" fillId="0" borderId="7" xfId="0" applyFont="1" applyBorder="1" applyAlignment="1">
      <alignment horizontal="center" vertical="center" wrapText="1"/>
    </xf>
    <xf numFmtId="0" fontId="16" fillId="0" borderId="0" xfId="0" applyFont="1" applyAlignment="1">
      <alignment horizontal="left" vertical="center"/>
    </xf>
    <xf numFmtId="0" fontId="3" fillId="0" borderId="0" xfId="0" applyFont="1" applyAlignment="1">
      <alignment horizontal="left" vertical="center"/>
    </xf>
    <xf numFmtId="0" fontId="16" fillId="0" borderId="0" xfId="0" applyFont="1" applyAlignment="1">
      <alignment horizontal="justify" vertical="center"/>
    </xf>
    <xf numFmtId="0" fontId="3" fillId="0" borderId="0" xfId="0" applyFont="1" applyAlignment="1">
      <alignment horizontal="justify" vertical="center"/>
    </xf>
    <xf numFmtId="0" fontId="5" fillId="2" borderId="19"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14" fillId="0" borderId="2" xfId="0" applyFont="1" applyBorder="1" applyAlignment="1">
      <alignment horizontal="left" vertical="center" wrapText="1" indent="1"/>
    </xf>
    <xf numFmtId="0" fontId="14" fillId="3" borderId="2" xfId="0" applyFont="1" applyFill="1" applyBorder="1" applyAlignment="1">
      <alignment horizontal="left" vertical="center" wrapText="1" indent="1"/>
    </xf>
    <xf numFmtId="0" fontId="3" fillId="0" borderId="0" xfId="0" applyFont="1" applyAlignment="1">
      <alignment horizontal="center"/>
    </xf>
    <xf numFmtId="0" fontId="25" fillId="2" borderId="1" xfId="0" applyFont="1" applyFill="1" applyBorder="1" applyAlignment="1">
      <alignment horizontal="center" vertical="center" wrapText="1"/>
    </xf>
    <xf numFmtId="0" fontId="9" fillId="0" borderId="1" xfId="0" applyFont="1" applyBorder="1" applyAlignment="1">
      <alignment horizontal="right" vertical="center" indent="1" shrinkToFit="1"/>
    </xf>
    <xf numFmtId="0" fontId="5" fillId="0" borderId="1" xfId="0" applyFont="1" applyBorder="1" applyAlignment="1">
      <alignment horizontal="justify" vertical="center" wrapText="1"/>
    </xf>
    <xf numFmtId="0" fontId="16" fillId="0" borderId="0" xfId="4" applyFont="1" applyAlignment="1">
      <alignment horizontal="left" vertical="center"/>
    </xf>
    <xf numFmtId="0" fontId="3" fillId="0" borderId="0" xfId="4" applyFont="1"/>
    <xf numFmtId="0" fontId="21" fillId="0" borderId="0" xfId="4" applyFont="1" applyAlignment="1">
      <alignment horizontal="left" vertical="center"/>
    </xf>
    <xf numFmtId="10" fontId="3" fillId="0" borderId="0" xfId="1" applyNumberFormat="1" applyFont="1" applyAlignment="1"/>
    <xf numFmtId="185" fontId="5" fillId="0" borderId="3" xfId="0" applyNumberFormat="1" applyFont="1" applyBorder="1" applyAlignment="1">
      <alignment horizontal="right" vertical="center" wrapText="1"/>
    </xf>
    <xf numFmtId="185" fontId="5" fillId="2" borderId="1" xfId="0" applyNumberFormat="1" applyFont="1" applyFill="1" applyBorder="1" applyAlignment="1">
      <alignment horizontal="right" vertical="center" wrapText="1"/>
    </xf>
    <xf numFmtId="10" fontId="5" fillId="0" borderId="1" xfId="0" applyNumberFormat="1" applyFont="1" applyBorder="1" applyAlignment="1">
      <alignment horizontal="right" vertical="center" wrapText="1"/>
    </xf>
    <xf numFmtId="0" fontId="3" fillId="0" borderId="0" xfId="0" applyFont="1" applyBorder="1"/>
    <xf numFmtId="0" fontId="25" fillId="0" borderId="0" xfId="0" applyFont="1" applyAlignment="1">
      <alignment horizontal="left" vertical="center"/>
    </xf>
    <xf numFmtId="0" fontId="3" fillId="0" borderId="0" xfId="0" applyFont="1" applyAlignment="1">
      <alignment vertical="top"/>
    </xf>
    <xf numFmtId="0" fontId="25" fillId="0" borderId="0" xfId="0" applyFont="1" applyAlignment="1">
      <alignment horizontal="justify" vertical="center"/>
    </xf>
    <xf numFmtId="0" fontId="26" fillId="0" borderId="0" xfId="0" applyFont="1" applyAlignment="1">
      <alignment horizontal="justify" vertical="center"/>
    </xf>
    <xf numFmtId="0" fontId="4"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justify" vertical="center" wrapText="1"/>
    </xf>
    <xf numFmtId="0" fontId="3" fillId="0" borderId="0" xfId="0" applyFont="1" applyFill="1"/>
    <xf numFmtId="0" fontId="3" fillId="0" borderId="0" xfId="0" applyFont="1" applyAlignment="1">
      <alignment horizontal="left"/>
    </xf>
    <xf numFmtId="0" fontId="27" fillId="0" borderId="0" xfId="0" applyFont="1" applyAlignment="1">
      <alignment horizontal="left" vertical="center"/>
    </xf>
    <xf numFmtId="187" fontId="4" fillId="0" borderId="1"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187" fontId="4" fillId="0" borderId="3" xfId="0" applyNumberFormat="1" applyFont="1" applyBorder="1" applyAlignment="1">
      <alignment horizontal="center" vertical="center" wrapText="1"/>
    </xf>
    <xf numFmtId="186" fontId="4" fillId="0" borderId="14" xfId="0" applyNumberFormat="1" applyFont="1" applyBorder="1" applyAlignment="1">
      <alignment horizontal="right" vertical="center" wrapText="1"/>
    </xf>
    <xf numFmtId="0" fontId="5" fillId="2" borderId="20" xfId="0" applyFont="1" applyFill="1" applyBorder="1" applyAlignment="1">
      <alignment horizontal="center" vertical="center" wrapText="1"/>
    </xf>
    <xf numFmtId="190" fontId="4" fillId="2" borderId="1" xfId="0" applyNumberFormat="1" applyFont="1" applyFill="1" applyBorder="1" applyAlignment="1">
      <alignment horizontal="right" vertical="center" wrapText="1"/>
    </xf>
    <xf numFmtId="190" fontId="4" fillId="0" borderId="1" xfId="0" applyNumberFormat="1" applyFont="1" applyBorder="1" applyAlignment="1">
      <alignment horizontal="right" vertical="center" wrapText="1"/>
    </xf>
    <xf numFmtId="187"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left" vertical="center" wrapText="1" indent="1"/>
    </xf>
    <xf numFmtId="0" fontId="4"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185" fontId="4" fillId="0" borderId="35" xfId="0" applyNumberFormat="1" applyFont="1" applyBorder="1" applyAlignment="1">
      <alignment horizontal="right" vertical="center" wrapText="1"/>
    </xf>
    <xf numFmtId="38" fontId="4" fillId="0" borderId="2" xfId="6" applyFont="1" applyBorder="1" applyAlignment="1">
      <alignment vertical="center" shrinkToFit="1"/>
    </xf>
    <xf numFmtId="0" fontId="4" fillId="0" borderId="1" xfId="0" applyFont="1" applyBorder="1" applyAlignment="1">
      <alignment vertical="center" wrapText="1"/>
    </xf>
    <xf numFmtId="0" fontId="4" fillId="0" borderId="4" xfId="0" applyFont="1" applyBorder="1" applyAlignment="1">
      <alignment vertical="center" wrapText="1"/>
    </xf>
    <xf numFmtId="0" fontId="4" fillId="0" borderId="0" xfId="0" applyFont="1" applyBorder="1" applyAlignment="1"/>
    <xf numFmtId="0" fontId="4" fillId="0" borderId="7" xfId="0" applyFont="1" applyBorder="1" applyAlignment="1"/>
    <xf numFmtId="0" fontId="4" fillId="0" borderId="1" xfId="0" applyFont="1" applyBorder="1" applyAlignment="1">
      <alignment horizontal="left"/>
    </xf>
    <xf numFmtId="0" fontId="4" fillId="0" borderId="1" xfId="0" applyFont="1" applyBorder="1" applyAlignment="1">
      <alignment horizontal="center"/>
    </xf>
    <xf numFmtId="187" fontId="3" fillId="0" borderId="0" xfId="0" applyNumberFormat="1" applyFont="1"/>
    <xf numFmtId="185" fontId="14" fillId="0" borderId="0" xfId="0" applyNumberFormat="1" applyFont="1"/>
    <xf numFmtId="0" fontId="4" fillId="0" borderId="1" xfId="0" applyFont="1" applyBorder="1"/>
    <xf numFmtId="0" fontId="31" fillId="4" borderId="1" xfId="0" applyFont="1" applyFill="1" applyBorder="1" applyAlignment="1">
      <alignment horizontal="center" vertical="center" wrapText="1"/>
    </xf>
    <xf numFmtId="0" fontId="31" fillId="4" borderId="1" xfId="0" applyFont="1" applyFill="1" applyBorder="1"/>
    <xf numFmtId="0" fontId="14" fillId="0" borderId="1" xfId="0" applyFont="1" applyBorder="1"/>
    <xf numFmtId="0" fontId="33" fillId="0" borderId="0" xfId="0" applyFont="1" applyAlignment="1">
      <alignment vertical="center"/>
    </xf>
    <xf numFmtId="0" fontId="38" fillId="0" borderId="0" xfId="0" applyFont="1" applyAlignment="1">
      <alignment vertical="center"/>
    </xf>
    <xf numFmtId="0" fontId="32" fillId="0" borderId="0" xfId="0" applyFont="1" applyBorder="1" applyAlignment="1">
      <alignment horizontal="center" vertical="center"/>
    </xf>
    <xf numFmtId="0" fontId="31" fillId="0" borderId="1" xfId="0" applyFont="1" applyBorder="1" applyAlignment="1">
      <alignment horizontal="left" vertical="center" wrapText="1"/>
    </xf>
    <xf numFmtId="20" fontId="4" fillId="2" borderId="3" xfId="0" applyNumberFormat="1" applyFont="1" applyFill="1" applyBorder="1" applyAlignment="1">
      <alignment horizontal="center" vertical="center" wrapText="1"/>
    </xf>
    <xf numFmtId="0" fontId="4" fillId="0" borderId="2" xfId="0" applyFont="1" applyBorder="1" applyAlignment="1">
      <alignment vertical="center" wrapText="1"/>
    </xf>
    <xf numFmtId="0" fontId="4" fillId="0" borderId="0" xfId="0" applyFont="1" applyBorder="1" applyAlignment="1">
      <alignment horizontal="right" vertical="center" wrapText="1" indent="1"/>
    </xf>
    <xf numFmtId="0" fontId="5" fillId="0" borderId="0" xfId="0" applyFont="1" applyBorder="1" applyAlignment="1">
      <alignment horizontal="left" vertical="center" wrapText="1" indent="1"/>
    </xf>
    <xf numFmtId="0" fontId="38" fillId="0" borderId="1" xfId="8" applyFont="1" applyBorder="1" applyAlignment="1">
      <alignment horizontal="left" vertical="center"/>
    </xf>
    <xf numFmtId="0" fontId="38" fillId="0" borderId="2" xfId="8" applyFont="1" applyBorder="1" applyAlignment="1">
      <alignment horizontal="left" vertical="center" shrinkToFit="1"/>
    </xf>
    <xf numFmtId="0" fontId="38" fillId="0" borderId="1" xfId="8" applyFont="1" applyBorder="1" applyAlignment="1">
      <alignment horizontal="left" vertical="center" shrinkToFit="1"/>
    </xf>
    <xf numFmtId="0" fontId="31" fillId="0" borderId="1" xfId="0" applyFont="1" applyBorder="1" applyAlignment="1">
      <alignment horizontal="left" vertical="center" shrinkToFit="1"/>
    </xf>
    <xf numFmtId="0" fontId="41" fillId="0" borderId="1" xfId="0" applyFont="1" applyBorder="1" applyAlignment="1">
      <alignment horizontal="left" vertical="center" wrapText="1"/>
    </xf>
    <xf numFmtId="0" fontId="38" fillId="0" borderId="1" xfId="8" applyFont="1" applyBorder="1" applyAlignment="1">
      <alignment horizontal="left" vertical="center" justifyLastLine="1"/>
    </xf>
    <xf numFmtId="0" fontId="31" fillId="0" borderId="1" xfId="0" applyFont="1" applyBorder="1" applyAlignment="1">
      <alignment horizontal="left" vertical="center"/>
    </xf>
    <xf numFmtId="0" fontId="31" fillId="0" borderId="0" xfId="0" applyFont="1" applyAlignment="1">
      <alignment horizontal="left"/>
    </xf>
    <xf numFmtId="0" fontId="5" fillId="0" borderId="1" xfId="0" applyFont="1" applyBorder="1" applyAlignment="1">
      <alignment vertical="center" wrapText="1"/>
    </xf>
    <xf numFmtId="0" fontId="3" fillId="0" borderId="26" xfId="0" applyFont="1" applyBorder="1" applyAlignment="1">
      <alignment horizontal="left"/>
    </xf>
    <xf numFmtId="183" fontId="3" fillId="0" borderId="0" xfId="0" applyNumberFormat="1" applyFont="1"/>
    <xf numFmtId="181" fontId="3" fillId="0" borderId="0" xfId="0" applyNumberFormat="1" applyFont="1"/>
    <xf numFmtId="191" fontId="4" fillId="0" borderId="7" xfId="2" applyNumberFormat="1" applyFont="1" applyBorder="1" applyAlignment="1">
      <alignment horizontal="righ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183" fontId="4" fillId="0" borderId="0" xfId="0" applyNumberFormat="1" applyFont="1" applyFill="1" applyBorder="1" applyAlignment="1">
      <alignment horizontal="right" vertical="center" wrapText="1"/>
    </xf>
    <xf numFmtId="192" fontId="4" fillId="3" borderId="1" xfId="0" applyNumberFormat="1" applyFont="1" applyFill="1" applyBorder="1" applyAlignment="1">
      <alignment horizontal="right" vertical="center" wrapText="1"/>
    </xf>
    <xf numFmtId="192" fontId="5" fillId="0" borderId="2" xfId="0" applyNumberFormat="1" applyFont="1" applyFill="1" applyBorder="1" applyAlignment="1">
      <alignment horizontal="right" vertical="center" wrapText="1"/>
    </xf>
    <xf numFmtId="192" fontId="4" fillId="0" borderId="2" xfId="0" applyNumberFormat="1" applyFont="1" applyBorder="1" applyAlignment="1">
      <alignment horizontal="right" vertical="center" wrapText="1"/>
    </xf>
    <xf numFmtId="184" fontId="3" fillId="0" borderId="0" xfId="0" applyNumberFormat="1" applyFont="1"/>
    <xf numFmtId="49" fontId="4" fillId="5" borderId="26" xfId="1" applyNumberFormat="1" applyFont="1" applyFill="1" applyBorder="1" applyAlignment="1">
      <alignment horizontal="right" vertical="center" wrapText="1"/>
    </xf>
    <xf numFmtId="0" fontId="4" fillId="5" borderId="26" xfId="0" applyFont="1" applyFill="1" applyBorder="1" applyAlignment="1">
      <alignment horizontal="right" vertical="center" wrapText="1"/>
    </xf>
    <xf numFmtId="0" fontId="4" fillId="0" borderId="1" xfId="0" applyFont="1" applyBorder="1" applyAlignment="1">
      <alignment horizontal="center" vertical="center" wrapText="1"/>
    </xf>
    <xf numFmtId="0" fontId="4" fillId="0" borderId="6" xfId="0" applyFont="1" applyBorder="1" applyAlignment="1">
      <alignment horizontal="right" vertical="center" wrapText="1"/>
    </xf>
    <xf numFmtId="0" fontId="4" fillId="0" borderId="22" xfId="0" applyFont="1" applyBorder="1" applyAlignment="1">
      <alignment horizontal="right" vertical="center" wrapText="1"/>
    </xf>
    <xf numFmtId="0" fontId="4" fillId="0" borderId="3" xfId="0" applyNumberFormat="1" applyFont="1" applyBorder="1" applyAlignment="1">
      <alignment horizontal="right" vertical="center" wrapText="1"/>
    </xf>
    <xf numFmtId="0" fontId="4" fillId="0" borderId="7" xfId="0" applyNumberFormat="1" applyFont="1" applyBorder="1" applyAlignment="1">
      <alignment horizontal="right" vertical="center" wrapText="1"/>
    </xf>
    <xf numFmtId="10" fontId="3" fillId="0" borderId="0" xfId="0" applyNumberFormat="1" applyFont="1"/>
    <xf numFmtId="191" fontId="4" fillId="0" borderId="2" xfId="2" applyNumberFormat="1" applyFont="1" applyBorder="1" applyAlignment="1">
      <alignment horizontal="right" vertical="center" wrapText="1"/>
    </xf>
    <xf numFmtId="191" fontId="4" fillId="0" borderId="1" xfId="2" applyNumberFormat="1" applyFont="1" applyBorder="1" applyAlignment="1">
      <alignment horizontal="right" vertical="center" wrapText="1"/>
    </xf>
    <xf numFmtId="191" fontId="5" fillId="0" borderId="2" xfId="2" applyNumberFormat="1" applyFont="1" applyFill="1" applyBorder="1" applyAlignment="1">
      <alignment horizontal="right" vertical="center" wrapText="1"/>
    </xf>
    <xf numFmtId="184" fontId="4" fillId="0" borderId="1" xfId="0" applyNumberFormat="1" applyFont="1" applyFill="1" applyBorder="1" applyAlignment="1">
      <alignment horizontal="right" vertical="center" wrapText="1"/>
    </xf>
    <xf numFmtId="193" fontId="3" fillId="0" borderId="0" xfId="0" applyNumberFormat="1" applyFont="1"/>
    <xf numFmtId="187" fontId="4" fillId="0" borderId="0" xfId="0" applyNumberFormat="1" applyFont="1" applyBorder="1" applyAlignment="1">
      <alignment horizontal="center" vertical="center" wrapText="1"/>
    </xf>
    <xf numFmtId="0" fontId="4" fillId="0" borderId="0" xfId="0" applyFont="1" applyBorder="1" applyAlignment="1">
      <alignment horizont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center" wrapText="1" indent="1"/>
    </xf>
    <xf numFmtId="192" fontId="3" fillId="0" borderId="0" xfId="0" applyNumberFormat="1" applyFont="1"/>
    <xf numFmtId="190" fontId="4" fillId="0" borderId="1" xfId="0" applyNumberFormat="1" applyFont="1" applyFill="1" applyBorder="1" applyAlignment="1">
      <alignment horizontal="right" vertical="center" wrapText="1"/>
    </xf>
    <xf numFmtId="188" fontId="4" fillId="0" borderId="6" xfId="0" applyNumberFormat="1" applyFont="1" applyFill="1" applyBorder="1" applyAlignment="1">
      <alignment horizontal="right" vertical="center" wrapText="1"/>
    </xf>
    <xf numFmtId="49" fontId="4" fillId="0" borderId="22" xfId="1" applyNumberFormat="1" applyFont="1" applyFill="1" applyBorder="1" applyAlignment="1">
      <alignment horizontal="right" vertical="center" wrapText="1"/>
    </xf>
    <xf numFmtId="188" fontId="4" fillId="0" borderId="26" xfId="0" applyNumberFormat="1" applyFont="1" applyFill="1" applyBorder="1" applyAlignment="1">
      <alignment horizontal="right" vertical="center" wrapText="1"/>
    </xf>
    <xf numFmtId="49" fontId="4" fillId="0" borderId="26" xfId="1" applyNumberFormat="1" applyFont="1" applyFill="1" applyBorder="1" applyAlignment="1">
      <alignment horizontal="right" vertical="center" wrapText="1"/>
    </xf>
    <xf numFmtId="188" fontId="3" fillId="0" borderId="0" xfId="0" applyNumberFormat="1" applyFont="1"/>
    <xf numFmtId="0" fontId="4" fillId="0" borderId="0" xfId="0" applyFont="1" applyBorder="1" applyAlignment="1">
      <alignment horizontal="left" vertical="center"/>
    </xf>
    <xf numFmtId="0" fontId="4" fillId="0" borderId="7" xfId="0" applyFont="1" applyBorder="1" applyAlignment="1">
      <alignment horizontal="left" vertical="center"/>
    </xf>
    <xf numFmtId="0" fontId="34" fillId="0" borderId="1" xfId="0" applyFont="1" applyBorder="1" applyAlignment="1">
      <alignment vertical="center"/>
    </xf>
    <xf numFmtId="49" fontId="3" fillId="0" borderId="0" xfId="0" applyNumberFormat="1" applyFont="1"/>
    <xf numFmtId="10" fontId="14" fillId="0" borderId="0" xfId="0" applyNumberFormat="1" applyFont="1"/>
    <xf numFmtId="0" fontId="14" fillId="0" borderId="0" xfId="0" applyFont="1"/>
    <xf numFmtId="188" fontId="14" fillId="0" borderId="0" xfId="0" applyNumberFormat="1" applyFont="1"/>
    <xf numFmtId="0" fontId="34" fillId="0" borderId="1" xfId="0" applyFont="1" applyBorder="1" applyAlignment="1">
      <alignment horizontal="left" vertical="center"/>
    </xf>
    <xf numFmtId="0" fontId="31" fillId="0" borderId="1" xfId="0" applyFont="1" applyBorder="1" applyAlignment="1">
      <alignment horizontal="center"/>
    </xf>
    <xf numFmtId="0" fontId="31" fillId="0" borderId="1" xfId="0" applyFont="1" applyBorder="1"/>
    <xf numFmtId="0" fontId="31" fillId="0" borderId="1" xfId="0" applyFont="1" applyBorder="1" applyAlignment="1">
      <alignment vertical="center" wrapText="1"/>
    </xf>
    <xf numFmtId="58" fontId="5" fillId="0" borderId="0" xfId="0" applyNumberFormat="1" applyFont="1" applyFill="1" applyBorder="1" applyAlignment="1">
      <alignment horizontal="center" vertical="center" wrapText="1"/>
    </xf>
    <xf numFmtId="0" fontId="31" fillId="0" borderId="1" xfId="0" applyFont="1" applyBorder="1" applyAlignment="1"/>
    <xf numFmtId="0" fontId="38" fillId="0" borderId="1" xfId="0" applyFont="1" applyBorder="1" applyAlignment="1">
      <alignment vertical="center"/>
    </xf>
    <xf numFmtId="0" fontId="38" fillId="0" borderId="1" xfId="3" applyFont="1" applyBorder="1" applyAlignment="1">
      <alignment vertical="center" wrapText="1"/>
    </xf>
    <xf numFmtId="10" fontId="41" fillId="0" borderId="1" xfId="0" applyNumberFormat="1" applyFont="1" applyBorder="1" applyAlignment="1">
      <alignment horizontal="center" vertical="center" wrapText="1"/>
    </xf>
    <xf numFmtId="0" fontId="42" fillId="0" borderId="0" xfId="0" applyFont="1"/>
    <xf numFmtId="0" fontId="43" fillId="0" borderId="0" xfId="0" applyFont="1"/>
    <xf numFmtId="0" fontId="31" fillId="0" borderId="0" xfId="0" applyFont="1"/>
    <xf numFmtId="0" fontId="0" fillId="0" borderId="0" xfId="0" applyAlignment="1">
      <alignment vertical="center"/>
    </xf>
    <xf numFmtId="38" fontId="4" fillId="3" borderId="8" xfId="2" applyFont="1" applyFill="1" applyBorder="1" applyAlignment="1">
      <alignment horizontal="center" vertical="center" wrapText="1"/>
    </xf>
    <xf numFmtId="38" fontId="4" fillId="3" borderId="36" xfId="2" applyFont="1" applyFill="1" applyBorder="1" applyAlignment="1">
      <alignment horizontal="center" vertical="center" wrapText="1"/>
    </xf>
    <xf numFmtId="10" fontId="4" fillId="3" borderId="9" xfId="1" applyNumberFormat="1" applyFont="1" applyFill="1" applyBorder="1" applyAlignment="1">
      <alignment horizontal="center" vertical="center" wrapText="1"/>
    </xf>
    <xf numFmtId="0" fontId="4" fillId="3" borderId="9" xfId="0" applyFont="1" applyFill="1" applyBorder="1" applyAlignment="1">
      <alignment horizontal="center" vertical="center" wrapText="1"/>
    </xf>
    <xf numFmtId="38" fontId="3" fillId="0" borderId="1" xfId="2" applyFont="1" applyBorder="1" applyAlignment="1"/>
    <xf numFmtId="10" fontId="3" fillId="0" borderId="1" xfId="0" applyNumberFormat="1" applyFont="1" applyBorder="1"/>
    <xf numFmtId="0" fontId="3" fillId="6" borderId="2" xfId="0" applyFont="1" applyFill="1" applyBorder="1"/>
    <xf numFmtId="0" fontId="3" fillId="6" borderId="3" xfId="0" applyFont="1" applyFill="1" applyBorder="1"/>
    <xf numFmtId="0" fontId="3" fillId="6" borderId="1" xfId="0" applyFont="1" applyFill="1" applyBorder="1"/>
    <xf numFmtId="0" fontId="4" fillId="6" borderId="8" xfId="0" applyFont="1" applyFill="1" applyBorder="1" applyAlignment="1">
      <alignment horizontal="center" vertical="center" wrapText="1"/>
    </xf>
    <xf numFmtId="38" fontId="3" fillId="6" borderId="1" xfId="2" applyFont="1" applyFill="1" applyBorder="1" applyAlignment="1"/>
    <xf numFmtId="0" fontId="4" fillId="6" borderId="36" xfId="0" applyFont="1" applyFill="1" applyBorder="1" applyAlignment="1">
      <alignment horizontal="center" vertical="center" wrapText="1"/>
    </xf>
    <xf numFmtId="0" fontId="4" fillId="6" borderId="9" xfId="0" applyFont="1" applyFill="1" applyBorder="1" applyAlignment="1">
      <alignment horizontal="center" vertical="center" wrapText="1"/>
    </xf>
    <xf numFmtId="10" fontId="3" fillId="6" borderId="1" xfId="0" applyNumberFormat="1" applyFont="1" applyFill="1" applyBorder="1"/>
    <xf numFmtId="10" fontId="3" fillId="0" borderId="0" xfId="4" applyNumberFormat="1" applyFont="1"/>
    <xf numFmtId="0" fontId="4" fillId="0" borderId="1" xfId="4" applyFont="1" applyBorder="1" applyAlignment="1">
      <alignment horizontal="center"/>
    </xf>
    <xf numFmtId="41" fontId="4" fillId="0" borderId="1" xfId="4" applyNumberFormat="1" applyFont="1" applyBorder="1"/>
    <xf numFmtId="38" fontId="4" fillId="0" borderId="1" xfId="2" applyFont="1" applyBorder="1" applyAlignment="1"/>
    <xf numFmtId="0" fontId="14" fillId="0" borderId="1" xfId="0" applyFont="1" applyBorder="1" applyAlignment="1">
      <alignment vertical="center"/>
    </xf>
    <xf numFmtId="0" fontId="14" fillId="0" borderId="1" xfId="4" applyFont="1" applyBorder="1" applyAlignment="1">
      <alignment horizontal="center"/>
    </xf>
    <xf numFmtId="187" fontId="4" fillId="0" borderId="1" xfId="0" applyNumberFormat="1" applyFont="1" applyFill="1" applyBorder="1" applyAlignment="1">
      <alignment horizontal="right" vertical="center" wrapText="1"/>
    </xf>
    <xf numFmtId="187" fontId="4" fillId="0" borderId="1" xfId="0" applyNumberFormat="1" applyFont="1" applyFill="1" applyBorder="1" applyAlignment="1">
      <alignment horizontal="center" vertical="center" wrapText="1"/>
    </xf>
    <xf numFmtId="41" fontId="4" fillId="0" borderId="0" xfId="4" applyNumberFormat="1" applyFont="1" applyBorder="1" applyAlignment="1"/>
    <xf numFmtId="38" fontId="4" fillId="0" borderId="0" xfId="2" applyFont="1" applyBorder="1" applyAlignment="1"/>
    <xf numFmtId="0" fontId="4" fillId="0" borderId="0" xfId="4" applyFont="1" applyBorder="1"/>
    <xf numFmtId="10" fontId="4" fillId="0" borderId="0" xfId="1" applyNumberFormat="1" applyFont="1" applyBorder="1" applyAlignment="1">
      <alignment horizontal="right" vertical="center" wrapText="1"/>
    </xf>
    <xf numFmtId="10" fontId="3" fillId="0" borderId="0" xfId="4" applyNumberFormat="1" applyFont="1" applyBorder="1"/>
    <xf numFmtId="185" fontId="14" fillId="0" borderId="1" xfId="0" applyNumberFormat="1" applyFont="1" applyBorder="1"/>
    <xf numFmtId="0" fontId="15" fillId="2" borderId="19" xfId="0" applyFont="1" applyFill="1" applyBorder="1" applyAlignment="1">
      <alignment horizontal="center" vertical="center" wrapText="1"/>
    </xf>
    <xf numFmtId="0" fontId="14" fillId="0" borderId="2" xfId="0" applyFont="1" applyFill="1" applyBorder="1" applyAlignment="1">
      <alignment horizontal="left" vertical="center" wrapText="1" indent="1"/>
    </xf>
    <xf numFmtId="0" fontId="4" fillId="0" borderId="1" xfId="0" applyFont="1" applyFill="1" applyBorder="1" applyAlignment="1">
      <alignment horizontal="left" vertical="center" wrapText="1"/>
    </xf>
    <xf numFmtId="0" fontId="4" fillId="0" borderId="1" xfId="0" applyFont="1" applyFill="1" applyBorder="1" applyAlignment="1">
      <alignment horizontal="left"/>
    </xf>
    <xf numFmtId="0" fontId="38" fillId="0" borderId="3" xfId="7" applyFont="1" applyBorder="1" applyAlignment="1" applyProtection="1">
      <alignment horizontal="left" vertical="center" shrinkToFit="1"/>
      <protection locked="0"/>
    </xf>
    <xf numFmtId="0" fontId="38" fillId="3" borderId="1" xfId="7" applyFont="1" applyFill="1" applyBorder="1" applyAlignment="1" applyProtection="1">
      <alignment horizontal="left" vertical="center" shrinkToFit="1"/>
      <protection locked="0"/>
    </xf>
    <xf numFmtId="0" fontId="38" fillId="0" borderId="1" xfId="7" applyFont="1" applyBorder="1" applyAlignment="1" applyProtection="1">
      <alignment horizontal="left" vertical="center" shrinkToFit="1"/>
      <protection locked="0"/>
    </xf>
    <xf numFmtId="187" fontId="3" fillId="0" borderId="0" xfId="4" applyNumberFormat="1" applyFont="1"/>
    <xf numFmtId="0" fontId="34" fillId="0" borderId="1" xfId="8" applyFont="1" applyBorder="1" applyAlignment="1">
      <alignment vertical="center"/>
    </xf>
    <xf numFmtId="191" fontId="3" fillId="0" borderId="0" xfId="2" applyNumberFormat="1" applyFont="1" applyAlignment="1"/>
    <xf numFmtId="0" fontId="4" fillId="0" borderId="0" xfId="0" applyFont="1" applyAlignment="1">
      <alignment horizontal="left" vertical="top" wrapText="1"/>
    </xf>
    <xf numFmtId="0" fontId="4" fillId="0" borderId="0" xfId="0" applyFont="1" applyAlignment="1">
      <alignment horizontal="left" vertical="top"/>
    </xf>
    <xf numFmtId="183" fontId="14" fillId="0" borderId="0" xfId="0" applyNumberFormat="1" applyFont="1" applyFill="1" applyBorder="1" applyAlignment="1">
      <alignment horizontal="right" vertical="center" wrapText="1"/>
    </xf>
    <xf numFmtId="0" fontId="15" fillId="0" borderId="0" xfId="0" applyFont="1" applyFill="1" applyBorder="1" applyAlignment="1">
      <alignment horizontal="center" vertical="center" wrapText="1"/>
    </xf>
    <xf numFmtId="183" fontId="4" fillId="0" borderId="24" xfId="0" applyNumberFormat="1" applyFont="1" applyBorder="1" applyAlignment="1">
      <alignment horizontal="right" vertical="center" wrapText="1"/>
    </xf>
    <xf numFmtId="183" fontId="4" fillId="0" borderId="23" xfId="0" applyNumberFormat="1" applyFont="1" applyFill="1" applyBorder="1" applyAlignment="1">
      <alignment horizontal="right" vertical="center" wrapText="1"/>
    </xf>
    <xf numFmtId="183" fontId="4" fillId="0" borderId="0" xfId="0" applyNumberFormat="1" applyFont="1" applyBorder="1" applyAlignment="1">
      <alignment horizontal="right" vertical="center" wrapText="1"/>
    </xf>
    <xf numFmtId="194" fontId="34" fillId="0" borderId="1" xfId="0" applyNumberFormat="1" applyFont="1" applyBorder="1" applyAlignment="1">
      <alignment horizontal="left" vertical="center" shrinkToFit="1"/>
    </xf>
    <xf numFmtId="0" fontId="18" fillId="0" borderId="27" xfId="0" applyNumberFormat="1" applyFont="1" applyBorder="1" applyAlignment="1">
      <alignment horizontal="center" vertical="center" wrapText="1"/>
    </xf>
    <xf numFmtId="0" fontId="16" fillId="0" borderId="28" xfId="0" applyNumberFormat="1" applyFont="1" applyBorder="1" applyAlignment="1">
      <alignment horizontal="center" vertical="center"/>
    </xf>
    <xf numFmtId="0" fontId="16" fillId="0" borderId="29" xfId="0" applyNumberFormat="1" applyFont="1" applyBorder="1" applyAlignment="1">
      <alignment horizontal="center" vertical="center"/>
    </xf>
    <xf numFmtId="0" fontId="16" fillId="0" borderId="30" xfId="0" applyNumberFormat="1" applyFont="1" applyBorder="1" applyAlignment="1">
      <alignment horizontal="center" vertical="center"/>
    </xf>
    <xf numFmtId="0" fontId="16" fillId="0" borderId="0" xfId="0" applyNumberFormat="1" applyFont="1" applyBorder="1" applyAlignment="1">
      <alignment horizontal="center" vertical="center"/>
    </xf>
    <xf numFmtId="0" fontId="16" fillId="0" borderId="31" xfId="0" applyNumberFormat="1" applyFont="1" applyBorder="1" applyAlignment="1">
      <alignment horizontal="center" vertical="center"/>
    </xf>
    <xf numFmtId="0" fontId="16" fillId="0" borderId="32" xfId="0" applyNumberFormat="1" applyFont="1" applyBorder="1" applyAlignment="1">
      <alignment horizontal="center" vertical="center"/>
    </xf>
    <xf numFmtId="0" fontId="16" fillId="0" borderId="33" xfId="0" applyNumberFormat="1" applyFont="1" applyBorder="1" applyAlignment="1">
      <alignment horizontal="center" vertical="center"/>
    </xf>
    <xf numFmtId="0" fontId="16" fillId="0" borderId="34" xfId="0" applyNumberFormat="1" applyFont="1" applyBorder="1" applyAlignment="1">
      <alignment horizontal="center" vertical="center"/>
    </xf>
    <xf numFmtId="0" fontId="20" fillId="0" borderId="0" xfId="0" applyFont="1" applyAlignment="1">
      <alignment horizontal="center" vertical="center"/>
    </xf>
    <xf numFmtId="0" fontId="3" fillId="0" borderId="0" xfId="0" applyFont="1" applyAlignment="1">
      <alignment horizontal="center" vertical="center"/>
    </xf>
    <xf numFmtId="0" fontId="21" fillId="0" borderId="0" xfId="0" applyFont="1" applyAlignment="1">
      <alignment horizontal="center"/>
    </xf>
    <xf numFmtId="0" fontId="16" fillId="0" borderId="0" xfId="3" applyFont="1" applyAlignment="1">
      <alignment horizontal="center" vertical="center"/>
    </xf>
    <xf numFmtId="0" fontId="3" fillId="0" borderId="0" xfId="3" applyFont="1" applyAlignment="1">
      <alignment horizontal="center" vertical="center"/>
    </xf>
    <xf numFmtId="58" fontId="4" fillId="0" borderId="1" xfId="0" applyNumberFormat="1" applyFont="1" applyBorder="1" applyAlignment="1">
      <alignment horizontal="center" vertical="center" wrapText="1"/>
    </xf>
    <xf numFmtId="187" fontId="4" fillId="3" borderId="1" xfId="0" applyNumberFormat="1" applyFont="1" applyFill="1" applyBorder="1" applyAlignment="1">
      <alignment horizontal="center" vertical="center" wrapText="1"/>
    </xf>
    <xf numFmtId="187"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4" fillId="0" borderId="7" xfId="0" applyFont="1" applyBorder="1" applyAlignment="1">
      <alignment horizontal="left" vertical="center" wrapText="1" indent="1"/>
    </xf>
    <xf numFmtId="0" fontId="14" fillId="0" borderId="3" xfId="0" applyFont="1" applyBorder="1" applyAlignment="1">
      <alignment horizontal="left" vertical="center" wrapText="1" indent="1"/>
    </xf>
    <xf numFmtId="58" fontId="4" fillId="0" borderId="2" xfId="0" applyNumberFormat="1" applyFont="1" applyBorder="1" applyAlignment="1">
      <alignment horizontal="center" vertical="center" wrapText="1"/>
    </xf>
    <xf numFmtId="58" fontId="4" fillId="0" borderId="7" xfId="0" applyNumberFormat="1" applyFont="1" applyBorder="1" applyAlignment="1">
      <alignment horizontal="center" vertical="center" wrapText="1"/>
    </xf>
    <xf numFmtId="58" fontId="4" fillId="0" borderId="3" xfId="0" applyNumberFormat="1" applyFont="1" applyBorder="1" applyAlignment="1">
      <alignment horizontal="center" vertical="center" wrapText="1"/>
    </xf>
    <xf numFmtId="0" fontId="14" fillId="0" borderId="7" xfId="0" applyFont="1" applyFill="1" applyBorder="1" applyAlignment="1">
      <alignment horizontal="left" vertical="center" wrapText="1" indent="1"/>
    </xf>
    <xf numFmtId="0" fontId="14" fillId="0" borderId="3" xfId="0" applyFont="1" applyFill="1" applyBorder="1" applyAlignment="1">
      <alignment horizontal="left" vertical="center" wrapText="1" indent="1"/>
    </xf>
    <xf numFmtId="0" fontId="14" fillId="3" borderId="7" xfId="0" applyFont="1" applyFill="1" applyBorder="1" applyAlignment="1">
      <alignment horizontal="left" vertical="center" wrapText="1" indent="1"/>
    </xf>
    <xf numFmtId="0" fontId="14" fillId="3" borderId="3" xfId="0" applyFont="1" applyFill="1" applyBorder="1" applyAlignment="1">
      <alignment horizontal="left" vertical="center" wrapText="1" indent="1"/>
    </xf>
    <xf numFmtId="0" fontId="4" fillId="0" borderId="0" xfId="0" applyFont="1" applyAlignment="1">
      <alignment horizontal="left" vertical="top" wrapText="1"/>
    </xf>
    <xf numFmtId="0" fontId="4" fillId="0" borderId="23" xfId="0" applyFont="1" applyBorder="1" applyAlignment="1">
      <alignment horizontal="left" vertical="center"/>
    </xf>
    <xf numFmtId="0" fontId="4" fillId="2" borderId="1" xfId="0" applyFont="1" applyFill="1" applyBorder="1" applyAlignment="1">
      <alignment horizontal="center" vertical="center" wrapText="1"/>
    </xf>
    <xf numFmtId="0" fontId="3" fillId="6" borderId="1" xfId="0" applyFont="1" applyFill="1" applyBorder="1" applyAlignment="1">
      <alignment horizontal="center"/>
    </xf>
    <xf numFmtId="20" fontId="4" fillId="2" borderId="1" xfId="0" applyNumberFormat="1" applyFont="1" applyFill="1" applyBorder="1" applyAlignment="1">
      <alignment horizontal="right" vertical="center" wrapText="1"/>
    </xf>
    <xf numFmtId="20" fontId="4" fillId="2" borderId="4" xfId="0" applyNumberFormat="1"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4" xfId="0" applyFont="1" applyBorder="1" applyAlignment="1">
      <alignment horizontal="right"/>
    </xf>
    <xf numFmtId="0" fontId="16" fillId="0" borderId="24" xfId="0" applyFont="1" applyBorder="1" applyAlignment="1">
      <alignment horizontal="right"/>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2"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3" xfId="0" applyFont="1" applyBorder="1" applyAlignment="1">
      <alignment horizontal="left" vertical="center" wrapText="1" indent="1"/>
    </xf>
    <xf numFmtId="0" fontId="4" fillId="0" borderId="1" xfId="0" applyFont="1" applyBorder="1" applyAlignment="1">
      <alignment horizontal="left" vertical="center" wrapText="1" indent="1"/>
    </xf>
    <xf numFmtId="41" fontId="4" fillId="0" borderId="0" xfId="4" applyNumberFormat="1" applyFont="1" applyBorder="1" applyAlignment="1">
      <alignment horizontal="center"/>
    </xf>
    <xf numFmtId="41" fontId="4" fillId="0" borderId="1" xfId="4" applyNumberFormat="1" applyFont="1" applyBorder="1" applyAlignment="1">
      <alignment horizontal="center"/>
    </xf>
    <xf numFmtId="38" fontId="4" fillId="0" borderId="1" xfId="2" applyFont="1" applyBorder="1" applyAlignment="1">
      <alignment horizontal="center"/>
    </xf>
    <xf numFmtId="10" fontId="4" fillId="0" borderId="1" xfId="1"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187" fontId="4" fillId="0" borderId="2" xfId="0" applyNumberFormat="1" applyFont="1" applyBorder="1" applyAlignment="1">
      <alignment horizontal="center" vertical="center" wrapText="1"/>
    </xf>
    <xf numFmtId="187" fontId="4" fillId="0" borderId="3" xfId="0" applyNumberFormat="1"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0" fillId="0" borderId="3" xfId="0"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wrapText="1"/>
    </xf>
    <xf numFmtId="0" fontId="5" fillId="2" borderId="10" xfId="0" applyFont="1" applyFill="1" applyBorder="1" applyAlignment="1">
      <alignment horizontal="center" vertical="center" wrapText="1"/>
    </xf>
    <xf numFmtId="0" fontId="4" fillId="2" borderId="1" xfId="0" applyFont="1" applyFill="1" applyBorder="1" applyAlignment="1">
      <alignment horizontal="left" vertical="center" wrapText="1" indent="1"/>
    </xf>
    <xf numFmtId="0" fontId="4" fillId="0" borderId="1"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7"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5" xfId="0" applyFont="1" applyBorder="1" applyAlignment="1">
      <alignment horizontal="left" vertical="center" wrapText="1" indent="1"/>
    </xf>
    <xf numFmtId="0" fontId="4" fillId="5" borderId="2" xfId="0" applyFont="1" applyFill="1" applyBorder="1" applyAlignment="1">
      <alignment horizontal="right" vertical="center" wrapText="1"/>
    </xf>
    <xf numFmtId="0" fontId="4" fillId="5" borderId="3" xfId="0" applyFont="1" applyFill="1" applyBorder="1" applyAlignment="1">
      <alignment horizontal="right" vertical="center" wrapText="1"/>
    </xf>
    <xf numFmtId="0" fontId="4" fillId="5" borderId="6" xfId="0" applyFont="1" applyFill="1" applyBorder="1" applyAlignment="1">
      <alignment horizontal="right" vertical="center" wrapText="1"/>
    </xf>
    <xf numFmtId="0" fontId="4" fillId="5" borderId="22" xfId="0" applyFont="1" applyFill="1" applyBorder="1" applyAlignment="1">
      <alignment horizontal="right" vertical="center" wrapText="1"/>
    </xf>
    <xf numFmtId="0" fontId="4" fillId="5" borderId="26" xfId="0" applyFont="1" applyFill="1" applyBorder="1" applyAlignment="1">
      <alignment horizontal="right"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23" xfId="0" applyFont="1" applyBorder="1" applyAlignment="1">
      <alignment horizontal="right" vertical="center" wrapText="1"/>
    </xf>
    <xf numFmtId="0" fontId="4" fillId="0" borderId="24" xfId="0" applyFont="1" applyBorder="1" applyAlignment="1">
      <alignment horizontal="right" vertical="center" wrapText="1"/>
    </xf>
    <xf numFmtId="0" fontId="4" fillId="0" borderId="6" xfId="0" applyFont="1" applyBorder="1" applyAlignment="1">
      <alignment horizontal="right" vertical="center" wrapText="1"/>
    </xf>
    <xf numFmtId="0" fontId="4" fillId="0" borderId="22" xfId="0" applyFont="1" applyBorder="1" applyAlignment="1">
      <alignment horizontal="right" vertical="center" wrapText="1"/>
    </xf>
    <xf numFmtId="0" fontId="4" fillId="0" borderId="0" xfId="0" applyFont="1" applyBorder="1" applyAlignment="1">
      <alignment horizontal="right" vertical="center" wrapText="1"/>
    </xf>
    <xf numFmtId="0" fontId="4" fillId="0" borderId="7" xfId="0" applyFont="1" applyBorder="1" applyAlignment="1">
      <alignment horizontal="right" vertical="center" wrapText="1"/>
    </xf>
    <xf numFmtId="0" fontId="4" fillId="0" borderId="26" xfId="0" applyFont="1" applyBorder="1" applyAlignment="1">
      <alignment horizontal="righ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2" borderId="1" xfId="0" applyFont="1" applyFill="1" applyBorder="1" applyAlignment="1">
      <alignment horizontal="justify" vertical="center" wrapText="1"/>
    </xf>
    <xf numFmtId="0" fontId="4" fillId="2" borderId="8" xfId="0" applyFont="1" applyFill="1" applyBorder="1" applyAlignment="1">
      <alignment horizontal="justify" vertical="center" wrapText="1"/>
    </xf>
    <xf numFmtId="0" fontId="4" fillId="2" borderId="6" xfId="0" applyFont="1" applyFill="1" applyBorder="1" applyAlignment="1">
      <alignment horizontal="justify" vertical="center" wrapText="1"/>
    </xf>
    <xf numFmtId="0" fontId="4" fillId="2" borderId="9" xfId="0" applyFont="1" applyFill="1" applyBorder="1" applyAlignment="1">
      <alignment horizontal="justify" vertical="center" wrapText="1"/>
    </xf>
    <xf numFmtId="0" fontId="4" fillId="2" borderId="22" xfId="0" applyFont="1" applyFill="1" applyBorder="1" applyAlignment="1">
      <alignment horizontal="justify" vertical="center" wrapText="1"/>
    </xf>
    <xf numFmtId="0" fontId="4" fillId="2" borderId="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1" xfId="0" applyFont="1" applyBorder="1" applyAlignment="1">
      <alignment horizontal="right" vertical="center" wrapText="1"/>
    </xf>
    <xf numFmtId="0" fontId="5" fillId="0" borderId="2" xfId="0" applyFont="1" applyBorder="1" applyAlignment="1">
      <alignment horizontal="center" vertical="center" wrapText="1"/>
    </xf>
  </cellXfs>
  <cellStyles count="10">
    <cellStyle name="パーセント" xfId="1" builtinId="5"/>
    <cellStyle name="パーセント 2" xfId="5" xr:uid="{E53E192F-3330-42A1-B53F-292313CFA13F}"/>
    <cellStyle name="桁区切り" xfId="2" builtinId="6"/>
    <cellStyle name="桁区切り 2" xfId="6" xr:uid="{538745C8-1871-48B0-ADE2-9E1147152FB4}"/>
    <cellStyle name="標準" xfId="0" builtinId="0"/>
    <cellStyle name="標準 2" xfId="3" xr:uid="{4BD7D1D8-1225-486E-B005-B1CDE843802B}"/>
    <cellStyle name="標準 2 2" xfId="4" xr:uid="{FAF8E11E-D715-4F83-9AB5-7BEE00A1A740}"/>
    <cellStyle name="標準 4" xfId="8" xr:uid="{D4AFF746-F4C0-49BA-8979-77BC06518B68}"/>
    <cellStyle name="標準 5" xfId="9" xr:uid="{FDCD48EF-EB60-40AD-A039-4D770C0CD5FB}"/>
    <cellStyle name="標準_Sheet1" xfId="7" xr:uid="{6B267095-9AB1-47C6-B8B0-C6EE67F0320E}"/>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4F3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1249999999999999"/>
          <c:y val="8.0375782881002084E-2"/>
          <c:w val="0.57499999999999996"/>
          <c:h val="0.95833333333333337"/>
        </c:manualLayout>
      </c:layout>
      <c:doughnutChart>
        <c:varyColors val="1"/>
        <c:ser>
          <c:idx val="0"/>
          <c:order val="0"/>
          <c:tx>
            <c:strRef>
              <c:f>'[1]8'!$A$18</c:f>
              <c:strCache>
                <c:ptCount val="1"/>
                <c:pt idx="0">
                  <c:v>投票者数の割合</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721-4699-8B62-E8AC08DB32F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721-4699-8B62-E8AC08DB32F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721-4699-8B62-E8AC08DB32F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721-4699-8B62-E8AC08DB32F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721-4699-8B62-E8AC08DB32F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721-4699-8B62-E8AC08DB32F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721-4699-8B62-E8AC08DB32F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A721-4699-8B62-E8AC08DB32F3}"/>
              </c:ext>
            </c:extLst>
          </c:dPt>
          <c:dLbls>
            <c:dLbl>
              <c:idx val="0"/>
              <c:layout>
                <c:manualLayout>
                  <c:x val="0.22788244572200433"/>
                  <c:y val="-0.12108554340580671"/>
                </c:manualLayout>
              </c:layout>
              <c:tx>
                <c:rich>
                  <a:bodyPr rot="0" spcFirstLastPara="1" vertOverflow="ellipsis" vert="horz" wrap="square" anchor="ctr" anchorCtr="1"/>
                  <a:lstStyle/>
                  <a:p>
                    <a:pPr>
                      <a:defRPr sz="900" b="0" i="0" u="none" strike="noStrike" baseline="0">
                        <a:solidFill>
                          <a:schemeClr val="lt1"/>
                        </a:solidFill>
                        <a:latin typeface="ＭＳ Ｐ明朝" panose="02020600040205080304" pitchFamily="18" charset="-128"/>
                        <a:ea typeface="ＭＳ Ｐ明朝" panose="02020600040205080304" pitchFamily="18" charset="-128"/>
                        <a:cs typeface="+mn-cs"/>
                      </a:defRPr>
                    </a:pPr>
                    <a:r>
                      <a:rPr lang="en-US" altLang="ja-JP" baseline="0">
                        <a:latin typeface="ＭＳ Ｐ明朝" panose="02020600040205080304" pitchFamily="18" charset="-128"/>
                        <a:ea typeface="ＭＳ Ｐ明朝" panose="02020600040205080304" pitchFamily="18" charset="-128"/>
                      </a:rPr>
                      <a:t>10</a:t>
                    </a:r>
                    <a:r>
                      <a:rPr lang="ja-JP" altLang="en-US" baseline="0">
                        <a:latin typeface="ＭＳ Ｐ明朝" panose="02020600040205080304" pitchFamily="18" charset="-128"/>
                        <a:ea typeface="ＭＳ Ｐ明朝" panose="02020600040205080304" pitchFamily="18" charset="-128"/>
                      </a:rPr>
                      <a:t>歳代</a:t>
                    </a:r>
                    <a:r>
                      <a:rPr lang="en-US" altLang="ja-JP" baseline="0">
                        <a:latin typeface="ＭＳ Ｐ明朝" panose="02020600040205080304" pitchFamily="18" charset="-128"/>
                        <a:ea typeface="ＭＳ Ｐ明朝" panose="02020600040205080304" pitchFamily="18" charset="-128"/>
                      </a:rPr>
                      <a:t>1.93%</a:t>
                    </a:r>
                  </a:p>
                </c:rich>
              </c:tx>
              <c:spPr>
                <a:solidFill>
                  <a:schemeClr val="accent1"/>
                </a:solidFill>
                <a:ln w="12700" cap="flat" cmpd="sng" algn="ctr">
                  <a:solidFill>
                    <a:schemeClr val="accent5"/>
                  </a:solidFill>
                  <a:prstDash val="solid"/>
                  <a:miter lim="800000"/>
                </a:ln>
                <a:effectLst/>
              </c:spPr>
              <c:txPr>
                <a:bodyPr rot="0" spcFirstLastPara="1" vertOverflow="ellipsis" vert="horz" wrap="square" anchor="ctr" anchorCtr="1"/>
                <a:lstStyle/>
                <a:p>
                  <a:pPr>
                    <a:defRPr sz="900" b="0" i="0" u="none" strike="noStrike" baseline="0">
                      <a:solidFill>
                        <a:schemeClr val="lt1"/>
                      </a:solidFill>
                      <a:latin typeface="ＭＳ Ｐ明朝" panose="02020600040205080304" pitchFamily="18" charset="-128"/>
                      <a:ea typeface="ＭＳ Ｐ明朝" panose="02020600040205080304" pitchFamily="18" charset="-128"/>
                      <a:cs typeface="+mn-cs"/>
                    </a:defRPr>
                  </a:pPr>
                  <a:endParaRPr lang="ja-JP"/>
                </a:p>
              </c:txPr>
              <c:showLegendKey val="0"/>
              <c:showVal val="0"/>
              <c:showCatName val="1"/>
              <c:showSerName val="0"/>
              <c:showPercent val="1"/>
              <c:showBubbleSize val="0"/>
              <c:extLst>
                <c:ext xmlns:c15="http://schemas.microsoft.com/office/drawing/2012/chart" uri="{CE6537A1-D6FC-4f65-9D91-7224C49458BB}">
                  <c15:layout>
                    <c:manualLayout>
                      <c:w val="0.1422091171657936"/>
                      <c:h val="0.12828185343431869"/>
                    </c:manualLayout>
                  </c15:layout>
                  <c15:showDataLabelsRange val="0"/>
                </c:ext>
                <c:ext xmlns:c16="http://schemas.microsoft.com/office/drawing/2014/chart" uri="{C3380CC4-5D6E-409C-BE32-E72D297353CC}">
                  <c16:uniqueId val="{00000001-A721-4699-8B62-E8AC08DB32F3}"/>
                </c:ext>
              </c:extLst>
            </c:dLbl>
            <c:dLbl>
              <c:idx val="1"/>
              <c:tx>
                <c:rich>
                  <a:bodyPr/>
                  <a:lstStyle/>
                  <a:p>
                    <a:fld id="{91465FC2-0170-4421-A64B-F7F171AA5B2F}" type="CATEGORYNAME">
                      <a:rPr lang="ja-JP" altLang="en-US"/>
                      <a:pPr/>
                      <a:t>[分類名]</a:t>
                    </a:fld>
                    <a:endParaRPr lang="ja-JP" altLang="en-US"/>
                  </a:p>
                  <a:p>
                    <a:r>
                      <a:rPr lang="en-US" altLang="ja-JP"/>
                      <a:t>8.31%</a:t>
                    </a:r>
                  </a:p>
                  <a:p>
                    <a:endParaRPr lang="ja-JP" altLang="en-US"/>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721-4699-8B62-E8AC08DB32F3}"/>
                </c:ext>
              </c:extLst>
            </c:dLbl>
            <c:dLbl>
              <c:idx val="2"/>
              <c:tx>
                <c:rich>
                  <a:bodyPr/>
                  <a:lstStyle/>
                  <a:p>
                    <a:fld id="{198A660B-67A8-4C0B-9F8F-49F8CC4281A2}" type="CATEGORYNAME">
                      <a:rPr lang="ja-JP" altLang="en-US"/>
                      <a:pPr/>
                      <a:t>[分類名]</a:t>
                    </a:fld>
                    <a:r>
                      <a:rPr lang="ja-JP" altLang="en-US" baseline="0"/>
                      <a:t>
</a:t>
                    </a:r>
                    <a:r>
                      <a:rPr lang="en-US" altLang="ja-JP" baseline="0"/>
                      <a:t>9.56%</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721-4699-8B62-E8AC08DB32F3}"/>
                </c:ext>
              </c:extLst>
            </c:dLbl>
            <c:dLbl>
              <c:idx val="3"/>
              <c:tx>
                <c:rich>
                  <a:bodyPr/>
                  <a:lstStyle/>
                  <a:p>
                    <a:fld id="{3BCFA6C9-EEEE-40DF-950C-7D9C6C282D3E}" type="CATEGORYNAME">
                      <a:rPr lang="ja-JP" altLang="en-US"/>
                      <a:pPr/>
                      <a:t>[分類名]</a:t>
                    </a:fld>
                    <a:r>
                      <a:rPr lang="ja-JP" altLang="en-US" baseline="0"/>
                      <a:t>
</a:t>
                    </a:r>
                    <a:r>
                      <a:rPr lang="en-US" altLang="ja-JP" baseline="0"/>
                      <a:t>15.31%</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A721-4699-8B62-E8AC08DB32F3}"/>
                </c:ext>
              </c:extLst>
            </c:dLbl>
            <c:dLbl>
              <c:idx val="4"/>
              <c:tx>
                <c:rich>
                  <a:bodyPr/>
                  <a:lstStyle/>
                  <a:p>
                    <a:fld id="{A40532A8-9A40-48D4-B872-7279183AEA08}" type="CATEGORYNAME">
                      <a:rPr lang="ja-JP" altLang="en-US"/>
                      <a:pPr/>
                      <a:t>[分類名]</a:t>
                    </a:fld>
                    <a:r>
                      <a:rPr lang="ja-JP" altLang="en-US" baseline="0"/>
                      <a:t>
</a:t>
                    </a:r>
                    <a:r>
                      <a:rPr lang="en-US" altLang="ja-JP" baseline="0"/>
                      <a:t>21.63%</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9-A721-4699-8B62-E8AC08DB32F3}"/>
                </c:ext>
              </c:extLst>
            </c:dLbl>
            <c:dLbl>
              <c:idx val="5"/>
              <c:tx>
                <c:rich>
                  <a:bodyPr/>
                  <a:lstStyle/>
                  <a:p>
                    <a:fld id="{A921EC71-4BB9-46E9-AF58-4F954131062D}" type="CATEGORYNAME">
                      <a:rPr lang="ja-JP" altLang="en-US"/>
                      <a:pPr/>
                      <a:t>[分類名]</a:t>
                    </a:fld>
                    <a:r>
                      <a:rPr lang="ja-JP" altLang="en-US" baseline="0"/>
                      <a:t>
</a:t>
                    </a:r>
                    <a:r>
                      <a:rPr lang="en-US" altLang="ja-JP" baseline="0"/>
                      <a:t>16.26%</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A721-4699-8B62-E8AC08DB32F3}"/>
                </c:ext>
              </c:extLst>
            </c:dLbl>
            <c:dLbl>
              <c:idx val="6"/>
              <c:tx>
                <c:rich>
                  <a:bodyPr/>
                  <a:lstStyle/>
                  <a:p>
                    <a:fld id="{039B72EF-1007-4B27-BCEF-7EC0354EE3AF}" type="CATEGORYNAME">
                      <a:rPr lang="ja-JP" altLang="en-US"/>
                      <a:pPr/>
                      <a:t>[分類名]</a:t>
                    </a:fld>
                    <a:r>
                      <a:rPr lang="ja-JP" altLang="en-US" baseline="0"/>
                      <a:t>
</a:t>
                    </a:r>
                    <a:r>
                      <a:rPr lang="en-US" altLang="ja-JP" baseline="0"/>
                      <a:t>16.05%</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A721-4699-8B62-E8AC08DB32F3}"/>
                </c:ext>
              </c:extLst>
            </c:dLbl>
            <c:dLbl>
              <c:idx val="7"/>
              <c:tx>
                <c:rich>
                  <a:bodyPr/>
                  <a:lstStyle/>
                  <a:p>
                    <a:fld id="{5AF20E63-B50A-412C-A7BB-0DA6C634E05A}" type="CATEGORYNAME">
                      <a:rPr lang="ja-JP" altLang="en-US"/>
                      <a:pPr/>
                      <a:t>[分類名]</a:t>
                    </a:fld>
                    <a:r>
                      <a:rPr lang="ja-JP" altLang="en-US" baseline="0"/>
                      <a:t>
</a:t>
                    </a:r>
                    <a:r>
                      <a:rPr lang="en-US" altLang="ja-JP" baseline="0"/>
                      <a:t>10.96%</a:t>
                    </a:r>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F-A721-4699-8B62-E8AC08DB32F3}"/>
                </c:ext>
              </c:extLst>
            </c:dLbl>
            <c:spPr>
              <a:noFill/>
              <a:ln>
                <a:noFill/>
              </a:ln>
              <a:effectLst/>
            </c:spPr>
            <c:txPr>
              <a:bodyPr rot="0" spcFirstLastPara="1" vertOverflow="ellipsis" vert="horz" wrap="square" anchor="ctr" anchorCtr="1"/>
              <a:lstStyle/>
              <a:p>
                <a:pPr>
                  <a:defRPr sz="900" b="0" i="0" u="none" strike="noStrike" baseline="0">
                    <a:solidFill>
                      <a:schemeClr val="lt1"/>
                    </a:solidFill>
                    <a:latin typeface="ＭＳ Ｐ明朝" panose="02020600040205080304" pitchFamily="18" charset="-128"/>
                    <a:ea typeface="ＭＳ Ｐ明朝" panose="02020600040205080304" pitchFamily="18" charset="-128"/>
                    <a:cs typeface="+mn-cs"/>
                  </a:defRPr>
                </a:pPr>
                <a:endParaRPr lang="ja-JP"/>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'[1]8'!$B$16:$I$16</c:f>
              <c:strCache>
                <c:ptCount val="8"/>
                <c:pt idx="0">
                  <c:v>10歳代</c:v>
                </c:pt>
                <c:pt idx="1">
                  <c:v>20歳代</c:v>
                </c:pt>
                <c:pt idx="2">
                  <c:v>30歳代</c:v>
                </c:pt>
                <c:pt idx="3">
                  <c:v>40歳代</c:v>
                </c:pt>
                <c:pt idx="4">
                  <c:v>50歳代</c:v>
                </c:pt>
                <c:pt idx="5">
                  <c:v>60歳代</c:v>
                </c:pt>
                <c:pt idx="6">
                  <c:v>70歳代</c:v>
                </c:pt>
                <c:pt idx="7">
                  <c:v>80歳以上</c:v>
                </c:pt>
              </c:strCache>
            </c:strRef>
          </c:cat>
          <c:val>
            <c:numRef>
              <c:f>'[1]8'!$B$18:$I$18</c:f>
              <c:numCache>
                <c:formatCode>General</c:formatCode>
                <c:ptCount val="8"/>
                <c:pt idx="0">
                  <c:v>1.808157786726125E-2</c:v>
                </c:pt>
                <c:pt idx="1">
                  <c:v>6.6535769354498758E-2</c:v>
                </c:pt>
                <c:pt idx="2">
                  <c:v>8.6880317703306828E-2</c:v>
                </c:pt>
                <c:pt idx="3">
                  <c:v>0.1529945533406547</c:v>
                </c:pt>
                <c:pt idx="4">
                  <c:v>0.21532607851620131</c:v>
                </c:pt>
                <c:pt idx="5">
                  <c:v>0.16270092182768145</c:v>
                </c:pt>
                <c:pt idx="6">
                  <c:v>0.17309505585321752</c:v>
                </c:pt>
                <c:pt idx="7">
                  <c:v>0.12438572553717817</c:v>
                </c:pt>
              </c:numCache>
            </c:numRef>
          </c:val>
          <c:extLst>
            <c:ext xmlns:c16="http://schemas.microsoft.com/office/drawing/2014/chart" uri="{C3380CC4-5D6E-409C-BE32-E72D297353CC}">
              <c16:uniqueId val="{00000010-A721-4699-8B62-E8AC08DB32F3}"/>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baseline="0">
          <a:latin typeface="ＭＳ Ｐ明朝" panose="02020600040205080304" pitchFamily="18"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3-B094-4124-A2B3-AA1912E69D6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2-B094-4124-A2B3-AA1912E69D6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4-B094-4124-A2B3-AA1912E69D62}"/>
              </c:ext>
            </c:extLst>
          </c:dPt>
          <c:dLbls>
            <c: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ja-JP" altLang="en-US"/>
                      <a:t>不在者投票</a:t>
                    </a:r>
                    <a:fld id="{482E2EA5-5ABE-459B-B5BD-D74C5BDDE871}" type="VALUE">
                      <a:rPr lang="en-US" altLang="ja-JP"/>
                      <a:pPr>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763888888888889"/>
                      <c:h val="0.13657407407407407"/>
                    </c:manualLayout>
                  </c15:layout>
                  <c15:dlblFieldTable/>
                  <c15:showDataLabelsRange val="0"/>
                </c:ext>
                <c:ext xmlns:c16="http://schemas.microsoft.com/office/drawing/2014/chart" uri="{C3380CC4-5D6E-409C-BE32-E72D297353CC}">
                  <c16:uniqueId val="{00000003-B094-4124-A2B3-AA1912E69D62}"/>
                </c:ext>
              </c:extLst>
            </c:dLbl>
            <c:dLbl>
              <c:idx val="1"/>
              <c:layout>
                <c:manualLayout>
                  <c:x val="-0.13333333333333333"/>
                  <c:y val="-0.15911162146398364"/>
                </c:manualLayout>
              </c:layout>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ja-JP" altLang="en-US"/>
                      <a:t>当日投票</a:t>
                    </a:r>
                    <a:fld id="{21393FE6-5A90-46C5-ACDA-19D4E42E425B}" type="VALUE">
                      <a:rPr lang="en-US" altLang="ja-JP"/>
                      <a:pPr>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2291666666666666"/>
                      <c:h val="0.15393518518518517"/>
                    </c:manualLayout>
                  </c15:layout>
                  <c15:dlblFieldTable/>
                  <c15:showDataLabelsRange val="0"/>
                </c:ext>
                <c:ext xmlns:c16="http://schemas.microsoft.com/office/drawing/2014/chart" uri="{C3380CC4-5D6E-409C-BE32-E72D297353CC}">
                  <c16:uniqueId val="{00000002-B094-4124-A2B3-AA1912E69D62}"/>
                </c:ext>
              </c:extLst>
            </c:dLbl>
            <c:dLbl>
              <c:idx val="2"/>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r>
                      <a:rPr lang="ja-JP" altLang="en-US"/>
                      <a:t>期日前投票</a:t>
                    </a:r>
                    <a:fld id="{FE8622A7-4D6A-4FC4-8E09-95131FC7B6AD}" type="VALUE">
                      <a:rPr lang="en-US" altLang="ja-JP"/>
                      <a:pPr>
                        <a:defRPr/>
                      </a:pPr>
                      <a:t>[値]</a:t>
                    </a:fld>
                    <a:endParaRPr lang="ja-JP" altLang="en-US"/>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extLst>
                <c:ext xmlns:c15="http://schemas.microsoft.com/office/drawing/2012/chart" uri="{CE6537A1-D6FC-4f65-9D91-7224C49458BB}">
                  <c15:layout>
                    <c:manualLayout>
                      <c:w val="0.16111111111111112"/>
                      <c:h val="0.15972222222222221"/>
                    </c:manualLayout>
                  </c15:layout>
                  <c15:dlblFieldTable/>
                  <c15:showDataLabelsRange val="0"/>
                </c:ext>
                <c:ext xmlns:c16="http://schemas.microsoft.com/office/drawing/2014/chart" uri="{C3380CC4-5D6E-409C-BE32-E72D297353CC}">
                  <c16:uniqueId val="{00000004-B094-4124-A2B3-AA1912E69D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'22'!$B$19:$G$19</c15:sqref>
                  </c15:fullRef>
                </c:ext>
              </c:extLst>
              <c:f>('22'!$B$19,'22'!$D$19,'22'!$F$19)</c:f>
              <c:strCache>
                <c:ptCount val="3"/>
                <c:pt idx="0">
                  <c:v> 不在者投票 </c:v>
                </c:pt>
                <c:pt idx="1">
                  <c:v> 当日投票 </c:v>
                </c:pt>
                <c:pt idx="2">
                  <c:v> 期日前投票 </c:v>
                </c:pt>
              </c:strCache>
            </c:strRef>
          </c:cat>
          <c:val>
            <c:numRef>
              <c:extLst>
                <c:ext xmlns:c15="http://schemas.microsoft.com/office/drawing/2012/chart" uri="{02D57815-91ED-43cb-92C2-25804820EDAC}">
                  <c15:fullRef>
                    <c15:sqref>'22'!$B$21:$G$21</c15:sqref>
                  </c15:fullRef>
                </c:ext>
              </c:extLst>
              <c:f>('22'!$B$21,'22'!$D$21,'22'!$F$21)</c:f>
              <c:numCache>
                <c:formatCode>0.00%</c:formatCode>
                <c:ptCount val="3"/>
                <c:pt idx="0">
                  <c:v>5.0066155067478172E-3</c:v>
                </c:pt>
                <c:pt idx="1">
                  <c:v>0.61514686424980158</c:v>
                </c:pt>
                <c:pt idx="2">
                  <c:v>0.37984652024345067</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B094-4124-A2B3-AA1912E69D6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3</xdr:col>
      <xdr:colOff>431800</xdr:colOff>
      <xdr:row>7</xdr:row>
      <xdr:rowOff>165230</xdr:rowOff>
    </xdr:from>
    <xdr:to>
      <xdr:col>5</xdr:col>
      <xdr:colOff>194388</xdr:colOff>
      <xdr:row>9</xdr:row>
      <xdr:rowOff>204107</xdr:rowOff>
    </xdr:to>
    <xdr:sp macro="" textlink="">
      <xdr:nvSpPr>
        <xdr:cNvPr id="11" name="テキスト ボックス 10">
          <a:extLst>
            <a:ext uri="{FF2B5EF4-FFF2-40B4-BE49-F238E27FC236}">
              <a16:creationId xmlns:a16="http://schemas.microsoft.com/office/drawing/2014/main" id="{9B1ED031-0839-44A4-93FC-CD809BE2C566}"/>
            </a:ext>
          </a:extLst>
        </xdr:cNvPr>
        <xdr:cNvSpPr txBox="1"/>
      </xdr:nvSpPr>
      <xdr:spPr>
        <a:xfrm>
          <a:off x="2839720" y="1536830"/>
          <a:ext cx="1073228" cy="4960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ＭＳ 明朝" panose="02020609040205080304" pitchFamily="17" charset="-128"/>
              <a:ea typeface="ＭＳ 明朝" panose="02020609040205080304" pitchFamily="17" charset="-128"/>
            </a:rPr>
            <a:t>投票総数</a:t>
          </a:r>
          <a:endParaRPr kumimoji="1" lang="en-US" altLang="ja-JP" sz="1200">
            <a:latin typeface="ＭＳ 明朝" panose="02020609040205080304" pitchFamily="17" charset="-128"/>
            <a:ea typeface="ＭＳ 明朝" panose="02020609040205080304" pitchFamily="17" charset="-128"/>
          </a:endParaRPr>
        </a:p>
        <a:p>
          <a:pPr algn="ctr"/>
          <a:r>
            <a:rPr kumimoji="1" lang="en-US" altLang="ja-JP" sz="1200">
              <a:latin typeface="ＭＳ 明朝" panose="02020609040205080304" pitchFamily="17" charset="-128"/>
              <a:ea typeface="ＭＳ 明朝" panose="02020609040205080304" pitchFamily="17" charset="-128"/>
            </a:rPr>
            <a:t>92,606</a:t>
          </a:r>
          <a:r>
            <a:rPr kumimoji="1" lang="ja-JP" altLang="en-US" sz="1200">
              <a:latin typeface="ＭＳ 明朝" panose="02020609040205080304" pitchFamily="17" charset="-128"/>
              <a:ea typeface="ＭＳ 明朝" panose="02020609040205080304" pitchFamily="17" charset="-128"/>
            </a:rPr>
            <a:t>人</a:t>
          </a:r>
        </a:p>
      </xdr:txBody>
    </xdr:sp>
    <xdr:clientData/>
  </xdr:twoCellAnchor>
  <xdr:twoCellAnchor>
    <xdr:from>
      <xdr:col>1</xdr:col>
      <xdr:colOff>25400</xdr:colOff>
      <xdr:row>2</xdr:row>
      <xdr:rowOff>19050</xdr:rowOff>
    </xdr:from>
    <xdr:to>
      <xdr:col>7</xdr:col>
      <xdr:colOff>635000</xdr:colOff>
      <xdr:row>15</xdr:row>
      <xdr:rowOff>88900</xdr:rowOff>
    </xdr:to>
    <xdr:graphicFrame macro="">
      <xdr:nvGraphicFramePr>
        <xdr:cNvPr id="12" name="グラフ 11">
          <a:extLst>
            <a:ext uri="{FF2B5EF4-FFF2-40B4-BE49-F238E27FC236}">
              <a16:creationId xmlns:a16="http://schemas.microsoft.com/office/drawing/2014/main" id="{2AFBBE20-E5EB-4C00-B75A-F651E17632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431800</xdr:colOff>
      <xdr:row>7</xdr:row>
      <xdr:rowOff>88900</xdr:rowOff>
    </xdr:from>
    <xdr:to>
      <xdr:col>5</xdr:col>
      <xdr:colOff>203200</xdr:colOff>
      <xdr:row>10</xdr:row>
      <xdr:rowOff>101600</xdr:rowOff>
    </xdr:to>
    <xdr:sp macro="" textlink="">
      <xdr:nvSpPr>
        <xdr:cNvPr id="13" name="テキスト ボックス 12">
          <a:extLst>
            <a:ext uri="{FF2B5EF4-FFF2-40B4-BE49-F238E27FC236}">
              <a16:creationId xmlns:a16="http://schemas.microsoft.com/office/drawing/2014/main" id="{04848371-2504-41E0-A055-44C058117B40}"/>
            </a:ext>
          </a:extLst>
        </xdr:cNvPr>
        <xdr:cNvSpPr txBox="1"/>
      </xdr:nvSpPr>
      <xdr:spPr>
        <a:xfrm>
          <a:off x="2839720" y="1460500"/>
          <a:ext cx="1082040" cy="698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ＭＳ 明朝" panose="02020609040205080304" pitchFamily="17" charset="-128"/>
              <a:ea typeface="ＭＳ 明朝" panose="02020609040205080304" pitchFamily="17" charset="-128"/>
            </a:rPr>
            <a:t>投票総数</a:t>
          </a:r>
          <a:endParaRPr kumimoji="1" lang="en-US" altLang="ja-JP" sz="1400">
            <a:latin typeface="ＭＳ 明朝" panose="02020609040205080304" pitchFamily="17" charset="-128"/>
            <a:ea typeface="ＭＳ 明朝" panose="02020609040205080304" pitchFamily="17" charset="-128"/>
          </a:endParaRPr>
        </a:p>
        <a:p>
          <a:pPr algn="ctr"/>
          <a:r>
            <a:rPr kumimoji="1" lang="en-US" altLang="ja-JP" sz="1400">
              <a:latin typeface="ＭＳ 明朝" panose="02020609040205080304" pitchFamily="17" charset="-128"/>
              <a:ea typeface="ＭＳ 明朝" panose="02020609040205080304" pitchFamily="17" charset="-128"/>
            </a:rPr>
            <a:t>94,475</a:t>
          </a:r>
          <a:r>
            <a:rPr kumimoji="1" lang="ja-JP" altLang="en-US" sz="1400">
              <a:latin typeface="ＭＳ 明朝" panose="02020609040205080304" pitchFamily="17" charset="-128"/>
              <a:ea typeface="ＭＳ 明朝" panose="02020609040205080304" pitchFamily="17" charset="-128"/>
            </a:rPr>
            <a:t>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73867</xdr:colOff>
      <xdr:row>2</xdr:row>
      <xdr:rowOff>187390</xdr:rowOff>
    </xdr:from>
    <xdr:to>
      <xdr:col>6</xdr:col>
      <xdr:colOff>602602</xdr:colOff>
      <xdr:row>15</xdr:row>
      <xdr:rowOff>201385</xdr:rowOff>
    </xdr:to>
    <xdr:graphicFrame macro="">
      <xdr:nvGraphicFramePr>
        <xdr:cNvPr id="16" name="グラフ 15">
          <a:extLst>
            <a:ext uri="{FF2B5EF4-FFF2-40B4-BE49-F238E27FC236}">
              <a16:creationId xmlns:a16="http://schemas.microsoft.com/office/drawing/2014/main" id="{FEF92BCE-C3A1-4264-A3EF-AF7DCD6D4A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36984;&#25369;&#12501;&#12457;&#12523;&#12480;/37%20&#34886;&#35696;&#38498;&#32207;&#36984;&#25369;&#65288;R6.10&#65289;/010%20&#24246;&#21209;/010%20&#36984;&#25369;&#12398;&#35352;&#37682;/&#20316;&#26989;&#20013;/14%20&#36984;&#25369;&#12398;&#35352;&#37682;/HP%20UP/&#36984;&#25369;&#12398;&#35352;&#3768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目次"/>
      <sheetName val="1(1)"/>
      <sheetName val="1(2)"/>
      <sheetName val="1(3)"/>
      <sheetName val="2(1)"/>
      <sheetName val="2(2)①"/>
      <sheetName val="2(2)②"/>
      <sheetName val="2(2)③"/>
      <sheetName val="3(1)"/>
      <sheetName val="3(2)"/>
      <sheetName val="4(1)"/>
      <sheetName val="4(2)"/>
      <sheetName val="5"/>
      <sheetName val="6"/>
      <sheetName val="7"/>
      <sheetName val="8"/>
      <sheetName val="9"/>
      <sheetName val="7~9集計用"/>
      <sheetName val="10"/>
      <sheetName val="11"/>
      <sheetName val="12"/>
      <sheetName val="13"/>
      <sheetName val="14"/>
      <sheetName val="15"/>
      <sheetName val="16"/>
      <sheetName val="17"/>
      <sheetName val="18"/>
      <sheetName val="19"/>
      <sheetName val="20"/>
      <sheetName val="21"/>
      <sheetName val="22"/>
      <sheetName val="23"/>
      <sheetName val="24(1)"/>
      <sheetName val="24(2)"/>
      <sheetName val="24(3)"/>
      <sheetName val="25"/>
      <sheetName val="26(1)"/>
      <sheetName val="26(2)"/>
      <sheetName val="26(3)"/>
      <sheetName val="27(1)"/>
      <sheetName val="27(2)"/>
      <sheetName val="27(3)"/>
      <sheetName val="28"/>
      <sheetName val="29"/>
      <sheetName val="30"/>
      <sheetName val="31"/>
      <sheetName val="32"/>
      <sheetName val="33"/>
      <sheetName val="34"/>
      <sheetName val="35"/>
      <sheetName val="36"/>
      <sheetName val="37"/>
      <sheetName val="3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16">
          <cell r="B16" t="str">
            <v>10歳代</v>
          </cell>
          <cell r="C16" t="str">
            <v>20歳代</v>
          </cell>
          <cell r="D16" t="str">
            <v>30歳代</v>
          </cell>
          <cell r="E16" t="str">
            <v>40歳代</v>
          </cell>
          <cell r="F16" t="str">
            <v>50歳代</v>
          </cell>
          <cell r="G16" t="str">
            <v>60歳代</v>
          </cell>
          <cell r="H16" t="str">
            <v>70歳代</v>
          </cell>
          <cell r="I16" t="str">
            <v>80歳以上</v>
          </cell>
        </row>
        <row r="18">
          <cell r="A18" t="str">
            <v>投票者数の割合</v>
          </cell>
          <cell r="B18">
            <v>1.808157786726125E-2</v>
          </cell>
          <cell r="C18">
            <v>6.6535769354498758E-2</v>
          </cell>
          <cell r="D18">
            <v>8.6880317703306828E-2</v>
          </cell>
          <cell r="E18">
            <v>0.1529945533406547</v>
          </cell>
          <cell r="F18">
            <v>0.21532607851620131</v>
          </cell>
          <cell r="G18">
            <v>0.16270092182768145</v>
          </cell>
          <cell r="H18">
            <v>0.17309505585321752</v>
          </cell>
          <cell r="I18">
            <v>0.12438572553717817</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6A286-AC8E-4FE3-889D-A91982542CF8}">
  <dimension ref="A1:H32"/>
  <sheetViews>
    <sheetView tabSelected="1" zoomScaleNormal="100" workbookViewId="0"/>
  </sheetViews>
  <sheetFormatPr defaultRowHeight="18.75"/>
  <sheetData>
    <row r="1" spans="1:8">
      <c r="A1" s="73"/>
      <c r="B1" s="73"/>
      <c r="C1" s="73"/>
      <c r="D1" s="73"/>
      <c r="E1" s="73"/>
      <c r="F1" s="73"/>
      <c r="G1" s="73"/>
      <c r="H1" s="73"/>
    </row>
    <row r="2" spans="1:8">
      <c r="A2" s="73"/>
      <c r="B2" s="73"/>
      <c r="C2" s="73"/>
      <c r="D2" s="73"/>
      <c r="E2" s="73"/>
      <c r="F2" s="73"/>
      <c r="G2" s="73"/>
      <c r="H2" s="73"/>
    </row>
    <row r="3" spans="1:8">
      <c r="A3" s="73"/>
      <c r="B3" s="73"/>
      <c r="C3" s="73"/>
      <c r="D3" s="73"/>
      <c r="E3" s="73"/>
      <c r="F3" s="73"/>
      <c r="G3" s="73"/>
      <c r="H3" s="73"/>
    </row>
    <row r="4" spans="1:8" ht="19.5" thickBot="1">
      <c r="A4" s="73"/>
      <c r="B4" s="73"/>
      <c r="C4" s="73"/>
      <c r="D4" s="73"/>
      <c r="E4" s="73"/>
      <c r="F4" s="73"/>
      <c r="G4" s="73"/>
      <c r="H4" s="73"/>
    </row>
    <row r="5" spans="1:8" ht="19.5" thickTop="1">
      <c r="A5" s="73"/>
      <c r="B5" s="376" t="s">
        <v>1230</v>
      </c>
      <c r="C5" s="377"/>
      <c r="D5" s="377"/>
      <c r="E5" s="377"/>
      <c r="F5" s="377"/>
      <c r="G5" s="378"/>
      <c r="H5" s="73"/>
    </row>
    <row r="6" spans="1:8">
      <c r="A6" s="73"/>
      <c r="B6" s="379"/>
      <c r="C6" s="380"/>
      <c r="D6" s="380"/>
      <c r="E6" s="380"/>
      <c r="F6" s="380"/>
      <c r="G6" s="381"/>
      <c r="H6" s="73"/>
    </row>
    <row r="7" spans="1:8">
      <c r="A7" s="73"/>
      <c r="B7" s="379"/>
      <c r="C7" s="380"/>
      <c r="D7" s="380"/>
      <c r="E7" s="380"/>
      <c r="F7" s="380"/>
      <c r="G7" s="381"/>
      <c r="H7" s="73"/>
    </row>
    <row r="8" spans="1:8">
      <c r="A8" s="73"/>
      <c r="B8" s="379"/>
      <c r="C8" s="380"/>
      <c r="D8" s="380"/>
      <c r="E8" s="380"/>
      <c r="F8" s="380"/>
      <c r="G8" s="381"/>
      <c r="H8" s="73"/>
    </row>
    <row r="9" spans="1:8">
      <c r="A9" s="73"/>
      <c r="B9" s="379"/>
      <c r="C9" s="380"/>
      <c r="D9" s="380"/>
      <c r="E9" s="380"/>
      <c r="F9" s="380"/>
      <c r="G9" s="381"/>
      <c r="H9" s="73"/>
    </row>
    <row r="10" spans="1:8" ht="19.5" thickBot="1">
      <c r="A10" s="73"/>
      <c r="B10" s="382"/>
      <c r="C10" s="383"/>
      <c r="D10" s="383"/>
      <c r="E10" s="383"/>
      <c r="F10" s="383"/>
      <c r="G10" s="384"/>
      <c r="H10" s="73"/>
    </row>
    <row r="11" spans="1:8" ht="19.5" thickTop="1">
      <c r="A11" s="73"/>
      <c r="B11" s="73"/>
      <c r="C11" s="73"/>
      <c r="D11" s="73"/>
      <c r="E11" s="73"/>
      <c r="F11" s="73"/>
      <c r="G11" s="73"/>
      <c r="H11" s="73"/>
    </row>
    <row r="12" spans="1:8">
      <c r="A12" s="73"/>
      <c r="B12" s="73"/>
      <c r="C12" s="73"/>
      <c r="D12" s="73"/>
      <c r="E12" s="73"/>
      <c r="F12" s="73"/>
      <c r="G12" s="73"/>
      <c r="H12" s="73"/>
    </row>
    <row r="13" spans="1:8">
      <c r="A13" s="73"/>
      <c r="B13" s="73"/>
      <c r="C13" s="73"/>
      <c r="D13" s="73"/>
      <c r="E13" s="73"/>
      <c r="F13" s="73"/>
      <c r="G13" s="73"/>
      <c r="H13" s="73"/>
    </row>
    <row r="14" spans="1:8">
      <c r="A14" s="73"/>
      <c r="B14" s="73"/>
      <c r="C14" s="73"/>
      <c r="D14" s="73"/>
      <c r="E14" s="73"/>
      <c r="F14" s="73"/>
      <c r="G14" s="73"/>
      <c r="H14" s="73"/>
    </row>
    <row r="15" spans="1:8">
      <c r="A15" s="73"/>
      <c r="B15" s="73"/>
      <c r="C15" s="73"/>
      <c r="D15" s="73"/>
      <c r="E15" s="73"/>
      <c r="F15" s="73"/>
      <c r="G15" s="73"/>
      <c r="H15" s="73"/>
    </row>
    <row r="16" spans="1:8">
      <c r="A16" s="73"/>
      <c r="B16" s="73"/>
      <c r="C16" s="73"/>
      <c r="D16" s="73"/>
      <c r="E16" s="73"/>
      <c r="F16" s="73"/>
      <c r="G16" s="73"/>
      <c r="H16" s="73"/>
    </row>
    <row r="17" spans="1:8">
      <c r="A17" s="10"/>
      <c r="B17" s="10"/>
      <c r="C17" s="10"/>
      <c r="D17" s="10"/>
      <c r="E17" s="10"/>
      <c r="F17" s="10"/>
      <c r="G17" s="10"/>
      <c r="H17" s="10"/>
    </row>
    <row r="18" spans="1:8">
      <c r="A18" s="10"/>
      <c r="B18" s="10"/>
      <c r="C18" s="10"/>
      <c r="D18" s="10"/>
      <c r="E18" s="10"/>
      <c r="F18" s="10"/>
      <c r="G18" s="10"/>
      <c r="H18" s="10"/>
    </row>
    <row r="19" spans="1:8">
      <c r="A19" s="10"/>
      <c r="B19" s="10"/>
      <c r="C19" s="10"/>
      <c r="D19" s="10"/>
      <c r="E19" s="10"/>
      <c r="F19" s="10"/>
      <c r="G19" s="10"/>
      <c r="H19" s="10"/>
    </row>
    <row r="20" spans="1:8">
      <c r="A20" s="10"/>
      <c r="B20" s="10"/>
      <c r="C20" s="10"/>
      <c r="D20" s="10"/>
      <c r="E20" s="10"/>
      <c r="F20" s="10"/>
      <c r="G20" s="10"/>
      <c r="H20" s="10"/>
    </row>
    <row r="21" spans="1:8">
      <c r="A21" s="10"/>
      <c r="B21" s="10"/>
      <c r="C21" s="10"/>
      <c r="D21" s="10"/>
      <c r="E21" s="10"/>
      <c r="F21" s="10"/>
      <c r="G21" s="10"/>
      <c r="H21" s="10"/>
    </row>
    <row r="22" spans="1:8">
      <c r="A22" s="10"/>
      <c r="B22" s="10"/>
      <c r="C22" s="10"/>
      <c r="D22" s="10"/>
      <c r="E22" s="10"/>
      <c r="F22" s="10"/>
      <c r="G22" s="10"/>
      <c r="H22" s="10"/>
    </row>
    <row r="23" spans="1:8">
      <c r="A23" s="10"/>
      <c r="B23" s="10"/>
      <c r="C23" s="10"/>
      <c r="D23" s="10"/>
      <c r="E23" s="10"/>
      <c r="F23" s="10"/>
      <c r="G23" s="10"/>
      <c r="H23" s="10"/>
    </row>
    <row r="24" spans="1:8">
      <c r="A24" s="10"/>
      <c r="B24" s="10"/>
      <c r="C24" s="10"/>
      <c r="D24" s="10"/>
      <c r="E24" s="10"/>
      <c r="F24" s="10"/>
      <c r="G24" s="10"/>
      <c r="H24" s="10"/>
    </row>
    <row r="25" spans="1:8">
      <c r="A25" s="10"/>
      <c r="B25" s="10"/>
      <c r="C25" s="385"/>
      <c r="D25" s="386"/>
      <c r="E25" s="386"/>
      <c r="F25" s="386"/>
      <c r="G25" s="10"/>
      <c r="H25" s="10"/>
    </row>
    <row r="26" spans="1:8">
      <c r="A26" s="10"/>
      <c r="B26" s="10"/>
      <c r="C26" s="386"/>
      <c r="D26" s="386"/>
      <c r="E26" s="386"/>
      <c r="F26" s="386"/>
      <c r="G26" s="10"/>
      <c r="H26" s="10"/>
    </row>
    <row r="27" spans="1:8">
      <c r="A27" s="10"/>
      <c r="B27" s="10"/>
      <c r="C27" s="10"/>
      <c r="D27" s="10"/>
      <c r="E27" s="10"/>
      <c r="F27" s="10"/>
      <c r="G27" s="10"/>
      <c r="H27" s="10"/>
    </row>
    <row r="28" spans="1:8">
      <c r="A28" s="10"/>
      <c r="B28" s="10"/>
      <c r="C28" s="10"/>
      <c r="D28" s="10"/>
      <c r="E28" s="10"/>
      <c r="F28" s="10"/>
      <c r="G28" s="10"/>
      <c r="H28" s="10"/>
    </row>
    <row r="29" spans="1:8">
      <c r="A29" s="10"/>
      <c r="B29" s="10"/>
      <c r="C29" s="10"/>
      <c r="D29" s="10"/>
      <c r="E29" s="10"/>
      <c r="F29" s="10"/>
      <c r="G29" s="10"/>
      <c r="H29" s="10"/>
    </row>
    <row r="30" spans="1:8">
      <c r="A30" s="10"/>
      <c r="B30" s="10"/>
      <c r="C30" s="10"/>
      <c r="D30" s="10"/>
      <c r="E30" s="10"/>
      <c r="F30" s="10"/>
      <c r="G30" s="10"/>
      <c r="H30" s="10"/>
    </row>
    <row r="31" spans="1:8">
      <c r="A31" s="10"/>
      <c r="B31" s="10"/>
      <c r="C31" s="387" t="s">
        <v>558</v>
      </c>
      <c r="D31" s="387"/>
      <c r="E31" s="387"/>
      <c r="F31" s="387"/>
      <c r="G31" s="74"/>
      <c r="H31" s="10"/>
    </row>
    <row r="32" spans="1:8">
      <c r="A32" s="10"/>
      <c r="B32" s="10"/>
      <c r="C32" s="387"/>
      <c r="D32" s="387"/>
      <c r="E32" s="387"/>
      <c r="F32" s="387"/>
      <c r="G32" s="10"/>
      <c r="H32" s="10"/>
    </row>
  </sheetData>
  <mergeCells count="3">
    <mergeCell ref="B5:G10"/>
    <mergeCell ref="C25:F26"/>
    <mergeCell ref="C31:F32"/>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5A7A8-CAA9-4EBE-B63F-C91583BC667F}">
  <dimension ref="A1:K21"/>
  <sheetViews>
    <sheetView workbookViewId="0">
      <selection activeCell="H20" sqref="H20"/>
    </sheetView>
  </sheetViews>
  <sheetFormatPr defaultColWidth="9" defaultRowHeight="13.5"/>
  <cols>
    <col min="1" max="1" width="9.75" style="205" customWidth="1"/>
    <col min="2" max="2" width="10.625" style="205" customWidth="1"/>
    <col min="3" max="10" width="9" style="205" customWidth="1"/>
    <col min="11" max="11" width="11.25" style="205" customWidth="1"/>
    <col min="12" max="16384" width="9" style="205"/>
  </cols>
  <sheetData>
    <row r="1" spans="1:10" ht="14.25">
      <c r="A1" s="204" t="s">
        <v>656</v>
      </c>
    </row>
    <row r="2" spans="1:10" ht="18.75">
      <c r="A2" s="206"/>
    </row>
    <row r="3" spans="1:10" ht="18.75">
      <c r="A3" s="329"/>
      <c r="B3" s="329"/>
      <c r="C3" s="329"/>
      <c r="D3" s="329"/>
      <c r="E3" s="329"/>
      <c r="F3" s="329"/>
      <c r="G3" s="329"/>
      <c r="H3" s="329"/>
      <c r="I3" s="329"/>
      <c r="J3" s="329"/>
    </row>
    <row r="4" spans="1:10" ht="18.75">
      <c r="A4" s="329"/>
      <c r="B4" s="329"/>
      <c r="C4" s="329"/>
      <c r="D4" s="329"/>
      <c r="E4" s="329"/>
      <c r="F4" s="329"/>
      <c r="G4" s="329"/>
      <c r="H4" s="329"/>
      <c r="I4" s="329"/>
      <c r="J4" s="329"/>
    </row>
    <row r="5" spans="1:10" ht="18.75">
      <c r="A5" s="329"/>
      <c r="B5" s="329"/>
      <c r="C5" s="329"/>
      <c r="D5" s="329"/>
      <c r="E5" s="329"/>
      <c r="F5" s="329"/>
      <c r="G5" s="329"/>
      <c r="H5" s="329"/>
      <c r="I5" s="329"/>
      <c r="J5" s="329"/>
    </row>
    <row r="6" spans="1:10" ht="18.75">
      <c r="A6" s="329"/>
      <c r="B6" s="329"/>
      <c r="C6" s="329"/>
      <c r="D6" s="329"/>
      <c r="E6" s="329"/>
      <c r="F6" s="329"/>
      <c r="G6" s="329"/>
      <c r="H6" s="329"/>
      <c r="I6" s="329"/>
      <c r="J6" s="329"/>
    </row>
    <row r="7" spans="1:10" ht="13.15" customHeight="1">
      <c r="A7" s="329"/>
      <c r="B7" s="329"/>
      <c r="C7" s="329"/>
      <c r="D7" s="329"/>
      <c r="E7" s="329"/>
      <c r="F7" s="329"/>
      <c r="G7" s="329"/>
      <c r="H7" s="329"/>
      <c r="I7" s="329"/>
      <c r="J7" s="329"/>
    </row>
    <row r="8" spans="1:10" ht="13.15" customHeight="1">
      <c r="A8" s="329"/>
      <c r="B8" s="329"/>
      <c r="C8" s="329"/>
      <c r="D8" s="329"/>
      <c r="E8" s="329"/>
      <c r="F8" s="329"/>
      <c r="G8" s="329"/>
      <c r="H8" s="329"/>
      <c r="I8" s="329"/>
      <c r="J8" s="329"/>
    </row>
    <row r="9" spans="1:10" ht="18.75">
      <c r="A9" s="329"/>
      <c r="B9" s="329"/>
      <c r="C9" s="329"/>
      <c r="D9" s="329"/>
      <c r="E9" s="329"/>
      <c r="F9" s="329"/>
      <c r="G9" s="329"/>
      <c r="H9" s="329"/>
      <c r="I9" s="329"/>
      <c r="J9" s="329"/>
    </row>
    <row r="10" spans="1:10" ht="18.75">
      <c r="A10" s="329"/>
      <c r="B10" s="329"/>
      <c r="C10" s="329"/>
      <c r="D10" s="329"/>
      <c r="E10" s="329"/>
      <c r="F10" s="329"/>
      <c r="G10" s="329"/>
      <c r="H10" s="329"/>
      <c r="I10" s="329"/>
      <c r="J10" s="329"/>
    </row>
    <row r="11" spans="1:10" ht="18.75">
      <c r="A11" s="329"/>
      <c r="B11" s="329"/>
      <c r="C11" s="329"/>
      <c r="D11" s="329"/>
      <c r="E11" s="329"/>
      <c r="F11" s="329"/>
      <c r="G11" s="329"/>
      <c r="H11" s="329"/>
      <c r="I11" s="329"/>
      <c r="J11" s="329"/>
    </row>
    <row r="12" spans="1:10" ht="18.75">
      <c r="A12" s="329"/>
      <c r="B12" s="329"/>
      <c r="C12" s="329"/>
      <c r="D12" s="329"/>
      <c r="E12" s="329"/>
      <c r="F12" s="329"/>
      <c r="G12" s="329"/>
      <c r="H12" s="329"/>
      <c r="I12" s="329"/>
      <c r="J12" s="329"/>
    </row>
    <row r="13" spans="1:10" ht="18.75">
      <c r="A13" s="329"/>
      <c r="B13" s="329"/>
      <c r="C13" s="329"/>
      <c r="D13" s="329"/>
      <c r="E13" s="329"/>
      <c r="F13" s="329"/>
      <c r="G13" s="329"/>
      <c r="H13" s="329"/>
      <c r="I13" s="329"/>
      <c r="J13" s="329"/>
    </row>
    <row r="14" spans="1:10" ht="18.75">
      <c r="A14" s="329"/>
      <c r="B14" s="329"/>
      <c r="C14" s="329"/>
      <c r="D14" s="329"/>
      <c r="E14" s="329"/>
      <c r="F14" s="329"/>
      <c r="G14" s="329"/>
      <c r="H14" s="329"/>
      <c r="I14" s="329"/>
      <c r="J14" s="329"/>
    </row>
    <row r="15" spans="1:10" ht="18.75">
      <c r="A15" s="329"/>
      <c r="B15" s="329"/>
      <c r="C15" s="329"/>
      <c r="D15" s="329"/>
      <c r="E15" s="329"/>
      <c r="F15" s="329"/>
      <c r="G15" s="329"/>
      <c r="H15" s="329"/>
      <c r="I15" s="329"/>
      <c r="J15" s="329"/>
    </row>
    <row r="16" spans="1:10" ht="18.75">
      <c r="A16" s="329"/>
      <c r="B16" s="329"/>
      <c r="C16" s="329"/>
      <c r="D16" s="329"/>
      <c r="E16" s="329"/>
      <c r="F16" s="329"/>
      <c r="G16" s="329"/>
      <c r="H16" s="329"/>
      <c r="I16" s="329"/>
      <c r="J16" s="329"/>
    </row>
    <row r="17" spans="1:11" s="162" customFormat="1" ht="12" customHeight="1">
      <c r="A17" s="163"/>
      <c r="B17" s="164"/>
      <c r="C17" s="164"/>
      <c r="D17" s="164"/>
      <c r="E17" s="164"/>
      <c r="F17" s="164"/>
      <c r="G17" s="164"/>
      <c r="H17" s="164"/>
      <c r="I17" s="164"/>
      <c r="J17" s="164"/>
    </row>
    <row r="18" spans="1:11" s="162" customFormat="1" ht="12" customHeight="1">
      <c r="A18" s="345"/>
      <c r="B18" s="346" t="s">
        <v>1218</v>
      </c>
      <c r="C18" s="346" t="s">
        <v>1219</v>
      </c>
      <c r="D18" s="346" t="s">
        <v>1220</v>
      </c>
      <c r="E18" s="346" t="s">
        <v>1221</v>
      </c>
      <c r="F18" s="346" t="s">
        <v>1222</v>
      </c>
      <c r="G18" s="346" t="s">
        <v>1223</v>
      </c>
      <c r="H18" s="346" t="s">
        <v>1224</v>
      </c>
      <c r="I18" s="346" t="s">
        <v>1225</v>
      </c>
      <c r="J18" s="346" t="s">
        <v>1226</v>
      </c>
    </row>
    <row r="19" spans="1:11" s="162" customFormat="1" ht="15" customHeight="1">
      <c r="A19" s="349" t="s">
        <v>1227</v>
      </c>
      <c r="B19" s="347">
        <v>1821</v>
      </c>
      <c r="C19" s="347">
        <v>7848</v>
      </c>
      <c r="D19" s="347">
        <v>9029</v>
      </c>
      <c r="E19" s="347">
        <v>14465</v>
      </c>
      <c r="F19" s="347">
        <v>20435</v>
      </c>
      <c r="G19" s="347">
        <v>15358</v>
      </c>
      <c r="H19" s="347">
        <v>15164</v>
      </c>
      <c r="I19" s="347">
        <v>10355</v>
      </c>
      <c r="J19" s="347">
        <v>94475</v>
      </c>
      <c r="K19" s="365" t="s">
        <v>1251</v>
      </c>
    </row>
    <row r="20" spans="1:11">
      <c r="A20" s="348" t="s">
        <v>1228</v>
      </c>
      <c r="B20" s="70">
        <f t="shared" ref="B20:I20" si="0">B19/$J$19</f>
        <v>1.9274940460439271E-2</v>
      </c>
      <c r="C20" s="70">
        <f t="shared" si="0"/>
        <v>8.3069595130987037E-2</v>
      </c>
      <c r="D20" s="70">
        <f t="shared" si="0"/>
        <v>9.5570256681661817E-2</v>
      </c>
      <c r="E20" s="70">
        <f t="shared" si="0"/>
        <v>0.15310928817147393</v>
      </c>
      <c r="F20" s="70">
        <f t="shared" si="0"/>
        <v>0.21630060862662079</v>
      </c>
      <c r="G20" s="70">
        <f t="shared" si="0"/>
        <v>0.16256152421275469</v>
      </c>
      <c r="H20" s="70">
        <f t="shared" si="0"/>
        <v>0.16050807091823233</v>
      </c>
      <c r="I20" s="70">
        <f t="shared" si="0"/>
        <v>0.10960571579783011</v>
      </c>
      <c r="J20" s="70">
        <v>1</v>
      </c>
      <c r="K20" s="344" t="s">
        <v>1251</v>
      </c>
    </row>
    <row r="21" spans="1:11">
      <c r="A21" s="4" t="s">
        <v>215</v>
      </c>
      <c r="B21" s="207"/>
    </row>
  </sheetData>
  <phoneticPr fontId="44" type="Hiragana"/>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57CC8-8A7B-41F8-9EA7-A4A4AC5F9F47}">
  <dimension ref="A2:S33"/>
  <sheetViews>
    <sheetView zoomScaleNormal="100" workbookViewId="0"/>
  </sheetViews>
  <sheetFormatPr defaultColWidth="9" defaultRowHeight="13.5"/>
  <cols>
    <col min="1" max="16384" width="9" style="10"/>
  </cols>
  <sheetData>
    <row r="2" spans="1:19" ht="14.25">
      <c r="A2" s="192" t="s">
        <v>585</v>
      </c>
    </row>
    <row r="3" spans="1:19">
      <c r="A3" s="336"/>
      <c r="B3" s="406" t="s">
        <v>125</v>
      </c>
      <c r="C3" s="406"/>
      <c r="D3" s="406"/>
      <c r="E3" s="406" t="s">
        <v>126</v>
      </c>
      <c r="F3" s="406"/>
      <c r="G3" s="406"/>
      <c r="H3" s="406" t="s">
        <v>127</v>
      </c>
      <c r="I3" s="406"/>
      <c r="J3" s="406"/>
      <c r="K3" s="406" t="s">
        <v>128</v>
      </c>
      <c r="L3" s="406"/>
      <c r="M3" s="406"/>
      <c r="N3" s="406" t="s">
        <v>1216</v>
      </c>
      <c r="O3" s="406"/>
      <c r="P3" s="406"/>
      <c r="Q3" s="406" t="s">
        <v>210</v>
      </c>
      <c r="R3" s="406"/>
      <c r="S3" s="406"/>
    </row>
    <row r="4" spans="1:19">
      <c r="A4" s="337"/>
      <c r="B4" s="338" t="s">
        <v>1213</v>
      </c>
      <c r="C4" s="338" t="s">
        <v>1214</v>
      </c>
      <c r="D4" s="338" t="s">
        <v>129</v>
      </c>
      <c r="E4" s="338" t="s">
        <v>1213</v>
      </c>
      <c r="F4" s="338" t="s">
        <v>1214</v>
      </c>
      <c r="G4" s="338" t="s">
        <v>129</v>
      </c>
      <c r="H4" s="338" t="s">
        <v>1213</v>
      </c>
      <c r="I4" s="338" t="s">
        <v>1214</v>
      </c>
      <c r="J4" s="338" t="s">
        <v>129</v>
      </c>
      <c r="K4" s="338" t="s">
        <v>1213</v>
      </c>
      <c r="L4" s="338" t="s">
        <v>1214</v>
      </c>
      <c r="M4" s="338" t="s">
        <v>129</v>
      </c>
      <c r="N4" s="338" t="s">
        <v>1213</v>
      </c>
      <c r="O4" s="338" t="s">
        <v>1214</v>
      </c>
      <c r="P4" s="338" t="s">
        <v>129</v>
      </c>
      <c r="Q4" s="338" t="s">
        <v>1213</v>
      </c>
      <c r="R4" s="338" t="s">
        <v>1214</v>
      </c>
      <c r="S4" s="338" t="s">
        <v>124</v>
      </c>
    </row>
    <row r="5" spans="1:19">
      <c r="A5" s="330">
        <v>10</v>
      </c>
      <c r="B5" s="334">
        <v>220</v>
      </c>
      <c r="C5" s="334">
        <v>229</v>
      </c>
      <c r="D5" s="334">
        <v>449</v>
      </c>
      <c r="E5" s="334">
        <v>126</v>
      </c>
      <c r="F5" s="334">
        <v>150</v>
      </c>
      <c r="G5" s="334">
        <v>276</v>
      </c>
      <c r="H5" s="334">
        <v>178</v>
      </c>
      <c r="I5" s="334">
        <v>177</v>
      </c>
      <c r="J5" s="334">
        <v>355</v>
      </c>
      <c r="K5" s="334">
        <v>218</v>
      </c>
      <c r="L5" s="334">
        <v>235</v>
      </c>
      <c r="M5" s="334">
        <v>453</v>
      </c>
      <c r="N5" s="334">
        <v>134</v>
      </c>
      <c r="O5" s="334">
        <v>154</v>
      </c>
      <c r="P5" s="334">
        <v>288</v>
      </c>
      <c r="Q5" s="334">
        <v>876</v>
      </c>
      <c r="R5" s="334">
        <v>945</v>
      </c>
      <c r="S5" s="334">
        <v>1821</v>
      </c>
    </row>
    <row r="6" spans="1:19">
      <c r="A6" s="331" t="s">
        <v>211</v>
      </c>
      <c r="B6" s="334">
        <v>370</v>
      </c>
      <c r="C6" s="334">
        <v>396</v>
      </c>
      <c r="D6" s="334">
        <v>766</v>
      </c>
      <c r="E6" s="334">
        <v>230</v>
      </c>
      <c r="F6" s="334">
        <v>228</v>
      </c>
      <c r="G6" s="334">
        <v>458</v>
      </c>
      <c r="H6" s="334">
        <v>277</v>
      </c>
      <c r="I6" s="334">
        <v>285</v>
      </c>
      <c r="J6" s="334">
        <v>562</v>
      </c>
      <c r="K6" s="334">
        <v>411</v>
      </c>
      <c r="L6" s="334">
        <v>413</v>
      </c>
      <c r="M6" s="334">
        <v>824</v>
      </c>
      <c r="N6" s="334">
        <v>216</v>
      </c>
      <c r="O6" s="334">
        <v>265</v>
      </c>
      <c r="P6" s="334">
        <v>481</v>
      </c>
      <c r="Q6" s="334">
        <v>1504</v>
      </c>
      <c r="R6" s="334">
        <v>1587</v>
      </c>
      <c r="S6" s="334">
        <v>3091</v>
      </c>
    </row>
    <row r="7" spans="1:19">
      <c r="A7" s="332" t="s">
        <v>212</v>
      </c>
      <c r="B7" s="335">
        <v>0.59459459459459463</v>
      </c>
      <c r="C7" s="335">
        <v>0.57828282828282829</v>
      </c>
      <c r="D7" s="335">
        <v>0.58616187989556134</v>
      </c>
      <c r="E7" s="335">
        <v>0.54782608695652169</v>
      </c>
      <c r="F7" s="335">
        <v>0.65789473684210531</v>
      </c>
      <c r="G7" s="335">
        <v>0.6026200873362445</v>
      </c>
      <c r="H7" s="335">
        <v>0.64259927797833938</v>
      </c>
      <c r="I7" s="335">
        <v>0.62105263157894741</v>
      </c>
      <c r="J7" s="335">
        <v>0.6316725978647687</v>
      </c>
      <c r="K7" s="335">
        <v>0.53041362530413627</v>
      </c>
      <c r="L7" s="335">
        <v>0.56900726392251821</v>
      </c>
      <c r="M7" s="335">
        <v>0.54975728155339809</v>
      </c>
      <c r="N7" s="335">
        <v>0.62037037037037035</v>
      </c>
      <c r="O7" s="335">
        <v>0.5811320754716981</v>
      </c>
      <c r="P7" s="335">
        <v>0.59875259875259879</v>
      </c>
      <c r="Q7" s="335">
        <v>0.58244680851063835</v>
      </c>
      <c r="R7" s="335">
        <v>0.5954631379962193</v>
      </c>
      <c r="S7" s="335">
        <v>0.58912973147848591</v>
      </c>
    </row>
    <row r="8" spans="1:19">
      <c r="A8" s="330">
        <v>20</v>
      </c>
      <c r="B8" s="334">
        <v>826</v>
      </c>
      <c r="C8" s="334">
        <v>953</v>
      </c>
      <c r="D8" s="334">
        <v>1779</v>
      </c>
      <c r="E8" s="334">
        <v>441</v>
      </c>
      <c r="F8" s="334">
        <v>480</v>
      </c>
      <c r="G8" s="334">
        <v>921</v>
      </c>
      <c r="H8" s="334">
        <v>698</v>
      </c>
      <c r="I8" s="334">
        <v>712</v>
      </c>
      <c r="J8" s="334">
        <v>1410</v>
      </c>
      <c r="K8" s="334">
        <v>1193</v>
      </c>
      <c r="L8" s="334">
        <v>1300</v>
      </c>
      <c r="M8" s="334">
        <v>2493</v>
      </c>
      <c r="N8" s="334">
        <v>591</v>
      </c>
      <c r="O8" s="334">
        <v>654</v>
      </c>
      <c r="P8" s="334">
        <v>1245</v>
      </c>
      <c r="Q8" s="334">
        <v>3749</v>
      </c>
      <c r="R8" s="334">
        <v>4099</v>
      </c>
      <c r="S8" s="334">
        <v>7848</v>
      </c>
    </row>
    <row r="9" spans="1:19">
      <c r="A9" s="331" t="s">
        <v>211</v>
      </c>
      <c r="B9" s="334">
        <v>1487</v>
      </c>
      <c r="C9" s="334">
        <v>1621</v>
      </c>
      <c r="D9" s="334">
        <v>3108</v>
      </c>
      <c r="E9" s="334">
        <v>862</v>
      </c>
      <c r="F9" s="334">
        <v>876</v>
      </c>
      <c r="G9" s="334">
        <v>1738</v>
      </c>
      <c r="H9" s="334">
        <v>1193</v>
      </c>
      <c r="I9" s="334">
        <v>1240</v>
      </c>
      <c r="J9" s="334">
        <v>2433</v>
      </c>
      <c r="K9" s="334">
        <v>2279</v>
      </c>
      <c r="L9" s="334">
        <v>2232</v>
      </c>
      <c r="M9" s="334">
        <v>4511</v>
      </c>
      <c r="N9" s="334">
        <v>1175</v>
      </c>
      <c r="O9" s="334">
        <v>1206</v>
      </c>
      <c r="P9" s="334">
        <v>2381</v>
      </c>
      <c r="Q9" s="334">
        <v>6996</v>
      </c>
      <c r="R9" s="334">
        <v>7175</v>
      </c>
      <c r="S9" s="334">
        <v>14171</v>
      </c>
    </row>
    <row r="10" spans="1:19">
      <c r="A10" s="332" t="s">
        <v>212</v>
      </c>
      <c r="B10" s="335">
        <v>0.55548083389374581</v>
      </c>
      <c r="C10" s="335">
        <v>0.58790869833436155</v>
      </c>
      <c r="D10" s="335">
        <v>0.57239382239382242</v>
      </c>
      <c r="E10" s="335">
        <v>0.51160092807424595</v>
      </c>
      <c r="F10" s="335">
        <v>0.54794520547945202</v>
      </c>
      <c r="G10" s="335">
        <v>0.52991944764096666</v>
      </c>
      <c r="H10" s="335">
        <v>0.58507963118189443</v>
      </c>
      <c r="I10" s="335">
        <v>0.5741935483870968</v>
      </c>
      <c r="J10" s="335">
        <v>0.57953144266337853</v>
      </c>
      <c r="K10" s="335">
        <v>0.52347520842474771</v>
      </c>
      <c r="L10" s="335">
        <v>0.58243727598566308</v>
      </c>
      <c r="M10" s="335">
        <v>0.55264908002660162</v>
      </c>
      <c r="N10" s="335">
        <v>0.50297872340425531</v>
      </c>
      <c r="O10" s="335">
        <v>0.54228855721393032</v>
      </c>
      <c r="P10" s="335">
        <v>0.52288954220915584</v>
      </c>
      <c r="Q10" s="335">
        <v>0.53587764436821039</v>
      </c>
      <c r="R10" s="335">
        <v>0.57128919860627181</v>
      </c>
      <c r="S10" s="335">
        <v>0.55380707077835012</v>
      </c>
    </row>
    <row r="11" spans="1:19">
      <c r="A11" s="330">
        <v>30</v>
      </c>
      <c r="B11" s="334">
        <v>873</v>
      </c>
      <c r="C11" s="334">
        <v>1078</v>
      </c>
      <c r="D11" s="334">
        <v>1951</v>
      </c>
      <c r="E11" s="334">
        <v>439</v>
      </c>
      <c r="F11" s="334">
        <v>517</v>
      </c>
      <c r="G11" s="334">
        <v>956</v>
      </c>
      <c r="H11" s="334">
        <v>769</v>
      </c>
      <c r="I11" s="334">
        <v>852</v>
      </c>
      <c r="J11" s="334">
        <v>1621</v>
      </c>
      <c r="K11" s="334">
        <v>1590</v>
      </c>
      <c r="L11" s="334">
        <v>1631</v>
      </c>
      <c r="M11" s="334">
        <v>3221</v>
      </c>
      <c r="N11" s="334">
        <v>612</v>
      </c>
      <c r="O11" s="334">
        <v>668</v>
      </c>
      <c r="P11" s="334">
        <v>1280</v>
      </c>
      <c r="Q11" s="334">
        <v>4283</v>
      </c>
      <c r="R11" s="334">
        <v>4746</v>
      </c>
      <c r="S11" s="334">
        <v>9029</v>
      </c>
    </row>
    <row r="12" spans="1:19">
      <c r="A12" s="331" t="s">
        <v>211</v>
      </c>
      <c r="B12" s="334">
        <v>1404</v>
      </c>
      <c r="C12" s="334">
        <v>1638</v>
      </c>
      <c r="D12" s="334">
        <v>3042</v>
      </c>
      <c r="E12" s="334">
        <v>750</v>
      </c>
      <c r="F12" s="334">
        <v>862</v>
      </c>
      <c r="G12" s="334">
        <v>1612</v>
      </c>
      <c r="H12" s="334">
        <v>1213</v>
      </c>
      <c r="I12" s="334">
        <v>1269</v>
      </c>
      <c r="J12" s="334">
        <v>2482</v>
      </c>
      <c r="K12" s="334">
        <v>2567</v>
      </c>
      <c r="L12" s="334">
        <v>2469</v>
      </c>
      <c r="M12" s="334">
        <v>5036</v>
      </c>
      <c r="N12" s="334">
        <v>1055</v>
      </c>
      <c r="O12" s="334">
        <v>1054</v>
      </c>
      <c r="P12" s="334">
        <v>2109</v>
      </c>
      <c r="Q12" s="334">
        <v>6989</v>
      </c>
      <c r="R12" s="334">
        <v>7292</v>
      </c>
      <c r="S12" s="334">
        <v>14281</v>
      </c>
    </row>
    <row r="13" spans="1:19">
      <c r="A13" s="333" t="s">
        <v>212</v>
      </c>
      <c r="B13" s="335">
        <v>0.62179487179487181</v>
      </c>
      <c r="C13" s="335">
        <v>0.65811965811965811</v>
      </c>
      <c r="D13" s="335">
        <v>0.64135437212360291</v>
      </c>
      <c r="E13" s="335">
        <v>0.58533333333333337</v>
      </c>
      <c r="F13" s="335">
        <v>0.59976798143851506</v>
      </c>
      <c r="G13" s="335">
        <v>0.59305210918114148</v>
      </c>
      <c r="H13" s="335">
        <v>0.63396537510305029</v>
      </c>
      <c r="I13" s="335">
        <v>0.67139479905437349</v>
      </c>
      <c r="J13" s="335">
        <v>0.65310233682514096</v>
      </c>
      <c r="K13" s="335">
        <v>0.6194000779119595</v>
      </c>
      <c r="L13" s="335">
        <v>0.66059133252328883</v>
      </c>
      <c r="M13" s="335">
        <v>0.63959491660047652</v>
      </c>
      <c r="N13" s="335">
        <v>0.58009478672985781</v>
      </c>
      <c r="O13" s="335">
        <v>0.63377609108159394</v>
      </c>
      <c r="P13" s="335">
        <v>0.60692271218587013</v>
      </c>
      <c r="Q13" s="335">
        <v>0.61282014594362566</v>
      </c>
      <c r="R13" s="335">
        <v>0.65085024684585846</v>
      </c>
      <c r="S13" s="335">
        <v>0.63223863875078778</v>
      </c>
    </row>
    <row r="14" spans="1:19">
      <c r="A14" s="330">
        <v>40</v>
      </c>
      <c r="B14" s="334">
        <v>1776</v>
      </c>
      <c r="C14" s="334">
        <v>2216</v>
      </c>
      <c r="D14" s="334">
        <v>3992</v>
      </c>
      <c r="E14" s="334">
        <v>854</v>
      </c>
      <c r="F14" s="334">
        <v>980</v>
      </c>
      <c r="G14" s="334">
        <v>1834</v>
      </c>
      <c r="H14" s="334">
        <v>1191</v>
      </c>
      <c r="I14" s="334">
        <v>1295</v>
      </c>
      <c r="J14" s="334">
        <v>2486</v>
      </c>
      <c r="K14" s="334">
        <v>2173</v>
      </c>
      <c r="L14" s="334">
        <v>2135</v>
      </c>
      <c r="M14" s="334">
        <v>4308</v>
      </c>
      <c r="N14" s="334">
        <v>882</v>
      </c>
      <c r="O14" s="334">
        <v>963</v>
      </c>
      <c r="P14" s="334">
        <v>1845</v>
      </c>
      <c r="Q14" s="334">
        <v>6876</v>
      </c>
      <c r="R14" s="334">
        <v>7589</v>
      </c>
      <c r="S14" s="334">
        <v>14465</v>
      </c>
    </row>
    <row r="15" spans="1:19">
      <c r="A15" s="331" t="s">
        <v>211</v>
      </c>
      <c r="B15" s="334">
        <v>2700</v>
      </c>
      <c r="C15" s="334">
        <v>3392</v>
      </c>
      <c r="D15" s="334">
        <v>6092</v>
      </c>
      <c r="E15" s="334">
        <v>1352</v>
      </c>
      <c r="F15" s="334">
        <v>1534</v>
      </c>
      <c r="G15" s="334">
        <v>2886</v>
      </c>
      <c r="H15" s="334">
        <v>1859</v>
      </c>
      <c r="I15" s="334">
        <v>1998</v>
      </c>
      <c r="J15" s="334">
        <v>3857</v>
      </c>
      <c r="K15" s="334">
        <v>3424</v>
      </c>
      <c r="L15" s="334">
        <v>3316</v>
      </c>
      <c r="M15" s="334">
        <v>6740</v>
      </c>
      <c r="N15" s="334">
        <v>1417</v>
      </c>
      <c r="O15" s="334">
        <v>1500</v>
      </c>
      <c r="P15" s="334">
        <v>2917</v>
      </c>
      <c r="Q15" s="334">
        <v>10752</v>
      </c>
      <c r="R15" s="334">
        <v>11740</v>
      </c>
      <c r="S15" s="334">
        <v>22492</v>
      </c>
    </row>
    <row r="16" spans="1:19">
      <c r="A16" s="332" t="s">
        <v>212</v>
      </c>
      <c r="B16" s="335">
        <v>0.65777777777777779</v>
      </c>
      <c r="C16" s="335">
        <v>0.65330188679245282</v>
      </c>
      <c r="D16" s="335">
        <v>0.65528562048588312</v>
      </c>
      <c r="E16" s="335">
        <v>0.63165680473372776</v>
      </c>
      <c r="F16" s="335">
        <v>0.63885267275097779</v>
      </c>
      <c r="G16" s="335">
        <v>0.6354816354816355</v>
      </c>
      <c r="H16" s="335">
        <v>0.64066702528240993</v>
      </c>
      <c r="I16" s="335">
        <v>0.64814814814814814</v>
      </c>
      <c r="J16" s="335">
        <v>0.64454239045890593</v>
      </c>
      <c r="K16" s="335">
        <v>0.63463785046728971</v>
      </c>
      <c r="L16" s="335">
        <v>0.64384800965018096</v>
      </c>
      <c r="M16" s="335">
        <v>0.63916913946587539</v>
      </c>
      <c r="N16" s="335">
        <v>0.62244177840508119</v>
      </c>
      <c r="O16" s="335">
        <v>0.64200000000000002</v>
      </c>
      <c r="P16" s="335">
        <v>0.6324991429550908</v>
      </c>
      <c r="Q16" s="335">
        <v>0.6395089285714286</v>
      </c>
      <c r="R16" s="335">
        <v>0.64642248722316864</v>
      </c>
      <c r="S16" s="335">
        <v>0.64311755290770056</v>
      </c>
    </row>
    <row r="17" spans="1:19">
      <c r="A17" s="330">
        <v>50</v>
      </c>
      <c r="B17" s="334">
        <v>2767</v>
      </c>
      <c r="C17" s="334">
        <v>3134</v>
      </c>
      <c r="D17" s="334">
        <v>5901</v>
      </c>
      <c r="E17" s="334">
        <v>1481</v>
      </c>
      <c r="F17" s="334">
        <v>1521</v>
      </c>
      <c r="G17" s="334">
        <v>3002</v>
      </c>
      <c r="H17" s="334">
        <v>1731</v>
      </c>
      <c r="I17" s="334">
        <v>1787</v>
      </c>
      <c r="J17" s="334">
        <v>3518</v>
      </c>
      <c r="K17" s="334">
        <v>2594</v>
      </c>
      <c r="L17" s="334">
        <v>2628</v>
      </c>
      <c r="M17" s="334">
        <v>5222</v>
      </c>
      <c r="N17" s="334">
        <v>1384</v>
      </c>
      <c r="O17" s="334">
        <v>1408</v>
      </c>
      <c r="P17" s="334">
        <v>2792</v>
      </c>
      <c r="Q17" s="334">
        <v>9957</v>
      </c>
      <c r="R17" s="334">
        <v>10478</v>
      </c>
      <c r="S17" s="334">
        <v>20435</v>
      </c>
    </row>
    <row r="18" spans="1:19">
      <c r="A18" s="331" t="s">
        <v>211</v>
      </c>
      <c r="B18" s="334">
        <v>4077</v>
      </c>
      <c r="C18" s="334">
        <v>4510</v>
      </c>
      <c r="D18" s="334">
        <v>8587</v>
      </c>
      <c r="E18" s="334">
        <v>2224</v>
      </c>
      <c r="F18" s="334">
        <v>2309</v>
      </c>
      <c r="G18" s="334">
        <v>4533</v>
      </c>
      <c r="H18" s="334">
        <v>2577</v>
      </c>
      <c r="I18" s="334">
        <v>2613</v>
      </c>
      <c r="J18" s="334">
        <v>5190</v>
      </c>
      <c r="K18" s="334">
        <v>3898</v>
      </c>
      <c r="L18" s="334">
        <v>3939</v>
      </c>
      <c r="M18" s="334">
        <v>7837</v>
      </c>
      <c r="N18" s="334">
        <v>2140</v>
      </c>
      <c r="O18" s="334">
        <v>2143</v>
      </c>
      <c r="P18" s="334">
        <v>4283</v>
      </c>
      <c r="Q18" s="334">
        <v>14916</v>
      </c>
      <c r="R18" s="334">
        <v>15514</v>
      </c>
      <c r="S18" s="334">
        <v>30430</v>
      </c>
    </row>
    <row r="19" spans="1:19">
      <c r="A19" s="332" t="s">
        <v>212</v>
      </c>
      <c r="B19" s="335">
        <v>0.67868530782438063</v>
      </c>
      <c r="C19" s="335">
        <v>0.69490022172949006</v>
      </c>
      <c r="D19" s="335">
        <v>0.68720158378944918</v>
      </c>
      <c r="E19" s="335">
        <v>0.66591726618705038</v>
      </c>
      <c r="F19" s="335">
        <v>0.65872672152446943</v>
      </c>
      <c r="G19" s="335">
        <v>0.66225457754246631</v>
      </c>
      <c r="H19" s="335">
        <v>0.67171129220023285</v>
      </c>
      <c r="I19" s="335">
        <v>0.68388825105243012</v>
      </c>
      <c r="J19" s="335">
        <v>0.67784200385356452</v>
      </c>
      <c r="K19" s="335">
        <v>0.66546947152385838</v>
      </c>
      <c r="L19" s="335">
        <v>0.66717440974866715</v>
      </c>
      <c r="M19" s="335">
        <v>0.66632640040831947</v>
      </c>
      <c r="N19" s="335">
        <v>0.64672897196261681</v>
      </c>
      <c r="O19" s="335">
        <v>0.65702286514232389</v>
      </c>
      <c r="P19" s="335">
        <v>0.65187952369834223</v>
      </c>
      <c r="Q19" s="335">
        <v>0.66753821399839097</v>
      </c>
      <c r="R19" s="335">
        <v>0.67538997034936188</v>
      </c>
      <c r="S19" s="335">
        <v>0.67154124219520206</v>
      </c>
    </row>
    <row r="20" spans="1:19">
      <c r="A20" s="330">
        <v>60</v>
      </c>
      <c r="B20" s="334">
        <v>2108</v>
      </c>
      <c r="C20" s="334">
        <v>2121</v>
      </c>
      <c r="D20" s="334">
        <v>4229</v>
      </c>
      <c r="E20" s="334">
        <v>1279</v>
      </c>
      <c r="F20" s="334">
        <v>1272</v>
      </c>
      <c r="G20" s="334">
        <v>2551</v>
      </c>
      <c r="H20" s="334">
        <v>1357</v>
      </c>
      <c r="I20" s="334">
        <v>1347</v>
      </c>
      <c r="J20" s="334">
        <v>2704</v>
      </c>
      <c r="K20" s="334">
        <v>1970</v>
      </c>
      <c r="L20" s="334">
        <v>1809</v>
      </c>
      <c r="M20" s="334">
        <v>3779</v>
      </c>
      <c r="N20" s="334">
        <v>1067</v>
      </c>
      <c r="O20" s="334">
        <v>1028</v>
      </c>
      <c r="P20" s="334">
        <v>2095</v>
      </c>
      <c r="Q20" s="334">
        <v>7781</v>
      </c>
      <c r="R20" s="334">
        <v>7577</v>
      </c>
      <c r="S20" s="334">
        <v>15358</v>
      </c>
    </row>
    <row r="21" spans="1:19">
      <c r="A21" s="331" t="s">
        <v>211</v>
      </c>
      <c r="B21" s="334">
        <v>2872</v>
      </c>
      <c r="C21" s="334">
        <v>2959</v>
      </c>
      <c r="D21" s="334">
        <v>5831</v>
      </c>
      <c r="E21" s="334">
        <v>1784</v>
      </c>
      <c r="F21" s="334">
        <v>1800</v>
      </c>
      <c r="G21" s="334">
        <v>3584</v>
      </c>
      <c r="H21" s="334">
        <v>1925</v>
      </c>
      <c r="I21" s="334">
        <v>1927</v>
      </c>
      <c r="J21" s="334">
        <v>3852</v>
      </c>
      <c r="K21" s="334">
        <v>2702</v>
      </c>
      <c r="L21" s="334">
        <v>2616</v>
      </c>
      <c r="M21" s="334">
        <v>5318</v>
      </c>
      <c r="N21" s="334">
        <v>1495</v>
      </c>
      <c r="O21" s="334">
        <v>1496</v>
      </c>
      <c r="P21" s="334">
        <v>2991</v>
      </c>
      <c r="Q21" s="334">
        <v>10778</v>
      </c>
      <c r="R21" s="334">
        <v>10798</v>
      </c>
      <c r="S21" s="334">
        <v>21576</v>
      </c>
    </row>
    <row r="22" spans="1:19">
      <c r="A22" s="332" t="s">
        <v>212</v>
      </c>
      <c r="B22" s="335">
        <v>0.73398328690807801</v>
      </c>
      <c r="C22" s="335">
        <v>0.71679621493747891</v>
      </c>
      <c r="D22" s="335">
        <v>0.72526153318470243</v>
      </c>
      <c r="E22" s="335">
        <v>0.71692825112107628</v>
      </c>
      <c r="F22" s="335">
        <v>0.70666666666666667</v>
      </c>
      <c r="G22" s="335">
        <v>0.7117745535714286</v>
      </c>
      <c r="H22" s="335">
        <v>0.70493506493506497</v>
      </c>
      <c r="I22" s="335">
        <v>0.69901401141670993</v>
      </c>
      <c r="J22" s="335">
        <v>0.70197300103842164</v>
      </c>
      <c r="K22" s="335">
        <v>0.72908956328645447</v>
      </c>
      <c r="L22" s="335">
        <v>0.6915137614678899</v>
      </c>
      <c r="M22" s="335">
        <v>0.71060549078600976</v>
      </c>
      <c r="N22" s="335">
        <v>0.71371237458193981</v>
      </c>
      <c r="O22" s="335">
        <v>0.68716577540106949</v>
      </c>
      <c r="P22" s="335">
        <v>0.70043463724506849</v>
      </c>
      <c r="Q22" s="335">
        <v>0.72193356838003342</v>
      </c>
      <c r="R22" s="335">
        <v>0.70170401926282644</v>
      </c>
      <c r="S22" s="335">
        <v>0.71180941787170926</v>
      </c>
    </row>
    <row r="23" spans="1:19">
      <c r="A23" s="330">
        <v>70</v>
      </c>
      <c r="B23" s="334">
        <v>2029</v>
      </c>
      <c r="C23" s="334">
        <v>2395</v>
      </c>
      <c r="D23" s="334">
        <v>4424</v>
      </c>
      <c r="E23" s="334">
        <v>1104</v>
      </c>
      <c r="F23" s="334">
        <v>1189</v>
      </c>
      <c r="G23" s="334">
        <v>2293</v>
      </c>
      <c r="H23" s="334">
        <v>1303</v>
      </c>
      <c r="I23" s="334">
        <v>1563</v>
      </c>
      <c r="J23" s="334">
        <v>2866</v>
      </c>
      <c r="K23" s="334">
        <v>1693</v>
      </c>
      <c r="L23" s="334">
        <v>1795</v>
      </c>
      <c r="M23" s="334">
        <v>3488</v>
      </c>
      <c r="N23" s="334">
        <v>958</v>
      </c>
      <c r="O23" s="334">
        <v>1135</v>
      </c>
      <c r="P23" s="334">
        <v>2093</v>
      </c>
      <c r="Q23" s="334">
        <v>7087</v>
      </c>
      <c r="R23" s="334">
        <v>8077</v>
      </c>
      <c r="S23" s="334">
        <v>15164</v>
      </c>
    </row>
    <row r="24" spans="1:19">
      <c r="A24" s="331" t="s">
        <v>211</v>
      </c>
      <c r="B24" s="334">
        <v>2721</v>
      </c>
      <c r="C24" s="334">
        <v>3459</v>
      </c>
      <c r="D24" s="334">
        <v>6180</v>
      </c>
      <c r="E24" s="334">
        <v>1472</v>
      </c>
      <c r="F24" s="334">
        <v>1735</v>
      </c>
      <c r="G24" s="334">
        <v>3207</v>
      </c>
      <c r="H24" s="334">
        <v>1799</v>
      </c>
      <c r="I24" s="334">
        <v>2291</v>
      </c>
      <c r="J24" s="334">
        <v>4090</v>
      </c>
      <c r="K24" s="334">
        <v>2319</v>
      </c>
      <c r="L24" s="334">
        <v>2688</v>
      </c>
      <c r="M24" s="334">
        <v>5007</v>
      </c>
      <c r="N24" s="334">
        <v>1319</v>
      </c>
      <c r="O24" s="334">
        <v>1677</v>
      </c>
      <c r="P24" s="334">
        <v>2996</v>
      </c>
      <c r="Q24" s="334">
        <v>9630</v>
      </c>
      <c r="R24" s="334">
        <v>11850</v>
      </c>
      <c r="S24" s="334">
        <v>21480</v>
      </c>
    </row>
    <row r="25" spans="1:19">
      <c r="A25" s="333" t="s">
        <v>212</v>
      </c>
      <c r="B25" s="335">
        <v>0.74568173465637633</v>
      </c>
      <c r="C25" s="335">
        <v>0.69239664642960397</v>
      </c>
      <c r="D25" s="335">
        <v>0.71585760517799357</v>
      </c>
      <c r="E25" s="335">
        <v>0.75</v>
      </c>
      <c r="F25" s="335">
        <v>0.68530259365994239</v>
      </c>
      <c r="G25" s="335">
        <v>0.71499844091050824</v>
      </c>
      <c r="H25" s="335">
        <v>0.72429127292940521</v>
      </c>
      <c r="I25" s="335">
        <v>0.68223483195111301</v>
      </c>
      <c r="J25" s="335">
        <v>0.70073349633251836</v>
      </c>
      <c r="K25" s="335">
        <v>0.73005605864596812</v>
      </c>
      <c r="L25" s="335">
        <v>0.66778273809523814</v>
      </c>
      <c r="M25" s="335">
        <v>0.69662472538446174</v>
      </c>
      <c r="N25" s="335">
        <v>0.72630780894617131</v>
      </c>
      <c r="O25" s="335">
        <v>0.67680381633870002</v>
      </c>
      <c r="P25" s="335">
        <v>0.69859813084112155</v>
      </c>
      <c r="Q25" s="335">
        <v>0.73592938733125646</v>
      </c>
      <c r="R25" s="335">
        <v>0.68160337552742611</v>
      </c>
      <c r="S25" s="335">
        <v>0.70595903165735563</v>
      </c>
    </row>
    <row r="26" spans="1:19">
      <c r="A26" s="330">
        <v>80</v>
      </c>
      <c r="B26" s="334">
        <v>1346</v>
      </c>
      <c r="C26" s="334">
        <v>1706</v>
      </c>
      <c r="D26" s="334">
        <v>3052</v>
      </c>
      <c r="E26" s="334">
        <v>804</v>
      </c>
      <c r="F26" s="334">
        <v>961</v>
      </c>
      <c r="G26" s="334">
        <v>1765</v>
      </c>
      <c r="H26" s="334">
        <v>875</v>
      </c>
      <c r="I26" s="334">
        <v>1000</v>
      </c>
      <c r="J26" s="334">
        <v>1875</v>
      </c>
      <c r="K26" s="334">
        <v>1039</v>
      </c>
      <c r="L26" s="334">
        <v>1277</v>
      </c>
      <c r="M26" s="334">
        <v>2316</v>
      </c>
      <c r="N26" s="334">
        <v>626</v>
      </c>
      <c r="O26" s="334">
        <v>721</v>
      </c>
      <c r="P26" s="334">
        <v>1347</v>
      </c>
      <c r="Q26" s="334">
        <v>4690</v>
      </c>
      <c r="R26" s="334">
        <v>5665</v>
      </c>
      <c r="S26" s="334">
        <v>10355</v>
      </c>
    </row>
    <row r="27" spans="1:19">
      <c r="A27" s="331" t="s">
        <v>1217</v>
      </c>
      <c r="B27" s="334">
        <v>2228</v>
      </c>
      <c r="C27" s="334">
        <v>3906</v>
      </c>
      <c r="D27" s="334">
        <v>6134</v>
      </c>
      <c r="E27" s="334">
        <v>1346</v>
      </c>
      <c r="F27" s="334">
        <v>2332</v>
      </c>
      <c r="G27" s="334">
        <v>3678</v>
      </c>
      <c r="H27" s="334">
        <v>1535</v>
      </c>
      <c r="I27" s="334">
        <v>2614</v>
      </c>
      <c r="J27" s="334">
        <v>4149</v>
      </c>
      <c r="K27" s="334">
        <v>1844</v>
      </c>
      <c r="L27" s="334">
        <v>3179</v>
      </c>
      <c r="M27" s="334">
        <v>5023</v>
      </c>
      <c r="N27" s="334">
        <v>1132</v>
      </c>
      <c r="O27" s="334">
        <v>1806</v>
      </c>
      <c r="P27" s="334">
        <v>2938</v>
      </c>
      <c r="Q27" s="334">
        <v>8085</v>
      </c>
      <c r="R27" s="334">
        <v>13837</v>
      </c>
      <c r="S27" s="334">
        <v>21922</v>
      </c>
    </row>
    <row r="28" spans="1:19">
      <c r="A28" s="332" t="s">
        <v>130</v>
      </c>
      <c r="B28" s="335">
        <v>0.60412926391382404</v>
      </c>
      <c r="C28" s="335">
        <v>0.43676395289298514</v>
      </c>
      <c r="D28" s="335">
        <v>0.49755461362895337</v>
      </c>
      <c r="E28" s="335">
        <v>0.59732540861812777</v>
      </c>
      <c r="F28" s="335">
        <v>0.41209262435677529</v>
      </c>
      <c r="G28" s="335">
        <v>0.47988036976617726</v>
      </c>
      <c r="H28" s="335">
        <v>0.57003257328990231</v>
      </c>
      <c r="I28" s="335">
        <v>0.38255547054322875</v>
      </c>
      <c r="J28" s="335">
        <v>0.45191612436731743</v>
      </c>
      <c r="K28" s="335">
        <v>0.56344902386117135</v>
      </c>
      <c r="L28" s="335">
        <v>0.40169864737338784</v>
      </c>
      <c r="M28" s="335">
        <v>0.46107903643241088</v>
      </c>
      <c r="N28" s="335">
        <v>0.55300353356890464</v>
      </c>
      <c r="O28" s="335">
        <v>0.39922480620155038</v>
      </c>
      <c r="P28" s="335">
        <v>0.45847515316541865</v>
      </c>
      <c r="Q28" s="335">
        <v>0.58008658008658009</v>
      </c>
      <c r="R28" s="335">
        <v>0.40940955409409552</v>
      </c>
      <c r="S28" s="335">
        <v>0.47235653681233464</v>
      </c>
    </row>
    <row r="29" spans="1:19">
      <c r="A29" s="339" t="s">
        <v>213</v>
      </c>
      <c r="B29" s="340">
        <v>11945</v>
      </c>
      <c r="C29" s="340">
        <v>13832</v>
      </c>
      <c r="D29" s="340">
        <v>25777</v>
      </c>
      <c r="E29" s="340">
        <v>6528</v>
      </c>
      <c r="F29" s="340">
        <v>7070</v>
      </c>
      <c r="G29" s="340">
        <v>13598</v>
      </c>
      <c r="H29" s="340">
        <v>8102</v>
      </c>
      <c r="I29" s="340">
        <v>8733</v>
      </c>
      <c r="J29" s="340">
        <v>16835</v>
      </c>
      <c r="K29" s="340">
        <v>12470</v>
      </c>
      <c r="L29" s="340">
        <v>12810</v>
      </c>
      <c r="M29" s="340">
        <v>25280</v>
      </c>
      <c r="N29" s="340">
        <v>6254</v>
      </c>
      <c r="O29" s="340">
        <v>6731</v>
      </c>
      <c r="P29" s="340">
        <v>12985</v>
      </c>
      <c r="Q29" s="340">
        <v>45299</v>
      </c>
      <c r="R29" s="340">
        <v>49176</v>
      </c>
      <c r="S29" s="340">
        <v>94475</v>
      </c>
    </row>
    <row r="30" spans="1:19">
      <c r="A30" s="341" t="s">
        <v>214</v>
      </c>
      <c r="B30" s="340">
        <v>17859</v>
      </c>
      <c r="C30" s="340">
        <v>21881</v>
      </c>
      <c r="D30" s="340">
        <v>39740</v>
      </c>
      <c r="E30" s="340">
        <v>10020</v>
      </c>
      <c r="F30" s="340">
        <v>11676</v>
      </c>
      <c r="G30" s="340">
        <v>21696</v>
      </c>
      <c r="H30" s="340">
        <v>12378</v>
      </c>
      <c r="I30" s="340">
        <v>14237</v>
      </c>
      <c r="J30" s="340">
        <v>26615</v>
      </c>
      <c r="K30" s="340">
        <v>19444</v>
      </c>
      <c r="L30" s="340">
        <v>20852</v>
      </c>
      <c r="M30" s="340">
        <v>40296</v>
      </c>
      <c r="N30" s="340">
        <v>9949</v>
      </c>
      <c r="O30" s="340">
        <v>11147</v>
      </c>
      <c r="P30" s="340">
        <v>21096</v>
      </c>
      <c r="Q30" s="340">
        <v>69650</v>
      </c>
      <c r="R30" s="340">
        <v>79793</v>
      </c>
      <c r="S30" s="340">
        <v>149443</v>
      </c>
    </row>
    <row r="31" spans="1:19">
      <c r="A31" s="342" t="s">
        <v>124</v>
      </c>
      <c r="B31" s="343">
        <v>0.66885043955428636</v>
      </c>
      <c r="C31" s="343">
        <v>0.63214661121520954</v>
      </c>
      <c r="D31" s="343">
        <v>0.64864116758933066</v>
      </c>
      <c r="E31" s="343">
        <v>0.65149700598802396</v>
      </c>
      <c r="F31" s="343">
        <v>0.60551558752997603</v>
      </c>
      <c r="G31" s="343">
        <v>0.62675147492625372</v>
      </c>
      <c r="H31" s="343">
        <v>0.65454839230893525</v>
      </c>
      <c r="I31" s="343">
        <v>0.61340169979630543</v>
      </c>
      <c r="J31" s="343">
        <v>0.63253804245726097</v>
      </c>
      <c r="K31" s="343">
        <v>0.64132894466159229</v>
      </c>
      <c r="L31" s="343">
        <v>0.61432956071360056</v>
      </c>
      <c r="M31" s="343">
        <v>0.62735755409966254</v>
      </c>
      <c r="N31" s="343">
        <v>0.62860589003919987</v>
      </c>
      <c r="O31" s="343">
        <v>0.60383959809814303</v>
      </c>
      <c r="P31" s="343">
        <v>0.61551952976867652</v>
      </c>
      <c r="Q31" s="343">
        <v>0.65038047379755926</v>
      </c>
      <c r="R31" s="343">
        <v>0.61629466243906106</v>
      </c>
      <c r="S31" s="343">
        <v>0.63218083148759063</v>
      </c>
    </row>
    <row r="32" spans="1:19">
      <c r="B32" s="4" t="s">
        <v>215</v>
      </c>
      <c r="C32" s="207"/>
    </row>
    <row r="33" spans="2:2">
      <c r="B33" s="4" t="s">
        <v>1215</v>
      </c>
    </row>
  </sheetData>
  <mergeCells count="6">
    <mergeCell ref="Q3:S3"/>
    <mergeCell ref="B3:D3"/>
    <mergeCell ref="E3:G3"/>
    <mergeCell ref="H3:J3"/>
    <mergeCell ref="K3:M3"/>
    <mergeCell ref="N3:P3"/>
  </mergeCells>
  <phoneticPr fontId="1"/>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42BBF-944F-4EE1-AC05-6A4FB493023B}">
  <dimension ref="A1:I8"/>
  <sheetViews>
    <sheetView zoomScale="118" zoomScaleNormal="118" workbookViewId="0">
      <selection activeCell="F7" sqref="F7"/>
    </sheetView>
  </sheetViews>
  <sheetFormatPr defaultColWidth="9" defaultRowHeight="13.5"/>
  <cols>
    <col min="1" max="6" width="9" style="10"/>
    <col min="7" max="7" width="9.125" style="10" customWidth="1"/>
    <col min="8" max="8" width="9" style="10"/>
    <col min="9" max="9" width="8.875" style="10" customWidth="1"/>
    <col min="10" max="16384" width="9" style="10"/>
  </cols>
  <sheetData>
    <row r="1" spans="1:9" ht="14.25">
      <c r="A1" s="192" t="s">
        <v>216</v>
      </c>
    </row>
    <row r="2" spans="1:9" ht="12" customHeight="1">
      <c r="A2" s="405" t="s">
        <v>131</v>
      </c>
      <c r="B2" s="407">
        <v>0.375</v>
      </c>
      <c r="C2" s="407">
        <v>0.41666666666666669</v>
      </c>
      <c r="D2" s="407">
        <v>0.45833333333333331</v>
      </c>
      <c r="E2" s="407">
        <v>0.58333333333333337</v>
      </c>
      <c r="F2" s="407">
        <v>0.66666666666666663</v>
      </c>
      <c r="G2" s="407">
        <v>0.75</v>
      </c>
      <c r="H2" s="408">
        <v>0.8125</v>
      </c>
      <c r="I2" s="176" t="s">
        <v>217</v>
      </c>
    </row>
    <row r="3" spans="1:9" ht="12" customHeight="1">
      <c r="A3" s="405"/>
      <c r="B3" s="407"/>
      <c r="C3" s="407"/>
      <c r="D3" s="407"/>
      <c r="E3" s="407"/>
      <c r="F3" s="407"/>
      <c r="G3" s="407"/>
      <c r="H3" s="408"/>
      <c r="I3" s="258">
        <v>0.83333333333333337</v>
      </c>
    </row>
    <row r="4" spans="1:9" ht="12" customHeight="1">
      <c r="A4" s="165" t="s">
        <v>5</v>
      </c>
      <c r="B4" s="114">
        <v>3090</v>
      </c>
      <c r="C4" s="114">
        <v>5780</v>
      </c>
      <c r="D4" s="114">
        <v>9090</v>
      </c>
      <c r="E4" s="114">
        <v>15530</v>
      </c>
      <c r="F4" s="114">
        <v>18720</v>
      </c>
      <c r="G4" s="114">
        <v>22720</v>
      </c>
      <c r="H4" s="114">
        <v>26350</v>
      </c>
      <c r="I4" s="208">
        <v>28361</v>
      </c>
    </row>
    <row r="5" spans="1:9" ht="12" customHeight="1">
      <c r="A5" s="165" t="s">
        <v>7</v>
      </c>
      <c r="B5" s="114">
        <v>2500</v>
      </c>
      <c r="C5" s="114">
        <v>5040</v>
      </c>
      <c r="D5" s="114">
        <v>8360</v>
      </c>
      <c r="E5" s="114">
        <v>14820</v>
      </c>
      <c r="F5" s="114">
        <v>18010</v>
      </c>
      <c r="G5" s="114">
        <v>22790</v>
      </c>
      <c r="H5" s="114">
        <v>27350</v>
      </c>
      <c r="I5" s="114">
        <v>29755</v>
      </c>
    </row>
    <row r="6" spans="1:9" ht="12" customHeight="1">
      <c r="A6" s="166" t="s">
        <v>8</v>
      </c>
      <c r="B6" s="209">
        <f>SUM(B4:B5)</f>
        <v>5590</v>
      </c>
      <c r="C6" s="209">
        <f t="shared" ref="C6:I6" si="0">SUM(C4:C5)</f>
        <v>10820</v>
      </c>
      <c r="D6" s="209">
        <f t="shared" si="0"/>
        <v>17450</v>
      </c>
      <c r="E6" s="209">
        <f t="shared" si="0"/>
        <v>30350</v>
      </c>
      <c r="F6" s="209">
        <f t="shared" si="0"/>
        <v>36730</v>
      </c>
      <c r="G6" s="209">
        <f t="shared" si="0"/>
        <v>45510</v>
      </c>
      <c r="H6" s="209">
        <f t="shared" si="0"/>
        <v>53700</v>
      </c>
      <c r="I6" s="209">
        <f t="shared" si="0"/>
        <v>58116</v>
      </c>
    </row>
    <row r="7" spans="1:9" ht="12" customHeight="1">
      <c r="A7" s="165" t="s">
        <v>3</v>
      </c>
      <c r="B7" s="210">
        <v>3.7400000000000003E-2</v>
      </c>
      <c r="C7" s="210">
        <v>7.2400000000000006E-2</v>
      </c>
      <c r="D7" s="210">
        <v>0.1168</v>
      </c>
      <c r="E7" s="210">
        <v>0.2031</v>
      </c>
      <c r="F7" s="210">
        <v>0.24579999999999999</v>
      </c>
      <c r="G7" s="210">
        <v>0.30449999999999999</v>
      </c>
      <c r="H7" s="210">
        <v>0.35930000000000001</v>
      </c>
      <c r="I7" s="210">
        <v>0.38890000000000002</v>
      </c>
    </row>
    <row r="8" spans="1:9">
      <c r="A8" s="4" t="s">
        <v>1229</v>
      </c>
    </row>
  </sheetData>
  <mergeCells count="8">
    <mergeCell ref="G2:G3"/>
    <mergeCell ref="H2:H3"/>
    <mergeCell ref="A2:A3"/>
    <mergeCell ref="B2:B3"/>
    <mergeCell ref="C2:C3"/>
    <mergeCell ref="D2:D3"/>
    <mergeCell ref="E2:E3"/>
    <mergeCell ref="F2:F3"/>
  </mergeCells>
  <phoneticPr fontId="1"/>
  <pageMargins left="0.7" right="0.7" top="0.75" bottom="0.75"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1122B-A54A-43A1-A990-4364395385A0}">
  <dimension ref="A1:L11"/>
  <sheetViews>
    <sheetView zoomScale="118" zoomScaleNormal="118" workbookViewId="0">
      <selection activeCell="L4" sqref="L4"/>
    </sheetView>
  </sheetViews>
  <sheetFormatPr defaultColWidth="9" defaultRowHeight="13.5"/>
  <cols>
    <col min="1" max="16384" width="9" style="10"/>
  </cols>
  <sheetData>
    <row r="1" spans="1:12" ht="14.25">
      <c r="A1" s="192" t="s">
        <v>132</v>
      </c>
    </row>
    <row r="2" spans="1:12" ht="12" customHeight="1">
      <c r="A2" s="405" t="s">
        <v>151</v>
      </c>
      <c r="B2" s="405" t="s">
        <v>218</v>
      </c>
      <c r="C2" s="405"/>
      <c r="D2" s="405"/>
      <c r="E2" s="405"/>
      <c r="F2" s="405" t="s">
        <v>219</v>
      </c>
      <c r="G2" s="405"/>
      <c r="H2" s="405"/>
      <c r="I2" s="405"/>
      <c r="J2" s="405"/>
      <c r="K2" s="405"/>
      <c r="L2" s="405" t="s">
        <v>133</v>
      </c>
    </row>
    <row r="3" spans="1:12" ht="12" customHeight="1">
      <c r="A3" s="405"/>
      <c r="B3" s="166" t="s">
        <v>134</v>
      </c>
      <c r="C3" s="166" t="s">
        <v>135</v>
      </c>
      <c r="D3" s="166" t="s">
        <v>136</v>
      </c>
      <c r="E3" s="166" t="s">
        <v>8</v>
      </c>
      <c r="F3" s="166" t="s">
        <v>134</v>
      </c>
      <c r="G3" s="166" t="s">
        <v>135</v>
      </c>
      <c r="H3" s="166" t="s">
        <v>136</v>
      </c>
      <c r="I3" s="166" t="s">
        <v>8</v>
      </c>
      <c r="J3" s="166" t="s">
        <v>220</v>
      </c>
      <c r="K3" s="166" t="s">
        <v>221</v>
      </c>
      <c r="L3" s="405"/>
    </row>
    <row r="4" spans="1:12" ht="12" customHeight="1">
      <c r="A4" s="165" t="s">
        <v>184</v>
      </c>
      <c r="B4" s="350">
        <v>31</v>
      </c>
      <c r="C4" s="350">
        <v>48</v>
      </c>
      <c r="D4" s="350">
        <v>2</v>
      </c>
      <c r="E4" s="350">
        <f>SUM(B4:D4)</f>
        <v>81</v>
      </c>
      <c r="F4" s="350">
        <v>3</v>
      </c>
      <c r="G4" s="350">
        <v>0</v>
      </c>
      <c r="H4" s="350">
        <v>0</v>
      </c>
      <c r="I4" s="350">
        <f>SUM(F4:H4)</f>
        <v>3</v>
      </c>
      <c r="J4" s="350">
        <v>3</v>
      </c>
      <c r="K4" s="350">
        <v>0</v>
      </c>
      <c r="L4" s="351">
        <v>0</v>
      </c>
    </row>
    <row r="5" spans="1:12" ht="12" customHeight="1">
      <c r="A5" s="165" t="s">
        <v>14</v>
      </c>
      <c r="B5" s="350">
        <v>34</v>
      </c>
      <c r="C5" s="350">
        <v>52</v>
      </c>
      <c r="D5" s="350">
        <v>2</v>
      </c>
      <c r="E5" s="350">
        <f>SUM(B5:D5)</f>
        <v>88</v>
      </c>
      <c r="F5" s="350">
        <v>3</v>
      </c>
      <c r="G5" s="350">
        <v>0</v>
      </c>
      <c r="H5" s="350">
        <v>0</v>
      </c>
      <c r="I5" s="350">
        <f>SUM(F5:H5)</f>
        <v>3</v>
      </c>
      <c r="J5" s="350">
        <v>3</v>
      </c>
      <c r="K5" s="350">
        <v>0</v>
      </c>
      <c r="L5" s="351">
        <v>0</v>
      </c>
    </row>
    <row r="7" spans="1:12">
      <c r="A7" s="10" t="s">
        <v>662</v>
      </c>
    </row>
    <row r="11" spans="1:12">
      <c r="B11" s="10" t="s">
        <v>954</v>
      </c>
    </row>
  </sheetData>
  <mergeCells count="4">
    <mergeCell ref="A2:A3"/>
    <mergeCell ref="B2:E2"/>
    <mergeCell ref="F2:K2"/>
    <mergeCell ref="L2:L3"/>
  </mergeCells>
  <phoneticPr fontId="1"/>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93300-FC82-469A-8CBC-DE6F33B5ECB3}">
  <dimension ref="A1:H4"/>
  <sheetViews>
    <sheetView zoomScale="106" zoomScaleNormal="106" workbookViewId="0">
      <selection activeCell="G4" sqref="G4"/>
    </sheetView>
  </sheetViews>
  <sheetFormatPr defaultColWidth="9" defaultRowHeight="13.5"/>
  <cols>
    <col min="1" max="1" width="9" style="10" customWidth="1"/>
    <col min="2" max="16384" width="9" style="10"/>
  </cols>
  <sheetData>
    <row r="1" spans="1:8" ht="14.25">
      <c r="A1" s="192" t="s">
        <v>137</v>
      </c>
    </row>
    <row r="2" spans="1:8" ht="12" customHeight="1">
      <c r="A2" s="405" t="s">
        <v>101</v>
      </c>
      <c r="B2" s="405"/>
      <c r="C2" s="405"/>
      <c r="D2" s="405"/>
      <c r="E2" s="405" t="s">
        <v>222</v>
      </c>
      <c r="F2" s="405"/>
      <c r="G2" s="405"/>
      <c r="H2" s="405"/>
    </row>
    <row r="3" spans="1:8" ht="24.75" customHeight="1">
      <c r="A3" s="188" t="s">
        <v>101</v>
      </c>
      <c r="B3" s="188" t="s">
        <v>138</v>
      </c>
      <c r="C3" s="166" t="s">
        <v>328</v>
      </c>
      <c r="D3" s="166" t="s">
        <v>139</v>
      </c>
      <c r="E3" s="166" t="s">
        <v>140</v>
      </c>
      <c r="F3" s="166" t="s">
        <v>141</v>
      </c>
      <c r="G3" s="166" t="s">
        <v>142</v>
      </c>
      <c r="H3" s="166" t="s">
        <v>139</v>
      </c>
    </row>
    <row r="4" spans="1:8" ht="12" customHeight="1">
      <c r="A4" s="222">
        <v>40</v>
      </c>
      <c r="B4" s="222">
        <v>40</v>
      </c>
      <c r="C4" s="222">
        <v>0</v>
      </c>
      <c r="D4" s="222">
        <f>SUM(A4:C4)</f>
        <v>80</v>
      </c>
      <c r="E4" s="222">
        <v>0</v>
      </c>
      <c r="F4" s="222">
        <v>120</v>
      </c>
      <c r="G4" s="222">
        <v>120</v>
      </c>
      <c r="H4" s="222">
        <f>SUM(E4:G4)</f>
        <v>240</v>
      </c>
    </row>
  </sheetData>
  <mergeCells count="2">
    <mergeCell ref="A2:D2"/>
    <mergeCell ref="E2:H2"/>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EA7B8-A8A5-4B50-ABDE-4D4209542293}">
  <dimension ref="A1:D7"/>
  <sheetViews>
    <sheetView zoomScale="98" zoomScaleNormal="98" workbookViewId="0">
      <selection activeCell="D33" sqref="D33"/>
    </sheetView>
  </sheetViews>
  <sheetFormatPr defaultColWidth="9" defaultRowHeight="13.5"/>
  <cols>
    <col min="1" max="1" width="29.75" style="10" customWidth="1"/>
    <col min="2" max="2" width="24.75" style="10" customWidth="1"/>
    <col min="3" max="3" width="18.5" style="10" customWidth="1"/>
    <col min="4" max="4" width="13.625" style="10" customWidth="1"/>
    <col min="5" max="16384" width="9" style="10"/>
  </cols>
  <sheetData>
    <row r="1" spans="1:4" ht="14.25">
      <c r="A1" s="192" t="s">
        <v>143</v>
      </c>
    </row>
    <row r="2" spans="1:4" ht="12" customHeight="1">
      <c r="A2" s="166" t="s">
        <v>144</v>
      </c>
      <c r="B2" s="166" t="s">
        <v>145</v>
      </c>
      <c r="C2" s="166" t="s">
        <v>146</v>
      </c>
      <c r="D2" s="166" t="s">
        <v>147</v>
      </c>
    </row>
    <row r="3" spans="1:4" ht="29.45" customHeight="1">
      <c r="A3" s="17" t="s">
        <v>315</v>
      </c>
      <c r="B3" s="17" t="s">
        <v>316</v>
      </c>
      <c r="C3" s="259" t="s">
        <v>1240</v>
      </c>
      <c r="D3" s="409" t="s">
        <v>496</v>
      </c>
    </row>
    <row r="4" spans="1:4" ht="27.6" customHeight="1">
      <c r="A4" s="17" t="s">
        <v>1252</v>
      </c>
      <c r="B4" s="17" t="s">
        <v>317</v>
      </c>
      <c r="C4" s="242" t="s">
        <v>1239</v>
      </c>
      <c r="D4" s="410"/>
    </row>
    <row r="5" spans="1:4" ht="12" customHeight="1">
      <c r="A5" s="17" t="s">
        <v>1253</v>
      </c>
      <c r="B5" s="17" t="s">
        <v>318</v>
      </c>
      <c r="C5" s="409" t="s">
        <v>850</v>
      </c>
      <c r="D5" s="410"/>
    </row>
    <row r="6" spans="1:4" ht="12" customHeight="1">
      <c r="A6" s="17" t="s">
        <v>1254</v>
      </c>
      <c r="B6" s="17" t="s">
        <v>223</v>
      </c>
      <c r="C6" s="410"/>
      <c r="D6" s="410"/>
    </row>
    <row r="7" spans="1:4" ht="12" customHeight="1">
      <c r="A7" s="17" t="s">
        <v>1255</v>
      </c>
      <c r="B7" s="17" t="s">
        <v>319</v>
      </c>
      <c r="C7" s="411"/>
      <c r="D7" s="411"/>
    </row>
  </sheetData>
  <mergeCells count="2">
    <mergeCell ref="C5:C7"/>
    <mergeCell ref="D3:D7"/>
  </mergeCells>
  <phoneticPr fontId="1"/>
  <pageMargins left="0.7" right="0.7"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DA3D9-C0AF-42BB-AE70-261B18352B7F}">
  <sheetPr>
    <pageSetUpPr fitToPage="1"/>
  </sheetPr>
  <dimension ref="A1:F53"/>
  <sheetViews>
    <sheetView zoomScale="124" zoomScaleNormal="124" workbookViewId="0">
      <selection activeCell="C53" sqref="C53"/>
    </sheetView>
  </sheetViews>
  <sheetFormatPr defaultColWidth="9" defaultRowHeight="13.5"/>
  <cols>
    <col min="1" max="1" width="12" style="10" customWidth="1"/>
    <col min="2" max="6" width="13" style="10" customWidth="1"/>
    <col min="7" max="16384" width="9" style="10"/>
  </cols>
  <sheetData>
    <row r="1" spans="1:6" ht="14.25">
      <c r="A1" s="192" t="s">
        <v>621</v>
      </c>
    </row>
    <row r="2" spans="1:6" ht="8.4499999999999993" customHeight="1">
      <c r="A2" s="192"/>
    </row>
    <row r="3" spans="1:6">
      <c r="A3" s="193" t="s">
        <v>224</v>
      </c>
    </row>
    <row r="4" spans="1:6" ht="12" customHeight="1">
      <c r="A4" s="166" t="s">
        <v>148</v>
      </c>
      <c r="B4" s="166" t="s">
        <v>101</v>
      </c>
      <c r="C4" s="405" t="s">
        <v>102</v>
      </c>
      <c r="D4" s="405"/>
      <c r="E4" s="405"/>
      <c r="F4" s="405"/>
    </row>
    <row r="5" spans="1:6" ht="12" customHeight="1">
      <c r="A5" s="37" t="s">
        <v>897</v>
      </c>
      <c r="B5" s="242" t="s">
        <v>851</v>
      </c>
      <c r="C5" s="262" t="s">
        <v>899</v>
      </c>
      <c r="D5" s="267" t="s">
        <v>901</v>
      </c>
      <c r="E5" s="257" t="s">
        <v>662</v>
      </c>
      <c r="F5" s="266"/>
    </row>
    <row r="6" spans="1:6" ht="12" customHeight="1">
      <c r="A6" s="37" t="s">
        <v>896</v>
      </c>
      <c r="B6" s="242" t="s">
        <v>852</v>
      </c>
      <c r="C6" s="262" t="s">
        <v>902</v>
      </c>
      <c r="D6" s="264" t="s">
        <v>904</v>
      </c>
      <c r="E6" s="262" t="s">
        <v>906</v>
      </c>
      <c r="F6" s="266" t="s">
        <v>499</v>
      </c>
    </row>
    <row r="7" spans="1:6" ht="12" customHeight="1">
      <c r="A7" s="37" t="s">
        <v>895</v>
      </c>
      <c r="B7" s="242" t="s">
        <v>1257</v>
      </c>
      <c r="C7" s="257" t="s">
        <v>500</v>
      </c>
      <c r="D7" s="264" t="s">
        <v>907</v>
      </c>
      <c r="E7" s="257" t="s">
        <v>501</v>
      </c>
      <c r="F7" s="262" t="s">
        <v>906</v>
      </c>
    </row>
    <row r="8" spans="1:6" ht="12" customHeight="1">
      <c r="A8" s="37" t="s">
        <v>894</v>
      </c>
      <c r="B8" s="242" t="s">
        <v>1256</v>
      </c>
      <c r="C8" s="257" t="s">
        <v>908</v>
      </c>
      <c r="D8" s="262" t="s">
        <v>909</v>
      </c>
      <c r="E8" s="262" t="s">
        <v>902</v>
      </c>
      <c r="F8" s="257"/>
    </row>
    <row r="9" spans="1:6" ht="12" customHeight="1">
      <c r="A9" s="37" t="s">
        <v>893</v>
      </c>
      <c r="B9" s="242" t="s">
        <v>853</v>
      </c>
      <c r="C9" s="263" t="s">
        <v>904</v>
      </c>
      <c r="D9" s="262" t="s">
        <v>909</v>
      </c>
      <c r="E9" s="262" t="s">
        <v>902</v>
      </c>
      <c r="F9" s="257" t="s">
        <v>662</v>
      </c>
    </row>
    <row r="10" spans="1:6" ht="12" customHeight="1">
      <c r="A10" s="37" t="s">
        <v>892</v>
      </c>
      <c r="B10" s="242" t="s">
        <v>854</v>
      </c>
      <c r="C10" s="264" t="s">
        <v>910</v>
      </c>
      <c r="D10" s="264" t="s">
        <v>912</v>
      </c>
      <c r="E10" s="264" t="s">
        <v>904</v>
      </c>
      <c r="F10" s="262" t="s">
        <v>909</v>
      </c>
    </row>
    <row r="11" spans="1:6" ht="12" customHeight="1">
      <c r="A11" s="37" t="s">
        <v>891</v>
      </c>
      <c r="B11" s="242" t="s">
        <v>855</v>
      </c>
      <c r="C11" s="264" t="s">
        <v>913</v>
      </c>
      <c r="D11" s="262" t="s">
        <v>915</v>
      </c>
      <c r="E11" s="266"/>
      <c r="F11" s="266"/>
    </row>
    <row r="12" spans="1:6" ht="12" customHeight="1">
      <c r="A12" s="37" t="s">
        <v>882</v>
      </c>
      <c r="B12" s="242" t="s">
        <v>856</v>
      </c>
      <c r="C12" s="265" t="s">
        <v>916</v>
      </c>
      <c r="D12" s="268" t="s">
        <v>918</v>
      </c>
      <c r="E12" s="266"/>
      <c r="F12" s="266"/>
    </row>
    <row r="13" spans="1:6" ht="12" customHeight="1">
      <c r="A13" s="37" t="s">
        <v>883</v>
      </c>
      <c r="B13" s="242" t="s">
        <v>857</v>
      </c>
      <c r="C13" s="266" t="s">
        <v>919</v>
      </c>
      <c r="D13" s="262" t="s">
        <v>921</v>
      </c>
      <c r="E13" s="262" t="s">
        <v>923</v>
      </c>
      <c r="F13" s="266" t="s">
        <v>662</v>
      </c>
    </row>
    <row r="14" spans="1:6" ht="12" customHeight="1">
      <c r="A14" s="37" t="s">
        <v>884</v>
      </c>
      <c r="B14" s="242" t="s">
        <v>858</v>
      </c>
      <c r="C14" s="264" t="s">
        <v>917</v>
      </c>
      <c r="D14" s="262" t="s">
        <v>923</v>
      </c>
      <c r="E14" s="266" t="s">
        <v>920</v>
      </c>
      <c r="F14" s="266"/>
    </row>
    <row r="15" spans="1:6" ht="12" customHeight="1">
      <c r="A15" s="37" t="s">
        <v>885</v>
      </c>
      <c r="B15" s="242" t="s">
        <v>859</v>
      </c>
      <c r="C15" s="266" t="s">
        <v>504</v>
      </c>
      <c r="D15" s="264" t="s">
        <v>924</v>
      </c>
      <c r="E15" s="266" t="s">
        <v>925</v>
      </c>
      <c r="F15" s="266" t="s">
        <v>662</v>
      </c>
    </row>
    <row r="16" spans="1:6" ht="12" customHeight="1">
      <c r="A16" s="37" t="s">
        <v>886</v>
      </c>
      <c r="B16" s="242" t="s">
        <v>853</v>
      </c>
      <c r="C16" s="264" t="s">
        <v>926</v>
      </c>
      <c r="D16" s="264" t="s">
        <v>924</v>
      </c>
      <c r="E16" s="266" t="s">
        <v>927</v>
      </c>
      <c r="F16" s="266"/>
    </row>
    <row r="17" spans="1:6" ht="12" customHeight="1">
      <c r="A17" s="37" t="s">
        <v>887</v>
      </c>
      <c r="B17" s="242" t="s">
        <v>860</v>
      </c>
      <c r="C17" s="257" t="s">
        <v>502</v>
      </c>
      <c r="D17" s="264" t="s">
        <v>928</v>
      </c>
      <c r="E17" s="262" t="s">
        <v>929</v>
      </c>
      <c r="F17" s="262" t="s">
        <v>930</v>
      </c>
    </row>
    <row r="18" spans="1:6" ht="12" customHeight="1">
      <c r="A18" s="37" t="s">
        <v>888</v>
      </c>
      <c r="B18" s="242" t="s">
        <v>861</v>
      </c>
      <c r="C18" s="262" t="s">
        <v>930</v>
      </c>
      <c r="D18" s="264" t="s">
        <v>924</v>
      </c>
      <c r="E18" s="264" t="s">
        <v>926</v>
      </c>
      <c r="F18" s="264" t="s">
        <v>931</v>
      </c>
    </row>
    <row r="19" spans="1:6" ht="12" customHeight="1">
      <c r="A19" s="37" t="s">
        <v>889</v>
      </c>
      <c r="B19" s="242" t="s">
        <v>862</v>
      </c>
      <c r="C19" s="266" t="s">
        <v>504</v>
      </c>
      <c r="D19" s="262" t="s">
        <v>930</v>
      </c>
      <c r="E19" s="264" t="s">
        <v>928</v>
      </c>
      <c r="F19" s="269"/>
    </row>
    <row r="20" spans="1:6" ht="12" customHeight="1">
      <c r="A20" s="37" t="s">
        <v>890</v>
      </c>
      <c r="B20" s="242" t="s">
        <v>863</v>
      </c>
      <c r="C20" s="266" t="s">
        <v>504</v>
      </c>
      <c r="D20" s="257" t="s">
        <v>503</v>
      </c>
      <c r="E20" s="257" t="s">
        <v>505</v>
      </c>
      <c r="F20" s="266"/>
    </row>
    <row r="21" spans="1:6" ht="12" customHeight="1">
      <c r="A21" s="260"/>
      <c r="B21" s="38"/>
      <c r="C21" s="38"/>
      <c r="D21" s="38"/>
      <c r="E21" s="38"/>
      <c r="F21" s="261"/>
    </row>
    <row r="22" spans="1:6">
      <c r="A22" s="193" t="s">
        <v>622</v>
      </c>
    </row>
    <row r="23" spans="1:6" ht="12" customHeight="1">
      <c r="A23" s="166" t="s">
        <v>148</v>
      </c>
      <c r="B23" s="166" t="s">
        <v>101</v>
      </c>
      <c r="C23" s="405" t="s">
        <v>102</v>
      </c>
      <c r="D23" s="405"/>
      <c r="E23" s="405"/>
      <c r="F23" s="405"/>
    </row>
    <row r="24" spans="1:6" ht="12" customHeight="1">
      <c r="A24" s="37" t="s">
        <v>882</v>
      </c>
      <c r="B24" s="242" t="s">
        <v>864</v>
      </c>
      <c r="C24" s="242" t="s">
        <v>1258</v>
      </c>
      <c r="D24" s="242" t="s">
        <v>932</v>
      </c>
      <c r="E24" s="242" t="s">
        <v>662</v>
      </c>
      <c r="F24" s="270"/>
    </row>
    <row r="25" spans="1:6" ht="12" customHeight="1">
      <c r="A25" s="37" t="s">
        <v>883</v>
      </c>
      <c r="B25" s="242" t="s">
        <v>865</v>
      </c>
      <c r="C25" s="242" t="s">
        <v>933</v>
      </c>
      <c r="D25" s="242" t="s">
        <v>943</v>
      </c>
      <c r="E25" s="242" t="s">
        <v>662</v>
      </c>
      <c r="F25" s="270" t="s">
        <v>662</v>
      </c>
    </row>
    <row r="26" spans="1:6" ht="12" customHeight="1">
      <c r="A26" s="37" t="s">
        <v>884</v>
      </c>
      <c r="B26" s="242" t="s">
        <v>866</v>
      </c>
      <c r="C26" s="270" t="s">
        <v>934</v>
      </c>
      <c r="D26" s="242" t="s">
        <v>900</v>
      </c>
      <c r="E26" s="270" t="s">
        <v>935</v>
      </c>
      <c r="F26" s="242"/>
    </row>
    <row r="27" spans="1:6" ht="12" customHeight="1">
      <c r="A27" s="37" t="s">
        <v>885</v>
      </c>
      <c r="B27" s="242" t="s">
        <v>867</v>
      </c>
      <c r="C27" s="366" t="s">
        <v>936</v>
      </c>
      <c r="D27" s="242" t="s">
        <v>508</v>
      </c>
      <c r="E27" s="242" t="s">
        <v>506</v>
      </c>
      <c r="F27" s="270"/>
    </row>
    <row r="28" spans="1:6" ht="12" customHeight="1">
      <c r="A28" s="37" t="s">
        <v>886</v>
      </c>
      <c r="B28" s="242" t="s">
        <v>868</v>
      </c>
      <c r="C28" s="242" t="s">
        <v>900</v>
      </c>
      <c r="D28" s="242" t="s">
        <v>898</v>
      </c>
      <c r="E28" s="242" t="s">
        <v>935</v>
      </c>
      <c r="F28" s="270"/>
    </row>
    <row r="29" spans="1:6" ht="12" customHeight="1">
      <c r="A29" s="37" t="s">
        <v>887</v>
      </c>
      <c r="B29" s="242" t="s">
        <v>869</v>
      </c>
      <c r="C29" s="270" t="s">
        <v>507</v>
      </c>
      <c r="D29" s="366" t="s">
        <v>937</v>
      </c>
      <c r="E29" s="270" t="s">
        <v>938</v>
      </c>
      <c r="F29" s="270"/>
    </row>
    <row r="30" spans="1:6" ht="12" customHeight="1">
      <c r="A30" s="37" t="s">
        <v>888</v>
      </c>
      <c r="B30" s="242" t="s">
        <v>870</v>
      </c>
      <c r="C30" s="270" t="s">
        <v>898</v>
      </c>
      <c r="D30" s="242" t="s">
        <v>939</v>
      </c>
      <c r="E30" s="270" t="s">
        <v>940</v>
      </c>
      <c r="F30" s="242" t="s">
        <v>900</v>
      </c>
    </row>
    <row r="31" spans="1:6" ht="12" customHeight="1">
      <c r="A31" s="37" t="s">
        <v>889</v>
      </c>
      <c r="B31" s="242" t="s">
        <v>871</v>
      </c>
      <c r="C31" s="270" t="s">
        <v>939</v>
      </c>
      <c r="D31" s="242" t="s">
        <v>940</v>
      </c>
      <c r="E31" s="270" t="s">
        <v>662</v>
      </c>
      <c r="F31" s="242"/>
    </row>
    <row r="32" spans="1:6" ht="12" customHeight="1">
      <c r="A32" s="37" t="s">
        <v>890</v>
      </c>
      <c r="B32" s="242" t="s">
        <v>872</v>
      </c>
      <c r="C32" s="242" t="s">
        <v>941</v>
      </c>
      <c r="D32" s="242" t="s">
        <v>942</v>
      </c>
      <c r="E32" s="242" t="s">
        <v>934</v>
      </c>
      <c r="F32" s="270"/>
    </row>
    <row r="33" spans="1:6" ht="12" customHeight="1">
      <c r="A33" s="260"/>
      <c r="B33" s="38"/>
      <c r="C33" s="38"/>
      <c r="D33" s="38"/>
      <c r="E33" s="38"/>
      <c r="F33" s="261"/>
    </row>
    <row r="34" spans="1:6">
      <c r="A34" s="193" t="s">
        <v>226</v>
      </c>
    </row>
    <row r="35" spans="1:6" ht="12" customHeight="1">
      <c r="A35" s="166" t="s">
        <v>148</v>
      </c>
      <c r="B35" s="166" t="s">
        <v>101</v>
      </c>
      <c r="C35" s="405" t="s">
        <v>102</v>
      </c>
      <c r="D35" s="405"/>
      <c r="E35" s="405"/>
      <c r="F35" s="405"/>
    </row>
    <row r="36" spans="1:6" ht="12" customHeight="1">
      <c r="A36" s="37" t="s">
        <v>887</v>
      </c>
      <c r="B36" s="171" t="s">
        <v>873</v>
      </c>
      <c r="C36" s="43" t="s">
        <v>225</v>
      </c>
      <c r="D36" s="43" t="s">
        <v>944</v>
      </c>
      <c r="E36" s="43" t="s">
        <v>509</v>
      </c>
      <c r="F36" s="67" t="s">
        <v>903</v>
      </c>
    </row>
    <row r="37" spans="1:6" ht="12" customHeight="1">
      <c r="A37" s="37" t="s">
        <v>888</v>
      </c>
      <c r="B37" s="171" t="s">
        <v>874</v>
      </c>
      <c r="C37" s="43" t="s">
        <v>498</v>
      </c>
      <c r="D37" s="43" t="s">
        <v>905</v>
      </c>
      <c r="E37" s="67" t="s">
        <v>945</v>
      </c>
      <c r="F37" s="271"/>
    </row>
    <row r="38" spans="1:6" ht="12" customHeight="1">
      <c r="A38" s="37" t="s">
        <v>889</v>
      </c>
      <c r="B38" s="171" t="s">
        <v>875</v>
      </c>
      <c r="C38" s="67" t="s">
        <v>911</v>
      </c>
      <c r="D38" s="43" t="s">
        <v>509</v>
      </c>
      <c r="E38" s="67" t="s">
        <v>946</v>
      </c>
      <c r="F38" s="43" t="s">
        <v>225</v>
      </c>
    </row>
    <row r="39" spans="1:6" ht="12" customHeight="1">
      <c r="A39" s="37" t="s">
        <v>890</v>
      </c>
      <c r="B39" s="171" t="s">
        <v>876</v>
      </c>
      <c r="C39" s="43" t="s">
        <v>905</v>
      </c>
      <c r="D39" s="43" t="s">
        <v>109</v>
      </c>
      <c r="E39" s="67" t="s">
        <v>911</v>
      </c>
      <c r="F39" s="67" t="s">
        <v>946</v>
      </c>
    </row>
    <row r="40" spans="1:6" ht="12" customHeight="1">
      <c r="A40" s="260"/>
      <c r="B40" s="38"/>
      <c r="C40" s="38"/>
      <c r="D40" s="38"/>
      <c r="E40" s="38"/>
      <c r="F40" s="261"/>
    </row>
    <row r="41" spans="1:6">
      <c r="A41" s="193" t="s">
        <v>227</v>
      </c>
    </row>
    <row r="42" spans="1:6" ht="12" customHeight="1">
      <c r="A42" s="166" t="s">
        <v>148</v>
      </c>
      <c r="B42" s="166" t="s">
        <v>101</v>
      </c>
      <c r="C42" s="405" t="s">
        <v>102</v>
      </c>
      <c r="D42" s="405"/>
      <c r="E42" s="405"/>
      <c r="F42" s="405"/>
    </row>
    <row r="43" spans="1:6" ht="12" customHeight="1">
      <c r="A43" s="37" t="s">
        <v>887</v>
      </c>
      <c r="B43" s="171" t="s">
        <v>877</v>
      </c>
      <c r="C43" s="43" t="s">
        <v>918</v>
      </c>
      <c r="D43" s="43" t="s">
        <v>919</v>
      </c>
      <c r="E43" s="43" t="s">
        <v>947</v>
      </c>
      <c r="F43" s="17"/>
    </row>
    <row r="44" spans="1:6" ht="12" customHeight="1">
      <c r="A44" s="37" t="s">
        <v>888</v>
      </c>
      <c r="B44" s="171" t="s">
        <v>878</v>
      </c>
      <c r="C44" s="43" t="s">
        <v>920</v>
      </c>
      <c r="D44" s="43" t="s">
        <v>922</v>
      </c>
      <c r="E44" s="43" t="s">
        <v>914</v>
      </c>
      <c r="F44" s="17"/>
    </row>
    <row r="45" spans="1:6" ht="12" customHeight="1">
      <c r="A45" s="37" t="s">
        <v>889</v>
      </c>
      <c r="B45" s="171" t="s">
        <v>878</v>
      </c>
      <c r="C45" s="67" t="s">
        <v>510</v>
      </c>
      <c r="D45" s="43" t="s">
        <v>919</v>
      </c>
      <c r="E45" s="67"/>
      <c r="F45" s="171"/>
    </row>
    <row r="46" spans="1:6" ht="12" customHeight="1">
      <c r="A46" s="37" t="s">
        <v>890</v>
      </c>
      <c r="B46" s="171" t="s">
        <v>879</v>
      </c>
      <c r="C46" s="43" t="s">
        <v>920</v>
      </c>
      <c r="D46" s="43" t="s">
        <v>948</v>
      </c>
      <c r="E46" s="43" t="s">
        <v>511</v>
      </c>
      <c r="F46" s="17"/>
    </row>
    <row r="47" spans="1:6" ht="12" customHeight="1">
      <c r="A47" s="260"/>
      <c r="B47" s="38"/>
      <c r="C47" s="38"/>
      <c r="D47" s="38"/>
      <c r="E47" s="38"/>
      <c r="F47" s="261"/>
    </row>
    <row r="48" spans="1:6">
      <c r="A48" s="193" t="s">
        <v>228</v>
      </c>
    </row>
    <row r="49" spans="1:6" ht="12" customHeight="1">
      <c r="A49" s="166" t="s">
        <v>148</v>
      </c>
      <c r="B49" s="166" t="s">
        <v>101</v>
      </c>
      <c r="C49" s="405" t="s">
        <v>102</v>
      </c>
      <c r="D49" s="405"/>
      <c r="E49" s="405"/>
      <c r="F49" s="405"/>
    </row>
    <row r="50" spans="1:6" ht="12" customHeight="1">
      <c r="A50" s="37" t="s">
        <v>887</v>
      </c>
      <c r="B50" s="171" t="s">
        <v>880</v>
      </c>
      <c r="C50" s="242" t="s">
        <v>949</v>
      </c>
      <c r="D50" s="242" t="s">
        <v>950</v>
      </c>
      <c r="E50" s="171"/>
      <c r="F50" s="17"/>
    </row>
    <row r="51" spans="1:6" ht="12" customHeight="1">
      <c r="A51" s="37" t="s">
        <v>888</v>
      </c>
      <c r="B51" s="171" t="s">
        <v>880</v>
      </c>
      <c r="C51" s="242" t="s">
        <v>951</v>
      </c>
      <c r="D51" s="242" t="s">
        <v>952</v>
      </c>
      <c r="E51" s="171"/>
      <c r="F51" s="17"/>
    </row>
    <row r="52" spans="1:6" ht="12" customHeight="1">
      <c r="A52" s="37" t="s">
        <v>889</v>
      </c>
      <c r="B52" s="171" t="s">
        <v>1259</v>
      </c>
      <c r="C52" s="270" t="s">
        <v>1260</v>
      </c>
      <c r="D52" s="242" t="s">
        <v>950</v>
      </c>
      <c r="E52" s="17"/>
      <c r="F52" s="171"/>
    </row>
    <row r="53" spans="1:6" ht="12" customHeight="1">
      <c r="A53" s="37" t="s">
        <v>890</v>
      </c>
      <c r="B53" s="171" t="s">
        <v>881</v>
      </c>
      <c r="C53" s="242" t="s">
        <v>949</v>
      </c>
      <c r="D53" s="242" t="s">
        <v>953</v>
      </c>
      <c r="E53" s="171"/>
      <c r="F53" s="17"/>
    </row>
  </sheetData>
  <mergeCells count="5">
    <mergeCell ref="C23:F23"/>
    <mergeCell ref="C35:F35"/>
    <mergeCell ref="C42:F42"/>
    <mergeCell ref="C49:F49"/>
    <mergeCell ref="C4:F4"/>
  </mergeCells>
  <phoneticPr fontId="1"/>
  <conditionalFormatting sqref="D18">
    <cfRule type="duplicateValues" dxfId="2" priority="1" stopIfTrue="1"/>
    <cfRule type="duplicateValues" dxfId="1" priority="2" stopIfTrue="1"/>
  </conditionalFormatting>
  <conditionalFormatting sqref="D18">
    <cfRule type="duplicateValues" dxfId="0" priority="3" stopIfTrue="1"/>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F952C-6789-46E8-860B-73A804C86293}">
  <dimension ref="A1:G12"/>
  <sheetViews>
    <sheetView zoomScale="124" zoomScaleNormal="124" workbookViewId="0">
      <selection activeCell="G11" sqref="G11"/>
    </sheetView>
  </sheetViews>
  <sheetFormatPr defaultColWidth="9" defaultRowHeight="13.5"/>
  <cols>
    <col min="1" max="1" width="9" style="10"/>
    <col min="2" max="7" width="13.375" style="10" customWidth="1"/>
    <col min="8" max="16384" width="9" style="10"/>
  </cols>
  <sheetData>
    <row r="1" spans="1:7" ht="14.25">
      <c r="A1" s="192" t="s">
        <v>150</v>
      </c>
    </row>
    <row r="2" spans="1:7">
      <c r="A2" s="193" t="s">
        <v>175</v>
      </c>
    </row>
    <row r="3" spans="1:7" ht="24.75" customHeight="1">
      <c r="A3" s="189" t="s">
        <v>151</v>
      </c>
      <c r="B3" s="39" t="s">
        <v>323</v>
      </c>
      <c r="C3" s="39" t="s">
        <v>512</v>
      </c>
      <c r="D3" s="39" t="s">
        <v>320</v>
      </c>
      <c r="E3" s="39" t="s">
        <v>321</v>
      </c>
      <c r="F3" s="39" t="s">
        <v>322</v>
      </c>
      <c r="G3" s="190" t="s">
        <v>139</v>
      </c>
    </row>
    <row r="4" spans="1:7" ht="12" customHeight="1">
      <c r="A4" s="165" t="s">
        <v>5</v>
      </c>
      <c r="B4" s="115">
        <v>5504</v>
      </c>
      <c r="C4" s="115">
        <v>5544</v>
      </c>
      <c r="D4" s="115">
        <v>1973</v>
      </c>
      <c r="E4" s="115">
        <v>1993</v>
      </c>
      <c r="F4" s="115">
        <v>1695</v>
      </c>
      <c r="G4" s="115">
        <f>SUM(B4:F4)</f>
        <v>16709</v>
      </c>
    </row>
    <row r="5" spans="1:7" ht="12" customHeight="1">
      <c r="A5" s="165" t="s">
        <v>7</v>
      </c>
      <c r="B5" s="115">
        <v>6637</v>
      </c>
      <c r="C5" s="115">
        <v>5950</v>
      </c>
      <c r="D5" s="115">
        <v>2270</v>
      </c>
      <c r="E5" s="115">
        <v>2356</v>
      </c>
      <c r="F5" s="115">
        <v>1964</v>
      </c>
      <c r="G5" s="115">
        <f>SUM(B5:F5)</f>
        <v>19177</v>
      </c>
    </row>
    <row r="6" spans="1:7" ht="12" customHeight="1">
      <c r="A6" s="165" t="s">
        <v>8</v>
      </c>
      <c r="B6" s="115">
        <f>B4+B5</f>
        <v>12141</v>
      </c>
      <c r="C6" s="115">
        <f t="shared" ref="C6:F6" si="0">C4+C5</f>
        <v>11494</v>
      </c>
      <c r="D6" s="115">
        <f t="shared" si="0"/>
        <v>4243</v>
      </c>
      <c r="E6" s="115">
        <f t="shared" si="0"/>
        <v>4349</v>
      </c>
      <c r="F6" s="115">
        <f t="shared" si="0"/>
        <v>3659</v>
      </c>
      <c r="G6" s="115">
        <f>G4+G5</f>
        <v>35886</v>
      </c>
    </row>
    <row r="7" spans="1:7" ht="14.25">
      <c r="A7" s="194"/>
    </row>
    <row r="8" spans="1:7">
      <c r="A8" s="193" t="s">
        <v>9</v>
      </c>
    </row>
    <row r="9" spans="1:7" ht="24.75" customHeight="1">
      <c r="A9" s="189" t="s">
        <v>151</v>
      </c>
      <c r="B9" s="39" t="s">
        <v>323</v>
      </c>
      <c r="C9" s="39" t="s">
        <v>512</v>
      </c>
      <c r="D9" s="39" t="s">
        <v>320</v>
      </c>
      <c r="E9" s="39" t="s">
        <v>321</v>
      </c>
      <c r="F9" s="39" t="s">
        <v>322</v>
      </c>
      <c r="G9" s="190" t="s">
        <v>139</v>
      </c>
    </row>
    <row r="10" spans="1:7" ht="12" customHeight="1">
      <c r="A10" s="165" t="s">
        <v>5</v>
      </c>
      <c r="B10" s="114">
        <v>5504</v>
      </c>
      <c r="C10" s="114">
        <v>5544</v>
      </c>
      <c r="D10" s="114">
        <v>1973</v>
      </c>
      <c r="E10" s="114">
        <v>1993</v>
      </c>
      <c r="F10" s="114">
        <v>1695</v>
      </c>
      <c r="G10" s="115">
        <f>SUM(B10:F10)</f>
        <v>16709</v>
      </c>
    </row>
    <row r="11" spans="1:7" ht="12" customHeight="1">
      <c r="A11" s="165" t="s">
        <v>7</v>
      </c>
      <c r="B11" s="114">
        <v>6636</v>
      </c>
      <c r="C11" s="114">
        <v>5950</v>
      </c>
      <c r="D11" s="114">
        <v>2269</v>
      </c>
      <c r="E11" s="114">
        <v>2356</v>
      </c>
      <c r="F11" s="114">
        <v>1964</v>
      </c>
      <c r="G11" s="115">
        <f>SUM(B11:F11)</f>
        <v>19175</v>
      </c>
    </row>
    <row r="12" spans="1:7" ht="12" customHeight="1">
      <c r="A12" s="165" t="s">
        <v>8</v>
      </c>
      <c r="B12" s="115">
        <f>B10+B11</f>
        <v>12140</v>
      </c>
      <c r="C12" s="115">
        <f t="shared" ref="C12:G12" si="1">C10+C11</f>
        <v>11494</v>
      </c>
      <c r="D12" s="115">
        <f t="shared" si="1"/>
        <v>4242</v>
      </c>
      <c r="E12" s="115">
        <f t="shared" si="1"/>
        <v>4349</v>
      </c>
      <c r="F12" s="115">
        <f t="shared" si="1"/>
        <v>3659</v>
      </c>
      <c r="G12" s="115">
        <f t="shared" si="1"/>
        <v>35884</v>
      </c>
    </row>
  </sheetData>
  <phoneticPr fontId="1"/>
  <pageMargins left="0.7" right="0.7" top="0.75" bottom="0.75"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A2741-87E1-4DC8-8E17-B5AC8A53E0E1}">
  <dimension ref="A1:F4"/>
  <sheetViews>
    <sheetView zoomScale="130" zoomScaleNormal="130" workbookViewId="0">
      <selection activeCell="F5" sqref="F5"/>
    </sheetView>
  </sheetViews>
  <sheetFormatPr defaultColWidth="9" defaultRowHeight="13.5"/>
  <cols>
    <col min="1" max="1" width="9" style="10"/>
    <col min="2" max="4" width="19.75" style="10" customWidth="1"/>
    <col min="5" max="16384" width="9" style="10"/>
  </cols>
  <sheetData>
    <row r="1" spans="1:6" ht="14.25">
      <c r="A1" s="192" t="s">
        <v>152</v>
      </c>
    </row>
    <row r="2" spans="1:6" ht="12" customHeight="1">
      <c r="A2" s="166" t="s">
        <v>153</v>
      </c>
      <c r="B2" s="166" t="s">
        <v>154</v>
      </c>
      <c r="C2" s="166" t="s">
        <v>155</v>
      </c>
      <c r="D2" s="166" t="s">
        <v>165</v>
      </c>
      <c r="E2" s="166" t="s">
        <v>156</v>
      </c>
      <c r="F2" s="166" t="s">
        <v>157</v>
      </c>
    </row>
    <row r="3" spans="1:6" ht="12" customHeight="1">
      <c r="A3" s="165" t="s">
        <v>229</v>
      </c>
      <c r="B3" s="117">
        <v>35886</v>
      </c>
      <c r="C3" s="117">
        <v>149797</v>
      </c>
      <c r="D3" s="117">
        <v>94583</v>
      </c>
      <c r="E3" s="325">
        <f>B3/C3</f>
        <v>0.23956421023117952</v>
      </c>
      <c r="F3" s="325">
        <f>B3/D3</f>
        <v>0.37941279088208241</v>
      </c>
    </row>
    <row r="4" spans="1:6" ht="12" customHeight="1">
      <c r="A4" s="165" t="s">
        <v>14</v>
      </c>
      <c r="B4" s="117">
        <v>35884</v>
      </c>
      <c r="C4" s="117">
        <v>149797</v>
      </c>
      <c r="D4" s="117">
        <v>94583</v>
      </c>
      <c r="E4" s="325">
        <f>B4/C4</f>
        <v>0.2395508588289485</v>
      </c>
      <c r="F4" s="325">
        <f>B4/D4</f>
        <v>0.37939164543311166</v>
      </c>
    </row>
  </sheetData>
  <phoneticPr fontId="1"/>
  <pageMargins left="0.7" right="0.7" top="0.75" bottom="0.75"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3809-56AE-4C86-A020-EF8A36EAD79A}">
  <dimension ref="A1:U18"/>
  <sheetViews>
    <sheetView zoomScaleNormal="100" workbookViewId="0">
      <selection activeCell="F17" sqref="F17"/>
    </sheetView>
  </sheetViews>
  <sheetFormatPr defaultColWidth="9" defaultRowHeight="13.5"/>
  <cols>
    <col min="1" max="1" width="9" style="10"/>
    <col min="2" max="2" width="9" style="10" customWidth="1"/>
    <col min="3" max="4" width="11.25" style="10" customWidth="1"/>
    <col min="5" max="5" width="13.375" style="10" customWidth="1"/>
    <col min="6" max="6" width="12.5" style="10" customWidth="1"/>
    <col min="7" max="7" width="9" style="10"/>
    <col min="8" max="20" width="5.75" style="10" customWidth="1"/>
    <col min="21" max="21" width="4" style="10" customWidth="1"/>
    <col min="22" max="22" width="5.75" style="10" customWidth="1"/>
    <col min="23" max="16384" width="9" style="10"/>
  </cols>
  <sheetData>
    <row r="1" spans="1:21" ht="14.25">
      <c r="A1" s="73" t="s">
        <v>1270</v>
      </c>
    </row>
    <row r="2" spans="1:21" ht="14.25">
      <c r="A2" s="412" t="s">
        <v>623</v>
      </c>
      <c r="B2" s="413"/>
      <c r="C2" s="413"/>
      <c r="D2" s="413"/>
      <c r="E2" s="413"/>
      <c r="F2" s="413"/>
    </row>
    <row r="3" spans="1:21" ht="12" customHeight="1">
      <c r="A3" s="416" t="s">
        <v>159</v>
      </c>
      <c r="B3" s="416"/>
      <c r="C3" s="416" t="s">
        <v>160</v>
      </c>
      <c r="D3" s="416"/>
      <c r="E3" s="414" t="s">
        <v>1261</v>
      </c>
      <c r="F3" s="414" t="s">
        <v>1262</v>
      </c>
    </row>
    <row r="4" spans="1:21" ht="24.75" customHeight="1">
      <c r="A4" s="416"/>
      <c r="B4" s="416"/>
      <c r="C4" s="168" t="s">
        <v>1212</v>
      </c>
      <c r="D4" s="168" t="s">
        <v>1211</v>
      </c>
      <c r="E4" s="415"/>
      <c r="F4" s="415"/>
      <c r="H4" s="11"/>
      <c r="I4" s="11"/>
      <c r="J4" s="11"/>
      <c r="K4" s="11"/>
      <c r="L4" s="11"/>
      <c r="M4" s="11"/>
      <c r="N4" s="11"/>
      <c r="O4" s="11"/>
      <c r="P4" s="11"/>
      <c r="Q4" s="11"/>
      <c r="R4" s="11"/>
      <c r="S4" s="11"/>
      <c r="T4" s="11"/>
      <c r="U4" s="11"/>
    </row>
    <row r="5" spans="1:21" ht="12" customHeight="1">
      <c r="A5" s="393" t="s">
        <v>229</v>
      </c>
      <c r="B5" s="172" t="s">
        <v>161</v>
      </c>
      <c r="C5" s="117">
        <v>47</v>
      </c>
      <c r="D5" s="117">
        <v>109</v>
      </c>
      <c r="E5" s="117">
        <v>129</v>
      </c>
      <c r="F5" s="117">
        <f>SUM(C5:E5)</f>
        <v>285</v>
      </c>
      <c r="H5" s="11"/>
      <c r="I5" s="11"/>
      <c r="J5" s="11"/>
      <c r="K5" s="11"/>
      <c r="L5" s="11"/>
      <c r="M5" s="11"/>
      <c r="N5" s="11"/>
      <c r="O5" s="11"/>
      <c r="P5" s="11"/>
      <c r="Q5" s="11"/>
      <c r="R5" s="11"/>
      <c r="S5" s="11"/>
      <c r="T5" s="11"/>
      <c r="U5" s="11"/>
    </row>
    <row r="6" spans="1:21" ht="12" customHeight="1">
      <c r="A6" s="393"/>
      <c r="B6" s="172" t="s">
        <v>162</v>
      </c>
      <c r="C6" s="117">
        <v>45</v>
      </c>
      <c r="D6" s="117">
        <v>99</v>
      </c>
      <c r="E6" s="117">
        <v>116</v>
      </c>
      <c r="F6" s="117">
        <f>SUM(C6:E6)</f>
        <v>260</v>
      </c>
      <c r="H6" s="11"/>
      <c r="I6" s="11"/>
      <c r="J6" s="11"/>
      <c r="K6" s="11"/>
      <c r="L6" s="11"/>
      <c r="M6" s="11"/>
      <c r="N6" s="11"/>
      <c r="O6" s="11"/>
      <c r="P6" s="11"/>
      <c r="Q6" s="11"/>
      <c r="R6" s="11"/>
      <c r="S6" s="11"/>
      <c r="T6" s="11"/>
      <c r="U6" s="11"/>
    </row>
    <row r="7" spans="1:21" ht="12" customHeight="1">
      <c r="A7" s="393" t="s">
        <v>14</v>
      </c>
      <c r="B7" s="172" t="s">
        <v>161</v>
      </c>
      <c r="C7" s="117">
        <v>47</v>
      </c>
      <c r="D7" s="117">
        <v>109</v>
      </c>
      <c r="E7" s="117">
        <v>129</v>
      </c>
      <c r="F7" s="117">
        <f>SUM(C7:E7)</f>
        <v>285</v>
      </c>
      <c r="H7" s="11"/>
      <c r="I7" s="11"/>
      <c r="J7" s="11"/>
      <c r="K7" s="11"/>
      <c r="L7" s="11"/>
      <c r="M7" s="11"/>
      <c r="N7" s="11"/>
      <c r="O7" s="11"/>
      <c r="P7" s="11"/>
      <c r="Q7" s="11"/>
      <c r="R7" s="11"/>
      <c r="S7" s="11"/>
      <c r="T7" s="11"/>
      <c r="U7" s="11"/>
    </row>
    <row r="8" spans="1:21" ht="12" customHeight="1">
      <c r="A8" s="393"/>
      <c r="B8" s="172" t="s">
        <v>162</v>
      </c>
      <c r="C8" s="117">
        <v>45</v>
      </c>
      <c r="D8" s="117">
        <v>99</v>
      </c>
      <c r="E8" s="117">
        <v>117</v>
      </c>
      <c r="F8" s="117">
        <f>SUM(C8:E8)</f>
        <v>261</v>
      </c>
      <c r="H8" s="11"/>
      <c r="I8" s="11"/>
      <c r="J8" s="11"/>
      <c r="K8" s="11"/>
      <c r="L8" s="11"/>
      <c r="M8" s="11"/>
      <c r="N8" s="11"/>
      <c r="O8" s="11"/>
      <c r="P8" s="11"/>
      <c r="Q8" s="11"/>
      <c r="R8" s="11"/>
      <c r="S8" s="11"/>
      <c r="T8" s="11"/>
      <c r="U8" s="11"/>
    </row>
    <row r="9" spans="1:21">
      <c r="H9" s="11"/>
      <c r="I9" s="11"/>
      <c r="J9" s="11"/>
      <c r="K9" s="11"/>
      <c r="L9" s="11"/>
      <c r="M9" s="11"/>
      <c r="N9" s="11"/>
      <c r="O9" s="11"/>
      <c r="P9" s="11"/>
      <c r="Q9" s="11"/>
      <c r="R9" s="11"/>
      <c r="S9" s="11"/>
      <c r="T9" s="11"/>
      <c r="U9" s="11"/>
    </row>
    <row r="10" spans="1:21">
      <c r="D10" s="11"/>
      <c r="E10" s="11"/>
      <c r="F10" s="11"/>
      <c r="G10" s="11"/>
      <c r="H10" s="11"/>
      <c r="I10" s="11"/>
      <c r="J10" s="11"/>
      <c r="K10" s="11"/>
      <c r="L10" s="11"/>
      <c r="M10" s="11"/>
      <c r="N10" s="11"/>
      <c r="O10" s="11"/>
      <c r="P10" s="11"/>
      <c r="Q10" s="11"/>
      <c r="R10" s="11"/>
      <c r="S10" s="11"/>
      <c r="T10" s="11"/>
      <c r="U10" s="11"/>
    </row>
    <row r="11" spans="1:21">
      <c r="D11" s="11"/>
      <c r="E11" s="11"/>
      <c r="F11" s="11"/>
      <c r="G11" s="11"/>
      <c r="H11" s="11"/>
      <c r="I11" s="11"/>
      <c r="J11" s="11"/>
      <c r="K11" s="11"/>
      <c r="L11" s="11"/>
      <c r="M11" s="11"/>
      <c r="N11" s="11"/>
      <c r="O11" s="11"/>
      <c r="P11" s="11"/>
      <c r="Q11" s="11"/>
      <c r="R11" s="11"/>
      <c r="S11" s="11"/>
    </row>
    <row r="12" spans="1:21">
      <c r="D12" s="11"/>
      <c r="E12" s="11"/>
      <c r="F12" s="11"/>
      <c r="G12" s="11"/>
      <c r="H12" s="328"/>
      <c r="I12" s="328"/>
      <c r="J12" s="328"/>
      <c r="K12" s="328"/>
      <c r="L12" s="328"/>
      <c r="M12" s="328"/>
      <c r="N12" s="328"/>
      <c r="O12" s="328"/>
      <c r="P12" s="328"/>
      <c r="Q12" s="328"/>
      <c r="R12" s="328"/>
      <c r="S12" s="328"/>
      <c r="T12" s="327"/>
      <c r="U12" s="327"/>
    </row>
    <row r="13" spans="1:21">
      <c r="D13" s="11"/>
      <c r="E13" s="11"/>
      <c r="F13" s="11"/>
      <c r="G13" s="11"/>
      <c r="H13" s="328"/>
      <c r="I13" s="328"/>
      <c r="J13" s="328"/>
      <c r="K13" s="328"/>
      <c r="L13" s="328"/>
      <c r="M13" s="328"/>
      <c r="N13" s="328"/>
      <c r="O13" s="328"/>
      <c r="P13" s="328"/>
      <c r="Q13" s="328"/>
      <c r="R13" s="328"/>
      <c r="S13" s="328"/>
      <c r="T13" s="327"/>
      <c r="U13" s="327"/>
    </row>
    <row r="14" spans="1:21">
      <c r="D14" s="11"/>
      <c r="E14" s="11"/>
      <c r="F14" s="11"/>
      <c r="G14" s="11"/>
      <c r="H14" s="328"/>
      <c r="I14" s="328"/>
      <c r="J14" s="328"/>
      <c r="K14" s="328"/>
      <c r="L14" s="328"/>
      <c r="M14" s="328"/>
      <c r="N14" s="328"/>
      <c r="O14" s="328"/>
      <c r="P14" s="328"/>
      <c r="Q14" s="328"/>
      <c r="R14" s="328"/>
      <c r="S14" s="328"/>
      <c r="T14" s="327"/>
      <c r="U14" s="327"/>
    </row>
    <row r="15" spans="1:21">
      <c r="D15" s="11"/>
      <c r="E15" s="11"/>
      <c r="F15" s="11"/>
      <c r="G15" s="11"/>
      <c r="H15" s="328"/>
      <c r="I15" s="328"/>
      <c r="J15" s="328"/>
      <c r="K15" s="328"/>
      <c r="L15" s="328"/>
      <c r="M15" s="328"/>
      <c r="N15" s="328"/>
      <c r="O15" s="328"/>
      <c r="P15" s="328"/>
      <c r="Q15" s="328"/>
      <c r="R15" s="328"/>
      <c r="S15" s="328"/>
      <c r="T15" s="326"/>
      <c r="U15" s="326"/>
    </row>
    <row r="16" spans="1:21">
      <c r="D16" s="11"/>
      <c r="E16" s="11"/>
      <c r="F16" s="11"/>
      <c r="G16" s="11"/>
      <c r="H16" s="328"/>
      <c r="I16" s="328"/>
      <c r="J16" s="328"/>
      <c r="K16" s="328"/>
      <c r="L16" s="328"/>
      <c r="M16" s="328"/>
      <c r="N16" s="328"/>
      <c r="O16" s="328"/>
      <c r="P16" s="328"/>
      <c r="Q16" s="328"/>
      <c r="R16" s="328"/>
      <c r="S16" s="328"/>
      <c r="T16" s="326"/>
      <c r="U16" s="326"/>
    </row>
    <row r="17" spans="4:21">
      <c r="D17" s="11"/>
      <c r="E17" s="11"/>
      <c r="F17" s="11"/>
      <c r="G17" s="11"/>
      <c r="H17" s="328"/>
      <c r="I17" s="328"/>
      <c r="J17" s="328"/>
      <c r="K17" s="328"/>
      <c r="L17" s="328"/>
      <c r="M17" s="328"/>
      <c r="N17" s="328"/>
      <c r="O17" s="328"/>
      <c r="P17" s="328"/>
      <c r="Q17" s="328"/>
      <c r="R17" s="328"/>
      <c r="S17" s="328"/>
      <c r="T17" s="326"/>
      <c r="U17" s="326"/>
    </row>
    <row r="18" spans="4:21">
      <c r="D18" s="11"/>
      <c r="E18" s="11"/>
      <c r="F18" s="11"/>
      <c r="G18" s="11"/>
      <c r="H18" s="328"/>
      <c r="I18" s="328"/>
      <c r="J18" s="328"/>
      <c r="K18" s="328"/>
      <c r="L18" s="328"/>
      <c r="M18" s="328"/>
      <c r="N18" s="328"/>
      <c r="O18" s="328"/>
      <c r="P18" s="328"/>
      <c r="Q18" s="328"/>
      <c r="R18" s="328"/>
      <c r="S18" s="328"/>
      <c r="T18" s="326"/>
      <c r="U18" s="326"/>
    </row>
  </sheetData>
  <mergeCells count="7">
    <mergeCell ref="A2:F2"/>
    <mergeCell ref="A5:A6"/>
    <mergeCell ref="A7:A8"/>
    <mergeCell ref="E3:E4"/>
    <mergeCell ref="F3:F4"/>
    <mergeCell ref="A3:B4"/>
    <mergeCell ref="C3:D3"/>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E6AF4-99AF-419E-B667-068FAB88DA33}">
  <dimension ref="A1:C41"/>
  <sheetViews>
    <sheetView zoomScale="130" zoomScaleNormal="130" workbookViewId="0">
      <selection sqref="A1:B1"/>
    </sheetView>
  </sheetViews>
  <sheetFormatPr defaultColWidth="9" defaultRowHeight="18.75"/>
  <cols>
    <col min="1" max="1" width="9" style="75"/>
    <col min="2" max="2" width="71.25" style="75" customWidth="1"/>
    <col min="3" max="3" width="8.5" style="75" customWidth="1"/>
    <col min="4" max="16384" width="9" style="75"/>
  </cols>
  <sheetData>
    <row r="1" spans="1:3">
      <c r="A1" s="388" t="s">
        <v>591</v>
      </c>
      <c r="B1" s="389"/>
      <c r="C1" s="75" t="s">
        <v>662</v>
      </c>
    </row>
    <row r="2" spans="1:3" ht="18.600000000000001" customHeight="1">
      <c r="A2" s="77">
        <v>1</v>
      </c>
      <c r="B2" s="78" t="s">
        <v>559</v>
      </c>
      <c r="C2" s="75" t="s">
        <v>662</v>
      </c>
    </row>
    <row r="3" spans="1:3" ht="18.600000000000001" customHeight="1">
      <c r="A3" s="77">
        <v>2</v>
      </c>
      <c r="B3" s="78" t="s">
        <v>582</v>
      </c>
      <c r="C3" s="75" t="s">
        <v>662</v>
      </c>
    </row>
    <row r="4" spans="1:3" ht="18.600000000000001" customHeight="1">
      <c r="A4" s="77">
        <v>3</v>
      </c>
      <c r="B4" s="78" t="s">
        <v>560</v>
      </c>
      <c r="C4" s="75" t="s">
        <v>662</v>
      </c>
    </row>
    <row r="5" spans="1:3" ht="18.600000000000001" customHeight="1">
      <c r="A5" s="77">
        <v>4</v>
      </c>
      <c r="B5" s="78" t="s">
        <v>561</v>
      </c>
      <c r="C5" s="75" t="s">
        <v>662</v>
      </c>
    </row>
    <row r="6" spans="1:3" ht="18.600000000000001" customHeight="1">
      <c r="A6" s="77">
        <v>5</v>
      </c>
      <c r="B6" s="78" t="s">
        <v>583</v>
      </c>
      <c r="C6" s="75" t="s">
        <v>662</v>
      </c>
    </row>
    <row r="7" spans="1:3" ht="18.600000000000001" customHeight="1">
      <c r="A7" s="77">
        <v>6</v>
      </c>
      <c r="B7" s="78" t="s">
        <v>562</v>
      </c>
      <c r="C7" s="75" t="s">
        <v>662</v>
      </c>
    </row>
    <row r="8" spans="1:3" ht="18.600000000000001" customHeight="1">
      <c r="A8" s="77">
        <v>7</v>
      </c>
      <c r="B8" s="78" t="s">
        <v>584</v>
      </c>
      <c r="C8" s="75" t="s">
        <v>662</v>
      </c>
    </row>
    <row r="9" spans="1:3" ht="18.600000000000001" customHeight="1">
      <c r="A9" s="77">
        <v>8</v>
      </c>
      <c r="B9" s="78" t="s">
        <v>1232</v>
      </c>
      <c r="C9" s="75" t="s">
        <v>662</v>
      </c>
    </row>
    <row r="10" spans="1:3" ht="18.600000000000001" customHeight="1">
      <c r="A10" s="77">
        <v>9</v>
      </c>
      <c r="B10" s="78" t="s">
        <v>586</v>
      </c>
      <c r="C10" s="75" t="s">
        <v>662</v>
      </c>
    </row>
    <row r="11" spans="1:3" ht="18.600000000000001" customHeight="1">
      <c r="A11" s="77">
        <v>10</v>
      </c>
      <c r="B11" s="78" t="s">
        <v>587</v>
      </c>
      <c r="C11" s="75" t="s">
        <v>662</v>
      </c>
    </row>
    <row r="12" spans="1:3" ht="18.600000000000001" customHeight="1">
      <c r="A12" s="77">
        <v>11</v>
      </c>
      <c r="B12" s="78" t="s">
        <v>563</v>
      </c>
      <c r="C12" s="75" t="s">
        <v>662</v>
      </c>
    </row>
    <row r="13" spans="1:3" ht="18.600000000000001" customHeight="1">
      <c r="A13" s="77">
        <v>12</v>
      </c>
      <c r="B13" s="78" t="s">
        <v>564</v>
      </c>
      <c r="C13" s="75" t="s">
        <v>662</v>
      </c>
    </row>
    <row r="14" spans="1:3" ht="18.600000000000001" customHeight="1">
      <c r="A14" s="77">
        <v>13</v>
      </c>
      <c r="B14" s="78" t="s">
        <v>565</v>
      </c>
      <c r="C14" s="75" t="s">
        <v>662</v>
      </c>
    </row>
    <row r="15" spans="1:3" ht="18.600000000000001" customHeight="1">
      <c r="A15" s="77">
        <v>14</v>
      </c>
      <c r="B15" s="78" t="s">
        <v>566</v>
      </c>
      <c r="C15" s="75" t="s">
        <v>662</v>
      </c>
    </row>
    <row r="16" spans="1:3" ht="18.600000000000001" customHeight="1">
      <c r="A16" s="77">
        <v>15</v>
      </c>
      <c r="B16" s="78" t="s">
        <v>567</v>
      </c>
      <c r="C16" s="75" t="s">
        <v>662</v>
      </c>
    </row>
    <row r="17" spans="1:3" ht="18.600000000000001" customHeight="1">
      <c r="A17" s="77">
        <v>16</v>
      </c>
      <c r="B17" s="78" t="s">
        <v>568</v>
      </c>
      <c r="C17" s="75" t="s">
        <v>662</v>
      </c>
    </row>
    <row r="18" spans="1:3" ht="18.600000000000001" customHeight="1">
      <c r="A18" s="77">
        <v>17</v>
      </c>
      <c r="B18" s="78" t="s">
        <v>588</v>
      </c>
      <c r="C18" s="75" t="s">
        <v>662</v>
      </c>
    </row>
    <row r="19" spans="1:3" ht="18.600000000000001" customHeight="1">
      <c r="A19" s="77">
        <v>18</v>
      </c>
      <c r="B19" s="78" t="s">
        <v>657</v>
      </c>
      <c r="C19" s="75" t="s">
        <v>662</v>
      </c>
    </row>
    <row r="20" spans="1:3" ht="18.600000000000001" customHeight="1">
      <c r="A20" s="77">
        <v>19</v>
      </c>
      <c r="B20" s="78" t="s">
        <v>569</v>
      </c>
      <c r="C20" s="75" t="s">
        <v>662</v>
      </c>
    </row>
    <row r="21" spans="1:3" ht="18.600000000000001" customHeight="1">
      <c r="A21" s="77">
        <v>20</v>
      </c>
      <c r="B21" s="78" t="s">
        <v>570</v>
      </c>
      <c r="C21" s="75" t="s">
        <v>662</v>
      </c>
    </row>
    <row r="22" spans="1:3" ht="18.600000000000001" customHeight="1">
      <c r="A22" s="77">
        <v>21</v>
      </c>
      <c r="B22" s="78" t="s">
        <v>571</v>
      </c>
      <c r="C22" s="75" t="s">
        <v>662</v>
      </c>
    </row>
    <row r="23" spans="1:3" ht="18.600000000000001" customHeight="1">
      <c r="A23" s="77">
        <v>22</v>
      </c>
      <c r="B23" s="78" t="s">
        <v>1231</v>
      </c>
      <c r="C23" s="75" t="s">
        <v>662</v>
      </c>
    </row>
    <row r="24" spans="1:3" ht="18.600000000000001" customHeight="1">
      <c r="A24" s="77">
        <v>23</v>
      </c>
      <c r="B24" s="78" t="s">
        <v>589</v>
      </c>
      <c r="C24" s="75" t="s">
        <v>662</v>
      </c>
    </row>
    <row r="25" spans="1:3" ht="18.600000000000001" customHeight="1">
      <c r="A25" s="77">
        <v>24</v>
      </c>
      <c r="B25" s="78" t="s">
        <v>572</v>
      </c>
      <c r="C25" s="75" t="s">
        <v>662</v>
      </c>
    </row>
    <row r="26" spans="1:3" ht="18.600000000000001" customHeight="1">
      <c r="A26" s="77">
        <v>25</v>
      </c>
      <c r="B26" s="78" t="s">
        <v>573</v>
      </c>
      <c r="C26" s="75" t="s">
        <v>662</v>
      </c>
    </row>
    <row r="27" spans="1:3" ht="18.600000000000001" customHeight="1">
      <c r="A27" s="77">
        <v>26</v>
      </c>
      <c r="B27" s="78" t="s">
        <v>590</v>
      </c>
      <c r="C27" s="75" t="s">
        <v>662</v>
      </c>
    </row>
    <row r="28" spans="1:3" ht="18.600000000000001" customHeight="1">
      <c r="A28" s="77">
        <v>27</v>
      </c>
      <c r="B28" s="78" t="s">
        <v>574</v>
      </c>
      <c r="C28" s="75" t="s">
        <v>662</v>
      </c>
    </row>
    <row r="29" spans="1:3" ht="18.600000000000001" customHeight="1">
      <c r="A29" s="77">
        <v>28</v>
      </c>
      <c r="B29" s="78" t="s">
        <v>575</v>
      </c>
      <c r="C29" s="75" t="s">
        <v>662</v>
      </c>
    </row>
    <row r="30" spans="1:3" ht="18.600000000000001" customHeight="1">
      <c r="A30" s="77">
        <v>29</v>
      </c>
      <c r="B30" s="78" t="s">
        <v>576</v>
      </c>
      <c r="C30" s="75" t="s">
        <v>662</v>
      </c>
    </row>
    <row r="31" spans="1:3" ht="18.600000000000001" customHeight="1">
      <c r="A31" s="77">
        <v>30</v>
      </c>
      <c r="B31" s="78" t="s">
        <v>577</v>
      </c>
      <c r="C31" s="75" t="s">
        <v>662</v>
      </c>
    </row>
    <row r="32" spans="1:3" ht="18.600000000000001" customHeight="1">
      <c r="A32" s="77">
        <v>31</v>
      </c>
      <c r="B32" s="78" t="s">
        <v>578</v>
      </c>
      <c r="C32" s="75" t="s">
        <v>662</v>
      </c>
    </row>
    <row r="33" spans="1:3" ht="18.600000000000001" customHeight="1">
      <c r="A33" s="77">
        <v>32</v>
      </c>
      <c r="B33" s="78" t="s">
        <v>579</v>
      </c>
      <c r="C33" s="75" t="s">
        <v>662</v>
      </c>
    </row>
    <row r="34" spans="1:3" ht="18.600000000000001" customHeight="1">
      <c r="A34" s="77">
        <v>33</v>
      </c>
      <c r="B34" s="78" t="s">
        <v>580</v>
      </c>
      <c r="C34" s="75" t="s">
        <v>662</v>
      </c>
    </row>
    <row r="35" spans="1:3" ht="18.600000000000001" customHeight="1">
      <c r="A35" s="77">
        <v>34</v>
      </c>
      <c r="B35" s="78" t="s">
        <v>581</v>
      </c>
      <c r="C35" s="75" t="s">
        <v>662</v>
      </c>
    </row>
    <row r="36" spans="1:3" ht="9" customHeight="1">
      <c r="A36" s="77" t="s">
        <v>1291</v>
      </c>
      <c r="C36" s="75" t="s">
        <v>662</v>
      </c>
    </row>
    <row r="37" spans="1:3" ht="18.600000000000001" customHeight="1">
      <c r="A37" s="77" t="s">
        <v>1290</v>
      </c>
      <c r="B37" s="78" t="s">
        <v>1287</v>
      </c>
      <c r="C37" s="75" t="s">
        <v>662</v>
      </c>
    </row>
    <row r="38" spans="1:3" ht="18.600000000000001" customHeight="1">
      <c r="A38" s="77"/>
      <c r="B38" s="78" t="s">
        <v>1288</v>
      </c>
      <c r="C38" s="75" t="s">
        <v>662</v>
      </c>
    </row>
    <row r="39" spans="1:3" ht="18.600000000000001" customHeight="1">
      <c r="B39" s="78" t="s">
        <v>1289</v>
      </c>
      <c r="C39" s="75" t="s">
        <v>662</v>
      </c>
    </row>
    <row r="40" spans="1:3" ht="18.600000000000001" customHeight="1"/>
    <row r="41" spans="1:3" ht="18.600000000000001" customHeight="1">
      <c r="B41" s="76"/>
    </row>
  </sheetData>
  <mergeCells count="1">
    <mergeCell ref="A1:B1"/>
  </mergeCells>
  <phoneticPr fontId="1"/>
  <pageMargins left="0.7" right="0.7" top="0.75" bottom="0.75" header="0.3" footer="0.3"/>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A9754-D43F-42FD-91D5-126F8B88612D}">
  <dimension ref="A1:G6"/>
  <sheetViews>
    <sheetView zoomScale="118" zoomScaleNormal="118" workbookViewId="0">
      <selection activeCell="G16" sqref="G16"/>
    </sheetView>
  </sheetViews>
  <sheetFormatPr defaultColWidth="9" defaultRowHeight="13.5"/>
  <cols>
    <col min="1" max="16384" width="9" style="10"/>
  </cols>
  <sheetData>
    <row r="1" spans="1:7" ht="14.25">
      <c r="A1" s="192" t="s">
        <v>1271</v>
      </c>
    </row>
    <row r="2" spans="1:7" ht="12" customHeight="1">
      <c r="A2" s="192"/>
      <c r="G2" s="18" t="s">
        <v>324</v>
      </c>
    </row>
    <row r="3" spans="1:7" ht="12" customHeight="1">
      <c r="A3" s="405" t="s">
        <v>153</v>
      </c>
      <c r="B3" s="405" t="s">
        <v>163</v>
      </c>
      <c r="C3" s="405"/>
      <c r="D3" s="405"/>
      <c r="E3" s="405" t="s">
        <v>164</v>
      </c>
      <c r="F3" s="405"/>
      <c r="G3" s="405"/>
    </row>
    <row r="4" spans="1:7" ht="12" customHeight="1">
      <c r="A4" s="405"/>
      <c r="B4" s="166" t="s">
        <v>5</v>
      </c>
      <c r="C4" s="166" t="s">
        <v>7</v>
      </c>
      <c r="D4" s="166" t="s">
        <v>139</v>
      </c>
      <c r="E4" s="166" t="s">
        <v>5</v>
      </c>
      <c r="F4" s="166" t="s">
        <v>7</v>
      </c>
      <c r="G4" s="166" t="s">
        <v>139</v>
      </c>
    </row>
    <row r="5" spans="1:7" ht="12" customHeight="1">
      <c r="A5" s="165" t="s">
        <v>229</v>
      </c>
      <c r="B5" s="222">
        <v>268</v>
      </c>
      <c r="C5" s="222">
        <v>281</v>
      </c>
      <c r="D5" s="222">
        <f>SUM(B5:C5)</f>
        <v>549</v>
      </c>
      <c r="E5" s="222">
        <v>229</v>
      </c>
      <c r="F5" s="222">
        <v>244</v>
      </c>
      <c r="G5" s="222">
        <f>SUM(E5:F5)</f>
        <v>473</v>
      </c>
    </row>
    <row r="6" spans="1:7" ht="12" customHeight="1">
      <c r="A6" s="165" t="s">
        <v>14</v>
      </c>
      <c r="B6" s="222">
        <v>268</v>
      </c>
      <c r="C6" s="222">
        <v>281</v>
      </c>
      <c r="D6" s="222">
        <f>SUM(B6:C6)</f>
        <v>549</v>
      </c>
      <c r="E6" s="222">
        <v>230</v>
      </c>
      <c r="F6" s="222">
        <v>244</v>
      </c>
      <c r="G6" s="222">
        <f>SUM(E6:F6)</f>
        <v>474</v>
      </c>
    </row>
  </sheetData>
  <mergeCells count="3">
    <mergeCell ref="A3:A4"/>
    <mergeCell ref="B3:D3"/>
    <mergeCell ref="E3:G3"/>
  </mergeCells>
  <phoneticPr fontId="1"/>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A5911-A1DA-4748-8883-AAE28AD7CAE3}">
  <dimension ref="A1:F5"/>
  <sheetViews>
    <sheetView zoomScale="112" zoomScaleNormal="112" workbookViewId="0">
      <selection activeCell="C12" sqref="C12"/>
    </sheetView>
  </sheetViews>
  <sheetFormatPr defaultColWidth="9" defaultRowHeight="13.5"/>
  <cols>
    <col min="1" max="1" width="9" style="10"/>
    <col min="2" max="4" width="19.5" style="10" customWidth="1"/>
    <col min="5" max="16384" width="9" style="10"/>
  </cols>
  <sheetData>
    <row r="1" spans="1:6" ht="14.25">
      <c r="A1" s="192" t="s">
        <v>1272</v>
      </c>
    </row>
    <row r="2" spans="1:6" ht="12" customHeight="1">
      <c r="A2" s="166" t="s">
        <v>153</v>
      </c>
      <c r="B2" s="166" t="s">
        <v>325</v>
      </c>
      <c r="C2" s="166" t="s">
        <v>155</v>
      </c>
      <c r="D2" s="166" t="s">
        <v>165</v>
      </c>
      <c r="E2" s="166" t="s">
        <v>156</v>
      </c>
      <c r="F2" s="166" t="s">
        <v>157</v>
      </c>
    </row>
    <row r="3" spans="1:6" ht="12" customHeight="1">
      <c r="A3" s="165" t="s">
        <v>229</v>
      </c>
      <c r="B3" s="118">
        <v>473</v>
      </c>
      <c r="C3" s="118">
        <v>149797</v>
      </c>
      <c r="D3" s="118">
        <v>94583</v>
      </c>
      <c r="E3" s="46">
        <f>B3/C3</f>
        <v>3.1576066276360676E-3</v>
      </c>
      <c r="F3" s="46">
        <f>B3/D3</f>
        <v>5.0008986815812569E-3</v>
      </c>
    </row>
    <row r="4" spans="1:6" ht="12" customHeight="1">
      <c r="A4" s="165" t="s">
        <v>14</v>
      </c>
      <c r="B4" s="118">
        <v>474</v>
      </c>
      <c r="C4" s="118">
        <v>149797</v>
      </c>
      <c r="D4" s="118">
        <v>94583</v>
      </c>
      <c r="E4" s="46">
        <f>B4/C4</f>
        <v>3.1642823287515772E-3</v>
      </c>
      <c r="F4" s="46">
        <f>B4/D4</f>
        <v>5.0114714060666291E-3</v>
      </c>
    </row>
    <row r="5" spans="1:6">
      <c r="A5" s="4"/>
    </row>
  </sheetData>
  <phoneticPr fontId="1"/>
  <pageMargins left="0.7" right="0.7" top="0.75" bottom="0.75"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1DC20-07D4-43D0-97CE-773DB745085D}">
  <sheetPr>
    <pageSetUpPr fitToPage="1"/>
  </sheetPr>
  <dimension ref="A1:C12"/>
  <sheetViews>
    <sheetView zoomScale="124" zoomScaleNormal="124" workbookViewId="0">
      <selection activeCell="A19" sqref="A19"/>
    </sheetView>
  </sheetViews>
  <sheetFormatPr defaultColWidth="9" defaultRowHeight="13.5"/>
  <cols>
    <col min="1" max="1" width="66" style="10" customWidth="1"/>
    <col min="2" max="16384" width="9" style="10"/>
  </cols>
  <sheetData>
    <row r="1" spans="1:3" ht="14.25">
      <c r="A1" s="192" t="s">
        <v>1273</v>
      </c>
    </row>
    <row r="2" spans="1:3" ht="12" customHeight="1">
      <c r="A2" s="405" t="s">
        <v>166</v>
      </c>
      <c r="B2" s="405" t="s">
        <v>230</v>
      </c>
      <c r="C2" s="405"/>
    </row>
    <row r="3" spans="1:3" ht="12" customHeight="1">
      <c r="A3" s="405"/>
      <c r="B3" s="166" t="s">
        <v>184</v>
      </c>
      <c r="C3" s="166" t="s">
        <v>14</v>
      </c>
    </row>
    <row r="4" spans="1:3" ht="13.5" customHeight="1">
      <c r="A4" s="171" t="s">
        <v>167</v>
      </c>
      <c r="B4" s="116">
        <v>42</v>
      </c>
      <c r="C4" s="116">
        <v>42</v>
      </c>
    </row>
    <row r="5" spans="1:3" ht="13.5" customHeight="1">
      <c r="A5" s="171" t="s">
        <v>231</v>
      </c>
      <c r="B5" s="116">
        <v>171</v>
      </c>
      <c r="C5" s="116">
        <v>171</v>
      </c>
    </row>
    <row r="6" spans="1:3" ht="13.5" customHeight="1">
      <c r="A6" s="171" t="s">
        <v>168</v>
      </c>
      <c r="B6" s="116">
        <v>0</v>
      </c>
      <c r="C6" s="116">
        <v>0</v>
      </c>
    </row>
    <row r="7" spans="1:3" ht="34.5" customHeight="1">
      <c r="A7" s="171" t="s">
        <v>474</v>
      </c>
      <c r="B7" s="116">
        <v>258</v>
      </c>
      <c r="C7" s="116">
        <v>259</v>
      </c>
    </row>
    <row r="8" spans="1:3" ht="13.5" customHeight="1">
      <c r="A8" s="171" t="s">
        <v>232</v>
      </c>
      <c r="B8" s="116">
        <v>2</v>
      </c>
      <c r="C8" s="116">
        <v>2</v>
      </c>
    </row>
    <row r="9" spans="1:3" ht="13.5" customHeight="1">
      <c r="A9" s="171" t="s">
        <v>169</v>
      </c>
      <c r="B9" s="116">
        <v>0</v>
      </c>
      <c r="C9" s="116">
        <v>0</v>
      </c>
    </row>
    <row r="10" spans="1:3" ht="13.5" customHeight="1">
      <c r="A10" s="171" t="s">
        <v>170</v>
      </c>
      <c r="B10" s="116">
        <v>0</v>
      </c>
      <c r="C10" s="116">
        <v>0</v>
      </c>
    </row>
    <row r="11" spans="1:3" ht="13.5" customHeight="1">
      <c r="A11" s="171" t="s">
        <v>142</v>
      </c>
      <c r="B11" s="116">
        <v>0</v>
      </c>
      <c r="C11" s="116">
        <v>0</v>
      </c>
    </row>
    <row r="12" spans="1:3" ht="13.5" customHeight="1">
      <c r="A12" s="166" t="s">
        <v>171</v>
      </c>
      <c r="B12" s="119">
        <f>SUM(B4:B11)</f>
        <v>473</v>
      </c>
      <c r="C12" s="119">
        <f>SUM(C4:C11)</f>
        <v>474</v>
      </c>
    </row>
  </sheetData>
  <mergeCells count="2">
    <mergeCell ref="A2:A3"/>
    <mergeCell ref="B2:C2"/>
  </mergeCells>
  <phoneticPr fontId="1"/>
  <pageMargins left="0.7" right="0.7" top="0.75" bottom="0.75" header="0.3" footer="0.3"/>
  <pageSetup paperSize="9" scale="96"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23465-5639-4D06-8D6D-375024FED680}">
  <dimension ref="A1:D8"/>
  <sheetViews>
    <sheetView zoomScale="130" zoomScaleNormal="130" workbookViewId="0">
      <selection activeCell="B19" sqref="B19"/>
    </sheetView>
  </sheetViews>
  <sheetFormatPr defaultColWidth="9" defaultRowHeight="13.5"/>
  <cols>
    <col min="1" max="1" width="21.625" style="10" customWidth="1"/>
    <col min="2" max="2" width="34" style="10" customWidth="1"/>
    <col min="3" max="16384" width="9" style="10"/>
  </cols>
  <sheetData>
    <row r="1" spans="1:4" ht="14.25">
      <c r="A1" s="192" t="s">
        <v>1274</v>
      </c>
    </row>
    <row r="2" spans="1:4" ht="12" customHeight="1">
      <c r="A2" s="405" t="s">
        <v>326</v>
      </c>
      <c r="B2" s="405"/>
      <c r="C2" s="405" t="s">
        <v>230</v>
      </c>
      <c r="D2" s="405"/>
    </row>
    <row r="3" spans="1:4" ht="12" customHeight="1">
      <c r="A3" s="405"/>
      <c r="B3" s="405"/>
      <c r="C3" s="166" t="s">
        <v>184</v>
      </c>
      <c r="D3" s="166" t="s">
        <v>515</v>
      </c>
    </row>
    <row r="4" spans="1:4" ht="12" customHeight="1">
      <c r="A4" s="420" t="s">
        <v>172</v>
      </c>
      <c r="B4" s="420"/>
      <c r="C4" s="116">
        <v>471</v>
      </c>
      <c r="D4" s="116">
        <v>469</v>
      </c>
    </row>
    <row r="5" spans="1:4" ht="12" customHeight="1">
      <c r="A5" s="417" t="s">
        <v>331</v>
      </c>
      <c r="B5" s="171" t="s">
        <v>173</v>
      </c>
      <c r="C5" s="116">
        <v>2</v>
      </c>
      <c r="D5" s="116">
        <v>5</v>
      </c>
    </row>
    <row r="6" spans="1:4" ht="12" customHeight="1">
      <c r="A6" s="418"/>
      <c r="B6" s="171" t="s">
        <v>174</v>
      </c>
      <c r="C6" s="116">
        <v>0</v>
      </c>
      <c r="D6" s="116">
        <v>0</v>
      </c>
    </row>
    <row r="7" spans="1:4" ht="12" customHeight="1">
      <c r="A7" s="419"/>
      <c r="B7" s="167" t="s">
        <v>8</v>
      </c>
      <c r="C7" s="116">
        <v>2</v>
      </c>
      <c r="D7" s="116">
        <v>5</v>
      </c>
    </row>
    <row r="8" spans="1:4" ht="12" customHeight="1">
      <c r="A8" s="405" t="s">
        <v>171</v>
      </c>
      <c r="B8" s="405"/>
      <c r="C8" s="119">
        <f>C4+C7</f>
        <v>473</v>
      </c>
      <c r="D8" s="119">
        <f>D4+D7</f>
        <v>474</v>
      </c>
    </row>
  </sheetData>
  <mergeCells count="5">
    <mergeCell ref="A8:B8"/>
    <mergeCell ref="A5:A7"/>
    <mergeCell ref="A2:B3"/>
    <mergeCell ref="C2:D2"/>
    <mergeCell ref="A4:B4"/>
  </mergeCells>
  <phoneticPr fontId="1"/>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09F50F-39FB-49D4-896E-300D18E6B46C}">
  <dimension ref="A1:L22"/>
  <sheetViews>
    <sheetView zoomScale="98" zoomScaleNormal="98" workbookViewId="0">
      <selection activeCell="I9" sqref="I9"/>
    </sheetView>
  </sheetViews>
  <sheetFormatPr defaultColWidth="9" defaultRowHeight="13.5"/>
  <cols>
    <col min="1" max="1" width="9" style="10"/>
    <col min="2" max="5" width="11" style="200" customWidth="1"/>
    <col min="6" max="16384" width="9" style="10"/>
  </cols>
  <sheetData>
    <row r="1" spans="1:11" ht="14.25">
      <c r="A1" s="192" t="s">
        <v>1275</v>
      </c>
    </row>
    <row r="2" spans="1:11" ht="14.25">
      <c r="A2" s="204" t="s">
        <v>662</v>
      </c>
      <c r="B2" s="205"/>
      <c r="C2" s="205"/>
      <c r="D2" s="205"/>
      <c r="E2" s="205"/>
      <c r="F2" s="205"/>
      <c r="G2" s="205"/>
      <c r="H2" s="205"/>
      <c r="I2" s="205"/>
      <c r="J2" s="205"/>
      <c r="K2" s="205"/>
    </row>
    <row r="3" spans="1:11" ht="18.75">
      <c r="A3" s="206"/>
      <c r="B3" s="205"/>
      <c r="C3" s="205"/>
      <c r="D3" s="205"/>
      <c r="E3" s="205"/>
      <c r="F3" s="205"/>
      <c r="G3" s="205"/>
      <c r="H3" s="205"/>
      <c r="I3" s="205"/>
      <c r="J3" s="205"/>
      <c r="K3" s="205"/>
    </row>
    <row r="4" spans="1:11" ht="18.75">
      <c r="A4" s="329"/>
      <c r="B4" s="329"/>
      <c r="C4" s="329"/>
      <c r="D4" s="329"/>
      <c r="E4" s="329"/>
      <c r="F4" s="329"/>
      <c r="G4" s="329"/>
      <c r="H4" s="329"/>
      <c r="I4" s="329"/>
      <c r="J4" s="329"/>
      <c r="K4" s="205"/>
    </row>
    <row r="5" spans="1:11" ht="18.75">
      <c r="A5" s="329"/>
      <c r="B5" s="329"/>
      <c r="C5" s="329"/>
      <c r="D5" s="329"/>
      <c r="E5" s="329"/>
      <c r="F5" s="329"/>
      <c r="G5" s="329"/>
      <c r="H5" s="329"/>
      <c r="I5" s="329"/>
      <c r="J5" s="329"/>
      <c r="K5" s="205"/>
    </row>
    <row r="6" spans="1:11" ht="13.15" customHeight="1">
      <c r="A6" s="329"/>
      <c r="B6" s="329"/>
      <c r="C6" s="329"/>
      <c r="D6" s="329"/>
      <c r="E6" s="329"/>
      <c r="F6" s="329"/>
      <c r="G6" s="329"/>
      <c r="H6" s="329"/>
      <c r="I6" s="329"/>
      <c r="J6" s="329"/>
      <c r="K6" s="205"/>
    </row>
    <row r="7" spans="1:11" ht="13.15" customHeight="1">
      <c r="A7" s="329"/>
      <c r="B7" s="329"/>
      <c r="C7" s="329"/>
      <c r="D7" s="329"/>
      <c r="E7" s="329"/>
      <c r="F7" s="329"/>
      <c r="G7" s="329"/>
      <c r="H7" s="329"/>
      <c r="I7" s="329"/>
      <c r="J7" s="329"/>
      <c r="K7" s="205"/>
    </row>
    <row r="8" spans="1:11" ht="13.15" customHeight="1">
      <c r="A8" s="329"/>
      <c r="B8" s="329"/>
      <c r="C8" s="329"/>
      <c r="D8" s="329"/>
      <c r="E8" s="329"/>
      <c r="F8" s="329"/>
      <c r="G8" s="329"/>
      <c r="H8" s="329"/>
      <c r="I8" s="329"/>
      <c r="J8" s="329"/>
      <c r="K8" s="205"/>
    </row>
    <row r="9" spans="1:11" ht="13.15" customHeight="1">
      <c r="A9" s="329"/>
      <c r="B9" s="329"/>
      <c r="C9" s="329"/>
      <c r="D9" s="329"/>
      <c r="E9" s="329"/>
      <c r="F9" s="329"/>
      <c r="G9" s="329"/>
      <c r="H9" s="329"/>
      <c r="I9" s="329"/>
      <c r="J9" s="329"/>
      <c r="K9" s="205"/>
    </row>
    <row r="10" spans="1:11" ht="18.75">
      <c r="A10" s="329"/>
      <c r="B10" s="329"/>
      <c r="C10" s="329"/>
      <c r="D10" s="329"/>
      <c r="E10" s="329"/>
      <c r="F10" s="329"/>
      <c r="G10" s="329"/>
      <c r="H10" s="329"/>
      <c r="I10" s="329"/>
      <c r="J10" s="329"/>
      <c r="K10" s="205"/>
    </row>
    <row r="11" spans="1:11" ht="18.75">
      <c r="A11" s="329"/>
      <c r="B11" s="329"/>
      <c r="C11" s="329"/>
      <c r="D11" s="329"/>
      <c r="E11" s="329"/>
      <c r="F11" s="329"/>
      <c r="G11" s="329"/>
      <c r="H11" s="329"/>
      <c r="I11" s="329"/>
      <c r="J11" s="329"/>
      <c r="K11" s="205"/>
    </row>
    <row r="12" spans="1:11" ht="18.75">
      <c r="A12" s="329"/>
      <c r="B12" s="329"/>
      <c r="C12" s="329"/>
      <c r="D12" s="329"/>
      <c r="E12" s="329"/>
      <c r="F12" s="329"/>
      <c r="G12" s="329"/>
      <c r="H12" s="329"/>
      <c r="I12" s="329"/>
      <c r="J12" s="329"/>
      <c r="K12" s="205"/>
    </row>
    <row r="13" spans="1:11" ht="18.75">
      <c r="A13" s="329"/>
      <c r="B13" s="329"/>
      <c r="C13" s="329"/>
      <c r="D13" s="329"/>
      <c r="E13" s="329"/>
      <c r="F13" s="329"/>
      <c r="G13" s="329"/>
      <c r="H13" s="329"/>
      <c r="I13" s="329"/>
      <c r="J13" s="329"/>
      <c r="K13" s="205"/>
    </row>
    <row r="14" spans="1:11" ht="18.75">
      <c r="A14" s="329"/>
      <c r="B14" s="329"/>
      <c r="C14" s="329"/>
      <c r="D14" s="329"/>
      <c r="E14" s="329"/>
      <c r="F14" s="329"/>
      <c r="G14" s="329"/>
      <c r="H14" s="329"/>
      <c r="I14" s="329"/>
      <c r="J14" s="329"/>
      <c r="K14" s="205"/>
    </row>
    <row r="15" spans="1:11" ht="18.75">
      <c r="A15" s="329"/>
      <c r="B15" s="329"/>
      <c r="C15" s="329"/>
      <c r="D15" s="329"/>
      <c r="E15" s="329"/>
      <c r="F15" s="329"/>
      <c r="G15" s="329"/>
      <c r="H15" s="329"/>
      <c r="I15" s="329"/>
      <c r="J15" s="329"/>
      <c r="K15" s="205"/>
    </row>
    <row r="16" spans="1:11" ht="18.75">
      <c r="A16" s="329"/>
      <c r="B16" s="329"/>
      <c r="C16" s="329"/>
      <c r="D16" s="329"/>
      <c r="E16" s="329"/>
      <c r="F16" s="329"/>
      <c r="G16" s="329"/>
      <c r="H16" s="329"/>
      <c r="I16" s="329"/>
      <c r="J16" s="329"/>
      <c r="K16" s="205"/>
    </row>
    <row r="17" spans="1:12" ht="18.75">
      <c r="A17" s="329"/>
      <c r="B17" s="329"/>
      <c r="C17" s="329"/>
      <c r="D17" s="329"/>
      <c r="E17" s="329"/>
      <c r="F17" s="329"/>
      <c r="G17" s="329"/>
      <c r="H17" s="329"/>
      <c r="I17" s="329"/>
      <c r="J17" s="329"/>
      <c r="K17" s="205"/>
    </row>
    <row r="18" spans="1:12" ht="12" customHeight="1">
      <c r="A18" s="163"/>
      <c r="B18" s="164"/>
      <c r="C18" s="164"/>
      <c r="D18" s="164"/>
      <c r="E18" s="164"/>
      <c r="F18" s="164"/>
      <c r="G18" s="164"/>
      <c r="H18" s="164"/>
      <c r="I18" s="164"/>
      <c r="J18" s="164"/>
      <c r="K18" s="162"/>
    </row>
    <row r="19" spans="1:12" ht="12" customHeight="1">
      <c r="A19" s="345"/>
      <c r="B19" s="422" t="s">
        <v>1233</v>
      </c>
      <c r="C19" s="422"/>
      <c r="D19" s="422" t="s">
        <v>1234</v>
      </c>
      <c r="E19" s="422"/>
      <c r="F19" s="422" t="s">
        <v>1235</v>
      </c>
      <c r="G19" s="422"/>
      <c r="H19" s="422" t="s">
        <v>1236</v>
      </c>
      <c r="I19" s="422"/>
      <c r="J19" s="352" t="s">
        <v>662</v>
      </c>
      <c r="K19" s="421" t="s">
        <v>1237</v>
      </c>
      <c r="L19" s="421"/>
    </row>
    <row r="20" spans="1:12" ht="12" customHeight="1">
      <c r="A20" s="349" t="s">
        <v>1227</v>
      </c>
      <c r="B20" s="423">
        <v>473</v>
      </c>
      <c r="C20" s="423"/>
      <c r="D20" s="423">
        <v>58116</v>
      </c>
      <c r="E20" s="423"/>
      <c r="F20" s="423">
        <v>35886</v>
      </c>
      <c r="G20" s="423"/>
      <c r="H20" s="423">
        <v>94475</v>
      </c>
      <c r="I20" s="423"/>
      <c r="J20" s="353" t="s">
        <v>662</v>
      </c>
      <c r="K20" s="354"/>
      <c r="L20" s="211"/>
    </row>
    <row r="21" spans="1:12">
      <c r="A21" s="348" t="s">
        <v>1238</v>
      </c>
      <c r="B21" s="424">
        <f>B20/$H$20</f>
        <v>5.0066155067478172E-3</v>
      </c>
      <c r="C21" s="424"/>
      <c r="D21" s="424">
        <f>D20/$H$20</f>
        <v>0.61514686424980158</v>
      </c>
      <c r="E21" s="424"/>
      <c r="F21" s="424">
        <f>F20/$H$20</f>
        <v>0.37984652024345067</v>
      </c>
      <c r="G21" s="424"/>
      <c r="H21" s="424">
        <f>H20/$H$20</f>
        <v>1</v>
      </c>
      <c r="I21" s="424"/>
      <c r="J21" s="355" t="s">
        <v>662</v>
      </c>
      <c r="K21" s="356" t="s">
        <v>662</v>
      </c>
      <c r="L21" s="211"/>
    </row>
    <row r="22" spans="1:12">
      <c r="A22" s="4" t="s">
        <v>215</v>
      </c>
      <c r="B22" s="207"/>
      <c r="C22" s="205"/>
      <c r="D22" s="205"/>
      <c r="E22" s="205"/>
      <c r="F22" s="205"/>
      <c r="G22" s="205"/>
      <c r="H22" s="205"/>
      <c r="I22" s="205"/>
      <c r="J22" s="205"/>
      <c r="K22" s="205"/>
    </row>
  </sheetData>
  <mergeCells count="13">
    <mergeCell ref="B20:C20"/>
    <mergeCell ref="D20:E20"/>
    <mergeCell ref="F20:G20"/>
    <mergeCell ref="H20:I20"/>
    <mergeCell ref="B21:C21"/>
    <mergeCell ref="D21:E21"/>
    <mergeCell ref="F21:G21"/>
    <mergeCell ref="H21:I21"/>
    <mergeCell ref="K19:L19"/>
    <mergeCell ref="B19:C19"/>
    <mergeCell ref="D19:E19"/>
    <mergeCell ref="F19:G19"/>
    <mergeCell ref="H19:I19"/>
  </mergeCells>
  <phoneticPr fontId="1"/>
  <pageMargins left="0.7" right="0.7" top="0.75" bottom="0.75" header="0.3" footer="0.3"/>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8B663-D159-42E2-81BD-D6580E20A315}">
  <dimension ref="A1:I326"/>
  <sheetViews>
    <sheetView zoomScaleNormal="100" workbookViewId="0"/>
  </sheetViews>
  <sheetFormatPr defaultColWidth="9" defaultRowHeight="13.5"/>
  <cols>
    <col min="1" max="1" width="12.25" style="10" customWidth="1"/>
    <col min="2" max="2" width="19.875" style="10" customWidth="1"/>
    <col min="3" max="3" width="19.125" style="10" customWidth="1"/>
    <col min="4" max="4" width="14" style="10" customWidth="1"/>
    <col min="5" max="6" width="16.375" style="10" customWidth="1"/>
    <col min="7" max="7" width="13.625" style="10" bestFit="1" customWidth="1"/>
    <col min="8" max="8" width="12.125" style="10" bestFit="1" customWidth="1"/>
    <col min="9" max="16384" width="9" style="10"/>
  </cols>
  <sheetData>
    <row r="1" spans="1:7" ht="14.25">
      <c r="A1" s="192" t="s">
        <v>1276</v>
      </c>
    </row>
    <row r="2" spans="1:7">
      <c r="A2" s="212" t="s">
        <v>175</v>
      </c>
    </row>
    <row r="3" spans="1:7" ht="12" customHeight="1">
      <c r="A3" s="414"/>
      <c r="B3" s="414" t="s">
        <v>15</v>
      </c>
      <c r="C3" s="414" t="s">
        <v>516</v>
      </c>
      <c r="D3" s="414" t="s">
        <v>517</v>
      </c>
      <c r="E3" s="414" t="s">
        <v>233</v>
      </c>
      <c r="F3" s="414" t="s">
        <v>234</v>
      </c>
      <c r="G3" s="414" t="s">
        <v>624</v>
      </c>
    </row>
    <row r="4" spans="1:7" ht="12" customHeight="1">
      <c r="A4" s="415"/>
      <c r="B4" s="415"/>
      <c r="C4" s="415"/>
      <c r="D4" s="415"/>
      <c r="E4" s="415"/>
      <c r="F4" s="415"/>
      <c r="G4" s="415"/>
    </row>
    <row r="5" spans="1:7" ht="12" customHeight="1">
      <c r="A5" s="172">
        <v>1</v>
      </c>
      <c r="B5" s="243" t="s">
        <v>661</v>
      </c>
      <c r="C5" s="242" t="s">
        <v>680</v>
      </c>
      <c r="D5" s="236" t="s">
        <v>519</v>
      </c>
      <c r="E5" s="82">
        <v>524</v>
      </c>
      <c r="F5" s="82">
        <v>23756</v>
      </c>
      <c r="G5" s="172" t="s">
        <v>954</v>
      </c>
    </row>
    <row r="6" spans="1:7" ht="12" customHeight="1">
      <c r="A6" s="172">
        <v>2</v>
      </c>
      <c r="B6" s="243" t="s">
        <v>670</v>
      </c>
      <c r="C6" s="242" t="s">
        <v>489</v>
      </c>
      <c r="D6" s="236" t="s">
        <v>519</v>
      </c>
      <c r="E6" s="83">
        <v>4950</v>
      </c>
      <c r="F6" s="82">
        <v>251192</v>
      </c>
      <c r="G6" s="172" t="s">
        <v>954</v>
      </c>
    </row>
    <row r="7" spans="1:7" ht="12" customHeight="1">
      <c r="A7" s="172">
        <v>3</v>
      </c>
      <c r="B7" s="243" t="s">
        <v>664</v>
      </c>
      <c r="C7" s="242" t="s">
        <v>487</v>
      </c>
      <c r="D7" s="236" t="s">
        <v>519</v>
      </c>
      <c r="E7" s="83">
        <v>10171</v>
      </c>
      <c r="F7" s="82">
        <v>577085</v>
      </c>
      <c r="G7" s="172" t="s">
        <v>956</v>
      </c>
    </row>
    <row r="8" spans="1:7" ht="12" customHeight="1">
      <c r="A8" s="172">
        <v>4</v>
      </c>
      <c r="B8" s="243" t="s">
        <v>477</v>
      </c>
      <c r="C8" s="242" t="s">
        <v>479</v>
      </c>
      <c r="D8" s="236" t="s">
        <v>519</v>
      </c>
      <c r="E8" s="83">
        <v>7501</v>
      </c>
      <c r="F8" s="82">
        <v>285221</v>
      </c>
      <c r="G8" s="172" t="s">
        <v>954</v>
      </c>
    </row>
    <row r="9" spans="1:7" ht="12" customHeight="1">
      <c r="A9" s="172">
        <v>5</v>
      </c>
      <c r="B9" s="243" t="s">
        <v>671</v>
      </c>
      <c r="C9" s="242" t="s">
        <v>672</v>
      </c>
      <c r="D9" s="236" t="s">
        <v>519</v>
      </c>
      <c r="E9" s="83">
        <v>3405</v>
      </c>
      <c r="F9" s="82">
        <v>139475</v>
      </c>
      <c r="G9" s="172" t="s">
        <v>954</v>
      </c>
    </row>
    <row r="10" spans="1:7" ht="12" customHeight="1">
      <c r="A10" s="172">
        <v>6</v>
      </c>
      <c r="B10" s="244" t="s">
        <v>675</v>
      </c>
      <c r="C10" s="245" t="s">
        <v>485</v>
      </c>
      <c r="D10" s="236" t="s">
        <v>519</v>
      </c>
      <c r="E10" s="83">
        <v>13552</v>
      </c>
      <c r="F10" s="82">
        <v>731342</v>
      </c>
      <c r="G10" s="172" t="s">
        <v>956</v>
      </c>
    </row>
    <row r="11" spans="1:7" ht="12" customHeight="1">
      <c r="A11" s="172">
        <v>7</v>
      </c>
      <c r="B11" s="243" t="s">
        <v>663</v>
      </c>
      <c r="C11" s="242" t="s">
        <v>486</v>
      </c>
      <c r="D11" s="236" t="s">
        <v>519</v>
      </c>
      <c r="E11" s="83">
        <v>582</v>
      </c>
      <c r="F11" s="82">
        <v>33185</v>
      </c>
      <c r="G11" s="172"/>
    </row>
    <row r="12" spans="1:7" ht="12" customHeight="1">
      <c r="A12" s="172">
        <v>8</v>
      </c>
      <c r="B12" s="243" t="s">
        <v>669</v>
      </c>
      <c r="C12" s="242" t="s">
        <v>483</v>
      </c>
      <c r="D12" s="236" t="s">
        <v>519</v>
      </c>
      <c r="E12" s="83">
        <v>14476</v>
      </c>
      <c r="F12" s="82">
        <v>722917</v>
      </c>
      <c r="G12" s="172" t="s">
        <v>956</v>
      </c>
    </row>
    <row r="13" spans="1:7" ht="12" customHeight="1">
      <c r="A13" s="172">
        <v>9</v>
      </c>
      <c r="B13" s="243" t="s">
        <v>676</v>
      </c>
      <c r="C13" s="242" t="s">
        <v>677</v>
      </c>
      <c r="D13" s="236" t="s">
        <v>519</v>
      </c>
      <c r="E13" s="83">
        <v>4013</v>
      </c>
      <c r="F13" s="82">
        <v>129978</v>
      </c>
      <c r="G13" s="172"/>
    </row>
    <row r="14" spans="1:7" ht="12" customHeight="1">
      <c r="A14" s="172">
        <v>10</v>
      </c>
      <c r="B14" s="243" t="s">
        <v>678</v>
      </c>
      <c r="C14" s="242" t="s">
        <v>484</v>
      </c>
      <c r="D14" s="236" t="s">
        <v>519</v>
      </c>
      <c r="E14" s="83">
        <v>4301</v>
      </c>
      <c r="F14" s="82">
        <v>240775</v>
      </c>
      <c r="G14" s="172"/>
    </row>
    <row r="15" spans="1:7" ht="12" customHeight="1">
      <c r="A15" s="172">
        <v>11</v>
      </c>
      <c r="B15" s="243" t="s">
        <v>668</v>
      </c>
      <c r="C15" s="242" t="s">
        <v>482</v>
      </c>
      <c r="D15" s="172" t="s">
        <v>519</v>
      </c>
      <c r="E15" s="83">
        <v>1122</v>
      </c>
      <c r="F15" s="82">
        <v>53153</v>
      </c>
      <c r="G15" s="172"/>
    </row>
    <row r="16" spans="1:7" ht="12" customHeight="1">
      <c r="A16" s="172">
        <v>12</v>
      </c>
      <c r="B16" s="243" t="s">
        <v>667</v>
      </c>
      <c r="C16" s="242" t="s">
        <v>481</v>
      </c>
      <c r="D16" s="172" t="s">
        <v>518</v>
      </c>
      <c r="E16" s="83">
        <v>8820</v>
      </c>
      <c r="F16" s="82">
        <v>571796</v>
      </c>
      <c r="G16" s="172"/>
    </row>
    <row r="17" spans="1:9" ht="12" customHeight="1">
      <c r="A17" s="172">
        <v>13</v>
      </c>
      <c r="B17" s="243" t="s">
        <v>666</v>
      </c>
      <c r="C17" s="242" t="s">
        <v>476</v>
      </c>
      <c r="D17" s="172" t="s">
        <v>518</v>
      </c>
      <c r="E17" s="83">
        <v>17804</v>
      </c>
      <c r="F17" s="82">
        <v>731605</v>
      </c>
      <c r="G17" s="172" t="s">
        <v>956</v>
      </c>
    </row>
    <row r="18" spans="1:9" ht="12" customHeight="1">
      <c r="A18" s="172">
        <v>14</v>
      </c>
      <c r="B18" s="243" t="s">
        <v>665</v>
      </c>
      <c r="C18" s="242" t="s">
        <v>480</v>
      </c>
      <c r="D18" s="172" t="s">
        <v>519</v>
      </c>
      <c r="E18" s="83">
        <v>678</v>
      </c>
      <c r="F18" s="82">
        <v>34300</v>
      </c>
      <c r="G18" s="172"/>
    </row>
    <row r="19" spans="1:9" ht="12" customHeight="1">
      <c r="A19" s="172">
        <v>15</v>
      </c>
      <c r="B19" s="243" t="s">
        <v>673</v>
      </c>
      <c r="C19" s="242" t="s">
        <v>674</v>
      </c>
      <c r="D19" s="172" t="s">
        <v>519</v>
      </c>
      <c r="E19" s="83">
        <v>206</v>
      </c>
      <c r="F19" s="82">
        <v>11438</v>
      </c>
      <c r="G19" s="172"/>
    </row>
    <row r="20" spans="1:9" ht="12" customHeight="1">
      <c r="A20" s="172">
        <v>16</v>
      </c>
      <c r="B20" s="243" t="s">
        <v>679</v>
      </c>
      <c r="C20" s="242" t="s">
        <v>674</v>
      </c>
      <c r="D20" s="172" t="s">
        <v>519</v>
      </c>
      <c r="E20" s="83">
        <v>122</v>
      </c>
      <c r="F20" s="82">
        <v>8134</v>
      </c>
      <c r="G20" s="172"/>
      <c r="H20" s="272" t="s">
        <v>954</v>
      </c>
    </row>
    <row r="21" spans="1:9" ht="12" customHeight="1">
      <c r="A21" s="416" t="s">
        <v>235</v>
      </c>
      <c r="B21" s="416"/>
      <c r="C21" s="416"/>
      <c r="D21" s="416"/>
      <c r="E21" s="84">
        <v>92227</v>
      </c>
      <c r="F21" s="85">
        <v>4545352</v>
      </c>
      <c r="G21" s="168"/>
      <c r="H21" s="272" t="s">
        <v>954</v>
      </c>
    </row>
    <row r="22" spans="1:9" ht="17.45" customHeight="1">
      <c r="A22" s="11"/>
      <c r="B22" s="11"/>
      <c r="C22" s="11"/>
      <c r="D22" s="11"/>
      <c r="E22" s="54" t="s">
        <v>955</v>
      </c>
      <c r="F22" s="18" t="s">
        <v>954</v>
      </c>
      <c r="G22" s="11"/>
    </row>
    <row r="23" spans="1:9" ht="7.15" customHeight="1">
      <c r="A23" s="368"/>
      <c r="B23" s="369"/>
      <c r="C23" s="369"/>
      <c r="D23" s="369"/>
      <c r="E23" s="369"/>
      <c r="F23" s="369"/>
      <c r="G23" s="369"/>
    </row>
    <row r="24" spans="1:9" ht="6" customHeight="1">
      <c r="A24" s="369"/>
      <c r="B24" s="369"/>
      <c r="C24" s="369"/>
      <c r="D24" s="369"/>
      <c r="E24" s="369"/>
      <c r="F24" s="369"/>
      <c r="G24" s="369"/>
      <c r="I24" s="213"/>
    </row>
    <row r="25" spans="1:9" ht="5.45" customHeight="1">
      <c r="A25" s="369"/>
      <c r="B25" s="369"/>
      <c r="C25" s="369"/>
      <c r="D25" s="369"/>
      <c r="E25" s="369"/>
      <c r="F25" s="369"/>
      <c r="G25" s="369"/>
    </row>
    <row r="26" spans="1:9" ht="18.75" customHeight="1">
      <c r="A26" s="212" t="s">
        <v>9</v>
      </c>
      <c r="E26" s="272" t="s">
        <v>954</v>
      </c>
      <c r="F26" s="272" t="s">
        <v>954</v>
      </c>
    </row>
    <row r="27" spans="1:9" ht="12" customHeight="1">
      <c r="A27" s="405" t="s">
        <v>539</v>
      </c>
      <c r="B27" s="405" t="s">
        <v>19</v>
      </c>
      <c r="C27" s="435" t="s">
        <v>327</v>
      </c>
      <c r="D27" s="86" t="s">
        <v>625</v>
      </c>
      <c r="E27" s="176" t="s">
        <v>234</v>
      </c>
      <c r="F27" s="176" t="s">
        <v>237</v>
      </c>
      <c r="G27" s="176" t="s">
        <v>238</v>
      </c>
    </row>
    <row r="28" spans="1:9" ht="12" customHeight="1">
      <c r="A28" s="405"/>
      <c r="B28" s="405"/>
      <c r="C28" s="436"/>
      <c r="D28" s="87" t="s">
        <v>626</v>
      </c>
      <c r="E28" s="19" t="s">
        <v>236</v>
      </c>
      <c r="F28" s="19" t="s">
        <v>236</v>
      </c>
      <c r="G28" s="19" t="s">
        <v>239</v>
      </c>
      <c r="I28" s="10" t="s">
        <v>954</v>
      </c>
    </row>
    <row r="29" spans="1:9" ht="12" customHeight="1">
      <c r="A29" s="393">
        <v>1</v>
      </c>
      <c r="B29" s="409" t="s">
        <v>479</v>
      </c>
      <c r="C29" s="428">
        <v>19</v>
      </c>
      <c r="D29" s="89">
        <v>5964</v>
      </c>
      <c r="E29" s="89">
        <v>241033.427</v>
      </c>
      <c r="F29" s="89">
        <v>2864738.4980000001</v>
      </c>
      <c r="G29" s="428">
        <v>2</v>
      </c>
      <c r="I29" s="211" t="s">
        <v>954</v>
      </c>
    </row>
    <row r="30" spans="1:9" ht="12" customHeight="1">
      <c r="A30" s="393"/>
      <c r="B30" s="434"/>
      <c r="C30" s="429"/>
      <c r="D30" s="48">
        <v>6.44</v>
      </c>
      <c r="E30" s="290">
        <v>5.28</v>
      </c>
      <c r="F30" s="22">
        <v>4.84</v>
      </c>
      <c r="G30" s="429"/>
      <c r="H30" s="292"/>
      <c r="I30" s="298" t="s">
        <v>954</v>
      </c>
    </row>
    <row r="31" spans="1:9" ht="12" customHeight="1">
      <c r="A31" s="393">
        <v>2</v>
      </c>
      <c r="B31" s="409" t="s">
        <v>484</v>
      </c>
      <c r="C31" s="426">
        <v>13</v>
      </c>
      <c r="D31" s="89">
        <v>5537.1019999999999</v>
      </c>
      <c r="E31" s="89">
        <v>298910.46600000001</v>
      </c>
      <c r="F31" s="89">
        <v>4375927.682</v>
      </c>
      <c r="G31" s="428">
        <v>4</v>
      </c>
      <c r="I31" s="299" t="s">
        <v>954</v>
      </c>
    </row>
    <row r="32" spans="1:9" ht="12" customHeight="1">
      <c r="A32" s="393"/>
      <c r="B32" s="411"/>
      <c r="C32" s="427"/>
      <c r="D32" s="51">
        <v>5.98</v>
      </c>
      <c r="E32" s="290">
        <v>6.54</v>
      </c>
      <c r="F32" s="22">
        <v>7.39</v>
      </c>
      <c r="G32" s="429"/>
      <c r="H32" s="292"/>
      <c r="I32" s="299" t="s">
        <v>954</v>
      </c>
    </row>
    <row r="33" spans="1:9" ht="12" customHeight="1">
      <c r="A33" s="393">
        <v>3</v>
      </c>
      <c r="B33" s="430" t="s">
        <v>683</v>
      </c>
      <c r="C33" s="426">
        <v>2</v>
      </c>
      <c r="D33" s="89">
        <v>1375</v>
      </c>
      <c r="E33" s="89">
        <v>38731</v>
      </c>
      <c r="F33" s="89">
        <v>289222.31199999998</v>
      </c>
      <c r="G33" s="428">
        <v>0</v>
      </c>
      <c r="I33" s="298" t="s">
        <v>954</v>
      </c>
    </row>
    <row r="34" spans="1:9" ht="12" customHeight="1">
      <c r="A34" s="393"/>
      <c r="B34" s="431"/>
      <c r="C34" s="427"/>
      <c r="D34" s="51">
        <v>1.49</v>
      </c>
      <c r="E34" s="290">
        <v>0.85</v>
      </c>
      <c r="F34" s="22">
        <v>0.49</v>
      </c>
      <c r="G34" s="429"/>
      <c r="H34" s="292"/>
      <c r="I34" s="298" t="s">
        <v>954</v>
      </c>
    </row>
    <row r="35" spans="1:9" ht="12" customHeight="1">
      <c r="A35" s="393">
        <v>4</v>
      </c>
      <c r="B35" s="430" t="s">
        <v>684</v>
      </c>
      <c r="C35" s="426">
        <v>4</v>
      </c>
      <c r="D35" s="89">
        <v>4654</v>
      </c>
      <c r="E35" s="89">
        <v>229431</v>
      </c>
      <c r="F35" s="89">
        <v>2982093.4550000001</v>
      </c>
      <c r="G35" s="428">
        <v>2</v>
      </c>
      <c r="H35" s="292"/>
      <c r="I35" s="298" t="s">
        <v>954</v>
      </c>
    </row>
    <row r="36" spans="1:9" ht="12" customHeight="1">
      <c r="A36" s="393"/>
      <c r="B36" s="431"/>
      <c r="C36" s="427"/>
      <c r="D36" s="51">
        <v>5.03</v>
      </c>
      <c r="E36" s="22">
        <v>5.0199999999999996</v>
      </c>
      <c r="F36" s="22">
        <v>5.04</v>
      </c>
      <c r="G36" s="429"/>
      <c r="H36" s="292"/>
      <c r="I36" s="298" t="s">
        <v>954</v>
      </c>
    </row>
    <row r="37" spans="1:9" ht="12" customHeight="1">
      <c r="A37" s="393">
        <v>5</v>
      </c>
      <c r="B37" s="409" t="s">
        <v>491</v>
      </c>
      <c r="C37" s="426">
        <v>22</v>
      </c>
      <c r="D37" s="50">
        <v>14183.852999999999</v>
      </c>
      <c r="E37" s="50">
        <v>553831.91399999999</v>
      </c>
      <c r="F37" s="50">
        <v>7397457.4979999997</v>
      </c>
      <c r="G37" s="428">
        <v>7</v>
      </c>
      <c r="H37" s="292"/>
      <c r="I37" s="298" t="s">
        <v>954</v>
      </c>
    </row>
    <row r="38" spans="1:9" ht="12" customHeight="1">
      <c r="A38" s="393"/>
      <c r="B38" s="411"/>
      <c r="C38" s="427"/>
      <c r="D38" s="51">
        <v>15.32</v>
      </c>
      <c r="E38" s="22">
        <v>12.13</v>
      </c>
      <c r="F38" s="22">
        <v>12.5</v>
      </c>
      <c r="G38" s="429"/>
      <c r="H38" s="292"/>
      <c r="I38" s="298" t="s">
        <v>954</v>
      </c>
    </row>
    <row r="39" spans="1:9" ht="12" customHeight="1">
      <c r="A39" s="393">
        <v>6</v>
      </c>
      <c r="B39" s="409" t="s">
        <v>487</v>
      </c>
      <c r="C39" s="426">
        <v>10</v>
      </c>
      <c r="D39" s="23">
        <v>9622</v>
      </c>
      <c r="E39" s="23">
        <v>541927.95900000003</v>
      </c>
      <c r="F39" s="23">
        <v>7425053.574</v>
      </c>
      <c r="G39" s="428">
        <v>7</v>
      </c>
      <c r="H39" s="292"/>
      <c r="I39" s="298" t="s">
        <v>954</v>
      </c>
    </row>
    <row r="40" spans="1:9" ht="12" customHeight="1">
      <c r="A40" s="393"/>
      <c r="B40" s="411"/>
      <c r="C40" s="427"/>
      <c r="D40" s="51">
        <v>10.4</v>
      </c>
      <c r="E40" s="22">
        <v>11.87</v>
      </c>
      <c r="F40" s="22">
        <v>12.55</v>
      </c>
      <c r="G40" s="429"/>
      <c r="H40" s="292"/>
      <c r="I40" s="299" t="s">
        <v>954</v>
      </c>
    </row>
    <row r="41" spans="1:9" ht="12" customHeight="1">
      <c r="A41" s="393">
        <v>7</v>
      </c>
      <c r="B41" s="409" t="s">
        <v>485</v>
      </c>
      <c r="C41" s="432">
        <v>19</v>
      </c>
      <c r="D41" s="49">
        <v>11987.698</v>
      </c>
      <c r="E41" s="49">
        <v>662342.42299999995</v>
      </c>
      <c r="F41" s="52">
        <v>7620492.6519999998</v>
      </c>
      <c r="G41" s="428">
        <v>7</v>
      </c>
      <c r="H41" s="292"/>
      <c r="I41" s="298" t="s">
        <v>954</v>
      </c>
    </row>
    <row r="42" spans="1:9" ht="12" customHeight="1">
      <c r="A42" s="393"/>
      <c r="B42" s="411"/>
      <c r="C42" s="433"/>
      <c r="D42" s="53">
        <v>12.95</v>
      </c>
      <c r="E42" s="24">
        <v>14.5</v>
      </c>
      <c r="F42" s="24">
        <v>12.88</v>
      </c>
      <c r="G42" s="429"/>
      <c r="H42" s="292"/>
      <c r="I42" s="299" t="s">
        <v>954</v>
      </c>
    </row>
    <row r="43" spans="1:9" ht="12" customHeight="1">
      <c r="A43" s="393">
        <v>8</v>
      </c>
      <c r="B43" s="430" t="s">
        <v>672</v>
      </c>
      <c r="C43" s="426">
        <v>3</v>
      </c>
      <c r="D43" s="50">
        <v>4805</v>
      </c>
      <c r="E43" s="50">
        <v>186395.04500000001</v>
      </c>
      <c r="F43" s="50">
        <v>1517890.3060000001</v>
      </c>
      <c r="G43" s="428">
        <v>1</v>
      </c>
      <c r="H43" s="292"/>
      <c r="I43" s="298" t="s">
        <v>954</v>
      </c>
    </row>
    <row r="44" spans="1:9" ht="12" customHeight="1">
      <c r="A44" s="393"/>
      <c r="B44" s="431"/>
      <c r="C44" s="427"/>
      <c r="D44" s="51">
        <v>5.19</v>
      </c>
      <c r="E44" s="290">
        <v>4.08</v>
      </c>
      <c r="F44" s="22">
        <v>2.56</v>
      </c>
      <c r="G44" s="429"/>
      <c r="H44" s="292"/>
      <c r="I44" s="298" t="s">
        <v>954</v>
      </c>
    </row>
    <row r="45" spans="1:9" ht="12" customHeight="1">
      <c r="A45" s="393">
        <v>9</v>
      </c>
      <c r="B45" s="409" t="s">
        <v>680</v>
      </c>
      <c r="C45" s="409">
        <v>2</v>
      </c>
      <c r="D45" s="52">
        <v>670</v>
      </c>
      <c r="E45" s="52">
        <v>28784</v>
      </c>
      <c r="F45" s="52">
        <v>333263</v>
      </c>
      <c r="G45" s="428">
        <v>0</v>
      </c>
      <c r="H45" s="292"/>
    </row>
    <row r="46" spans="1:9" ht="12" customHeight="1">
      <c r="A46" s="393"/>
      <c r="B46" s="411"/>
      <c r="C46" s="411"/>
      <c r="D46" s="53">
        <v>0.72</v>
      </c>
      <c r="E46" s="291">
        <v>0.63</v>
      </c>
      <c r="F46" s="24">
        <v>0.56000000000000005</v>
      </c>
      <c r="G46" s="429"/>
      <c r="H46" s="292"/>
      <c r="I46" s="248" t="s">
        <v>954</v>
      </c>
    </row>
    <row r="47" spans="1:9" ht="12" customHeight="1">
      <c r="A47" s="393">
        <v>10</v>
      </c>
      <c r="B47" s="409" t="s">
        <v>482</v>
      </c>
      <c r="C47" s="426">
        <v>5</v>
      </c>
      <c r="D47" s="50">
        <v>2940.8969999999999</v>
      </c>
      <c r="E47" s="120">
        <v>113101.283</v>
      </c>
      <c r="F47" s="50">
        <v>1217823.169</v>
      </c>
      <c r="G47" s="428">
        <v>1</v>
      </c>
      <c r="H47" s="292"/>
    </row>
    <row r="48" spans="1:9" ht="12" customHeight="1">
      <c r="A48" s="393"/>
      <c r="B48" s="411"/>
      <c r="C48" s="427"/>
      <c r="D48" s="51">
        <v>3.18</v>
      </c>
      <c r="E48" s="290">
        <v>2.48</v>
      </c>
      <c r="F48" s="22">
        <v>2.06</v>
      </c>
      <c r="G48" s="429"/>
      <c r="H48" s="292"/>
    </row>
    <row r="49" spans="1:8" ht="12" customHeight="1">
      <c r="A49" s="393">
        <v>11</v>
      </c>
      <c r="B49" s="409" t="s">
        <v>489</v>
      </c>
      <c r="C49" s="409">
        <v>12</v>
      </c>
      <c r="D49" s="52">
        <v>6159</v>
      </c>
      <c r="E49" s="52">
        <v>302211.40000000002</v>
      </c>
      <c r="F49" s="52">
        <v>3879914.253</v>
      </c>
      <c r="G49" s="428">
        <v>3</v>
      </c>
      <c r="H49" s="292"/>
    </row>
    <row r="50" spans="1:8" ht="12" customHeight="1">
      <c r="A50" s="393"/>
      <c r="B50" s="411"/>
      <c r="C50" s="411"/>
      <c r="D50" s="53">
        <v>6.33</v>
      </c>
      <c r="E50" s="291">
        <v>6.62</v>
      </c>
      <c r="F50" s="24">
        <v>6.56</v>
      </c>
      <c r="G50" s="429"/>
      <c r="H50" s="292"/>
    </row>
    <row r="51" spans="1:8" ht="12" customHeight="1">
      <c r="A51" s="393">
        <v>12</v>
      </c>
      <c r="B51" s="430" t="s">
        <v>674</v>
      </c>
      <c r="C51" s="426">
        <v>1</v>
      </c>
      <c r="D51" s="89">
        <v>123</v>
      </c>
      <c r="E51" s="89">
        <v>7155</v>
      </c>
      <c r="F51" s="89">
        <v>55232</v>
      </c>
      <c r="G51" s="428">
        <v>0</v>
      </c>
      <c r="H51" s="292"/>
    </row>
    <row r="52" spans="1:8" ht="12" customHeight="1">
      <c r="A52" s="393"/>
      <c r="B52" s="431"/>
      <c r="C52" s="427"/>
      <c r="D52" s="51">
        <v>0.13</v>
      </c>
      <c r="E52" s="22">
        <v>0.16</v>
      </c>
      <c r="F52" s="22">
        <v>0.09</v>
      </c>
      <c r="G52" s="429"/>
      <c r="H52" s="292"/>
    </row>
    <row r="53" spans="1:8" ht="12" customHeight="1">
      <c r="A53" s="409">
        <v>13</v>
      </c>
      <c r="B53" s="409" t="s">
        <v>483</v>
      </c>
      <c r="C53" s="426">
        <v>31</v>
      </c>
      <c r="D53" s="50">
        <v>17992.999</v>
      </c>
      <c r="E53" s="50">
        <v>903447.15300000005</v>
      </c>
      <c r="F53" s="50">
        <v>12808306.775</v>
      </c>
      <c r="G53" s="428">
        <v>12</v>
      </c>
      <c r="H53" s="292"/>
    </row>
    <row r="54" spans="1:8" ht="12" customHeight="1">
      <c r="A54" s="411"/>
      <c r="B54" s="411"/>
      <c r="C54" s="427"/>
      <c r="D54" s="51">
        <v>19.440000000000001</v>
      </c>
      <c r="E54" s="290">
        <v>19.78</v>
      </c>
      <c r="F54" s="22">
        <v>21.64</v>
      </c>
      <c r="G54" s="429"/>
      <c r="H54" s="292"/>
    </row>
    <row r="55" spans="1:8" ht="12" customHeight="1">
      <c r="A55" s="409">
        <v>14</v>
      </c>
      <c r="B55" s="430" t="s">
        <v>689</v>
      </c>
      <c r="C55" s="409">
        <v>9</v>
      </c>
      <c r="D55" s="53">
        <v>940</v>
      </c>
      <c r="E55" s="274">
        <v>39265.567000000003</v>
      </c>
      <c r="F55" s="50">
        <v>524787.51599999995</v>
      </c>
      <c r="G55" s="428">
        <v>0</v>
      </c>
      <c r="H55" s="292"/>
    </row>
    <row r="56" spans="1:8" ht="12" customHeight="1">
      <c r="A56" s="411"/>
      <c r="B56" s="431"/>
      <c r="C56" s="411"/>
      <c r="D56" s="53">
        <v>1.02</v>
      </c>
      <c r="E56" s="291">
        <v>0.86</v>
      </c>
      <c r="F56" s="24">
        <v>0.89</v>
      </c>
      <c r="G56" s="429"/>
      <c r="H56" s="292"/>
    </row>
    <row r="57" spans="1:8" ht="12" customHeight="1">
      <c r="A57" s="393">
        <v>15</v>
      </c>
      <c r="B57" s="409" t="s">
        <v>488</v>
      </c>
      <c r="C57" s="426">
        <v>17</v>
      </c>
      <c r="D57" s="89">
        <v>4974.4470000000001</v>
      </c>
      <c r="E57" s="89">
        <v>370351.44799999997</v>
      </c>
      <c r="F57" s="89">
        <v>5210569.4000000004</v>
      </c>
      <c r="G57" s="428">
        <v>4</v>
      </c>
      <c r="H57" s="292"/>
    </row>
    <row r="58" spans="1:8" ht="12" customHeight="1">
      <c r="A58" s="393"/>
      <c r="B58" s="411"/>
      <c r="C58" s="427"/>
      <c r="D58" s="51">
        <v>5.37</v>
      </c>
      <c r="E58" s="290">
        <v>8.11</v>
      </c>
      <c r="F58" s="22">
        <v>8.8000000000000007</v>
      </c>
      <c r="G58" s="429"/>
      <c r="H58" s="292"/>
    </row>
    <row r="59" spans="1:8" ht="12" customHeight="1">
      <c r="A59" s="393">
        <v>16</v>
      </c>
      <c r="B59" s="409" t="s">
        <v>478</v>
      </c>
      <c r="C59" s="426">
        <v>3</v>
      </c>
      <c r="D59" s="50">
        <v>930</v>
      </c>
      <c r="E59" s="50">
        <v>50367.567000000003</v>
      </c>
      <c r="F59" s="50">
        <v>682626.375</v>
      </c>
      <c r="G59" s="428">
        <v>0</v>
      </c>
      <c r="H59" s="292"/>
    </row>
    <row r="60" spans="1:8" ht="12" customHeight="1">
      <c r="A60" s="393"/>
      <c r="B60" s="411"/>
      <c r="C60" s="427"/>
      <c r="D60" s="51">
        <v>1</v>
      </c>
      <c r="E60" s="22">
        <v>1.1000000000000001</v>
      </c>
      <c r="F60" s="22">
        <v>1.1499999999999999</v>
      </c>
      <c r="G60" s="429"/>
      <c r="H60" s="292"/>
    </row>
    <row r="61" spans="1:8">
      <c r="A61" s="439" t="s">
        <v>158</v>
      </c>
      <c r="B61" s="440"/>
      <c r="C61" s="174"/>
      <c r="D61" s="121">
        <v>92858.995999999999</v>
      </c>
      <c r="E61" s="122">
        <v>4567286.6519999998</v>
      </c>
      <c r="F61" s="122">
        <v>59185398.465000004</v>
      </c>
      <c r="G61" s="166"/>
    </row>
    <row r="62" spans="1:8">
      <c r="D62" s="55" t="s">
        <v>538</v>
      </c>
      <c r="E62" s="18" t="s">
        <v>954</v>
      </c>
      <c r="F62" s="367" t="s">
        <v>954</v>
      </c>
      <c r="G62" s="248" t="s">
        <v>954</v>
      </c>
    </row>
    <row r="63" spans="1:8" ht="12" customHeight="1">
      <c r="A63" s="212"/>
    </row>
    <row r="64" spans="1:8" ht="12" customHeight="1">
      <c r="A64" s="212" t="s">
        <v>240</v>
      </c>
      <c r="D64" s="273" t="s">
        <v>954</v>
      </c>
      <c r="E64" s="273" t="s">
        <v>954</v>
      </c>
    </row>
    <row r="65" spans="1:7" ht="12" customHeight="1">
      <c r="A65" s="168" t="s">
        <v>19</v>
      </c>
      <c r="B65" s="168" t="s">
        <v>241</v>
      </c>
      <c r="C65" s="168" t="s">
        <v>233</v>
      </c>
      <c r="D65" s="88" t="s">
        <v>627</v>
      </c>
      <c r="E65" s="168" t="s">
        <v>237</v>
      </c>
      <c r="F65" s="168" t="s">
        <v>242</v>
      </c>
      <c r="G65" s="10" t="s">
        <v>954</v>
      </c>
    </row>
    <row r="66" spans="1:7" ht="12" customHeight="1">
      <c r="A66" s="275"/>
      <c r="B66" s="277" t="s">
        <v>957</v>
      </c>
      <c r="C66" s="282">
        <v>220</v>
      </c>
      <c r="D66" s="50">
        <v>10815</v>
      </c>
      <c r="E66" s="295">
        <v>107866</v>
      </c>
      <c r="F66" s="276" t="s">
        <v>1135</v>
      </c>
    </row>
    <row r="67" spans="1:7" ht="12" customHeight="1">
      <c r="A67" s="279"/>
      <c r="B67" s="277" t="s">
        <v>958</v>
      </c>
      <c r="C67" s="282">
        <v>16</v>
      </c>
      <c r="D67" s="50">
        <v>1004</v>
      </c>
      <c r="E67" s="295">
        <v>32576</v>
      </c>
      <c r="F67" s="276" t="s">
        <v>662</v>
      </c>
    </row>
    <row r="68" spans="1:7" ht="12" customHeight="1">
      <c r="A68" s="279"/>
      <c r="B68" s="277" t="s">
        <v>959</v>
      </c>
      <c r="C68" s="282">
        <v>16</v>
      </c>
      <c r="D68" s="50">
        <v>765.07500000000005</v>
      </c>
      <c r="E68" s="295">
        <v>28202.09</v>
      </c>
      <c r="F68" s="276"/>
    </row>
    <row r="69" spans="1:7" ht="12" customHeight="1">
      <c r="A69" s="279"/>
      <c r="B69" s="277" t="s">
        <v>960</v>
      </c>
      <c r="C69" s="282">
        <v>26</v>
      </c>
      <c r="D69" s="50">
        <v>1530</v>
      </c>
      <c r="E69" s="295">
        <v>34418.432000000001</v>
      </c>
      <c r="F69" s="276" t="s">
        <v>1136</v>
      </c>
    </row>
    <row r="70" spans="1:7" ht="12" customHeight="1">
      <c r="A70" s="279"/>
      <c r="B70" s="277" t="s">
        <v>961</v>
      </c>
      <c r="C70" s="282">
        <v>2</v>
      </c>
      <c r="D70" s="50">
        <v>234</v>
      </c>
      <c r="E70" s="295">
        <v>19623</v>
      </c>
      <c r="F70" s="276"/>
    </row>
    <row r="71" spans="1:7" ht="12" customHeight="1">
      <c r="A71" s="279"/>
      <c r="B71" s="238" t="s">
        <v>962</v>
      </c>
      <c r="C71" s="282">
        <v>13</v>
      </c>
      <c r="D71" s="50">
        <v>799</v>
      </c>
      <c r="E71" s="295">
        <v>4411.3190000000004</v>
      </c>
      <c r="F71" s="276"/>
    </row>
    <row r="72" spans="1:7" ht="12" customHeight="1">
      <c r="A72" s="279"/>
      <c r="B72" s="277" t="s">
        <v>963</v>
      </c>
      <c r="C72" s="282">
        <v>11</v>
      </c>
      <c r="D72" s="50">
        <v>440.065</v>
      </c>
      <c r="E72" s="295">
        <v>5103.0339999999997</v>
      </c>
      <c r="F72" s="276"/>
    </row>
    <row r="73" spans="1:7" ht="12" customHeight="1">
      <c r="A73" s="279"/>
      <c r="B73" s="277" t="s">
        <v>964</v>
      </c>
      <c r="C73" s="282">
        <v>2</v>
      </c>
      <c r="D73" s="50">
        <v>120.039</v>
      </c>
      <c r="E73" s="295">
        <v>1678.567</v>
      </c>
      <c r="F73" s="276"/>
    </row>
    <row r="74" spans="1:7" ht="12" customHeight="1">
      <c r="A74" s="279"/>
      <c r="B74" s="277" t="s">
        <v>965</v>
      </c>
      <c r="C74" s="282">
        <v>3</v>
      </c>
      <c r="D74" s="50">
        <v>160</v>
      </c>
      <c r="E74" s="295">
        <v>1940</v>
      </c>
      <c r="F74" s="276"/>
    </row>
    <row r="75" spans="1:7" ht="12" customHeight="1">
      <c r="A75" s="279" t="s">
        <v>479</v>
      </c>
      <c r="B75" s="277" t="s">
        <v>966</v>
      </c>
      <c r="C75" s="282">
        <v>5</v>
      </c>
      <c r="D75" s="50">
        <v>238</v>
      </c>
      <c r="E75" s="295">
        <v>2878</v>
      </c>
      <c r="F75" s="276"/>
    </row>
    <row r="76" spans="1:7" ht="12" customHeight="1">
      <c r="A76" s="279"/>
      <c r="B76" s="277" t="s">
        <v>967</v>
      </c>
      <c r="C76" s="282">
        <v>1</v>
      </c>
      <c r="D76" s="50">
        <v>231.59899999999999</v>
      </c>
      <c r="E76" s="295">
        <v>2431.3629999999998</v>
      </c>
      <c r="F76" s="276"/>
    </row>
    <row r="77" spans="1:7" ht="12" customHeight="1">
      <c r="A77" s="279"/>
      <c r="B77" s="277" t="s">
        <v>968</v>
      </c>
      <c r="C77" s="282">
        <v>1</v>
      </c>
      <c r="D77" s="50">
        <v>61</v>
      </c>
      <c r="E77" s="295">
        <v>929.20799999999997</v>
      </c>
      <c r="F77" s="276"/>
    </row>
    <row r="78" spans="1:7" ht="12" customHeight="1">
      <c r="A78" s="279"/>
      <c r="B78" s="277" t="s">
        <v>969</v>
      </c>
      <c r="C78" s="282">
        <v>7</v>
      </c>
      <c r="D78" s="50">
        <v>674.50199999999995</v>
      </c>
      <c r="E78" s="295">
        <v>9314.7090000000007</v>
      </c>
      <c r="F78" s="276"/>
    </row>
    <row r="79" spans="1:7" ht="12" customHeight="1">
      <c r="A79" s="279"/>
      <c r="B79" s="277" t="s">
        <v>970</v>
      </c>
      <c r="C79" s="282">
        <v>2</v>
      </c>
      <c r="D79" s="50">
        <v>108</v>
      </c>
      <c r="E79" s="295">
        <v>1974</v>
      </c>
      <c r="F79" s="276"/>
    </row>
    <row r="80" spans="1:7" ht="12" customHeight="1">
      <c r="A80" s="279"/>
      <c r="B80" s="277" t="s">
        <v>971</v>
      </c>
      <c r="C80" s="282">
        <v>5</v>
      </c>
      <c r="D80" s="50">
        <v>267</v>
      </c>
      <c r="E80" s="295">
        <v>3336</v>
      </c>
      <c r="F80" s="276"/>
    </row>
    <row r="81" spans="1:7" ht="12" customHeight="1">
      <c r="A81" s="239"/>
      <c r="B81" s="200" t="s">
        <v>972</v>
      </c>
      <c r="C81" s="283">
        <v>1</v>
      </c>
      <c r="D81" s="50">
        <v>68</v>
      </c>
      <c r="E81" s="293">
        <v>1530.308</v>
      </c>
      <c r="F81" s="172"/>
    </row>
    <row r="82" spans="1:7" ht="12" customHeight="1">
      <c r="A82" s="239"/>
      <c r="B82" s="238" t="s">
        <v>973</v>
      </c>
      <c r="C82" s="283">
        <v>0</v>
      </c>
      <c r="D82" s="50">
        <v>125.142</v>
      </c>
      <c r="E82" s="293">
        <v>1957.9010000000001</v>
      </c>
      <c r="F82" s="236"/>
    </row>
    <row r="83" spans="1:7" ht="12" customHeight="1">
      <c r="A83" s="239"/>
      <c r="B83" s="238" t="s">
        <v>974</v>
      </c>
      <c r="C83" s="283">
        <v>2</v>
      </c>
      <c r="D83" s="50">
        <v>368.22399999999999</v>
      </c>
      <c r="E83" s="293">
        <v>4559.3890000000001</v>
      </c>
      <c r="F83" s="236"/>
    </row>
    <row r="84" spans="1:7" ht="12" customHeight="1">
      <c r="A84" s="62" t="s">
        <v>662</v>
      </c>
      <c r="B84" s="238" t="s">
        <v>975</v>
      </c>
      <c r="C84" s="283">
        <v>28</v>
      </c>
      <c r="D84" s="50">
        <v>1220.7809999999999</v>
      </c>
      <c r="E84" s="293">
        <v>17907.178</v>
      </c>
      <c r="F84" s="172"/>
    </row>
    <row r="85" spans="1:7" ht="12" customHeight="1">
      <c r="A85" s="441" t="s">
        <v>243</v>
      </c>
      <c r="B85" s="442"/>
      <c r="C85" s="57">
        <f>SUM(C66:C84)</f>
        <v>361</v>
      </c>
      <c r="D85" s="57">
        <v>19229.427</v>
      </c>
      <c r="E85" s="294">
        <v>282636.49800000002</v>
      </c>
      <c r="F85" s="172"/>
    </row>
    <row r="86" spans="1:7">
      <c r="A86" s="441" t="s">
        <v>244</v>
      </c>
      <c r="B86" s="442"/>
      <c r="C86" s="57">
        <f>C87-C85</f>
        <v>5603</v>
      </c>
      <c r="D86" s="57">
        <v>221804</v>
      </c>
      <c r="E86" s="294">
        <v>2582102</v>
      </c>
      <c r="F86" s="172"/>
    </row>
    <row r="87" spans="1:7" ht="12" customHeight="1">
      <c r="A87" s="443" t="s">
        <v>245</v>
      </c>
      <c r="B87" s="444"/>
      <c r="C87" s="123">
        <v>5964</v>
      </c>
      <c r="D87" s="123">
        <v>241033.427</v>
      </c>
      <c r="E87" s="123">
        <v>2864738.4980000001</v>
      </c>
      <c r="F87" s="168"/>
      <c r="G87" s="297" t="s">
        <v>954</v>
      </c>
    </row>
    <row r="88" spans="1:7" ht="12" customHeight="1">
      <c r="A88" s="90"/>
      <c r="B88" s="90"/>
      <c r="C88" s="273" t="s">
        <v>954</v>
      </c>
      <c r="D88" s="91" t="s">
        <v>954</v>
      </c>
      <c r="E88" s="91"/>
      <c r="F88" s="90"/>
    </row>
    <row r="89" spans="1:7" ht="4.9000000000000004" customHeight="1">
      <c r="A89" s="212"/>
      <c r="C89" s="303" t="s">
        <v>954</v>
      </c>
      <c r="D89" s="273" t="s">
        <v>954</v>
      </c>
      <c r="E89" s="273" t="s">
        <v>954</v>
      </c>
    </row>
    <row r="90" spans="1:7" ht="12" customHeight="1">
      <c r="A90" s="168" t="s">
        <v>19</v>
      </c>
      <c r="B90" s="168" t="s">
        <v>241</v>
      </c>
      <c r="C90" s="168" t="s">
        <v>233</v>
      </c>
      <c r="D90" s="88" t="s">
        <v>627</v>
      </c>
      <c r="E90" s="168" t="s">
        <v>237</v>
      </c>
      <c r="F90" s="168" t="s">
        <v>242</v>
      </c>
      <c r="G90" s="10" t="s">
        <v>954</v>
      </c>
    </row>
    <row r="91" spans="1:7" ht="12" customHeight="1">
      <c r="A91" s="178"/>
      <c r="B91" s="17" t="s">
        <v>976</v>
      </c>
      <c r="C91" s="57">
        <v>110</v>
      </c>
      <c r="D91" s="57">
        <v>6587.7730000000001</v>
      </c>
      <c r="E91" s="57">
        <v>101566.655</v>
      </c>
      <c r="F91" s="172" t="s">
        <v>1136</v>
      </c>
    </row>
    <row r="92" spans="1:7" ht="12" customHeight="1">
      <c r="B92" s="17" t="s">
        <v>977</v>
      </c>
      <c r="C92" s="57">
        <v>48</v>
      </c>
      <c r="D92" s="57">
        <v>2893</v>
      </c>
      <c r="E92" s="57">
        <v>54101</v>
      </c>
      <c r="F92" s="172" t="s">
        <v>1136</v>
      </c>
    </row>
    <row r="93" spans="1:7" ht="12" customHeight="1">
      <c r="A93" s="191"/>
      <c r="B93" s="17" t="s">
        <v>978</v>
      </c>
      <c r="C93" s="57">
        <v>28</v>
      </c>
      <c r="D93" s="57">
        <v>1259</v>
      </c>
      <c r="E93" s="57">
        <v>27991</v>
      </c>
      <c r="F93" s="172"/>
    </row>
    <row r="94" spans="1:7" ht="12" customHeight="1">
      <c r="A94" s="191"/>
      <c r="B94" s="17" t="s">
        <v>541</v>
      </c>
      <c r="C94" s="57">
        <v>27</v>
      </c>
      <c r="D94" s="57">
        <v>1349</v>
      </c>
      <c r="E94" s="57">
        <v>20829</v>
      </c>
      <c r="F94" s="172"/>
    </row>
    <row r="95" spans="1:7" ht="12" customHeight="1">
      <c r="A95" s="191"/>
      <c r="B95" s="17" t="s">
        <v>979</v>
      </c>
      <c r="C95" s="57">
        <v>6</v>
      </c>
      <c r="D95" s="57">
        <v>437</v>
      </c>
      <c r="E95" s="57">
        <v>14665</v>
      </c>
      <c r="F95" s="172"/>
    </row>
    <row r="96" spans="1:7" ht="12" customHeight="1">
      <c r="A96" s="191"/>
      <c r="B96" s="17" t="s">
        <v>980</v>
      </c>
      <c r="C96" s="57">
        <v>50.101999999999997</v>
      </c>
      <c r="D96" s="57">
        <v>3921.1970000000001</v>
      </c>
      <c r="E96" s="57">
        <v>62593.589</v>
      </c>
      <c r="F96" s="172" t="s">
        <v>1136</v>
      </c>
    </row>
    <row r="97" spans="1:7" ht="14.45" customHeight="1">
      <c r="A97" s="56" t="s">
        <v>540</v>
      </c>
      <c r="B97" s="17" t="s">
        <v>981</v>
      </c>
      <c r="C97" s="57">
        <v>30</v>
      </c>
      <c r="D97" s="57">
        <v>1690</v>
      </c>
      <c r="E97" s="57">
        <v>18541</v>
      </c>
      <c r="F97" s="172"/>
    </row>
    <row r="98" spans="1:7" ht="12" customHeight="1">
      <c r="A98" s="191"/>
      <c r="B98" s="17" t="s">
        <v>982</v>
      </c>
      <c r="C98" s="57">
        <v>22</v>
      </c>
      <c r="D98" s="57">
        <v>2669</v>
      </c>
      <c r="E98" s="57">
        <v>31412</v>
      </c>
      <c r="F98" s="172" t="s">
        <v>662</v>
      </c>
    </row>
    <row r="99" spans="1:7" ht="12" customHeight="1">
      <c r="A99" s="191"/>
      <c r="B99" s="17" t="s">
        <v>983</v>
      </c>
      <c r="C99" s="57">
        <v>68</v>
      </c>
      <c r="D99" s="57">
        <v>2406.4960000000001</v>
      </c>
      <c r="E99" s="57">
        <v>47939.214999999997</v>
      </c>
      <c r="F99" s="172" t="s">
        <v>1136</v>
      </c>
    </row>
    <row r="100" spans="1:7" ht="12" customHeight="1">
      <c r="A100" s="191"/>
      <c r="B100" s="17" t="s">
        <v>984</v>
      </c>
      <c r="C100" s="57">
        <v>11</v>
      </c>
      <c r="D100" s="57">
        <v>477</v>
      </c>
      <c r="E100" s="57">
        <v>6309</v>
      </c>
      <c r="F100" s="172" t="s">
        <v>662</v>
      </c>
    </row>
    <row r="101" spans="1:7" ht="12" customHeight="1">
      <c r="A101" s="191"/>
      <c r="B101" s="17" t="s">
        <v>985</v>
      </c>
      <c r="C101" s="57">
        <v>53</v>
      </c>
      <c r="D101" s="57">
        <v>2363</v>
      </c>
      <c r="E101" s="57">
        <v>39006</v>
      </c>
      <c r="F101" s="172"/>
    </row>
    <row r="102" spans="1:7" ht="12" customHeight="1">
      <c r="A102" s="191"/>
      <c r="B102" s="17" t="s">
        <v>986</v>
      </c>
      <c r="C102" s="57">
        <v>23</v>
      </c>
      <c r="D102" s="57">
        <v>1044</v>
      </c>
      <c r="E102" s="57">
        <v>15754.223</v>
      </c>
      <c r="F102" s="172" t="s">
        <v>662</v>
      </c>
    </row>
    <row r="103" spans="1:7" ht="12" customHeight="1">
      <c r="A103" s="191"/>
      <c r="B103" s="17" t="s">
        <v>987</v>
      </c>
      <c r="C103" s="57">
        <v>11</v>
      </c>
      <c r="D103" s="57">
        <v>796</v>
      </c>
      <c r="E103" s="57">
        <v>28543</v>
      </c>
      <c r="F103" s="172"/>
    </row>
    <row r="104" spans="1:7" ht="12" customHeight="1">
      <c r="A104" s="441" t="s">
        <v>243</v>
      </c>
      <c r="B104" s="442"/>
      <c r="C104" s="124">
        <v>487.10199999999998</v>
      </c>
      <c r="D104" s="89">
        <v>27892.466</v>
      </c>
      <c r="E104" s="89">
        <v>469250.68199999997</v>
      </c>
      <c r="F104" s="172"/>
    </row>
    <row r="105" spans="1:7">
      <c r="A105" s="445" t="s">
        <v>244</v>
      </c>
      <c r="B105" s="446"/>
      <c r="C105" s="125">
        <v>5050</v>
      </c>
      <c r="D105" s="126">
        <v>271018</v>
      </c>
      <c r="E105" s="126">
        <v>3906677</v>
      </c>
      <c r="F105" s="173"/>
    </row>
    <row r="106" spans="1:7" ht="12" customHeight="1">
      <c r="A106" s="443" t="s">
        <v>245</v>
      </c>
      <c r="B106" s="447"/>
      <c r="C106" s="122">
        <v>5537.1019999999999</v>
      </c>
      <c r="D106" s="122">
        <v>298910.46600000001</v>
      </c>
      <c r="E106" s="122">
        <v>4375927.682</v>
      </c>
      <c r="F106" s="175"/>
      <c r="G106" s="284" t="s">
        <v>954</v>
      </c>
    </row>
    <row r="107" spans="1:7" ht="12" customHeight="1">
      <c r="C107" s="273" t="s">
        <v>954</v>
      </c>
      <c r="E107" s="273" t="s">
        <v>954</v>
      </c>
    </row>
    <row r="108" spans="1:7" ht="12" customHeight="1">
      <c r="A108" s="168" t="s">
        <v>19</v>
      </c>
      <c r="B108" s="168" t="s">
        <v>241</v>
      </c>
      <c r="C108" s="168" t="s">
        <v>233</v>
      </c>
      <c r="D108" s="88" t="s">
        <v>627</v>
      </c>
      <c r="E108" s="168" t="s">
        <v>237</v>
      </c>
      <c r="F108" s="168" t="s">
        <v>242</v>
      </c>
      <c r="G108" s="10" t="s">
        <v>954</v>
      </c>
    </row>
    <row r="109" spans="1:7" ht="12" customHeight="1">
      <c r="A109" s="237" t="s">
        <v>683</v>
      </c>
      <c r="B109" s="17" t="s">
        <v>988</v>
      </c>
      <c r="C109" s="281">
        <v>244</v>
      </c>
      <c r="D109" s="126">
        <v>4062</v>
      </c>
      <c r="E109" s="126">
        <v>55489</v>
      </c>
      <c r="F109" s="172" t="s">
        <v>662</v>
      </c>
    </row>
    <row r="110" spans="1:7" ht="12" customHeight="1">
      <c r="A110" s="62" t="s">
        <v>954</v>
      </c>
      <c r="B110" s="17" t="s">
        <v>989</v>
      </c>
      <c r="C110" s="126">
        <v>32</v>
      </c>
      <c r="D110" s="126">
        <v>1252</v>
      </c>
      <c r="E110" s="126">
        <v>14272.312</v>
      </c>
      <c r="F110" s="172"/>
    </row>
    <row r="111" spans="1:7" ht="12" customHeight="1">
      <c r="A111" s="425" t="s">
        <v>243</v>
      </c>
      <c r="B111" s="425"/>
      <c r="C111" s="126">
        <v>276</v>
      </c>
      <c r="D111" s="126">
        <v>5314</v>
      </c>
      <c r="E111" s="126">
        <v>69761.312000000005</v>
      </c>
      <c r="F111" s="172"/>
    </row>
    <row r="112" spans="1:7">
      <c r="A112" s="425" t="s">
        <v>244</v>
      </c>
      <c r="B112" s="425"/>
      <c r="C112" s="127">
        <v>1099</v>
      </c>
      <c r="D112" s="126">
        <v>33417</v>
      </c>
      <c r="E112" s="126">
        <v>219461</v>
      </c>
      <c r="F112" s="172"/>
    </row>
    <row r="113" spans="1:7" ht="12" customHeight="1">
      <c r="A113" s="416" t="s">
        <v>245</v>
      </c>
      <c r="B113" s="416"/>
      <c r="C113" s="122">
        <v>1375</v>
      </c>
      <c r="D113" s="122">
        <v>38731</v>
      </c>
      <c r="E113" s="122">
        <v>289222.31199999998</v>
      </c>
      <c r="F113" s="168"/>
      <c r="G113" s="284" t="s">
        <v>954</v>
      </c>
    </row>
    <row r="114" spans="1:7" ht="12" customHeight="1">
      <c r="A114" s="212"/>
      <c r="C114" s="273" t="s">
        <v>954</v>
      </c>
      <c r="E114" s="284" t="s">
        <v>954</v>
      </c>
    </row>
    <row r="115" spans="1:7" ht="12" customHeight="1">
      <c r="A115" s="168" t="s">
        <v>19</v>
      </c>
      <c r="B115" s="168" t="s">
        <v>241</v>
      </c>
      <c r="C115" s="168" t="s">
        <v>233</v>
      </c>
      <c r="D115" s="88" t="s">
        <v>627</v>
      </c>
      <c r="E115" s="168" t="s">
        <v>237</v>
      </c>
      <c r="F115" s="168" t="s">
        <v>242</v>
      </c>
      <c r="G115" s="10" t="s">
        <v>954</v>
      </c>
    </row>
    <row r="116" spans="1:7" ht="12" customHeight="1">
      <c r="A116" s="178"/>
      <c r="B116" s="17" t="s">
        <v>685</v>
      </c>
      <c r="C116" s="57">
        <v>193</v>
      </c>
      <c r="D116" s="57">
        <v>8071</v>
      </c>
      <c r="E116" s="57">
        <v>128863</v>
      </c>
      <c r="F116" s="172" t="s">
        <v>1136</v>
      </c>
    </row>
    <row r="117" spans="1:7" ht="12" customHeight="1">
      <c r="A117" s="191" t="s">
        <v>990</v>
      </c>
      <c r="B117" s="17" t="s">
        <v>991</v>
      </c>
      <c r="C117" s="57">
        <v>214</v>
      </c>
      <c r="D117" s="57">
        <v>8911</v>
      </c>
      <c r="E117" s="57">
        <v>107026.455</v>
      </c>
      <c r="F117" s="172" t="s">
        <v>662</v>
      </c>
    </row>
    <row r="118" spans="1:7" ht="12" customHeight="1">
      <c r="A118" s="62"/>
      <c r="B118" s="17" t="s">
        <v>992</v>
      </c>
      <c r="C118" s="57">
        <v>19</v>
      </c>
      <c r="D118" s="57">
        <v>882</v>
      </c>
      <c r="E118" s="57">
        <v>13204</v>
      </c>
      <c r="F118" s="172" t="s">
        <v>662</v>
      </c>
    </row>
    <row r="119" spans="1:7" ht="12" customHeight="1">
      <c r="A119" s="62"/>
      <c r="B119" s="17" t="s">
        <v>993</v>
      </c>
      <c r="C119" s="57">
        <v>1404</v>
      </c>
      <c r="D119" s="57">
        <v>71251</v>
      </c>
      <c r="E119" s="57">
        <v>975122</v>
      </c>
      <c r="F119" s="172" t="s">
        <v>1136</v>
      </c>
    </row>
    <row r="120" spans="1:7" ht="12" customHeight="1">
      <c r="A120" s="425" t="s">
        <v>243</v>
      </c>
      <c r="B120" s="425"/>
      <c r="C120" s="57">
        <v>1830</v>
      </c>
      <c r="D120" s="57">
        <v>89115</v>
      </c>
      <c r="E120" s="57">
        <v>1224215.4550000001</v>
      </c>
      <c r="F120" s="59"/>
    </row>
    <row r="121" spans="1:7">
      <c r="A121" s="425" t="s">
        <v>244</v>
      </c>
      <c r="B121" s="425"/>
      <c r="C121" s="57">
        <v>2824</v>
      </c>
      <c r="D121" s="57">
        <v>140316</v>
      </c>
      <c r="E121" s="57">
        <v>1757878</v>
      </c>
      <c r="F121" s="59"/>
    </row>
    <row r="122" spans="1:7" ht="12" customHeight="1">
      <c r="A122" s="416" t="s">
        <v>245</v>
      </c>
      <c r="B122" s="416"/>
      <c r="C122" s="123">
        <v>4654</v>
      </c>
      <c r="D122" s="123">
        <v>229431</v>
      </c>
      <c r="E122" s="123">
        <v>2982093.4550000001</v>
      </c>
      <c r="F122" s="60"/>
      <c r="G122" s="273" t="s">
        <v>954</v>
      </c>
    </row>
    <row r="123" spans="1:7" ht="12" customHeight="1">
      <c r="A123" s="212"/>
      <c r="C123" s="273" t="s">
        <v>954</v>
      </c>
      <c r="E123" s="273" t="s">
        <v>954</v>
      </c>
    </row>
    <row r="124" spans="1:7" ht="12" customHeight="1">
      <c r="A124" s="168" t="s">
        <v>19</v>
      </c>
      <c r="B124" s="168" t="s">
        <v>241</v>
      </c>
      <c r="C124" s="168" t="s">
        <v>233</v>
      </c>
      <c r="D124" s="88" t="s">
        <v>627</v>
      </c>
      <c r="E124" s="168" t="s">
        <v>237</v>
      </c>
      <c r="F124" s="168" t="s">
        <v>242</v>
      </c>
      <c r="G124" s="10" t="s">
        <v>954</v>
      </c>
    </row>
    <row r="125" spans="1:7" ht="12" customHeight="1">
      <c r="A125" s="20"/>
      <c r="B125" s="17" t="s">
        <v>994</v>
      </c>
      <c r="C125" s="126">
        <v>98</v>
      </c>
      <c r="D125" s="126">
        <v>6248</v>
      </c>
      <c r="E125" s="126">
        <v>84721</v>
      </c>
      <c r="F125" s="172"/>
    </row>
    <row r="126" spans="1:7" ht="12" customHeight="1">
      <c r="A126" s="21"/>
      <c r="B126" s="17" t="s">
        <v>995</v>
      </c>
      <c r="C126" s="126">
        <v>7</v>
      </c>
      <c r="D126" s="126">
        <v>191</v>
      </c>
      <c r="E126" s="126">
        <v>2616</v>
      </c>
      <c r="F126" s="236"/>
    </row>
    <row r="127" spans="1:7" ht="12" customHeight="1">
      <c r="A127" s="21"/>
      <c r="B127" s="17" t="s">
        <v>996</v>
      </c>
      <c r="C127" s="126">
        <v>4</v>
      </c>
      <c r="D127" s="126">
        <v>407</v>
      </c>
      <c r="E127" s="126">
        <v>8109</v>
      </c>
      <c r="F127" s="236"/>
    </row>
    <row r="128" spans="1:7" ht="12" customHeight="1">
      <c r="A128" s="21"/>
      <c r="B128" s="17" t="s">
        <v>997</v>
      </c>
      <c r="C128" s="126">
        <v>154</v>
      </c>
      <c r="D128" s="126">
        <v>4549</v>
      </c>
      <c r="E128" s="126">
        <v>99963</v>
      </c>
      <c r="F128" s="236" t="s">
        <v>1136</v>
      </c>
    </row>
    <row r="129" spans="1:6" ht="12" customHeight="1">
      <c r="A129" s="21"/>
      <c r="B129" s="17" t="s">
        <v>998</v>
      </c>
      <c r="C129" s="126">
        <v>11</v>
      </c>
      <c r="D129" s="126">
        <v>314</v>
      </c>
      <c r="E129" s="126">
        <v>3408</v>
      </c>
      <c r="F129" s="236"/>
    </row>
    <row r="130" spans="1:6" ht="12" customHeight="1">
      <c r="A130" s="21"/>
      <c r="B130" s="17" t="s">
        <v>999</v>
      </c>
      <c r="C130" s="126">
        <v>123</v>
      </c>
      <c r="D130" s="126">
        <v>4782</v>
      </c>
      <c r="E130" s="126">
        <v>51276</v>
      </c>
      <c r="F130" s="236"/>
    </row>
    <row r="131" spans="1:6" ht="12" customHeight="1">
      <c r="A131" s="21"/>
      <c r="B131" s="17" t="s">
        <v>1000</v>
      </c>
      <c r="C131" s="126">
        <v>101</v>
      </c>
      <c r="D131" s="126">
        <v>5316.3580000000002</v>
      </c>
      <c r="E131" s="126">
        <v>147648.519</v>
      </c>
      <c r="F131" s="236" t="s">
        <v>1136</v>
      </c>
    </row>
    <row r="132" spans="1:6" ht="12" customHeight="1">
      <c r="A132" s="21"/>
      <c r="B132" s="17" t="s">
        <v>1001</v>
      </c>
      <c r="C132" s="126">
        <v>7</v>
      </c>
      <c r="D132" s="126">
        <v>375.80399999999997</v>
      </c>
      <c r="E132" s="126">
        <v>7300.3180000000002</v>
      </c>
      <c r="F132" s="236"/>
    </row>
    <row r="133" spans="1:6" ht="12" customHeight="1">
      <c r="A133" s="21"/>
      <c r="B133" s="17" t="s">
        <v>1002</v>
      </c>
      <c r="C133" s="126">
        <v>46</v>
      </c>
      <c r="D133" s="126">
        <v>4707</v>
      </c>
      <c r="E133" s="126">
        <v>94610</v>
      </c>
      <c r="F133" s="236" t="s">
        <v>1136</v>
      </c>
    </row>
    <row r="134" spans="1:6" ht="12" customHeight="1">
      <c r="A134" s="62" t="s">
        <v>543</v>
      </c>
      <c r="B134" s="17" t="s">
        <v>1003</v>
      </c>
      <c r="C134" s="126">
        <v>3</v>
      </c>
      <c r="D134" s="126">
        <v>109</v>
      </c>
      <c r="E134" s="126">
        <v>2568</v>
      </c>
      <c r="F134" s="236"/>
    </row>
    <row r="135" spans="1:6" ht="12" customHeight="1">
      <c r="A135" s="21"/>
      <c r="B135" s="17" t="s">
        <v>1004</v>
      </c>
      <c r="C135" s="126">
        <v>2</v>
      </c>
      <c r="D135" s="126">
        <v>129</v>
      </c>
      <c r="E135" s="126">
        <v>2146</v>
      </c>
      <c r="F135" s="236"/>
    </row>
    <row r="136" spans="1:6" ht="12" customHeight="1">
      <c r="A136" s="62" t="s">
        <v>662</v>
      </c>
      <c r="B136" s="17" t="s">
        <v>1005</v>
      </c>
      <c r="C136" s="126">
        <v>4</v>
      </c>
      <c r="D136" s="126">
        <v>95</v>
      </c>
      <c r="E136" s="126">
        <v>2559.1880000000001</v>
      </c>
      <c r="F136" s="172"/>
    </row>
    <row r="137" spans="1:6" ht="12" customHeight="1">
      <c r="A137" s="21"/>
      <c r="B137" s="17" t="s">
        <v>1006</v>
      </c>
      <c r="C137" s="126">
        <v>96</v>
      </c>
      <c r="D137" s="126">
        <v>5103</v>
      </c>
      <c r="E137" s="126">
        <v>89882</v>
      </c>
      <c r="F137" s="172" t="s">
        <v>662</v>
      </c>
    </row>
    <row r="138" spans="1:6" ht="12" customHeight="1">
      <c r="A138" s="21"/>
      <c r="B138" s="17" t="s">
        <v>1007</v>
      </c>
      <c r="C138" s="126">
        <v>5</v>
      </c>
      <c r="D138" s="126">
        <v>296</v>
      </c>
      <c r="E138" s="126">
        <v>3944</v>
      </c>
      <c r="F138" s="172"/>
    </row>
    <row r="139" spans="1:6" ht="12" customHeight="1">
      <c r="A139" s="21"/>
      <c r="B139" s="17" t="s">
        <v>1008</v>
      </c>
      <c r="C139" s="126">
        <v>7</v>
      </c>
      <c r="D139" s="126">
        <v>324</v>
      </c>
      <c r="E139" s="126">
        <v>3943</v>
      </c>
      <c r="F139" s="172"/>
    </row>
    <row r="140" spans="1:6" ht="12" customHeight="1">
      <c r="A140" s="21"/>
      <c r="B140" s="17" t="s">
        <v>1009</v>
      </c>
      <c r="C140" s="126">
        <v>3</v>
      </c>
      <c r="D140" s="126">
        <v>233</v>
      </c>
      <c r="E140" s="126">
        <v>3171.5569999999998</v>
      </c>
      <c r="F140" s="172"/>
    </row>
    <row r="141" spans="1:6" ht="12" customHeight="1">
      <c r="A141" s="21"/>
      <c r="B141" s="17" t="s">
        <v>1010</v>
      </c>
      <c r="C141" s="126">
        <v>214</v>
      </c>
      <c r="D141" s="126">
        <v>6963</v>
      </c>
      <c r="E141" s="126">
        <v>116142</v>
      </c>
      <c r="F141" s="172" t="s">
        <v>1136</v>
      </c>
    </row>
    <row r="142" spans="1:6" ht="12" customHeight="1">
      <c r="A142" s="21"/>
      <c r="B142" s="17" t="s">
        <v>1011</v>
      </c>
      <c r="C142" s="126">
        <v>93</v>
      </c>
      <c r="D142" s="126">
        <v>3422.4140000000002</v>
      </c>
      <c r="E142" s="126">
        <v>92395.46</v>
      </c>
      <c r="F142" s="172" t="s">
        <v>1136</v>
      </c>
    </row>
    <row r="143" spans="1:6" ht="12" customHeight="1">
      <c r="A143" s="21"/>
      <c r="B143" s="17" t="s">
        <v>1012</v>
      </c>
      <c r="C143" s="126">
        <v>47</v>
      </c>
      <c r="D143" s="126">
        <v>4726.049</v>
      </c>
      <c r="E143" s="126">
        <v>74495.751000000004</v>
      </c>
      <c r="F143" s="172"/>
    </row>
    <row r="144" spans="1:6" ht="12" customHeight="1">
      <c r="A144" s="21"/>
      <c r="B144" s="17" t="s">
        <v>1013</v>
      </c>
      <c r="C144" s="126">
        <v>111</v>
      </c>
      <c r="D144" s="126">
        <v>5274</v>
      </c>
      <c r="E144" s="126">
        <v>116314</v>
      </c>
      <c r="F144" s="172" t="s">
        <v>1136</v>
      </c>
    </row>
    <row r="145" spans="1:7" ht="12" customHeight="1">
      <c r="A145" s="21"/>
      <c r="B145" s="17" t="s">
        <v>1014</v>
      </c>
      <c r="C145" s="126">
        <v>714</v>
      </c>
      <c r="D145" s="126">
        <v>27135.550999999999</v>
      </c>
      <c r="E145" s="126">
        <v>339311.54300000001</v>
      </c>
      <c r="F145" s="172" t="s">
        <v>1136</v>
      </c>
    </row>
    <row r="146" spans="1:7" ht="12" customHeight="1">
      <c r="A146" s="21"/>
      <c r="B146" s="17" t="s">
        <v>1015</v>
      </c>
      <c r="C146" s="126">
        <v>1</v>
      </c>
      <c r="D146" s="126">
        <v>190</v>
      </c>
      <c r="E146" s="126">
        <v>3926.7649999999999</v>
      </c>
      <c r="F146" s="236"/>
    </row>
    <row r="147" spans="1:7" ht="12" customHeight="1">
      <c r="A147" s="425" t="s">
        <v>243</v>
      </c>
      <c r="B147" s="425"/>
      <c r="C147" s="126">
        <v>1851</v>
      </c>
      <c r="D147" s="126">
        <v>80890.176000000007</v>
      </c>
      <c r="E147" s="126">
        <v>1350451.101</v>
      </c>
      <c r="F147" s="172"/>
    </row>
    <row r="148" spans="1:7">
      <c r="A148" s="425" t="s">
        <v>244</v>
      </c>
      <c r="B148" s="425"/>
      <c r="C148" s="126">
        <v>12332.852999999999</v>
      </c>
      <c r="D148" s="126">
        <v>472941.73800000001</v>
      </c>
      <c r="E148" s="126">
        <v>6047006.3969999999</v>
      </c>
      <c r="F148" s="172"/>
      <c r="G148" s="284" t="s">
        <v>954</v>
      </c>
    </row>
    <row r="149" spans="1:7" ht="12" customHeight="1">
      <c r="A149" s="416" t="s">
        <v>245</v>
      </c>
      <c r="B149" s="416"/>
      <c r="C149" s="122">
        <v>14183.852999999999</v>
      </c>
      <c r="D149" s="122">
        <v>553831.91399999999</v>
      </c>
      <c r="E149" s="122">
        <v>7397457.4979999997</v>
      </c>
      <c r="F149" s="168"/>
      <c r="G149" s="284" t="s">
        <v>954</v>
      </c>
    </row>
    <row r="150" spans="1:7" ht="12" customHeight="1">
      <c r="A150" s="214"/>
      <c r="C150" s="273" t="s">
        <v>954</v>
      </c>
      <c r="E150" s="284" t="s">
        <v>954</v>
      </c>
    </row>
    <row r="151" spans="1:7" ht="12" customHeight="1">
      <c r="A151" s="168" t="s">
        <v>19</v>
      </c>
      <c r="B151" s="168" t="s">
        <v>241</v>
      </c>
      <c r="C151" s="168" t="s">
        <v>233</v>
      </c>
      <c r="D151" s="88" t="s">
        <v>627</v>
      </c>
      <c r="E151" s="168" t="s">
        <v>237</v>
      </c>
      <c r="F151" s="168" t="s">
        <v>242</v>
      </c>
      <c r="G151" s="10" t="s">
        <v>954</v>
      </c>
    </row>
    <row r="152" spans="1:7" ht="12" customHeight="1">
      <c r="A152" s="178"/>
      <c r="B152" s="17" t="s">
        <v>1016</v>
      </c>
      <c r="C152" s="126">
        <v>174</v>
      </c>
      <c r="D152" s="126">
        <v>15932.574000000001</v>
      </c>
      <c r="E152" s="126">
        <v>179121.83100000001</v>
      </c>
      <c r="F152" s="172" t="s">
        <v>1136</v>
      </c>
    </row>
    <row r="153" spans="1:7" ht="12" customHeight="1">
      <c r="B153" s="17" t="s">
        <v>1017</v>
      </c>
      <c r="C153" s="126">
        <v>176</v>
      </c>
      <c r="D153" s="126">
        <v>9575.4259999999995</v>
      </c>
      <c r="E153" s="126">
        <v>118567.224</v>
      </c>
      <c r="F153" s="172" t="s">
        <v>1136</v>
      </c>
    </row>
    <row r="154" spans="1:7" ht="12" customHeight="1">
      <c r="A154" s="191"/>
      <c r="B154" s="17" t="s">
        <v>1018</v>
      </c>
      <c r="C154" s="126">
        <v>72</v>
      </c>
      <c r="D154" s="126">
        <v>4428.9589999999998</v>
      </c>
      <c r="E154" s="126">
        <v>56897.309000000001</v>
      </c>
      <c r="F154" s="172" t="s">
        <v>1136</v>
      </c>
    </row>
    <row r="155" spans="1:7" ht="12" customHeight="1">
      <c r="A155" s="191"/>
      <c r="B155" s="17" t="s">
        <v>1019</v>
      </c>
      <c r="C155" s="126">
        <v>207</v>
      </c>
      <c r="D155" s="126">
        <v>15382</v>
      </c>
      <c r="E155" s="126">
        <v>211527</v>
      </c>
      <c r="F155" s="172" t="s">
        <v>1136</v>
      </c>
    </row>
    <row r="156" spans="1:7" ht="12" customHeight="1">
      <c r="A156" s="191" t="s">
        <v>487</v>
      </c>
      <c r="B156" s="17" t="s">
        <v>1020</v>
      </c>
      <c r="C156" s="126">
        <v>26</v>
      </c>
      <c r="D156" s="126">
        <v>1079</v>
      </c>
      <c r="E156" s="126">
        <v>23819</v>
      </c>
      <c r="F156" s="172"/>
    </row>
    <row r="157" spans="1:7" ht="12" customHeight="1">
      <c r="A157" s="191"/>
      <c r="B157" s="17" t="s">
        <v>1021</v>
      </c>
      <c r="C157" s="126">
        <v>27</v>
      </c>
      <c r="D157" s="126">
        <v>2048</v>
      </c>
      <c r="E157" s="126">
        <v>24030</v>
      </c>
      <c r="F157" s="172" t="s">
        <v>1136</v>
      </c>
    </row>
    <row r="158" spans="1:7" ht="12" customHeight="1">
      <c r="A158" s="191"/>
      <c r="B158" s="17" t="s">
        <v>1022</v>
      </c>
      <c r="C158" s="126">
        <v>11</v>
      </c>
      <c r="D158" s="126">
        <v>1008</v>
      </c>
      <c r="E158" s="126">
        <v>14138</v>
      </c>
      <c r="F158" s="172"/>
    </row>
    <row r="159" spans="1:7" ht="12" customHeight="1">
      <c r="A159" s="191"/>
      <c r="B159" s="17" t="s">
        <v>1023</v>
      </c>
      <c r="C159" s="126">
        <v>15</v>
      </c>
      <c r="D159" s="126">
        <v>1190</v>
      </c>
      <c r="E159" s="126">
        <v>8718</v>
      </c>
      <c r="F159" s="172"/>
    </row>
    <row r="160" spans="1:7" ht="12" customHeight="1">
      <c r="A160" s="191"/>
      <c r="B160" s="17" t="s">
        <v>1024</v>
      </c>
      <c r="C160" s="126">
        <v>206</v>
      </c>
      <c r="D160" s="126">
        <v>7521</v>
      </c>
      <c r="E160" s="126">
        <v>88419.21</v>
      </c>
      <c r="F160" s="172" t="s">
        <v>1136</v>
      </c>
    </row>
    <row r="161" spans="1:8" ht="12" customHeight="1">
      <c r="A161" s="191"/>
      <c r="B161" s="17" t="s">
        <v>1025</v>
      </c>
      <c r="C161" s="126">
        <v>35</v>
      </c>
      <c r="D161" s="126">
        <v>1910</v>
      </c>
      <c r="E161" s="126">
        <v>28234</v>
      </c>
      <c r="F161" s="172" t="s">
        <v>1136</v>
      </c>
    </row>
    <row r="162" spans="1:8" ht="12" customHeight="1">
      <c r="A162" s="425" t="s">
        <v>243</v>
      </c>
      <c r="B162" s="425"/>
      <c r="C162" s="126">
        <v>949</v>
      </c>
      <c r="D162" s="126">
        <v>60074.959000000003</v>
      </c>
      <c r="E162" s="126">
        <v>753471.57400000002</v>
      </c>
      <c r="F162" s="172"/>
    </row>
    <row r="163" spans="1:8">
      <c r="A163" s="425" t="s">
        <v>244</v>
      </c>
      <c r="B163" s="425"/>
      <c r="C163" s="126">
        <v>8673</v>
      </c>
      <c r="D163" s="126">
        <v>481853</v>
      </c>
      <c r="E163" s="126">
        <v>6671582</v>
      </c>
      <c r="F163" s="172"/>
      <c r="G163" s="284" t="s">
        <v>954</v>
      </c>
      <c r="H163" s="10" t="s">
        <v>954</v>
      </c>
    </row>
    <row r="164" spans="1:8" ht="12" customHeight="1">
      <c r="A164" s="416" t="s">
        <v>245</v>
      </c>
      <c r="B164" s="416"/>
      <c r="C164" s="122">
        <v>9622</v>
      </c>
      <c r="D164" s="122">
        <v>541927.95900000003</v>
      </c>
      <c r="E164" s="122">
        <v>7425053.574</v>
      </c>
      <c r="F164" s="168"/>
      <c r="G164" s="284" t="s">
        <v>954</v>
      </c>
    </row>
    <row r="165" spans="1:8" ht="12" customHeight="1">
      <c r="A165" s="214"/>
      <c r="C165" s="284" t="s">
        <v>954</v>
      </c>
      <c r="E165" s="284" t="s">
        <v>954</v>
      </c>
    </row>
    <row r="166" spans="1:8" ht="12" customHeight="1">
      <c r="A166" s="168" t="s">
        <v>19</v>
      </c>
      <c r="B166" s="168" t="s">
        <v>241</v>
      </c>
      <c r="C166" s="168" t="s">
        <v>233</v>
      </c>
      <c r="D166" s="88" t="s">
        <v>627</v>
      </c>
      <c r="E166" s="168" t="s">
        <v>237</v>
      </c>
      <c r="F166" s="168" t="s">
        <v>242</v>
      </c>
      <c r="G166" s="10" t="s">
        <v>954</v>
      </c>
    </row>
    <row r="167" spans="1:8" ht="12" customHeight="1">
      <c r="A167" s="20"/>
      <c r="B167" s="17" t="s">
        <v>1026</v>
      </c>
      <c r="C167" s="126">
        <v>123</v>
      </c>
      <c r="D167" s="126">
        <v>9360.4009999999998</v>
      </c>
      <c r="E167" s="126">
        <v>123052.481</v>
      </c>
      <c r="F167" s="172" t="s">
        <v>1136</v>
      </c>
    </row>
    <row r="168" spans="1:8" ht="12" customHeight="1">
      <c r="B168" s="17" t="s">
        <v>1027</v>
      </c>
      <c r="C168" s="126">
        <v>17</v>
      </c>
      <c r="D168" s="126">
        <v>1155</v>
      </c>
      <c r="E168" s="126">
        <v>9183</v>
      </c>
      <c r="F168" s="172"/>
    </row>
    <row r="169" spans="1:8" ht="12" customHeight="1">
      <c r="A169" s="62"/>
      <c r="B169" s="17" t="s">
        <v>1028</v>
      </c>
      <c r="C169" s="126">
        <v>118</v>
      </c>
      <c r="D169" s="126">
        <v>15929</v>
      </c>
      <c r="E169" s="126">
        <v>181976</v>
      </c>
      <c r="F169" s="236" t="s">
        <v>1136</v>
      </c>
    </row>
    <row r="170" spans="1:8" ht="12" customHeight="1">
      <c r="A170" s="62"/>
      <c r="B170" s="17" t="s">
        <v>1029</v>
      </c>
      <c r="C170" s="126">
        <v>75</v>
      </c>
      <c r="D170" s="126">
        <v>6760.9229999999998</v>
      </c>
      <c r="E170" s="126">
        <v>124921.53200000001</v>
      </c>
      <c r="F170" s="236" t="s">
        <v>1136</v>
      </c>
    </row>
    <row r="171" spans="1:8" ht="12" customHeight="1">
      <c r="A171" s="62"/>
      <c r="B171" s="17" t="s">
        <v>1030</v>
      </c>
      <c r="C171" s="126">
        <v>27</v>
      </c>
      <c r="D171" s="126">
        <v>2085.4279999999999</v>
      </c>
      <c r="E171" s="126">
        <v>32030.359</v>
      </c>
      <c r="F171" s="236"/>
    </row>
    <row r="172" spans="1:8" ht="12" customHeight="1">
      <c r="A172" s="62"/>
      <c r="B172" s="17" t="s">
        <v>1031</v>
      </c>
      <c r="C172" s="126">
        <v>23</v>
      </c>
      <c r="D172" s="126">
        <v>746</v>
      </c>
      <c r="E172" s="126">
        <v>12780.468000000001</v>
      </c>
      <c r="F172" s="236"/>
    </row>
    <row r="173" spans="1:8" ht="12" customHeight="1">
      <c r="A173" s="62"/>
      <c r="B173" s="17" t="s">
        <v>1032</v>
      </c>
      <c r="C173" s="126">
        <v>35</v>
      </c>
      <c r="D173" s="126">
        <v>2513</v>
      </c>
      <c r="E173" s="126">
        <v>21473</v>
      </c>
      <c r="F173" s="236"/>
    </row>
    <row r="174" spans="1:8" ht="12" customHeight="1">
      <c r="A174" s="62"/>
      <c r="B174" s="17" t="s">
        <v>1033</v>
      </c>
      <c r="C174" s="126">
        <v>10</v>
      </c>
      <c r="D174" s="126">
        <v>742.68399999999997</v>
      </c>
      <c r="E174" s="126">
        <v>7205.1980000000003</v>
      </c>
      <c r="F174" s="236"/>
    </row>
    <row r="175" spans="1:8" ht="12" customHeight="1">
      <c r="A175" s="62"/>
      <c r="B175" s="17" t="s">
        <v>545</v>
      </c>
      <c r="C175" s="126">
        <v>28</v>
      </c>
      <c r="D175" s="126">
        <v>1143</v>
      </c>
      <c r="E175" s="126">
        <v>15889.521000000001</v>
      </c>
      <c r="F175" s="236"/>
    </row>
    <row r="176" spans="1:8" ht="12" customHeight="1">
      <c r="A176" s="62" t="s">
        <v>544</v>
      </c>
      <c r="B176" s="17" t="s">
        <v>1034</v>
      </c>
      <c r="C176" s="126">
        <v>7.5519999999999996</v>
      </c>
      <c r="D176" s="126">
        <v>563.59299999999996</v>
      </c>
      <c r="E176" s="126">
        <v>7182.5730000000003</v>
      </c>
      <c r="F176" s="236"/>
    </row>
    <row r="177" spans="1:8" ht="12" customHeight="1">
      <c r="A177" s="62"/>
      <c r="B177" s="17" t="s">
        <v>1035</v>
      </c>
      <c r="C177" s="126">
        <v>77</v>
      </c>
      <c r="D177" s="126">
        <v>4550</v>
      </c>
      <c r="E177" s="126">
        <v>61416</v>
      </c>
      <c r="F177" s="236"/>
    </row>
    <row r="178" spans="1:8" ht="12" customHeight="1">
      <c r="A178" s="62"/>
      <c r="B178" s="17" t="s">
        <v>1036</v>
      </c>
      <c r="C178" s="126">
        <v>5</v>
      </c>
      <c r="D178" s="126">
        <v>335</v>
      </c>
      <c r="E178" s="126">
        <v>5092</v>
      </c>
      <c r="F178" s="236"/>
    </row>
    <row r="179" spans="1:8" ht="12" customHeight="1">
      <c r="A179" s="21"/>
      <c r="B179" s="17" t="s">
        <v>1037</v>
      </c>
      <c r="C179" s="126">
        <v>146</v>
      </c>
      <c r="D179" s="126">
        <v>11137</v>
      </c>
      <c r="E179" s="126">
        <v>205331</v>
      </c>
      <c r="F179" s="172" t="s">
        <v>1136</v>
      </c>
    </row>
    <row r="180" spans="1:8" ht="12" customHeight="1">
      <c r="A180" s="21"/>
      <c r="B180" s="17" t="s">
        <v>1038</v>
      </c>
      <c r="C180" s="126">
        <v>115</v>
      </c>
      <c r="D180" s="126">
        <v>6629</v>
      </c>
      <c r="E180" s="126">
        <v>193599</v>
      </c>
      <c r="F180" s="172" t="s">
        <v>1136</v>
      </c>
    </row>
    <row r="181" spans="1:8" ht="12" customHeight="1">
      <c r="A181" s="21"/>
      <c r="B181" s="17" t="s">
        <v>1039</v>
      </c>
      <c r="C181" s="126">
        <v>334</v>
      </c>
      <c r="D181" s="126">
        <v>10256</v>
      </c>
      <c r="E181" s="126">
        <v>92137</v>
      </c>
      <c r="F181" s="172" t="s">
        <v>1136</v>
      </c>
    </row>
    <row r="182" spans="1:8" ht="12" customHeight="1">
      <c r="A182" s="21"/>
      <c r="B182" s="17" t="s">
        <v>1040</v>
      </c>
      <c r="C182" s="126">
        <v>10</v>
      </c>
      <c r="D182" s="126">
        <v>416.81</v>
      </c>
      <c r="E182" s="126">
        <v>11343.081</v>
      </c>
      <c r="F182" s="172"/>
    </row>
    <row r="183" spans="1:8" ht="12" customHeight="1">
      <c r="A183" s="21"/>
      <c r="B183" s="17" t="s">
        <v>1041</v>
      </c>
      <c r="C183" s="126">
        <v>4</v>
      </c>
      <c r="D183" s="126">
        <v>206</v>
      </c>
      <c r="E183" s="126">
        <v>2879</v>
      </c>
      <c r="F183" s="172"/>
    </row>
    <row r="184" spans="1:8" ht="12" customHeight="1">
      <c r="A184" s="21"/>
      <c r="B184" s="17" t="s">
        <v>1042</v>
      </c>
      <c r="C184" s="126">
        <v>30</v>
      </c>
      <c r="D184" s="126">
        <v>1170</v>
      </c>
      <c r="E184" s="126">
        <v>14448</v>
      </c>
      <c r="F184" s="172"/>
    </row>
    <row r="185" spans="1:8" ht="12" customHeight="1">
      <c r="A185" s="21"/>
      <c r="B185" s="17" t="s">
        <v>1043</v>
      </c>
      <c r="C185" s="126">
        <v>112</v>
      </c>
      <c r="D185" s="126">
        <v>7034.3770000000004</v>
      </c>
      <c r="E185" s="126">
        <v>74512.676000000007</v>
      </c>
      <c r="F185" s="172" t="s">
        <v>1136</v>
      </c>
    </row>
    <row r="186" spans="1:8" ht="12" customHeight="1">
      <c r="A186" s="425" t="s">
        <v>243</v>
      </c>
      <c r="B186" s="425"/>
      <c r="C186" s="126">
        <v>1296.5519999999999</v>
      </c>
      <c r="D186" s="126">
        <v>82733.216</v>
      </c>
      <c r="E186" s="126">
        <v>1196451.889</v>
      </c>
      <c r="F186" s="12"/>
    </row>
    <row r="187" spans="1:8">
      <c r="A187" s="425" t="s">
        <v>244</v>
      </c>
      <c r="B187" s="425"/>
      <c r="C187" s="126">
        <v>10691.146000000001</v>
      </c>
      <c r="D187" s="126">
        <v>579609.20700000005</v>
      </c>
      <c r="E187" s="126">
        <v>6424040.7630000003</v>
      </c>
      <c r="F187" s="12"/>
      <c r="G187" s="284" t="s">
        <v>954</v>
      </c>
    </row>
    <row r="188" spans="1:8" ht="12" customHeight="1">
      <c r="A188" s="416" t="s">
        <v>245</v>
      </c>
      <c r="B188" s="416"/>
      <c r="C188" s="122">
        <v>11987.698</v>
      </c>
      <c r="D188" s="122">
        <v>662342.42299999995</v>
      </c>
      <c r="E188" s="122">
        <v>7620492.6519999998</v>
      </c>
      <c r="F188" s="188"/>
      <c r="G188" s="284" t="s">
        <v>954</v>
      </c>
      <c r="H188" s="284" t="s">
        <v>954</v>
      </c>
    </row>
    <row r="189" spans="1:8" ht="12" customHeight="1">
      <c r="A189" s="214"/>
      <c r="C189" s="284" t="s">
        <v>954</v>
      </c>
      <c r="E189" s="284" t="s">
        <v>954</v>
      </c>
    </row>
    <row r="190" spans="1:8" ht="12" customHeight="1">
      <c r="A190" s="168" t="s">
        <v>19</v>
      </c>
      <c r="B190" s="168" t="s">
        <v>241</v>
      </c>
      <c r="C190" s="168" t="s">
        <v>233</v>
      </c>
      <c r="D190" s="88" t="s">
        <v>627</v>
      </c>
      <c r="E190" s="168" t="s">
        <v>237</v>
      </c>
      <c r="F190" s="168" t="s">
        <v>242</v>
      </c>
      <c r="G190" s="10" t="s">
        <v>954</v>
      </c>
      <c r="H190" s="219" t="s">
        <v>954</v>
      </c>
    </row>
    <row r="191" spans="1:8" ht="12" customHeight="1">
      <c r="A191" s="178"/>
      <c r="B191" s="17" t="s">
        <v>1044</v>
      </c>
      <c r="C191" s="126">
        <v>666</v>
      </c>
      <c r="D191" s="126">
        <v>24456.949000000001</v>
      </c>
      <c r="E191" s="126">
        <v>239349.01800000001</v>
      </c>
      <c r="F191" s="172" t="s">
        <v>1136</v>
      </c>
    </row>
    <row r="192" spans="1:8" ht="12" customHeight="1">
      <c r="A192" s="62" t="s">
        <v>672</v>
      </c>
      <c r="B192" s="17" t="s">
        <v>1045</v>
      </c>
      <c r="C192" s="126">
        <v>16</v>
      </c>
      <c r="D192" s="126">
        <v>974.096</v>
      </c>
      <c r="E192" s="126">
        <v>8823.2880000000005</v>
      </c>
      <c r="F192" s="172"/>
    </row>
    <row r="193" spans="1:8" ht="12" customHeight="1">
      <c r="A193" s="62"/>
      <c r="B193" s="17" t="s">
        <v>1046</v>
      </c>
      <c r="C193" s="89">
        <v>12</v>
      </c>
      <c r="D193" s="89">
        <v>611</v>
      </c>
      <c r="E193" s="89">
        <v>5127</v>
      </c>
      <c r="F193" s="178"/>
    </row>
    <row r="194" spans="1:8" ht="12" customHeight="1">
      <c r="A194" s="425" t="s">
        <v>243</v>
      </c>
      <c r="B194" s="425"/>
      <c r="C194" s="126">
        <v>694</v>
      </c>
      <c r="D194" s="126">
        <v>26042.044999999998</v>
      </c>
      <c r="E194" s="126">
        <v>253299.30600000001</v>
      </c>
      <c r="F194" s="172"/>
    </row>
    <row r="195" spans="1:8">
      <c r="A195" s="425" t="s">
        <v>244</v>
      </c>
      <c r="B195" s="425"/>
      <c r="C195" s="126">
        <v>4111</v>
      </c>
      <c r="D195" s="126">
        <v>160353</v>
      </c>
      <c r="E195" s="126">
        <v>1264591</v>
      </c>
      <c r="F195" s="172"/>
      <c r="G195" s="284" t="s">
        <v>954</v>
      </c>
    </row>
    <row r="196" spans="1:8" ht="12" customHeight="1">
      <c r="A196" s="416" t="s">
        <v>245</v>
      </c>
      <c r="B196" s="416"/>
      <c r="C196" s="122">
        <v>4805</v>
      </c>
      <c r="D196" s="122">
        <v>186395.04500000001</v>
      </c>
      <c r="E196" s="122">
        <v>1517890.3060000001</v>
      </c>
      <c r="F196" s="168"/>
      <c r="G196" s="284" t="s">
        <v>954</v>
      </c>
      <c r="H196" s="284" t="s">
        <v>954</v>
      </c>
    </row>
    <row r="197" spans="1:8" ht="12" customHeight="1">
      <c r="A197" s="194"/>
      <c r="C197" s="284" t="s">
        <v>954</v>
      </c>
      <c r="E197" s="284" t="s">
        <v>954</v>
      </c>
    </row>
    <row r="198" spans="1:8" ht="12" customHeight="1">
      <c r="A198" s="168" t="s">
        <v>19</v>
      </c>
      <c r="B198" s="168" t="s">
        <v>241</v>
      </c>
      <c r="C198" s="168" t="s">
        <v>233</v>
      </c>
      <c r="D198" s="88" t="s">
        <v>627</v>
      </c>
      <c r="E198" s="168" t="s">
        <v>237</v>
      </c>
      <c r="F198" s="168" t="s">
        <v>242</v>
      </c>
      <c r="G198" s="10" t="s">
        <v>954</v>
      </c>
    </row>
    <row r="199" spans="1:8" ht="12" customHeight="1">
      <c r="A199" s="237" t="s">
        <v>680</v>
      </c>
      <c r="B199" s="17" t="s">
        <v>1047</v>
      </c>
      <c r="C199" s="126">
        <v>332</v>
      </c>
      <c r="D199" s="126">
        <v>13606</v>
      </c>
      <c r="E199" s="126">
        <v>167085</v>
      </c>
      <c r="F199" s="172"/>
    </row>
    <row r="200" spans="1:8" ht="12" customHeight="1">
      <c r="A200" s="62"/>
      <c r="B200" s="17" t="s">
        <v>1048</v>
      </c>
      <c r="C200" s="126">
        <v>1</v>
      </c>
      <c r="D200" s="126">
        <v>233</v>
      </c>
      <c r="E200" s="126">
        <v>3617</v>
      </c>
      <c r="F200" s="172"/>
    </row>
    <row r="201" spans="1:8" ht="12" customHeight="1">
      <c r="A201" s="425" t="s">
        <v>243</v>
      </c>
      <c r="B201" s="425"/>
      <c r="C201" s="126">
        <v>333</v>
      </c>
      <c r="D201" s="126">
        <v>13839</v>
      </c>
      <c r="E201" s="126">
        <v>170702</v>
      </c>
      <c r="F201" s="172"/>
    </row>
    <row r="202" spans="1:8">
      <c r="A202" s="425" t="s">
        <v>244</v>
      </c>
      <c r="B202" s="425"/>
      <c r="C202" s="126">
        <v>337</v>
      </c>
      <c r="D202" s="126">
        <v>14945</v>
      </c>
      <c r="E202" s="126">
        <v>162561</v>
      </c>
      <c r="F202" s="172"/>
      <c r="G202" s="284" t="s">
        <v>954</v>
      </c>
    </row>
    <row r="203" spans="1:8" ht="12" customHeight="1">
      <c r="A203" s="416" t="s">
        <v>245</v>
      </c>
      <c r="B203" s="416"/>
      <c r="C203" s="122">
        <v>670</v>
      </c>
      <c r="D203" s="122">
        <v>28784</v>
      </c>
      <c r="E203" s="122">
        <v>333263</v>
      </c>
      <c r="F203" s="168"/>
      <c r="G203" s="284" t="s">
        <v>954</v>
      </c>
      <c r="H203" s="284" t="s">
        <v>954</v>
      </c>
    </row>
    <row r="204" spans="1:8" ht="12" customHeight="1">
      <c r="A204" s="194"/>
      <c r="C204" s="284" t="s">
        <v>954</v>
      </c>
      <c r="E204" s="284" t="s">
        <v>954</v>
      </c>
    </row>
    <row r="205" spans="1:8" ht="12" customHeight="1">
      <c r="A205" s="168" t="s">
        <v>19</v>
      </c>
      <c r="B205" s="168" t="s">
        <v>241</v>
      </c>
      <c r="C205" s="168" t="s">
        <v>233</v>
      </c>
      <c r="D205" s="88" t="s">
        <v>627</v>
      </c>
      <c r="E205" s="168" t="s">
        <v>237</v>
      </c>
      <c r="F205" s="168" t="s">
        <v>242</v>
      </c>
      <c r="G205" s="10" t="s">
        <v>954</v>
      </c>
    </row>
    <row r="206" spans="1:8" ht="12" customHeight="1">
      <c r="A206" s="61"/>
      <c r="B206" s="17" t="s">
        <v>1050</v>
      </c>
      <c r="C206" s="64">
        <v>128</v>
      </c>
      <c r="D206" s="64">
        <v>4727.4960000000001</v>
      </c>
      <c r="E206" s="64">
        <v>59279.082999999999</v>
      </c>
      <c r="F206" s="172"/>
    </row>
    <row r="207" spans="1:8" ht="12" customHeight="1">
      <c r="A207" s="62" t="s">
        <v>1049</v>
      </c>
      <c r="B207" s="17" t="s">
        <v>1051</v>
      </c>
      <c r="C207" s="64">
        <v>438.89699999999999</v>
      </c>
      <c r="D207" s="64">
        <v>18538.787</v>
      </c>
      <c r="E207" s="64">
        <v>207143.08600000001</v>
      </c>
      <c r="F207" s="172" t="s">
        <v>1136</v>
      </c>
    </row>
    <row r="208" spans="1:8" ht="12" customHeight="1">
      <c r="A208" s="62"/>
      <c r="B208" s="17" t="s">
        <v>1052</v>
      </c>
      <c r="C208" s="64">
        <v>10</v>
      </c>
      <c r="D208" s="64">
        <v>534</v>
      </c>
      <c r="E208" s="64">
        <v>11339</v>
      </c>
      <c r="F208" s="172"/>
    </row>
    <row r="209" spans="1:8" ht="12" customHeight="1">
      <c r="A209" s="62"/>
      <c r="B209" s="17" t="s">
        <v>1053</v>
      </c>
      <c r="C209" s="64">
        <v>23</v>
      </c>
      <c r="D209" s="64">
        <v>910</v>
      </c>
      <c r="E209" s="64">
        <v>35779</v>
      </c>
      <c r="F209" s="172"/>
    </row>
    <row r="210" spans="1:8" ht="12" customHeight="1">
      <c r="A210" s="62"/>
      <c r="B210" s="17" t="s">
        <v>1054</v>
      </c>
      <c r="C210" s="64">
        <v>16</v>
      </c>
      <c r="D210" s="64">
        <v>563</v>
      </c>
      <c r="E210" s="64">
        <v>5659</v>
      </c>
      <c r="F210" s="172"/>
    </row>
    <row r="211" spans="1:8" ht="12" customHeight="1">
      <c r="A211" s="425" t="s">
        <v>243</v>
      </c>
      <c r="B211" s="425"/>
      <c r="C211" s="64">
        <v>615.89700000000005</v>
      </c>
      <c r="D211" s="64">
        <v>25273.282999999999</v>
      </c>
      <c r="E211" s="64">
        <v>319199.16899999999</v>
      </c>
      <c r="F211" s="172"/>
    </row>
    <row r="212" spans="1:8">
      <c r="A212" s="425" t="s">
        <v>244</v>
      </c>
      <c r="B212" s="425"/>
      <c r="C212" s="64">
        <v>2325</v>
      </c>
      <c r="D212" s="64">
        <v>87828</v>
      </c>
      <c r="E212" s="64">
        <v>898624</v>
      </c>
      <c r="F212" s="172"/>
      <c r="G212" s="272" t="s">
        <v>954</v>
      </c>
    </row>
    <row r="213" spans="1:8" ht="12" customHeight="1">
      <c r="A213" s="416" t="s">
        <v>245</v>
      </c>
      <c r="B213" s="416"/>
      <c r="C213" s="65">
        <v>2940.8969999999999</v>
      </c>
      <c r="D213" s="65">
        <v>113101.283</v>
      </c>
      <c r="E213" s="65">
        <v>1217823.169</v>
      </c>
      <c r="F213" s="168"/>
      <c r="G213" s="272" t="s">
        <v>954</v>
      </c>
      <c r="H213" s="272" t="s">
        <v>954</v>
      </c>
    </row>
    <row r="214" spans="1:8" ht="12" customHeight="1">
      <c r="A214" s="215"/>
      <c r="C214" s="272" t="s">
        <v>954</v>
      </c>
      <c r="E214" s="272" t="s">
        <v>954</v>
      </c>
    </row>
    <row r="215" spans="1:8" ht="12" customHeight="1">
      <c r="A215" s="168" t="s">
        <v>19</v>
      </c>
      <c r="B215" s="168" t="s">
        <v>241</v>
      </c>
      <c r="C215" s="168" t="s">
        <v>233</v>
      </c>
      <c r="D215" s="88" t="s">
        <v>627</v>
      </c>
      <c r="E215" s="168" t="s">
        <v>237</v>
      </c>
      <c r="F215" s="168" t="s">
        <v>242</v>
      </c>
      <c r="G215" s="10" t="s">
        <v>954</v>
      </c>
    </row>
    <row r="216" spans="1:8" ht="12" customHeight="1">
      <c r="A216" s="61" t="s">
        <v>489</v>
      </c>
      <c r="B216" s="17" t="s">
        <v>1055</v>
      </c>
      <c r="C216" s="64">
        <v>19</v>
      </c>
      <c r="D216" s="64">
        <v>1159</v>
      </c>
      <c r="E216" s="64" t="s">
        <v>1067</v>
      </c>
      <c r="F216" s="172" t="s">
        <v>1263</v>
      </c>
    </row>
    <row r="217" spans="1:8" ht="12" customHeight="1">
      <c r="A217" s="62"/>
      <c r="B217" s="17" t="s">
        <v>1056</v>
      </c>
      <c r="C217" s="64">
        <v>137</v>
      </c>
      <c r="D217" s="64">
        <v>9758.1769999999997</v>
      </c>
      <c r="E217" s="64">
        <v>127656.026</v>
      </c>
      <c r="F217" s="236" t="s">
        <v>1136</v>
      </c>
    </row>
    <row r="218" spans="1:8" ht="12" customHeight="1">
      <c r="A218" s="62"/>
      <c r="B218" s="17" t="s">
        <v>1057</v>
      </c>
      <c r="C218" s="64">
        <v>23</v>
      </c>
      <c r="D218" s="64">
        <v>1335</v>
      </c>
      <c r="E218" s="64">
        <v>25454</v>
      </c>
      <c r="F218" s="236" t="s">
        <v>1136</v>
      </c>
    </row>
    <row r="219" spans="1:8" ht="12" customHeight="1">
      <c r="A219" s="62"/>
      <c r="B219" s="17" t="s">
        <v>1058</v>
      </c>
      <c r="C219" s="64">
        <v>14</v>
      </c>
      <c r="D219" s="64">
        <v>616</v>
      </c>
      <c r="E219" s="64">
        <v>7415.335</v>
      </c>
      <c r="F219" s="236"/>
    </row>
    <row r="220" spans="1:8" ht="12" customHeight="1">
      <c r="A220" s="62"/>
      <c r="B220" s="17" t="s">
        <v>1059</v>
      </c>
      <c r="C220" s="64">
        <v>9</v>
      </c>
      <c r="D220" s="64">
        <v>1281</v>
      </c>
      <c r="E220" s="64">
        <v>14557</v>
      </c>
      <c r="F220" s="236"/>
    </row>
    <row r="221" spans="1:8" ht="12" customHeight="1">
      <c r="A221" s="62"/>
      <c r="B221" s="17" t="s">
        <v>1062</v>
      </c>
      <c r="C221" s="64">
        <v>11</v>
      </c>
      <c r="D221" s="64">
        <v>928</v>
      </c>
      <c r="E221" s="64">
        <v>12090</v>
      </c>
      <c r="F221" s="236"/>
    </row>
    <row r="222" spans="1:8" ht="13.9" customHeight="1">
      <c r="A222" s="62"/>
      <c r="B222" s="17" t="s">
        <v>1060</v>
      </c>
      <c r="C222" s="64">
        <v>5</v>
      </c>
      <c r="D222" s="64">
        <v>436.08800000000002</v>
      </c>
      <c r="E222" s="64">
        <v>5199.0910000000003</v>
      </c>
      <c r="F222" s="236"/>
    </row>
    <row r="223" spans="1:8" ht="15.6" customHeight="1">
      <c r="A223" s="62"/>
      <c r="B223" s="17" t="s">
        <v>1061</v>
      </c>
      <c r="C223" s="64">
        <v>7</v>
      </c>
      <c r="D223" s="64">
        <v>739</v>
      </c>
      <c r="E223" s="64">
        <v>11306</v>
      </c>
      <c r="F223" s="236"/>
    </row>
    <row r="224" spans="1:8" ht="13.9" customHeight="1">
      <c r="A224" s="62"/>
      <c r="B224" s="17" t="s">
        <v>1063</v>
      </c>
      <c r="C224" s="64">
        <v>29</v>
      </c>
      <c r="D224" s="64">
        <v>1607</v>
      </c>
      <c r="E224" s="64">
        <v>18858</v>
      </c>
      <c r="F224" s="236"/>
    </row>
    <row r="225" spans="1:8" ht="15" customHeight="1">
      <c r="A225" s="62"/>
      <c r="B225" s="17" t="s">
        <v>1064</v>
      </c>
      <c r="C225" s="64">
        <v>37</v>
      </c>
      <c r="D225" s="64">
        <v>1547</v>
      </c>
      <c r="E225" s="64">
        <v>17850</v>
      </c>
      <c r="F225" s="236"/>
    </row>
    <row r="226" spans="1:8" ht="12" customHeight="1">
      <c r="A226" s="62"/>
      <c r="B226" s="17" t="s">
        <v>1065</v>
      </c>
      <c r="C226" s="64">
        <v>15</v>
      </c>
      <c r="D226" s="64">
        <v>1543.135</v>
      </c>
      <c r="E226" s="64">
        <v>21057.800999999999</v>
      </c>
      <c r="F226" s="236"/>
    </row>
    <row r="227" spans="1:8" ht="12" customHeight="1">
      <c r="A227" s="62"/>
      <c r="B227" s="17" t="s">
        <v>1066</v>
      </c>
      <c r="C227" s="64">
        <v>16</v>
      </c>
      <c r="D227" s="64">
        <v>1436</v>
      </c>
      <c r="E227" s="64">
        <v>19574</v>
      </c>
      <c r="F227" s="172"/>
    </row>
    <row r="228" spans="1:8" ht="12" customHeight="1">
      <c r="A228" s="425" t="s">
        <v>243</v>
      </c>
      <c r="B228" s="425"/>
      <c r="C228" s="64">
        <v>303</v>
      </c>
      <c r="D228" s="64">
        <v>21226.400000000001</v>
      </c>
      <c r="E228" s="64">
        <v>281017.25300000003</v>
      </c>
      <c r="F228" s="172"/>
    </row>
    <row r="229" spans="1:8">
      <c r="A229" s="425" t="s">
        <v>244</v>
      </c>
      <c r="B229" s="425"/>
      <c r="C229" s="64">
        <v>5856</v>
      </c>
      <c r="D229" s="64">
        <v>280985</v>
      </c>
      <c r="E229" s="64">
        <v>3598897</v>
      </c>
      <c r="F229" s="172"/>
      <c r="G229" s="272" t="s">
        <v>954</v>
      </c>
    </row>
    <row r="230" spans="1:8" ht="12" customHeight="1">
      <c r="A230" s="416" t="s">
        <v>245</v>
      </c>
      <c r="B230" s="416"/>
      <c r="C230" s="65">
        <v>6159</v>
      </c>
      <c r="D230" s="65">
        <v>302211.40000000002</v>
      </c>
      <c r="E230" s="65">
        <v>3879914.253</v>
      </c>
      <c r="F230" s="168"/>
      <c r="G230" s="272" t="s">
        <v>954</v>
      </c>
      <c r="H230" s="272" t="s">
        <v>954</v>
      </c>
    </row>
    <row r="231" spans="1:8" ht="12" customHeight="1">
      <c r="A231" s="278"/>
      <c r="B231" s="278"/>
      <c r="C231" s="280"/>
      <c r="D231" s="280"/>
      <c r="E231" s="373"/>
      <c r="F231" s="371" t="s">
        <v>1264</v>
      </c>
      <c r="G231" s="272"/>
      <c r="H231" s="272"/>
    </row>
    <row r="232" spans="1:8" s="219" customFormat="1" ht="12" customHeight="1">
      <c r="A232" s="278"/>
      <c r="B232" s="278"/>
      <c r="C232" s="272" t="s">
        <v>954</v>
      </c>
      <c r="D232" s="280"/>
      <c r="E232" s="374" t="s">
        <v>954</v>
      </c>
      <c r="F232" s="315" t="s">
        <v>1265</v>
      </c>
    </row>
    <row r="233" spans="1:8" s="219" customFormat="1" ht="12" customHeight="1">
      <c r="A233" s="278"/>
      <c r="B233" s="278"/>
      <c r="C233" s="272"/>
      <c r="D233" s="280"/>
      <c r="E233" s="372"/>
      <c r="F233" s="315"/>
    </row>
    <row r="234" spans="1:8" ht="12" customHeight="1">
      <c r="A234" s="235" t="s">
        <v>19</v>
      </c>
      <c r="B234" s="235" t="s">
        <v>241</v>
      </c>
      <c r="C234" s="235" t="s">
        <v>233</v>
      </c>
      <c r="D234" s="88" t="s">
        <v>627</v>
      </c>
      <c r="E234" s="235" t="s">
        <v>237</v>
      </c>
      <c r="F234" s="235" t="s">
        <v>242</v>
      </c>
      <c r="G234" s="10" t="s">
        <v>954</v>
      </c>
    </row>
    <row r="235" spans="1:8" ht="12" customHeight="1">
      <c r="A235" s="237" t="s">
        <v>1068</v>
      </c>
      <c r="B235" s="17" t="s">
        <v>1069</v>
      </c>
      <c r="C235" s="126">
        <v>21</v>
      </c>
      <c r="D235" s="126">
        <v>1531</v>
      </c>
      <c r="E235" s="126">
        <v>15257</v>
      </c>
      <c r="F235" s="236"/>
    </row>
    <row r="236" spans="1:8" ht="12" customHeight="1">
      <c r="A236" s="425" t="s">
        <v>243</v>
      </c>
      <c r="B236" s="425"/>
      <c r="C236" s="126">
        <v>21</v>
      </c>
      <c r="D236" s="126">
        <v>1531</v>
      </c>
      <c r="E236" s="126">
        <v>15257</v>
      </c>
      <c r="F236" s="236"/>
    </row>
    <row r="237" spans="1:8">
      <c r="A237" s="425" t="s">
        <v>244</v>
      </c>
      <c r="B237" s="425"/>
      <c r="C237" s="296">
        <v>102</v>
      </c>
      <c r="D237" s="296">
        <v>5624</v>
      </c>
      <c r="E237" s="126">
        <v>39975</v>
      </c>
      <c r="F237" s="236"/>
      <c r="G237" s="284" t="s">
        <v>954</v>
      </c>
    </row>
    <row r="238" spans="1:8" ht="12" customHeight="1">
      <c r="A238" s="416" t="s">
        <v>245</v>
      </c>
      <c r="B238" s="416"/>
      <c r="C238" s="122">
        <v>123</v>
      </c>
      <c r="D238" s="122">
        <v>7155</v>
      </c>
      <c r="E238" s="122">
        <v>55232</v>
      </c>
      <c r="F238" s="235"/>
      <c r="G238" s="284" t="s">
        <v>954</v>
      </c>
      <c r="H238" s="284" t="s">
        <v>954</v>
      </c>
    </row>
    <row r="239" spans="1:8" ht="12" customHeight="1">
      <c r="A239" s="214"/>
    </row>
    <row r="240" spans="1:8" ht="12" customHeight="1">
      <c r="A240" s="168" t="s">
        <v>19</v>
      </c>
      <c r="B240" s="168" t="s">
        <v>241</v>
      </c>
      <c r="C240" s="168" t="s">
        <v>233</v>
      </c>
      <c r="D240" s="88" t="s">
        <v>627</v>
      </c>
      <c r="E240" s="168" t="s">
        <v>237</v>
      </c>
      <c r="F240" s="168" t="s">
        <v>242</v>
      </c>
      <c r="G240" s="10" t="s">
        <v>954</v>
      </c>
    </row>
    <row r="241" spans="1:6" ht="12" customHeight="1">
      <c r="A241" s="61"/>
      <c r="B241" s="67" t="s">
        <v>1071</v>
      </c>
      <c r="C241" s="68">
        <v>2</v>
      </c>
      <c r="D241" s="68">
        <v>285</v>
      </c>
      <c r="E241" s="58" t="s">
        <v>542</v>
      </c>
      <c r="F241" s="172" t="s">
        <v>1263</v>
      </c>
    </row>
    <row r="242" spans="1:6" ht="12" customHeight="1">
      <c r="A242" s="62" t="s">
        <v>546</v>
      </c>
      <c r="B242" s="67" t="s">
        <v>1070</v>
      </c>
      <c r="C242" s="68">
        <v>5</v>
      </c>
      <c r="D242" s="68">
        <v>373</v>
      </c>
      <c r="E242" s="58" t="s">
        <v>542</v>
      </c>
      <c r="F242" s="172" t="s">
        <v>1263</v>
      </c>
    </row>
    <row r="243" spans="1:6" ht="12" customHeight="1">
      <c r="A243" s="62"/>
      <c r="B243" s="66" t="s">
        <v>1072</v>
      </c>
      <c r="C243" s="68">
        <v>140</v>
      </c>
      <c r="D243" s="68">
        <v>10887</v>
      </c>
      <c r="E243" s="68">
        <v>102834</v>
      </c>
      <c r="F243" s="172"/>
    </row>
    <row r="244" spans="1:6" ht="12" customHeight="1">
      <c r="A244" s="62"/>
      <c r="B244" s="20" t="s">
        <v>1073</v>
      </c>
      <c r="C244" s="68">
        <v>21</v>
      </c>
      <c r="D244" s="68">
        <v>1504</v>
      </c>
      <c r="E244" s="68">
        <v>19540</v>
      </c>
      <c r="F244" s="172"/>
    </row>
    <row r="245" spans="1:6" ht="12" customHeight="1">
      <c r="A245" s="62"/>
      <c r="B245" s="20" t="s">
        <v>1074</v>
      </c>
      <c r="C245" s="68">
        <v>54</v>
      </c>
      <c r="D245" s="68">
        <v>5678</v>
      </c>
      <c r="E245" s="68">
        <v>88368</v>
      </c>
      <c r="F245" s="172"/>
    </row>
    <row r="246" spans="1:6" ht="12" customHeight="1">
      <c r="A246" s="62"/>
      <c r="B246" s="20" t="s">
        <v>1075</v>
      </c>
      <c r="C246" s="68">
        <v>200</v>
      </c>
      <c r="D246" s="68">
        <v>8896</v>
      </c>
      <c r="E246" s="68">
        <v>166025</v>
      </c>
      <c r="F246" s="172" t="s">
        <v>1136</v>
      </c>
    </row>
    <row r="247" spans="1:6" ht="12" customHeight="1">
      <c r="A247" s="62"/>
      <c r="B247" s="20" t="s">
        <v>1076</v>
      </c>
      <c r="C247" s="68">
        <v>87</v>
      </c>
      <c r="D247" s="68">
        <v>5667</v>
      </c>
      <c r="E247" s="68">
        <v>152649.103</v>
      </c>
      <c r="F247" s="178" t="s">
        <v>1136</v>
      </c>
    </row>
    <row r="248" spans="1:6" ht="12" customHeight="1">
      <c r="A248" s="62"/>
      <c r="B248" s="20" t="s">
        <v>1077</v>
      </c>
      <c r="C248" s="68">
        <v>223</v>
      </c>
      <c r="D248" s="68">
        <v>12265</v>
      </c>
      <c r="E248" s="68">
        <v>482058</v>
      </c>
      <c r="F248" s="178" t="s">
        <v>1136</v>
      </c>
    </row>
    <row r="249" spans="1:6" ht="12" customHeight="1">
      <c r="A249" s="62"/>
      <c r="B249" s="20" t="s">
        <v>1078</v>
      </c>
      <c r="C249" s="68">
        <v>313</v>
      </c>
      <c r="D249" s="68">
        <v>9052.6180000000004</v>
      </c>
      <c r="E249" s="68">
        <v>174434.25399999999</v>
      </c>
      <c r="F249" s="178" t="s">
        <v>1136</v>
      </c>
    </row>
    <row r="250" spans="1:6" ht="12" customHeight="1">
      <c r="A250" s="62"/>
      <c r="B250" s="20" t="s">
        <v>1079</v>
      </c>
      <c r="C250" s="68">
        <v>243</v>
      </c>
      <c r="D250" s="68">
        <v>10835.416999999999</v>
      </c>
      <c r="E250" s="68">
        <v>110391.368</v>
      </c>
      <c r="F250" s="178"/>
    </row>
    <row r="251" spans="1:6" ht="12" customHeight="1">
      <c r="A251" s="62"/>
      <c r="B251" s="20" t="s">
        <v>1080</v>
      </c>
      <c r="C251" s="68">
        <v>110</v>
      </c>
      <c r="D251" s="68">
        <v>5024</v>
      </c>
      <c r="E251" s="68">
        <v>218072</v>
      </c>
      <c r="F251" s="178" t="s">
        <v>1136</v>
      </c>
    </row>
    <row r="252" spans="1:6" ht="12" customHeight="1">
      <c r="A252" s="62"/>
      <c r="B252" s="20" t="s">
        <v>1081</v>
      </c>
      <c r="C252" s="68">
        <v>50</v>
      </c>
      <c r="D252" s="68">
        <v>2699.1419999999998</v>
      </c>
      <c r="E252" s="68">
        <v>52988.248</v>
      </c>
      <c r="F252" s="178"/>
    </row>
    <row r="253" spans="1:6" ht="12" customHeight="1">
      <c r="A253" s="62"/>
      <c r="B253" s="20" t="s">
        <v>1082</v>
      </c>
      <c r="C253" s="68">
        <v>27</v>
      </c>
      <c r="D253" s="68">
        <v>3347.2809999999999</v>
      </c>
      <c r="E253" s="68">
        <v>24780.905999999999</v>
      </c>
      <c r="F253" s="178"/>
    </row>
    <row r="254" spans="1:6" ht="12" customHeight="1">
      <c r="A254" s="62"/>
      <c r="B254" s="20" t="s">
        <v>1083</v>
      </c>
      <c r="C254" s="68">
        <v>223</v>
      </c>
      <c r="D254" s="68">
        <v>9270</v>
      </c>
      <c r="E254" s="68">
        <v>127619</v>
      </c>
      <c r="F254" s="178"/>
    </row>
    <row r="255" spans="1:6" ht="12" customHeight="1">
      <c r="A255" s="62"/>
      <c r="B255" s="20" t="s">
        <v>1084</v>
      </c>
      <c r="C255" s="68">
        <v>255</v>
      </c>
      <c r="D255" s="68">
        <v>12294</v>
      </c>
      <c r="E255" s="68">
        <v>126381.993</v>
      </c>
      <c r="F255" s="178"/>
    </row>
    <row r="256" spans="1:6" ht="12" customHeight="1">
      <c r="A256" s="62"/>
      <c r="B256" s="20" t="s">
        <v>1085</v>
      </c>
      <c r="C256" s="68">
        <v>51</v>
      </c>
      <c r="D256" s="68">
        <v>2683</v>
      </c>
      <c r="E256" s="68">
        <v>45406.527000000002</v>
      </c>
      <c r="F256" s="178"/>
    </row>
    <row r="257" spans="1:8" ht="12" customHeight="1">
      <c r="A257" s="62"/>
      <c r="B257" s="20" t="s">
        <v>1086</v>
      </c>
      <c r="C257" s="68">
        <v>146</v>
      </c>
      <c r="D257" s="68">
        <v>6121</v>
      </c>
      <c r="E257" s="68">
        <v>77040</v>
      </c>
      <c r="F257" s="178"/>
    </row>
    <row r="258" spans="1:8" ht="12" customHeight="1">
      <c r="A258" s="62"/>
      <c r="B258" s="20" t="s">
        <v>1087</v>
      </c>
      <c r="C258" s="68">
        <v>144</v>
      </c>
      <c r="D258" s="68">
        <v>5636.3890000000001</v>
      </c>
      <c r="E258" s="68">
        <v>132633.351</v>
      </c>
      <c r="F258" s="178" t="s">
        <v>1136</v>
      </c>
    </row>
    <row r="259" spans="1:8" ht="12" customHeight="1">
      <c r="A259" s="62"/>
      <c r="B259" s="20" t="s">
        <v>1088</v>
      </c>
      <c r="C259" s="68">
        <v>55</v>
      </c>
      <c r="D259" s="68">
        <v>3608</v>
      </c>
      <c r="E259" s="68">
        <v>88432</v>
      </c>
      <c r="F259" s="178"/>
    </row>
    <row r="260" spans="1:8" ht="12" customHeight="1">
      <c r="A260" s="62"/>
      <c r="B260" s="20" t="s">
        <v>1089</v>
      </c>
      <c r="C260" s="68">
        <v>41.279000000000003</v>
      </c>
      <c r="D260" s="68">
        <v>2336.54</v>
      </c>
      <c r="E260" s="68">
        <v>26738.282999999999</v>
      </c>
      <c r="F260" s="178"/>
    </row>
    <row r="261" spans="1:8" ht="12" customHeight="1">
      <c r="A261" s="62"/>
      <c r="B261" s="20" t="s">
        <v>1090</v>
      </c>
      <c r="C261" s="68">
        <v>548.72</v>
      </c>
      <c r="D261" s="68">
        <v>19719.189999999999</v>
      </c>
      <c r="E261" s="68">
        <v>79307.343999999997</v>
      </c>
      <c r="F261" s="178"/>
    </row>
    <row r="262" spans="1:8" ht="12" customHeight="1">
      <c r="A262" s="62"/>
      <c r="B262" s="20" t="s">
        <v>1091</v>
      </c>
      <c r="C262" s="68">
        <v>81</v>
      </c>
      <c r="D262" s="68">
        <v>2257.643</v>
      </c>
      <c r="E262" s="68">
        <v>34948.218000000001</v>
      </c>
      <c r="F262" s="178"/>
    </row>
    <row r="263" spans="1:8" ht="12" customHeight="1">
      <c r="A263" s="62"/>
      <c r="B263" s="20" t="s">
        <v>1092</v>
      </c>
      <c r="C263" s="68">
        <v>246</v>
      </c>
      <c r="D263" s="68">
        <v>12301</v>
      </c>
      <c r="E263" s="68">
        <v>176404</v>
      </c>
      <c r="F263" s="178" t="s">
        <v>1136</v>
      </c>
    </row>
    <row r="264" spans="1:8" ht="12" customHeight="1">
      <c r="A264" s="62"/>
      <c r="B264" s="20" t="s">
        <v>1093</v>
      </c>
      <c r="C264" s="68">
        <v>140</v>
      </c>
      <c r="D264" s="68">
        <v>5183</v>
      </c>
      <c r="E264" s="68">
        <v>101975</v>
      </c>
      <c r="F264" s="178"/>
    </row>
    <row r="265" spans="1:8" ht="12" customHeight="1">
      <c r="A265" s="62"/>
      <c r="B265" s="20" t="s">
        <v>1094</v>
      </c>
      <c r="C265" s="68">
        <v>47</v>
      </c>
      <c r="D265" s="68">
        <v>4289.4660000000003</v>
      </c>
      <c r="E265" s="68">
        <v>187946.383</v>
      </c>
      <c r="F265" s="178" t="s">
        <v>1136</v>
      </c>
    </row>
    <row r="266" spans="1:8" ht="12" customHeight="1">
      <c r="A266" s="62"/>
      <c r="B266" s="20" t="s">
        <v>1095</v>
      </c>
      <c r="C266" s="68">
        <v>17</v>
      </c>
      <c r="D266" s="68">
        <v>754.85699999999997</v>
      </c>
      <c r="E266" s="68">
        <v>9366.09</v>
      </c>
      <c r="F266" s="178"/>
    </row>
    <row r="267" spans="1:8" ht="12" customHeight="1">
      <c r="A267" s="62"/>
      <c r="B267" s="20" t="s">
        <v>1096</v>
      </c>
      <c r="C267" s="68">
        <v>184</v>
      </c>
      <c r="D267" s="68">
        <v>7174.8639999999996</v>
      </c>
      <c r="E267" s="68">
        <v>152518.704</v>
      </c>
      <c r="F267" s="178" t="s">
        <v>1136</v>
      </c>
    </row>
    <row r="268" spans="1:8" ht="12" customHeight="1">
      <c r="A268" s="62"/>
      <c r="B268" s="20" t="s">
        <v>1097</v>
      </c>
      <c r="C268" s="68">
        <v>9</v>
      </c>
      <c r="D268" s="68">
        <v>1099.933</v>
      </c>
      <c r="E268" s="68">
        <v>80326.736999999994</v>
      </c>
      <c r="F268" s="178"/>
    </row>
    <row r="269" spans="1:8" ht="12" customHeight="1">
      <c r="A269" s="62"/>
      <c r="B269" s="20" t="s">
        <v>1098</v>
      </c>
      <c r="C269" s="68">
        <v>17</v>
      </c>
      <c r="D269" s="68">
        <v>1055</v>
      </c>
      <c r="E269" s="68">
        <v>127001</v>
      </c>
      <c r="F269" s="178"/>
    </row>
    <row r="270" spans="1:8" ht="12" customHeight="1">
      <c r="A270" s="62"/>
      <c r="B270" s="20" t="s">
        <v>1099</v>
      </c>
      <c r="C270" s="68">
        <v>657</v>
      </c>
      <c r="D270" s="68">
        <v>39448.813000000002</v>
      </c>
      <c r="E270" s="68">
        <v>381185.81900000002</v>
      </c>
      <c r="F270" s="178" t="s">
        <v>1136</v>
      </c>
    </row>
    <row r="271" spans="1:8" ht="12" customHeight="1">
      <c r="A271" s="62"/>
      <c r="B271" s="20" t="s">
        <v>1100</v>
      </c>
      <c r="C271" s="68">
        <v>87</v>
      </c>
      <c r="D271" s="68">
        <v>3798</v>
      </c>
      <c r="E271" s="68">
        <v>64665</v>
      </c>
      <c r="F271" s="178"/>
    </row>
    <row r="272" spans="1:8" ht="12" customHeight="1">
      <c r="A272" s="425" t="s">
        <v>243</v>
      </c>
      <c r="B272" s="425"/>
      <c r="C272" s="64">
        <v>4416.9989999999998</v>
      </c>
      <c r="D272" s="64">
        <v>214886.15299999999</v>
      </c>
      <c r="E272" s="64">
        <v>3612036.3280000002</v>
      </c>
      <c r="F272" s="172"/>
      <c r="G272" s="272" t="s">
        <v>954</v>
      </c>
      <c r="H272" s="272" t="s">
        <v>954</v>
      </c>
    </row>
    <row r="273" spans="1:8">
      <c r="A273" s="425" t="s">
        <v>244</v>
      </c>
      <c r="B273" s="425"/>
      <c r="C273" s="64">
        <v>13576</v>
      </c>
      <c r="D273" s="64">
        <v>688561</v>
      </c>
      <c r="E273" s="64">
        <v>9196270.4470000006</v>
      </c>
      <c r="F273" s="172"/>
      <c r="G273" s="272" t="s">
        <v>954</v>
      </c>
      <c r="H273" s="272" t="s">
        <v>954</v>
      </c>
    </row>
    <row r="274" spans="1:8" ht="12" customHeight="1">
      <c r="A274" s="416" t="s">
        <v>245</v>
      </c>
      <c r="B274" s="416"/>
      <c r="C274" s="65">
        <v>17992.999</v>
      </c>
      <c r="D274" s="65">
        <v>903447.15300000005</v>
      </c>
      <c r="E274" s="65">
        <v>12808306.775</v>
      </c>
      <c r="F274" s="168"/>
    </row>
    <row r="275" spans="1:8" ht="12" customHeight="1">
      <c r="A275" s="278"/>
      <c r="B275" s="278"/>
      <c r="C275" s="280"/>
      <c r="D275" s="370"/>
      <c r="E275" s="280"/>
      <c r="F275" s="371" t="s">
        <v>1264</v>
      </c>
    </row>
    <row r="276" spans="1:8" ht="12" customHeight="1">
      <c r="A276" s="215"/>
      <c r="C276" s="272" t="s">
        <v>954</v>
      </c>
      <c r="D276" s="272" t="s">
        <v>954</v>
      </c>
      <c r="E276" s="272" t="s">
        <v>954</v>
      </c>
      <c r="F276" s="315" t="s">
        <v>1265</v>
      </c>
    </row>
    <row r="277" spans="1:8" ht="12" customHeight="1">
      <c r="A277" s="215"/>
      <c r="C277" s="272"/>
      <c r="D277" s="272"/>
      <c r="E277" s="272"/>
      <c r="F277" s="315"/>
    </row>
    <row r="278" spans="1:8" ht="12" customHeight="1">
      <c r="A278" s="168" t="s">
        <v>19</v>
      </c>
      <c r="B278" s="168" t="s">
        <v>241</v>
      </c>
      <c r="C278" s="168" t="s">
        <v>233</v>
      </c>
      <c r="D278" s="88" t="s">
        <v>627</v>
      </c>
      <c r="E278" s="168" t="s">
        <v>237</v>
      </c>
      <c r="F278" s="168" t="s">
        <v>242</v>
      </c>
      <c r="G278" s="10" t="s">
        <v>954</v>
      </c>
    </row>
    <row r="279" spans="1:8" ht="12" customHeight="1">
      <c r="A279" s="61"/>
      <c r="B279" s="17" t="s">
        <v>1101</v>
      </c>
      <c r="C279" s="64">
        <v>26</v>
      </c>
      <c r="D279" s="64">
        <v>2125</v>
      </c>
      <c r="E279" s="64">
        <v>31120</v>
      </c>
      <c r="F279" s="172" t="s">
        <v>662</v>
      </c>
    </row>
    <row r="280" spans="1:8" ht="12" customHeight="1">
      <c r="A280" s="62" t="s">
        <v>689</v>
      </c>
      <c r="B280" s="17" t="s">
        <v>1102</v>
      </c>
      <c r="C280" s="64">
        <v>5</v>
      </c>
      <c r="D280" s="64">
        <v>273.56799999999998</v>
      </c>
      <c r="E280" s="64">
        <v>3004.748</v>
      </c>
      <c r="F280" s="172"/>
    </row>
    <row r="281" spans="1:8" ht="12" customHeight="1">
      <c r="A281" s="62"/>
      <c r="B281" s="17" t="s">
        <v>1103</v>
      </c>
      <c r="C281" s="64">
        <v>1</v>
      </c>
      <c r="D281" s="64">
        <v>63</v>
      </c>
      <c r="E281" s="64">
        <v>959</v>
      </c>
      <c r="F281" s="172"/>
    </row>
    <row r="282" spans="1:8" ht="12" customHeight="1">
      <c r="A282" s="62"/>
      <c r="B282" s="17" t="s">
        <v>1104</v>
      </c>
      <c r="C282" s="64">
        <v>5</v>
      </c>
      <c r="D282" s="64">
        <v>210</v>
      </c>
      <c r="E282" s="64">
        <v>2980</v>
      </c>
      <c r="F282" s="172"/>
    </row>
    <row r="283" spans="1:8" ht="12" customHeight="1">
      <c r="A283" s="62"/>
      <c r="B283" s="17" t="s">
        <v>1105</v>
      </c>
      <c r="C283" s="64">
        <v>1</v>
      </c>
      <c r="D283" s="64">
        <v>104.315</v>
      </c>
      <c r="E283" s="64">
        <v>2749.5360000000001</v>
      </c>
      <c r="F283" s="172"/>
    </row>
    <row r="284" spans="1:8" ht="12" customHeight="1">
      <c r="A284" s="62"/>
      <c r="B284" s="17" t="s">
        <v>1106</v>
      </c>
      <c r="C284" s="64">
        <v>4</v>
      </c>
      <c r="D284" s="64">
        <v>337</v>
      </c>
      <c r="E284" s="64">
        <v>7254.7790000000005</v>
      </c>
      <c r="F284" s="236"/>
    </row>
    <row r="285" spans="1:8" ht="12" customHeight="1">
      <c r="A285" s="62"/>
      <c r="B285" s="17" t="s">
        <v>1107</v>
      </c>
      <c r="C285" s="64">
        <v>2</v>
      </c>
      <c r="D285" s="64">
        <v>135</v>
      </c>
      <c r="E285" s="64">
        <v>1921</v>
      </c>
      <c r="F285" s="172"/>
    </row>
    <row r="286" spans="1:8" ht="12" customHeight="1">
      <c r="A286" s="62"/>
      <c r="B286" s="17" t="s">
        <v>1108</v>
      </c>
      <c r="C286" s="64">
        <v>5</v>
      </c>
      <c r="D286" s="64">
        <v>336</v>
      </c>
      <c r="E286" s="64">
        <v>2688</v>
      </c>
      <c r="F286" s="172"/>
    </row>
    <row r="287" spans="1:8" ht="12" customHeight="1">
      <c r="A287" s="63"/>
      <c r="B287" s="17" t="s">
        <v>1109</v>
      </c>
      <c r="C287" s="69">
        <v>18</v>
      </c>
      <c r="D287" s="69">
        <v>638.68399999999997</v>
      </c>
      <c r="E287" s="69">
        <v>8514.4529999999995</v>
      </c>
      <c r="F287" s="178"/>
    </row>
    <row r="288" spans="1:8" ht="12" customHeight="1">
      <c r="A288" s="425" t="s">
        <v>243</v>
      </c>
      <c r="B288" s="425"/>
      <c r="C288" s="64">
        <v>67</v>
      </c>
      <c r="D288" s="64">
        <v>4222.567</v>
      </c>
      <c r="E288" s="64">
        <v>61191.516000000003</v>
      </c>
      <c r="F288" s="172"/>
      <c r="G288" s="272" t="s">
        <v>954</v>
      </c>
    </row>
    <row r="289" spans="1:8">
      <c r="A289" s="425" t="s">
        <v>244</v>
      </c>
      <c r="B289" s="425"/>
      <c r="C289" s="64">
        <v>873</v>
      </c>
      <c r="D289" s="64">
        <v>35043</v>
      </c>
      <c r="E289" s="64">
        <v>463596</v>
      </c>
      <c r="F289" s="172"/>
      <c r="G289" s="272" t="s">
        <v>954</v>
      </c>
      <c r="H289" s="272" t="s">
        <v>954</v>
      </c>
    </row>
    <row r="290" spans="1:8">
      <c r="A290" s="416" t="s">
        <v>245</v>
      </c>
      <c r="B290" s="416"/>
      <c r="C290" s="65">
        <v>940</v>
      </c>
      <c r="D290" s="65">
        <v>39265.567000000003</v>
      </c>
      <c r="E290" s="65">
        <v>524787.51599999995</v>
      </c>
      <c r="F290" s="168"/>
    </row>
    <row r="291" spans="1:8" ht="14.25">
      <c r="A291" s="215"/>
      <c r="C291" s="272" t="s">
        <v>954</v>
      </c>
      <c r="E291" s="272" t="s">
        <v>954</v>
      </c>
    </row>
    <row r="292" spans="1:8" ht="12.75" customHeight="1">
      <c r="A292" s="168" t="s">
        <v>19</v>
      </c>
      <c r="B292" s="168" t="s">
        <v>241</v>
      </c>
      <c r="C292" s="168" t="s">
        <v>233</v>
      </c>
      <c r="D292" s="88" t="s">
        <v>627</v>
      </c>
      <c r="E292" s="168" t="s">
        <v>237</v>
      </c>
      <c r="F292" s="168" t="s">
        <v>242</v>
      </c>
      <c r="G292" s="10" t="s">
        <v>954</v>
      </c>
    </row>
    <row r="293" spans="1:8" ht="12" customHeight="1">
      <c r="A293" s="61"/>
      <c r="B293" s="17" t="s">
        <v>1110</v>
      </c>
      <c r="C293" s="64">
        <v>115.447</v>
      </c>
      <c r="D293" s="64">
        <v>12681.358</v>
      </c>
      <c r="E293" s="64">
        <v>325345.842</v>
      </c>
      <c r="F293" s="172" t="s">
        <v>1136</v>
      </c>
    </row>
    <row r="294" spans="1:8" ht="12" customHeight="1">
      <c r="A294" s="62"/>
      <c r="B294" s="17" t="s">
        <v>1111</v>
      </c>
      <c r="C294" s="64">
        <v>50</v>
      </c>
      <c r="D294" s="64">
        <v>3585.0610000000001</v>
      </c>
      <c r="E294" s="64">
        <v>377986.06300000002</v>
      </c>
      <c r="F294" s="236" t="s">
        <v>1136</v>
      </c>
    </row>
    <row r="295" spans="1:8" ht="12" customHeight="1">
      <c r="A295" s="62"/>
      <c r="B295" s="17" t="s">
        <v>1112</v>
      </c>
      <c r="C295" s="64">
        <v>28</v>
      </c>
      <c r="D295" s="64">
        <v>1494.5319999999999</v>
      </c>
      <c r="E295" s="64">
        <v>218999.41800000001</v>
      </c>
      <c r="F295" s="236"/>
    </row>
    <row r="296" spans="1:8" ht="12" customHeight="1">
      <c r="A296" s="62"/>
      <c r="B296" s="17" t="s">
        <v>1113</v>
      </c>
      <c r="C296" s="64">
        <v>12</v>
      </c>
      <c r="D296" s="64">
        <v>1062.3050000000001</v>
      </c>
      <c r="E296" s="64">
        <v>341441.87300000002</v>
      </c>
      <c r="F296" s="236" t="s">
        <v>1136</v>
      </c>
    </row>
    <row r="297" spans="1:8" ht="12" customHeight="1">
      <c r="A297" s="62"/>
      <c r="B297" s="17" t="s">
        <v>1114</v>
      </c>
      <c r="C297" s="64">
        <v>20</v>
      </c>
      <c r="D297" s="64">
        <v>1677</v>
      </c>
      <c r="E297" s="64">
        <v>310047</v>
      </c>
      <c r="F297" s="236" t="s">
        <v>1136</v>
      </c>
    </row>
    <row r="298" spans="1:8" ht="12" customHeight="1">
      <c r="A298" s="62"/>
      <c r="B298" s="17" t="s">
        <v>1115</v>
      </c>
      <c r="C298" s="64">
        <v>17</v>
      </c>
      <c r="D298" s="64">
        <v>1446</v>
      </c>
      <c r="E298" s="64">
        <v>291436.02799999999</v>
      </c>
      <c r="F298" s="236"/>
    </row>
    <row r="299" spans="1:8" ht="12" customHeight="1">
      <c r="A299" s="62" t="s">
        <v>481</v>
      </c>
      <c r="B299" s="17" t="s">
        <v>1116</v>
      </c>
      <c r="C299" s="64">
        <v>2</v>
      </c>
      <c r="D299" s="64">
        <v>332</v>
      </c>
      <c r="E299" s="64">
        <v>9874</v>
      </c>
      <c r="F299" s="236"/>
    </row>
    <row r="300" spans="1:8" ht="12" customHeight="1">
      <c r="A300" s="62"/>
      <c r="B300" s="17" t="s">
        <v>1117</v>
      </c>
      <c r="C300" s="64">
        <v>0</v>
      </c>
      <c r="D300" s="64">
        <v>159</v>
      </c>
      <c r="E300" s="64">
        <v>6781</v>
      </c>
      <c r="F300" s="236"/>
    </row>
    <row r="301" spans="1:8" ht="12" customHeight="1">
      <c r="A301" s="62"/>
      <c r="B301" s="17" t="s">
        <v>1118</v>
      </c>
      <c r="C301" s="64">
        <v>8</v>
      </c>
      <c r="D301" s="64">
        <v>754</v>
      </c>
      <c r="E301" s="64">
        <v>10084</v>
      </c>
      <c r="F301" s="236"/>
    </row>
    <row r="302" spans="1:8" ht="12" customHeight="1">
      <c r="A302" s="62" t="s">
        <v>662</v>
      </c>
      <c r="B302" s="17" t="s">
        <v>1119</v>
      </c>
      <c r="C302" s="64">
        <v>11</v>
      </c>
      <c r="D302" s="64">
        <v>892</v>
      </c>
      <c r="E302" s="64">
        <v>7208</v>
      </c>
      <c r="F302" s="172"/>
    </row>
    <row r="303" spans="1:8" ht="12" customHeight="1">
      <c r="A303" s="62"/>
      <c r="B303" s="17" t="s">
        <v>1120</v>
      </c>
      <c r="C303" s="64">
        <v>5</v>
      </c>
      <c r="D303" s="64">
        <v>429</v>
      </c>
      <c r="E303" s="64">
        <v>3527</v>
      </c>
      <c r="F303" s="172"/>
    </row>
    <row r="304" spans="1:8" ht="12" customHeight="1">
      <c r="A304" s="62"/>
      <c r="B304" s="17" t="s">
        <v>1121</v>
      </c>
      <c r="C304" s="64">
        <v>10</v>
      </c>
      <c r="D304" s="64">
        <v>371</v>
      </c>
      <c r="E304" s="64">
        <v>4664.8209999999999</v>
      </c>
      <c r="F304" s="172"/>
    </row>
    <row r="305" spans="1:8" ht="12" customHeight="1">
      <c r="A305" s="62"/>
      <c r="B305" s="17" t="s">
        <v>1122</v>
      </c>
      <c r="C305" s="64">
        <v>5</v>
      </c>
      <c r="D305" s="64">
        <v>215</v>
      </c>
      <c r="E305" s="64">
        <v>3985.6869999999999</v>
      </c>
      <c r="F305" s="172"/>
    </row>
    <row r="306" spans="1:8" ht="12" customHeight="1">
      <c r="A306" s="62"/>
      <c r="B306" s="17" t="s">
        <v>1123</v>
      </c>
      <c r="C306" s="64">
        <v>0</v>
      </c>
      <c r="D306" s="64">
        <v>50</v>
      </c>
      <c r="E306" s="64">
        <v>754</v>
      </c>
      <c r="F306" s="172" t="s">
        <v>954</v>
      </c>
    </row>
    <row r="307" spans="1:8" ht="12" customHeight="1">
      <c r="A307" s="62"/>
      <c r="B307" s="17" t="s">
        <v>1124</v>
      </c>
      <c r="C307" s="64">
        <v>0</v>
      </c>
      <c r="D307" s="64">
        <v>135.18700000000001</v>
      </c>
      <c r="E307" s="64">
        <v>2275.8490000000002</v>
      </c>
      <c r="F307" s="172"/>
    </row>
    <row r="308" spans="1:8" ht="12" customHeight="1">
      <c r="A308" s="62"/>
      <c r="B308" s="17" t="s">
        <v>1125</v>
      </c>
      <c r="C308" s="64">
        <v>1</v>
      </c>
      <c r="D308" s="64">
        <v>84.004999999999995</v>
      </c>
      <c r="E308" s="64">
        <v>1799.819</v>
      </c>
      <c r="F308" s="172"/>
    </row>
    <row r="309" spans="1:8" ht="12" customHeight="1">
      <c r="A309" s="63"/>
      <c r="B309" s="17" t="s">
        <v>1126</v>
      </c>
      <c r="C309" s="69">
        <v>3</v>
      </c>
      <c r="D309" s="69">
        <v>346</v>
      </c>
      <c r="E309" s="69">
        <v>8760</v>
      </c>
      <c r="F309" s="178"/>
    </row>
    <row r="310" spans="1:8" ht="12" customHeight="1">
      <c r="A310" s="425" t="s">
        <v>243</v>
      </c>
      <c r="B310" s="425"/>
      <c r="C310" s="64">
        <v>287.447</v>
      </c>
      <c r="D310" s="64">
        <v>25713.448</v>
      </c>
      <c r="E310" s="64">
        <v>1924970.4</v>
      </c>
      <c r="F310" s="172"/>
      <c r="G310" s="272" t="s">
        <v>954</v>
      </c>
    </row>
    <row r="311" spans="1:8">
      <c r="A311" s="425" t="s">
        <v>244</v>
      </c>
      <c r="B311" s="425"/>
      <c r="C311" s="64">
        <v>4687</v>
      </c>
      <c r="D311" s="64">
        <v>344638</v>
      </c>
      <c r="E311" s="64">
        <v>3285599</v>
      </c>
      <c r="F311" s="172"/>
      <c r="G311" s="272" t="s">
        <v>954</v>
      </c>
      <c r="H311" s="272" t="s">
        <v>954</v>
      </c>
    </row>
    <row r="312" spans="1:8">
      <c r="A312" s="416" t="s">
        <v>245</v>
      </c>
      <c r="B312" s="416"/>
      <c r="C312" s="65">
        <v>4974.4470000000001</v>
      </c>
      <c r="D312" s="65">
        <v>370351.44799999997</v>
      </c>
      <c r="E312" s="65">
        <v>5210569.4000000004</v>
      </c>
      <c r="F312" s="168"/>
    </row>
    <row r="313" spans="1:8" ht="11.45" customHeight="1">
      <c r="C313" s="272" t="s">
        <v>954</v>
      </c>
      <c r="E313" s="272" t="s">
        <v>954</v>
      </c>
    </row>
    <row r="314" spans="1:8" ht="12.75" customHeight="1">
      <c r="A314" s="168" t="s">
        <v>19</v>
      </c>
      <c r="B314" s="168" t="s">
        <v>241</v>
      </c>
      <c r="C314" s="168" t="s">
        <v>233</v>
      </c>
      <c r="D314" s="88" t="s">
        <v>627</v>
      </c>
      <c r="E314" s="168" t="s">
        <v>237</v>
      </c>
      <c r="F314" s="168" t="s">
        <v>242</v>
      </c>
      <c r="G314" s="10" t="s">
        <v>954</v>
      </c>
    </row>
    <row r="315" spans="1:8" ht="12" customHeight="1">
      <c r="A315" s="437" t="s">
        <v>1127</v>
      </c>
      <c r="B315" s="17" t="s">
        <v>1128</v>
      </c>
      <c r="C315" s="64">
        <v>459</v>
      </c>
      <c r="D315" s="64">
        <v>25167.205999999998</v>
      </c>
      <c r="E315" s="64">
        <v>335462.16499999998</v>
      </c>
      <c r="F315" s="236"/>
    </row>
    <row r="316" spans="1:8" ht="12" customHeight="1">
      <c r="A316" s="437"/>
      <c r="B316" s="17" t="s">
        <v>1129</v>
      </c>
      <c r="C316" s="64">
        <v>7</v>
      </c>
      <c r="D316" s="64">
        <v>543</v>
      </c>
      <c r="E316" s="64">
        <v>9604.7950000000001</v>
      </c>
      <c r="F316" s="236"/>
    </row>
    <row r="317" spans="1:8" ht="12" customHeight="1">
      <c r="A317" s="438"/>
      <c r="B317" s="17" t="s">
        <v>1130</v>
      </c>
      <c r="C317" s="64">
        <v>13</v>
      </c>
      <c r="D317" s="64">
        <v>604.36099999999999</v>
      </c>
      <c r="E317" s="64">
        <v>7902.415</v>
      </c>
      <c r="F317" s="172"/>
    </row>
    <row r="318" spans="1:8" ht="12" customHeight="1">
      <c r="A318" s="425" t="s">
        <v>243</v>
      </c>
      <c r="B318" s="425"/>
      <c r="C318" s="64">
        <v>479</v>
      </c>
      <c r="D318" s="64">
        <v>26314.566999999999</v>
      </c>
      <c r="E318" s="64">
        <v>352969.375</v>
      </c>
      <c r="F318" s="172"/>
      <c r="G318" s="272" t="s">
        <v>954</v>
      </c>
    </row>
    <row r="319" spans="1:8">
      <c r="A319" s="425" t="s">
        <v>244</v>
      </c>
      <c r="B319" s="425"/>
      <c r="C319" s="64">
        <v>451</v>
      </c>
      <c r="D319" s="64">
        <v>24053</v>
      </c>
      <c r="E319" s="64">
        <v>329657</v>
      </c>
      <c r="F319" s="172"/>
      <c r="G319" s="272" t="s">
        <v>954</v>
      </c>
      <c r="H319" s="272" t="s">
        <v>954</v>
      </c>
    </row>
    <row r="320" spans="1:8">
      <c r="A320" s="416" t="s">
        <v>245</v>
      </c>
      <c r="B320" s="416"/>
      <c r="C320" s="65">
        <v>930</v>
      </c>
      <c r="D320" s="65">
        <v>50367.567000000003</v>
      </c>
      <c r="E320" s="65">
        <v>682626.375</v>
      </c>
      <c r="F320" s="168"/>
    </row>
    <row r="322" spans="3:7">
      <c r="C322" s="272"/>
      <c r="D322" s="272"/>
      <c r="E322" s="272"/>
    </row>
    <row r="323" spans="3:7">
      <c r="C323" s="272"/>
      <c r="D323" s="272"/>
    </row>
    <row r="324" spans="3:7">
      <c r="D324" s="272"/>
      <c r="E324" s="272"/>
      <c r="F324" s="272"/>
      <c r="G324" s="297"/>
    </row>
    <row r="325" spans="3:7">
      <c r="E325" s="272"/>
      <c r="F325" s="297"/>
    </row>
    <row r="326" spans="3:7">
      <c r="E326" s="272"/>
    </row>
  </sheetData>
  <mergeCells count="125">
    <mergeCell ref="A238:B238"/>
    <mergeCell ref="B57:B58"/>
    <mergeCell ref="A55:A56"/>
    <mergeCell ref="B55:B56"/>
    <mergeCell ref="C55:C56"/>
    <mergeCell ref="G55:G56"/>
    <mergeCell ref="A236:B236"/>
    <mergeCell ref="A237:B237"/>
    <mergeCell ref="A310:B310"/>
    <mergeCell ref="A85:B85"/>
    <mergeCell ref="A86:B86"/>
    <mergeCell ref="A87:B87"/>
    <mergeCell ref="A104:B104"/>
    <mergeCell ref="A105:B105"/>
    <mergeCell ref="A106:B106"/>
    <mergeCell ref="A111:B111"/>
    <mergeCell ref="A112:B112"/>
    <mergeCell ref="A113:B113"/>
    <mergeCell ref="A120:B120"/>
    <mergeCell ref="A311:B311"/>
    <mergeCell ref="A312:B312"/>
    <mergeCell ref="A318:B318"/>
    <mergeCell ref="A319:B319"/>
    <mergeCell ref="A320:B320"/>
    <mergeCell ref="A315:A317"/>
    <mergeCell ref="A45:A46"/>
    <mergeCell ref="B45:B46"/>
    <mergeCell ref="A47:A48"/>
    <mergeCell ref="B47:B48"/>
    <mergeCell ref="A57:A58"/>
    <mergeCell ref="A195:B195"/>
    <mergeCell ref="A122:B122"/>
    <mergeCell ref="A147:B147"/>
    <mergeCell ref="A148:B148"/>
    <mergeCell ref="A149:B149"/>
    <mergeCell ref="A162:B162"/>
    <mergeCell ref="A163:B163"/>
    <mergeCell ref="A164:B164"/>
    <mergeCell ref="A186:B186"/>
    <mergeCell ref="A187:B187"/>
    <mergeCell ref="A188:B188"/>
    <mergeCell ref="A121:B121"/>
    <mergeCell ref="A61:B61"/>
    <mergeCell ref="C45:C46"/>
    <mergeCell ref="G41:G42"/>
    <mergeCell ref="G45:G46"/>
    <mergeCell ref="G29:G30"/>
    <mergeCell ref="A3:A4"/>
    <mergeCell ref="B3:B4"/>
    <mergeCell ref="C3:C4"/>
    <mergeCell ref="E3:E4"/>
    <mergeCell ref="F3:F4"/>
    <mergeCell ref="A21:D21"/>
    <mergeCell ref="A27:A28"/>
    <mergeCell ref="B27:B28"/>
    <mergeCell ref="A29:A30"/>
    <mergeCell ref="B29:B30"/>
    <mergeCell ref="C29:C30"/>
    <mergeCell ref="C27:C28"/>
    <mergeCell ref="D3:D4"/>
    <mergeCell ref="A31:A32"/>
    <mergeCell ref="B31:B32"/>
    <mergeCell ref="C31:C32"/>
    <mergeCell ref="G31:G32"/>
    <mergeCell ref="A33:A34"/>
    <mergeCell ref="B33:B34"/>
    <mergeCell ref="C33:C34"/>
    <mergeCell ref="G33:G34"/>
    <mergeCell ref="A35:A36"/>
    <mergeCell ref="B35:B36"/>
    <mergeCell ref="C35:C36"/>
    <mergeCell ref="G35:G36"/>
    <mergeCell ref="A37:A38"/>
    <mergeCell ref="B37:B38"/>
    <mergeCell ref="C37:C38"/>
    <mergeCell ref="G37:G38"/>
    <mergeCell ref="A39:A40"/>
    <mergeCell ref="B39:B40"/>
    <mergeCell ref="C39:C40"/>
    <mergeCell ref="G39:G40"/>
    <mergeCell ref="B43:B44"/>
    <mergeCell ref="C43:C44"/>
    <mergeCell ref="G43:G44"/>
    <mergeCell ref="A43:A44"/>
    <mergeCell ref="A41:A42"/>
    <mergeCell ref="B41:B42"/>
    <mergeCell ref="C41:C42"/>
    <mergeCell ref="C47:C48"/>
    <mergeCell ref="G47:G48"/>
    <mergeCell ref="A51:A52"/>
    <mergeCell ref="B51:B52"/>
    <mergeCell ref="C51:C52"/>
    <mergeCell ref="G51:G52"/>
    <mergeCell ref="A53:A54"/>
    <mergeCell ref="C53:C54"/>
    <mergeCell ref="G53:G54"/>
    <mergeCell ref="B53:B54"/>
    <mergeCell ref="A49:A50"/>
    <mergeCell ref="B49:B50"/>
    <mergeCell ref="C49:C50"/>
    <mergeCell ref="G49:G50"/>
    <mergeCell ref="G3:G4"/>
    <mergeCell ref="A194:B194"/>
    <mergeCell ref="A274:B274"/>
    <mergeCell ref="A288:B288"/>
    <mergeCell ref="A289:B289"/>
    <mergeCell ref="A290:B290"/>
    <mergeCell ref="A273:B273"/>
    <mergeCell ref="A196:B196"/>
    <mergeCell ref="A201:B201"/>
    <mergeCell ref="A202:B202"/>
    <mergeCell ref="A203:B203"/>
    <mergeCell ref="A211:B211"/>
    <mergeCell ref="A212:B212"/>
    <mergeCell ref="A213:B213"/>
    <mergeCell ref="A228:B228"/>
    <mergeCell ref="A229:B229"/>
    <mergeCell ref="A230:B230"/>
    <mergeCell ref="A272:B272"/>
    <mergeCell ref="C57:C58"/>
    <mergeCell ref="G57:G58"/>
    <mergeCell ref="A59:A60"/>
    <mergeCell ref="B59:B60"/>
    <mergeCell ref="C59:C60"/>
    <mergeCell ref="G59:G60"/>
  </mergeCells>
  <phoneticPr fontId="1"/>
  <pageMargins left="0.7" right="0.7" top="0.75" bottom="0.75"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02A3BF-C047-4A9D-81AC-0D33655155EA}">
  <dimension ref="A1:D43"/>
  <sheetViews>
    <sheetView zoomScale="75" zoomScaleNormal="75" workbookViewId="0">
      <selection activeCell="G6" sqref="G6"/>
    </sheetView>
  </sheetViews>
  <sheetFormatPr defaultColWidth="9" defaultRowHeight="13.5"/>
  <cols>
    <col min="1" max="1" width="4.75" style="10" customWidth="1"/>
    <col min="2" max="2" width="17.25" style="10" customWidth="1"/>
    <col min="3" max="3" width="35.875" style="10" customWidth="1"/>
    <col min="4" max="4" width="9.5" style="10" bestFit="1" customWidth="1"/>
    <col min="5" max="16384" width="9" style="10"/>
  </cols>
  <sheetData>
    <row r="1" spans="1:4" ht="14.25">
      <c r="A1" s="192" t="s">
        <v>1277</v>
      </c>
    </row>
    <row r="2" spans="1:4">
      <c r="A2" s="193" t="s">
        <v>332</v>
      </c>
    </row>
    <row r="3" spans="1:4" s="11" customFormat="1" ht="24.95" customHeight="1">
      <c r="A3" s="165"/>
      <c r="B3" s="448" t="s">
        <v>333</v>
      </c>
      <c r="C3" s="448"/>
      <c r="D3" s="227">
        <f>SUM(D4:D6)</f>
        <v>92227</v>
      </c>
    </row>
    <row r="4" spans="1:4" s="11" customFormat="1" ht="24.95" customHeight="1">
      <c r="A4" s="449" t="s">
        <v>334</v>
      </c>
      <c r="B4" s="453" t="s">
        <v>335</v>
      </c>
      <c r="C4" s="420"/>
      <c r="D4" s="228">
        <v>92227</v>
      </c>
    </row>
    <row r="5" spans="1:4" s="11" customFormat="1" ht="24.95" customHeight="1">
      <c r="A5" s="449"/>
      <c r="B5" s="38" t="s">
        <v>336</v>
      </c>
      <c r="C5" s="171" t="s">
        <v>338</v>
      </c>
      <c r="D5" s="228">
        <v>0</v>
      </c>
    </row>
    <row r="6" spans="1:4" s="11" customFormat="1" ht="24.95" customHeight="1">
      <c r="A6" s="449"/>
      <c r="B6" s="38" t="s">
        <v>337</v>
      </c>
      <c r="C6" s="171" t="s">
        <v>339</v>
      </c>
      <c r="D6" s="228">
        <v>0</v>
      </c>
    </row>
    <row r="7" spans="1:4" s="11" customFormat="1" ht="24.95" customHeight="1">
      <c r="A7" s="165"/>
      <c r="B7" s="448" t="s">
        <v>472</v>
      </c>
      <c r="C7" s="448"/>
      <c r="D7" s="227">
        <f>SUM(D8:D18)</f>
        <v>2353</v>
      </c>
    </row>
    <row r="8" spans="1:4" s="11" customFormat="1" ht="24.95" customHeight="1">
      <c r="A8" s="449" t="s">
        <v>436</v>
      </c>
      <c r="B8" s="420" t="s">
        <v>342</v>
      </c>
      <c r="C8" s="420"/>
      <c r="D8" s="228">
        <v>0</v>
      </c>
    </row>
    <row r="9" spans="1:4" s="11" customFormat="1" ht="24.95" customHeight="1">
      <c r="A9" s="449"/>
      <c r="B9" s="420" t="s">
        <v>343</v>
      </c>
      <c r="C9" s="420"/>
      <c r="D9" s="228">
        <v>233</v>
      </c>
    </row>
    <row r="10" spans="1:4" s="11" customFormat="1" ht="24.95" customHeight="1">
      <c r="A10" s="449"/>
      <c r="B10" s="420" t="s">
        <v>344</v>
      </c>
      <c r="C10" s="420"/>
      <c r="D10" s="228">
        <v>0</v>
      </c>
    </row>
    <row r="11" spans="1:4" s="11" customFormat="1" ht="24.95" customHeight="1">
      <c r="A11" s="449"/>
      <c r="B11" s="420" t="s">
        <v>345</v>
      </c>
      <c r="C11" s="420"/>
      <c r="D11" s="228">
        <v>0</v>
      </c>
    </row>
    <row r="12" spans="1:4" s="11" customFormat="1" ht="24.95" customHeight="1">
      <c r="A12" s="449"/>
      <c r="B12" s="420" t="s">
        <v>346</v>
      </c>
      <c r="C12" s="420"/>
      <c r="D12" s="228">
        <v>69</v>
      </c>
    </row>
    <row r="13" spans="1:4" s="11" customFormat="1" ht="24.95" customHeight="1">
      <c r="A13" s="449"/>
      <c r="B13" s="420" t="s">
        <v>347</v>
      </c>
      <c r="C13" s="420"/>
      <c r="D13" s="228">
        <v>0</v>
      </c>
    </row>
    <row r="14" spans="1:4" s="11" customFormat="1" ht="24.95" customHeight="1">
      <c r="A14" s="449"/>
      <c r="B14" s="420" t="s">
        <v>348</v>
      </c>
      <c r="C14" s="420"/>
      <c r="D14" s="228">
        <v>48</v>
      </c>
    </row>
    <row r="15" spans="1:4" s="11" customFormat="1" ht="24.95" customHeight="1">
      <c r="A15" s="449"/>
      <c r="B15" s="420" t="s">
        <v>349</v>
      </c>
      <c r="C15" s="420"/>
      <c r="D15" s="228">
        <v>915</v>
      </c>
    </row>
    <row r="16" spans="1:4" s="11" customFormat="1" ht="24.95" customHeight="1">
      <c r="A16" s="449"/>
      <c r="B16" s="420" t="s">
        <v>350</v>
      </c>
      <c r="C16" s="420"/>
      <c r="D16" s="228">
        <v>184</v>
      </c>
    </row>
    <row r="17" spans="1:4" s="11" customFormat="1" ht="24.95" customHeight="1">
      <c r="A17" s="449"/>
      <c r="B17" s="420" t="s">
        <v>351</v>
      </c>
      <c r="C17" s="420"/>
      <c r="D17" s="228">
        <v>123</v>
      </c>
    </row>
    <row r="18" spans="1:4" s="11" customFormat="1" ht="24.95" customHeight="1">
      <c r="A18" s="449"/>
      <c r="B18" s="420" t="s">
        <v>352</v>
      </c>
      <c r="C18" s="420"/>
      <c r="D18" s="228">
        <v>781</v>
      </c>
    </row>
    <row r="19" spans="1:4" s="11" customFormat="1" ht="24.95" customHeight="1">
      <c r="A19" s="40"/>
      <c r="B19" s="448" t="s">
        <v>353</v>
      </c>
      <c r="C19" s="448"/>
      <c r="D19" s="227">
        <f>D3+D7</f>
        <v>94580</v>
      </c>
    </row>
    <row r="20" spans="1:4" ht="18.75">
      <c r="B20" s="193" t="s">
        <v>1131</v>
      </c>
      <c r="D20"/>
    </row>
    <row r="21" spans="1:4" ht="18.75">
      <c r="B21" s="193" t="s">
        <v>1132</v>
      </c>
      <c r="D21"/>
    </row>
    <row r="22" spans="1:4" ht="18.75">
      <c r="A22" s="193" t="s">
        <v>9</v>
      </c>
      <c r="D22"/>
    </row>
    <row r="23" spans="1:4" ht="24.75" customHeight="1">
      <c r="A23" s="165"/>
      <c r="B23" s="448" t="s">
        <v>333</v>
      </c>
      <c r="C23" s="448"/>
      <c r="D23" s="227">
        <v>92859</v>
      </c>
    </row>
    <row r="24" spans="1:4" ht="24.95" customHeight="1">
      <c r="A24" s="449" t="s">
        <v>334</v>
      </c>
      <c r="B24" s="420" t="s">
        <v>335</v>
      </c>
      <c r="C24" s="420"/>
      <c r="D24" s="304">
        <v>89918</v>
      </c>
    </row>
    <row r="25" spans="1:4" ht="24.95" customHeight="1">
      <c r="A25" s="449"/>
      <c r="B25" s="169" t="s">
        <v>628</v>
      </c>
      <c r="C25" s="171" t="s">
        <v>354</v>
      </c>
      <c r="D25" s="304">
        <v>2941</v>
      </c>
    </row>
    <row r="26" spans="1:4" ht="28.5" customHeight="1">
      <c r="A26" s="449"/>
      <c r="B26" s="170" t="s">
        <v>629</v>
      </c>
      <c r="C26" s="171" t="s">
        <v>355</v>
      </c>
      <c r="D26" s="304">
        <v>0</v>
      </c>
    </row>
    <row r="27" spans="1:4" ht="24.95" customHeight="1">
      <c r="A27" s="165"/>
      <c r="B27" s="448" t="s">
        <v>340</v>
      </c>
      <c r="C27" s="448"/>
      <c r="D27" s="227">
        <f>SUM(D28:D40)</f>
        <v>1719</v>
      </c>
    </row>
    <row r="28" spans="1:4" ht="24.95" customHeight="1">
      <c r="A28" s="450" t="s">
        <v>341</v>
      </c>
      <c r="B28" s="420" t="s">
        <v>342</v>
      </c>
      <c r="C28" s="420"/>
      <c r="D28" s="228">
        <v>0</v>
      </c>
    </row>
    <row r="29" spans="1:4" ht="40.5" customHeight="1">
      <c r="A29" s="451"/>
      <c r="B29" s="420" t="s">
        <v>356</v>
      </c>
      <c r="C29" s="420"/>
      <c r="D29" s="228">
        <v>735</v>
      </c>
    </row>
    <row r="30" spans="1:4" ht="52.5" customHeight="1">
      <c r="A30" s="451"/>
      <c r="B30" s="420" t="s">
        <v>357</v>
      </c>
      <c r="C30" s="420"/>
      <c r="D30" s="228">
        <v>0</v>
      </c>
    </row>
    <row r="31" spans="1:4" ht="52.5" customHeight="1">
      <c r="A31" s="451"/>
      <c r="B31" s="420" t="s">
        <v>358</v>
      </c>
      <c r="C31" s="420"/>
      <c r="D31" s="228">
        <v>0</v>
      </c>
    </row>
    <row r="32" spans="1:4" ht="27.75" customHeight="1">
      <c r="A32" s="451"/>
      <c r="B32" s="420" t="s">
        <v>359</v>
      </c>
      <c r="C32" s="420"/>
      <c r="D32" s="228">
        <v>0</v>
      </c>
    </row>
    <row r="33" spans="1:4" ht="40.5" customHeight="1">
      <c r="A33" s="451"/>
      <c r="B33" s="420" t="s">
        <v>360</v>
      </c>
      <c r="C33" s="420"/>
      <c r="D33" s="228">
        <v>1</v>
      </c>
    </row>
    <row r="34" spans="1:4" ht="24.75" customHeight="1">
      <c r="A34" s="451"/>
      <c r="B34" s="420" t="s">
        <v>361</v>
      </c>
      <c r="C34" s="420"/>
      <c r="D34" s="228">
        <v>0</v>
      </c>
    </row>
    <row r="35" spans="1:4" ht="27.75" customHeight="1">
      <c r="A35" s="451"/>
      <c r="B35" s="420" t="s">
        <v>362</v>
      </c>
      <c r="C35" s="420"/>
      <c r="D35" s="228">
        <v>12</v>
      </c>
    </row>
    <row r="36" spans="1:4" ht="27.75" customHeight="1">
      <c r="A36" s="451"/>
      <c r="B36" s="420" t="s">
        <v>363</v>
      </c>
      <c r="C36" s="420"/>
      <c r="D36" s="228">
        <v>0</v>
      </c>
    </row>
    <row r="37" spans="1:4" ht="27.75" customHeight="1">
      <c r="A37" s="451"/>
      <c r="B37" s="420" t="s">
        <v>364</v>
      </c>
      <c r="C37" s="420"/>
      <c r="D37" s="228">
        <v>34</v>
      </c>
    </row>
    <row r="38" spans="1:4" ht="24.75" customHeight="1">
      <c r="A38" s="451"/>
      <c r="B38" s="420" t="s">
        <v>349</v>
      </c>
      <c r="C38" s="420"/>
      <c r="D38" s="228">
        <v>720</v>
      </c>
    </row>
    <row r="39" spans="1:4" ht="24.75" customHeight="1">
      <c r="A39" s="451"/>
      <c r="B39" s="420" t="s">
        <v>350</v>
      </c>
      <c r="C39" s="420"/>
      <c r="D39" s="228">
        <v>110</v>
      </c>
    </row>
    <row r="40" spans="1:4" ht="24.75" customHeight="1">
      <c r="A40" s="452"/>
      <c r="B40" s="420" t="s">
        <v>351</v>
      </c>
      <c r="C40" s="420"/>
      <c r="D40" s="228">
        <v>107</v>
      </c>
    </row>
    <row r="41" spans="1:4" ht="24.75" customHeight="1">
      <c r="A41" s="40"/>
      <c r="B41" s="448" t="s">
        <v>353</v>
      </c>
      <c r="C41" s="448"/>
      <c r="D41" s="227">
        <f>D23+D27</f>
        <v>94578</v>
      </c>
    </row>
    <row r="42" spans="1:4">
      <c r="B42" s="193" t="s">
        <v>1137</v>
      </c>
    </row>
    <row r="43" spans="1:4">
      <c r="B43" s="193" t="s">
        <v>1133</v>
      </c>
    </row>
  </sheetData>
  <mergeCells count="36">
    <mergeCell ref="B18:C18"/>
    <mergeCell ref="B3:C3"/>
    <mergeCell ref="A4:A6"/>
    <mergeCell ref="B4:C4"/>
    <mergeCell ref="B7:C7"/>
    <mergeCell ref="A8:A18"/>
    <mergeCell ref="B8:C8"/>
    <mergeCell ref="B9:C9"/>
    <mergeCell ref="B10:C10"/>
    <mergeCell ref="B11:C11"/>
    <mergeCell ref="B12:C12"/>
    <mergeCell ref="B13:C13"/>
    <mergeCell ref="B14:C14"/>
    <mergeCell ref="B15:C15"/>
    <mergeCell ref="B16:C16"/>
    <mergeCell ref="B17:C17"/>
    <mergeCell ref="A28:A40"/>
    <mergeCell ref="B28:C28"/>
    <mergeCell ref="B29:C29"/>
    <mergeCell ref="B30:C30"/>
    <mergeCell ref="B31:C31"/>
    <mergeCell ref="B38:C38"/>
    <mergeCell ref="B39:C39"/>
    <mergeCell ref="B40:C40"/>
    <mergeCell ref="B19:C19"/>
    <mergeCell ref="B23:C23"/>
    <mergeCell ref="A24:A26"/>
    <mergeCell ref="B24:C24"/>
    <mergeCell ref="B27:C27"/>
    <mergeCell ref="B41:C41"/>
    <mergeCell ref="B32:C32"/>
    <mergeCell ref="B33:C33"/>
    <mergeCell ref="B34:C34"/>
    <mergeCell ref="B35:C35"/>
    <mergeCell ref="B36:C36"/>
    <mergeCell ref="B37:C37"/>
  </mergeCells>
  <phoneticPr fontId="1"/>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2718B-7D39-4C6E-80AD-05529D03F4E8}">
  <dimension ref="A1:J75"/>
  <sheetViews>
    <sheetView zoomScale="75" zoomScaleNormal="75" workbookViewId="0">
      <selection activeCell="K12" sqref="K12"/>
    </sheetView>
  </sheetViews>
  <sheetFormatPr defaultColWidth="9" defaultRowHeight="13.5"/>
  <cols>
    <col min="1" max="1" width="22.5" style="10" customWidth="1"/>
    <col min="2" max="2" width="9" style="10" customWidth="1"/>
    <col min="3" max="5" width="9" style="10"/>
    <col min="6" max="6" width="9" style="10" customWidth="1"/>
    <col min="7" max="16384" width="9" style="10"/>
  </cols>
  <sheetData>
    <row r="1" spans="1:10" ht="14.25">
      <c r="A1" s="192" t="s">
        <v>1278</v>
      </c>
    </row>
    <row r="2" spans="1:10" ht="24.75" customHeight="1">
      <c r="A2" s="33" t="s">
        <v>470</v>
      </c>
      <c r="B2" s="34" t="s">
        <v>655</v>
      </c>
      <c r="C2" s="35" t="s">
        <v>464</v>
      </c>
      <c r="D2" s="34" t="s">
        <v>465</v>
      </c>
      <c r="E2" s="36" t="s">
        <v>466</v>
      </c>
      <c r="F2" s="36" t="s">
        <v>653</v>
      </c>
      <c r="G2" s="36" t="s">
        <v>1134</v>
      </c>
    </row>
    <row r="3" spans="1:10" ht="12" customHeight="1">
      <c r="A3" s="417" t="s">
        <v>190</v>
      </c>
      <c r="B3" s="459"/>
      <c r="C3" s="461"/>
      <c r="D3" s="459"/>
      <c r="E3" s="128">
        <v>2107</v>
      </c>
      <c r="F3" s="128">
        <v>4487</v>
      </c>
      <c r="G3" s="305">
        <v>13552</v>
      </c>
      <c r="I3" s="314" t="s">
        <v>662</v>
      </c>
      <c r="J3" s="315" t="s">
        <v>662</v>
      </c>
    </row>
    <row r="4" spans="1:10" ht="12" customHeight="1">
      <c r="A4" s="419"/>
      <c r="B4" s="460"/>
      <c r="C4" s="462"/>
      <c r="D4" s="460"/>
      <c r="E4" s="185" t="s">
        <v>520</v>
      </c>
      <c r="F4" s="27" t="s">
        <v>637</v>
      </c>
      <c r="G4" s="306" t="s">
        <v>1173</v>
      </c>
      <c r="I4" s="315"/>
      <c r="J4" s="315" t="s">
        <v>662</v>
      </c>
    </row>
    <row r="5" spans="1:10" ht="12" customHeight="1">
      <c r="A5" s="417" t="s">
        <v>24</v>
      </c>
      <c r="B5" s="459"/>
      <c r="C5" s="129">
        <v>9114</v>
      </c>
      <c r="D5" s="130">
        <v>8807</v>
      </c>
      <c r="E5" s="128">
        <v>9041</v>
      </c>
      <c r="F5" s="128">
        <v>7077</v>
      </c>
      <c r="G5" s="305">
        <v>8820</v>
      </c>
      <c r="I5" s="314" t="s">
        <v>662</v>
      </c>
      <c r="J5" s="315" t="s">
        <v>662</v>
      </c>
    </row>
    <row r="6" spans="1:10" ht="12" customHeight="1">
      <c r="A6" s="419"/>
      <c r="B6" s="460"/>
      <c r="C6" s="131" t="s">
        <v>437</v>
      </c>
      <c r="D6" s="132" t="s">
        <v>438</v>
      </c>
      <c r="E6" s="133" t="s">
        <v>521</v>
      </c>
      <c r="F6" s="27" t="s">
        <v>638</v>
      </c>
      <c r="G6" s="306" t="s">
        <v>1174</v>
      </c>
      <c r="I6" s="315" t="s">
        <v>662</v>
      </c>
      <c r="J6" s="315" t="s">
        <v>662</v>
      </c>
    </row>
    <row r="7" spans="1:10" ht="12" customHeight="1">
      <c r="A7" s="418" t="s">
        <v>21</v>
      </c>
      <c r="B7" s="137">
        <v>2349</v>
      </c>
      <c r="C7" s="138">
        <v>1877</v>
      </c>
      <c r="D7" s="137">
        <v>1629</v>
      </c>
      <c r="E7" s="139">
        <v>1556</v>
      </c>
      <c r="F7" s="139">
        <v>1075</v>
      </c>
      <c r="G7" s="307">
        <v>1122</v>
      </c>
      <c r="I7" s="314" t="s">
        <v>662</v>
      </c>
      <c r="J7" s="315" t="s">
        <v>662</v>
      </c>
    </row>
    <row r="8" spans="1:10" ht="12" customHeight="1">
      <c r="A8" s="418"/>
      <c r="B8" s="134" t="s">
        <v>440</v>
      </c>
      <c r="C8" s="135" t="s">
        <v>439</v>
      </c>
      <c r="D8" s="134" t="s">
        <v>441</v>
      </c>
      <c r="E8" s="136" t="s">
        <v>522</v>
      </c>
      <c r="F8" s="31" t="s">
        <v>639</v>
      </c>
      <c r="G8" s="308" t="s">
        <v>1176</v>
      </c>
      <c r="I8" s="315" t="s">
        <v>662</v>
      </c>
      <c r="J8" s="315" t="s">
        <v>662</v>
      </c>
    </row>
    <row r="9" spans="1:10" ht="12" customHeight="1">
      <c r="A9" s="417" t="s">
        <v>23</v>
      </c>
      <c r="B9" s="140">
        <v>237</v>
      </c>
      <c r="C9" s="141">
        <v>176</v>
      </c>
      <c r="D9" s="140">
        <v>390</v>
      </c>
      <c r="E9" s="142">
        <v>416</v>
      </c>
      <c r="F9" s="142">
        <v>210</v>
      </c>
      <c r="G9" s="456"/>
      <c r="I9" s="315" t="s">
        <v>662</v>
      </c>
      <c r="J9" s="315" t="s">
        <v>662</v>
      </c>
    </row>
    <row r="10" spans="1:10" ht="12" customHeight="1">
      <c r="A10" s="419"/>
      <c r="B10" s="146" t="s">
        <v>467</v>
      </c>
      <c r="C10" s="147" t="s">
        <v>468</v>
      </c>
      <c r="D10" s="146" t="s">
        <v>469</v>
      </c>
      <c r="E10" s="148" t="s">
        <v>523</v>
      </c>
      <c r="F10" s="27" t="s">
        <v>640</v>
      </c>
      <c r="G10" s="457"/>
      <c r="I10" s="315" t="s">
        <v>662</v>
      </c>
      <c r="J10" s="315" t="s">
        <v>662</v>
      </c>
    </row>
    <row r="11" spans="1:10" ht="12" customHeight="1">
      <c r="A11" s="418" t="s">
        <v>18</v>
      </c>
      <c r="B11" s="143">
        <v>711</v>
      </c>
      <c r="C11" s="144">
        <v>561</v>
      </c>
      <c r="D11" s="143">
        <v>17186</v>
      </c>
      <c r="E11" s="145">
        <v>620</v>
      </c>
      <c r="F11" s="145">
        <v>788</v>
      </c>
      <c r="G11" s="307">
        <v>582</v>
      </c>
      <c r="I11" s="314" t="s">
        <v>662</v>
      </c>
      <c r="J11" s="315" t="s">
        <v>662</v>
      </c>
    </row>
    <row r="12" spans="1:10" ht="12" customHeight="1">
      <c r="A12" s="418"/>
      <c r="B12" s="134" t="s">
        <v>442</v>
      </c>
      <c r="C12" s="135" t="s">
        <v>443</v>
      </c>
      <c r="D12" s="134" t="s">
        <v>444</v>
      </c>
      <c r="E12" s="136" t="s">
        <v>524</v>
      </c>
      <c r="F12" s="31" t="s">
        <v>641</v>
      </c>
      <c r="G12" s="308" t="s">
        <v>1175</v>
      </c>
      <c r="I12" s="315"/>
      <c r="J12" s="315" t="s">
        <v>662</v>
      </c>
    </row>
    <row r="13" spans="1:10" ht="12" customHeight="1">
      <c r="A13" s="94" t="s">
        <v>631</v>
      </c>
      <c r="B13" s="459"/>
      <c r="C13" s="461"/>
      <c r="D13" s="459"/>
      <c r="E13" s="142">
        <v>194</v>
      </c>
      <c r="F13" s="184"/>
      <c r="G13" s="456"/>
      <c r="I13" s="315"/>
      <c r="J13" s="315" t="s">
        <v>662</v>
      </c>
    </row>
    <row r="14" spans="1:10" ht="12" customHeight="1">
      <c r="A14" s="95" t="s">
        <v>632</v>
      </c>
      <c r="B14" s="460"/>
      <c r="C14" s="462"/>
      <c r="D14" s="460"/>
      <c r="E14" s="185" t="s">
        <v>525</v>
      </c>
      <c r="F14" s="27"/>
      <c r="G14" s="457"/>
      <c r="I14" s="315" t="s">
        <v>662</v>
      </c>
      <c r="J14" s="315" t="s">
        <v>662</v>
      </c>
    </row>
    <row r="15" spans="1:10" ht="12" customHeight="1">
      <c r="A15" s="418" t="s">
        <v>17</v>
      </c>
      <c r="B15" s="466"/>
      <c r="C15" s="465"/>
      <c r="D15" s="466"/>
      <c r="E15" s="139">
        <v>20953</v>
      </c>
      <c r="F15" s="139">
        <v>14517</v>
      </c>
      <c r="G15" s="307">
        <v>17804</v>
      </c>
      <c r="I15" s="314" t="s">
        <v>662</v>
      </c>
      <c r="J15" s="315" t="s">
        <v>662</v>
      </c>
    </row>
    <row r="16" spans="1:10" ht="12" customHeight="1">
      <c r="A16" s="418"/>
      <c r="B16" s="466"/>
      <c r="C16" s="465"/>
      <c r="D16" s="466"/>
      <c r="E16" s="187" t="s">
        <v>526</v>
      </c>
      <c r="F16" s="31" t="s">
        <v>642</v>
      </c>
      <c r="G16" s="308" t="s">
        <v>1177</v>
      </c>
      <c r="I16" s="315" t="s">
        <v>662</v>
      </c>
      <c r="J16" s="315" t="s">
        <v>662</v>
      </c>
    </row>
    <row r="17" spans="1:10" ht="12" customHeight="1">
      <c r="A17" s="417" t="s">
        <v>630</v>
      </c>
      <c r="B17" s="459"/>
      <c r="C17" s="461"/>
      <c r="D17" s="459"/>
      <c r="E17" s="128">
        <v>1330</v>
      </c>
      <c r="F17" s="128">
        <v>1317</v>
      </c>
      <c r="G17" s="305">
        <v>678</v>
      </c>
      <c r="I17" s="314" t="s">
        <v>662</v>
      </c>
      <c r="J17" s="315" t="s">
        <v>662</v>
      </c>
    </row>
    <row r="18" spans="1:10" ht="12" customHeight="1">
      <c r="A18" s="419"/>
      <c r="B18" s="460"/>
      <c r="C18" s="462"/>
      <c r="D18" s="460"/>
      <c r="E18" s="185" t="s">
        <v>527</v>
      </c>
      <c r="F18" s="27" t="s">
        <v>643</v>
      </c>
      <c r="G18" s="306" t="s">
        <v>1178</v>
      </c>
      <c r="I18" s="315"/>
      <c r="J18" s="315"/>
    </row>
    <row r="19" spans="1:10" ht="12" customHeight="1">
      <c r="A19" s="418" t="s">
        <v>191</v>
      </c>
      <c r="B19" s="466"/>
      <c r="C19" s="465"/>
      <c r="D19" s="466"/>
      <c r="E19" s="150">
        <v>379</v>
      </c>
      <c r="F19" s="187"/>
      <c r="G19" s="286"/>
      <c r="I19" s="315" t="s">
        <v>662</v>
      </c>
      <c r="J19" s="315" t="s">
        <v>662</v>
      </c>
    </row>
    <row r="20" spans="1:10" ht="12" customHeight="1">
      <c r="A20" s="418"/>
      <c r="B20" s="466"/>
      <c r="C20" s="465"/>
      <c r="D20" s="466"/>
      <c r="E20" s="187" t="s">
        <v>528</v>
      </c>
      <c r="F20" s="31"/>
      <c r="G20" s="285"/>
      <c r="I20" s="315" t="s">
        <v>662</v>
      </c>
      <c r="J20" s="315" t="s">
        <v>662</v>
      </c>
    </row>
    <row r="21" spans="1:10" ht="12" customHeight="1">
      <c r="A21" s="417" t="s">
        <v>16</v>
      </c>
      <c r="B21" s="130">
        <v>16846</v>
      </c>
      <c r="C21" s="129">
        <v>22146</v>
      </c>
      <c r="D21" s="130">
        <v>17983</v>
      </c>
      <c r="E21" s="128">
        <v>18771</v>
      </c>
      <c r="F21" s="128">
        <v>36973</v>
      </c>
      <c r="G21" s="305">
        <v>14476</v>
      </c>
      <c r="I21" s="314" t="s">
        <v>662</v>
      </c>
      <c r="J21" s="315" t="s">
        <v>662</v>
      </c>
    </row>
    <row r="22" spans="1:10" ht="12" customHeight="1">
      <c r="A22" s="419"/>
      <c r="B22" s="132" t="s">
        <v>445</v>
      </c>
      <c r="C22" s="131" t="s">
        <v>446</v>
      </c>
      <c r="D22" s="132" t="s">
        <v>447</v>
      </c>
      <c r="E22" s="133" t="s">
        <v>529</v>
      </c>
      <c r="F22" s="27" t="s">
        <v>644</v>
      </c>
      <c r="G22" s="306" t="s">
        <v>1179</v>
      </c>
      <c r="I22" s="315"/>
      <c r="J22" s="315" t="s">
        <v>662</v>
      </c>
    </row>
    <row r="23" spans="1:10" ht="12" customHeight="1">
      <c r="A23" s="418" t="s">
        <v>25</v>
      </c>
      <c r="B23" s="137">
        <v>6553</v>
      </c>
      <c r="C23" s="138">
        <v>11697</v>
      </c>
      <c r="D23" s="137">
        <v>12401</v>
      </c>
      <c r="E23" s="139">
        <v>10890</v>
      </c>
      <c r="F23" s="139">
        <v>8949</v>
      </c>
      <c r="G23" s="307">
        <v>7501</v>
      </c>
      <c r="I23" s="314" t="s">
        <v>662</v>
      </c>
      <c r="J23" s="315" t="s">
        <v>662</v>
      </c>
    </row>
    <row r="24" spans="1:10" ht="12" customHeight="1">
      <c r="A24" s="418"/>
      <c r="B24" s="134" t="s">
        <v>448</v>
      </c>
      <c r="C24" s="135" t="s">
        <v>449</v>
      </c>
      <c r="D24" s="134" t="s">
        <v>450</v>
      </c>
      <c r="E24" s="136" t="s">
        <v>530</v>
      </c>
      <c r="F24" s="31" t="s">
        <v>645</v>
      </c>
      <c r="G24" s="308" t="s">
        <v>1180</v>
      </c>
      <c r="I24" s="315" t="s">
        <v>662</v>
      </c>
      <c r="J24" s="315" t="s">
        <v>662</v>
      </c>
    </row>
    <row r="25" spans="1:10" ht="12" customHeight="1">
      <c r="A25" s="417" t="s">
        <v>22</v>
      </c>
      <c r="B25" s="459"/>
      <c r="C25" s="129">
        <v>4240</v>
      </c>
      <c r="D25" s="459"/>
      <c r="E25" s="128">
        <v>13014</v>
      </c>
      <c r="F25" s="128">
        <v>9966</v>
      </c>
      <c r="G25" s="305">
        <v>4301</v>
      </c>
      <c r="I25" s="314" t="s">
        <v>662</v>
      </c>
      <c r="J25" s="315" t="s">
        <v>662</v>
      </c>
    </row>
    <row r="26" spans="1:10" ht="12" customHeight="1">
      <c r="A26" s="419"/>
      <c r="B26" s="460"/>
      <c r="C26" s="131" t="s">
        <v>451</v>
      </c>
      <c r="D26" s="460"/>
      <c r="E26" s="185" t="s">
        <v>531</v>
      </c>
      <c r="F26" s="27" t="s">
        <v>646</v>
      </c>
      <c r="G26" s="306" t="s">
        <v>1181</v>
      </c>
      <c r="I26" s="315"/>
      <c r="J26" s="315" t="s">
        <v>662</v>
      </c>
    </row>
    <row r="27" spans="1:10" ht="12" customHeight="1">
      <c r="A27" s="418" t="s">
        <v>192</v>
      </c>
      <c r="B27" s="466"/>
      <c r="C27" s="465"/>
      <c r="D27" s="466"/>
      <c r="E27" s="150">
        <v>415</v>
      </c>
      <c r="F27" s="187"/>
      <c r="G27" s="286"/>
      <c r="I27" s="315"/>
      <c r="J27" s="315"/>
    </row>
    <row r="28" spans="1:10" ht="12" customHeight="1">
      <c r="A28" s="418"/>
      <c r="B28" s="466"/>
      <c r="C28" s="465"/>
      <c r="D28" s="466"/>
      <c r="E28" s="187" t="s">
        <v>523</v>
      </c>
      <c r="F28" s="31"/>
      <c r="G28" s="285"/>
      <c r="I28" s="315"/>
      <c r="J28" s="315"/>
    </row>
    <row r="29" spans="1:10" ht="12" customHeight="1">
      <c r="A29" s="417" t="s">
        <v>365</v>
      </c>
      <c r="B29" s="459"/>
      <c r="C29" s="461"/>
      <c r="D29" s="130">
        <v>24974</v>
      </c>
      <c r="E29" s="26"/>
      <c r="F29" s="463"/>
      <c r="G29" s="456"/>
      <c r="I29" s="315"/>
      <c r="J29" s="315"/>
    </row>
    <row r="30" spans="1:10" ht="12" customHeight="1">
      <c r="A30" s="419"/>
      <c r="B30" s="460"/>
      <c r="C30" s="462"/>
      <c r="D30" s="132" t="s">
        <v>452</v>
      </c>
      <c r="E30" s="27"/>
      <c r="F30" s="464"/>
      <c r="G30" s="457"/>
      <c r="I30" s="315"/>
      <c r="J30" s="315"/>
    </row>
    <row r="31" spans="1:10" ht="12" customHeight="1">
      <c r="A31" s="418" t="s">
        <v>366</v>
      </c>
      <c r="B31" s="466"/>
      <c r="C31" s="465"/>
      <c r="D31" s="137">
        <v>4027</v>
      </c>
      <c r="E31" s="29"/>
      <c r="F31" s="467"/>
      <c r="G31" s="458"/>
      <c r="I31" s="315"/>
      <c r="J31" s="315"/>
    </row>
    <row r="32" spans="1:10" ht="12" customHeight="1">
      <c r="A32" s="418"/>
      <c r="B32" s="466"/>
      <c r="C32" s="465"/>
      <c r="D32" s="134" t="s">
        <v>453</v>
      </c>
      <c r="E32" s="31"/>
      <c r="F32" s="467"/>
      <c r="G32" s="458"/>
      <c r="I32" s="315"/>
      <c r="J32" s="315"/>
    </row>
    <row r="33" spans="1:10" ht="12" customHeight="1">
      <c r="A33" s="417" t="s">
        <v>367</v>
      </c>
      <c r="B33" s="459"/>
      <c r="C33" s="461"/>
      <c r="D33" s="130">
        <v>1266</v>
      </c>
      <c r="E33" s="26"/>
      <c r="F33" s="463"/>
      <c r="G33" s="456"/>
      <c r="I33" s="315"/>
      <c r="J33" s="315"/>
    </row>
    <row r="34" spans="1:10" ht="12" customHeight="1">
      <c r="A34" s="419"/>
      <c r="B34" s="460"/>
      <c r="C34" s="462"/>
      <c r="D34" s="132" t="s">
        <v>454</v>
      </c>
      <c r="E34" s="27"/>
      <c r="F34" s="464"/>
      <c r="G34" s="457"/>
      <c r="I34" s="315"/>
      <c r="J34" s="315"/>
    </row>
    <row r="35" spans="1:10" ht="12" customHeight="1">
      <c r="A35" s="418" t="s">
        <v>368</v>
      </c>
      <c r="B35" s="466"/>
      <c r="C35" s="465"/>
      <c r="D35" s="181">
        <v>419</v>
      </c>
      <c r="E35" s="187"/>
      <c r="F35" s="467"/>
      <c r="G35" s="458"/>
      <c r="I35" s="315"/>
      <c r="J35" s="315"/>
    </row>
    <row r="36" spans="1:10" ht="12" customHeight="1">
      <c r="A36" s="418"/>
      <c r="B36" s="466"/>
      <c r="C36" s="465"/>
      <c r="D36" s="149" t="s">
        <v>455</v>
      </c>
      <c r="E36" s="31"/>
      <c r="F36" s="467"/>
      <c r="G36" s="458"/>
      <c r="I36" s="315"/>
      <c r="J36" s="315"/>
    </row>
    <row r="37" spans="1:10" ht="12" customHeight="1">
      <c r="A37" s="417" t="s">
        <v>369</v>
      </c>
      <c r="B37" s="130">
        <v>31052</v>
      </c>
      <c r="C37" s="129">
        <v>10778</v>
      </c>
      <c r="D37" s="459"/>
      <c r="E37" s="184"/>
      <c r="F37" s="463"/>
      <c r="G37" s="456"/>
      <c r="I37" s="315"/>
      <c r="J37" s="315"/>
    </row>
    <row r="38" spans="1:10" ht="12" customHeight="1">
      <c r="A38" s="419"/>
      <c r="B38" s="132" t="s">
        <v>456</v>
      </c>
      <c r="C38" s="131" t="s">
        <v>457</v>
      </c>
      <c r="D38" s="460"/>
      <c r="E38" s="185"/>
      <c r="F38" s="464"/>
      <c r="G38" s="457"/>
      <c r="I38" s="315"/>
      <c r="J38" s="315"/>
    </row>
    <row r="39" spans="1:10" ht="12" customHeight="1">
      <c r="A39" s="418" t="s">
        <v>370</v>
      </c>
      <c r="B39" s="137">
        <v>24846</v>
      </c>
      <c r="C39" s="138">
        <v>21116</v>
      </c>
      <c r="D39" s="466"/>
      <c r="E39" s="187"/>
      <c r="F39" s="467"/>
      <c r="G39" s="458"/>
      <c r="I39" s="315"/>
      <c r="J39" s="315"/>
    </row>
    <row r="40" spans="1:10" ht="12" customHeight="1">
      <c r="A40" s="418"/>
      <c r="B40" s="134" t="s">
        <v>458</v>
      </c>
      <c r="C40" s="135" t="s">
        <v>459</v>
      </c>
      <c r="D40" s="466"/>
      <c r="E40" s="187"/>
      <c r="F40" s="467"/>
      <c r="G40" s="458"/>
      <c r="I40" s="315"/>
      <c r="J40" s="315"/>
    </row>
    <row r="41" spans="1:10" ht="12" customHeight="1">
      <c r="A41" s="417" t="s">
        <v>371</v>
      </c>
      <c r="B41" s="130">
        <v>2091</v>
      </c>
      <c r="C41" s="461"/>
      <c r="D41" s="459"/>
      <c r="E41" s="184"/>
      <c r="F41" s="463"/>
      <c r="G41" s="456"/>
      <c r="I41" s="315"/>
      <c r="J41" s="315"/>
    </row>
    <row r="42" spans="1:10" ht="12" customHeight="1">
      <c r="A42" s="419"/>
      <c r="B42" s="132" t="s">
        <v>460</v>
      </c>
      <c r="C42" s="462"/>
      <c r="D42" s="460"/>
      <c r="E42" s="185"/>
      <c r="F42" s="464"/>
      <c r="G42" s="457"/>
      <c r="I42" s="315"/>
      <c r="J42" s="315"/>
    </row>
    <row r="43" spans="1:10" ht="12" customHeight="1">
      <c r="A43" s="470" t="s">
        <v>533</v>
      </c>
      <c r="B43" s="47"/>
      <c r="C43" s="182"/>
      <c r="D43" s="179"/>
      <c r="E43" s="184"/>
      <c r="F43" s="142">
        <v>481</v>
      </c>
      <c r="G43" s="456"/>
      <c r="I43" s="315"/>
      <c r="J43" s="315"/>
    </row>
    <row r="44" spans="1:10" ht="12" customHeight="1">
      <c r="A44" s="469"/>
      <c r="B44" s="28"/>
      <c r="C44" s="183"/>
      <c r="D44" s="180"/>
      <c r="E44" s="185"/>
      <c r="F44" s="160" t="s">
        <v>647</v>
      </c>
      <c r="G44" s="457"/>
      <c r="I44" s="315"/>
      <c r="J44" s="315"/>
    </row>
    <row r="45" spans="1:10" ht="12" customHeight="1">
      <c r="A45" s="468" t="s">
        <v>534</v>
      </c>
      <c r="B45" s="30"/>
      <c r="C45" s="186"/>
      <c r="D45" s="181"/>
      <c r="E45" s="187"/>
      <c r="F45" s="150">
        <v>115</v>
      </c>
      <c r="G45" s="456"/>
      <c r="I45" s="315"/>
      <c r="J45" s="315"/>
    </row>
    <row r="46" spans="1:10" ht="12" customHeight="1">
      <c r="A46" s="469"/>
      <c r="B46" s="30"/>
      <c r="C46" s="186"/>
      <c r="D46" s="181"/>
      <c r="E46" s="187"/>
      <c r="F46" s="161" t="s">
        <v>648</v>
      </c>
      <c r="G46" s="457"/>
      <c r="I46" s="315"/>
      <c r="J46" s="315"/>
    </row>
    <row r="47" spans="1:10" ht="12" customHeight="1">
      <c r="A47" s="92" t="s">
        <v>633</v>
      </c>
      <c r="B47" s="47"/>
      <c r="C47" s="182"/>
      <c r="D47" s="179"/>
      <c r="E47" s="184"/>
      <c r="F47" s="142">
        <v>225</v>
      </c>
      <c r="G47" s="456"/>
      <c r="I47" s="315"/>
      <c r="J47" s="315"/>
    </row>
    <row r="48" spans="1:10" ht="12" customHeight="1">
      <c r="A48" s="93" t="s">
        <v>634</v>
      </c>
      <c r="B48" s="28"/>
      <c r="C48" s="183"/>
      <c r="D48" s="180"/>
      <c r="E48" s="185"/>
      <c r="F48" s="160" t="s">
        <v>649</v>
      </c>
      <c r="G48" s="457"/>
      <c r="I48" s="315"/>
      <c r="J48" s="315"/>
    </row>
    <row r="49" spans="1:10" ht="12" customHeight="1">
      <c r="A49" s="468" t="s">
        <v>535</v>
      </c>
      <c r="B49" s="30"/>
      <c r="C49" s="186"/>
      <c r="D49" s="181"/>
      <c r="E49" s="187"/>
      <c r="F49" s="150">
        <v>285</v>
      </c>
      <c r="G49" s="456"/>
      <c r="I49" s="315"/>
      <c r="J49" s="315"/>
    </row>
    <row r="50" spans="1:10" ht="12" customHeight="1">
      <c r="A50" s="469"/>
      <c r="B50" s="30"/>
      <c r="C50" s="186"/>
      <c r="D50" s="181"/>
      <c r="E50" s="187"/>
      <c r="F50" s="161" t="s">
        <v>650</v>
      </c>
      <c r="G50" s="457"/>
      <c r="I50" s="315"/>
      <c r="J50" s="315"/>
    </row>
    <row r="51" spans="1:10" ht="12" customHeight="1">
      <c r="A51" s="470" t="s">
        <v>536</v>
      </c>
      <c r="B51" s="47"/>
      <c r="C51" s="182"/>
      <c r="D51" s="179"/>
      <c r="E51" s="184"/>
      <c r="F51" s="128">
        <v>2680</v>
      </c>
      <c r="G51" s="128">
        <v>10171</v>
      </c>
      <c r="I51" s="314" t="s">
        <v>662</v>
      </c>
      <c r="J51" s="315" t="s">
        <v>662</v>
      </c>
    </row>
    <row r="52" spans="1:10" ht="12" customHeight="1">
      <c r="A52" s="469"/>
      <c r="B52" s="28"/>
      <c r="C52" s="183"/>
      <c r="D52" s="180"/>
      <c r="E52" s="185"/>
      <c r="F52" s="160" t="s">
        <v>651</v>
      </c>
      <c r="G52" s="160" t="s">
        <v>1182</v>
      </c>
      <c r="I52" s="315"/>
      <c r="J52" s="315"/>
    </row>
    <row r="53" spans="1:10" ht="12" customHeight="1">
      <c r="A53" s="418" t="s">
        <v>372</v>
      </c>
      <c r="B53" s="137">
        <v>2073</v>
      </c>
      <c r="C53" s="465"/>
      <c r="D53" s="466"/>
      <c r="E53" s="187"/>
      <c r="F53" s="467"/>
      <c r="G53" s="458"/>
      <c r="I53" s="315"/>
      <c r="J53" s="315"/>
    </row>
    <row r="54" spans="1:10" ht="12" customHeight="1">
      <c r="A54" s="418"/>
      <c r="B54" s="134" t="s">
        <v>461</v>
      </c>
      <c r="C54" s="465"/>
      <c r="D54" s="466"/>
      <c r="E54" s="187"/>
      <c r="F54" s="467"/>
      <c r="G54" s="458"/>
      <c r="I54" s="315"/>
      <c r="J54" s="315"/>
    </row>
    <row r="55" spans="1:10" ht="12" customHeight="1">
      <c r="A55" s="417" t="s">
        <v>373</v>
      </c>
      <c r="B55" s="459"/>
      <c r="C55" s="141">
        <v>850</v>
      </c>
      <c r="D55" s="459"/>
      <c r="E55" s="184"/>
      <c r="F55" s="128">
        <v>367</v>
      </c>
      <c r="G55" s="456"/>
      <c r="I55" s="315"/>
      <c r="J55" s="315"/>
    </row>
    <row r="56" spans="1:10" ht="12" customHeight="1">
      <c r="A56" s="419"/>
      <c r="B56" s="460"/>
      <c r="C56" s="131" t="s">
        <v>462</v>
      </c>
      <c r="D56" s="460"/>
      <c r="E56" s="185"/>
      <c r="F56" s="160" t="s">
        <v>652</v>
      </c>
      <c r="G56" s="457"/>
      <c r="I56" s="315"/>
      <c r="J56" s="315"/>
    </row>
    <row r="57" spans="1:10" ht="12" customHeight="1">
      <c r="A57" s="418" t="s">
        <v>374</v>
      </c>
      <c r="B57" s="466"/>
      <c r="C57" s="138">
        <v>2893</v>
      </c>
      <c r="D57" s="466"/>
      <c r="E57" s="187"/>
      <c r="F57" s="459"/>
      <c r="G57" s="454"/>
      <c r="I57" s="315"/>
      <c r="J57" s="315"/>
    </row>
    <row r="58" spans="1:10" ht="12" customHeight="1">
      <c r="A58" s="418"/>
      <c r="B58" s="466"/>
      <c r="C58" s="135" t="s">
        <v>463</v>
      </c>
      <c r="D58" s="466"/>
      <c r="E58" s="187"/>
      <c r="F58" s="460"/>
      <c r="G58" s="455"/>
      <c r="I58" s="315"/>
      <c r="J58" s="315"/>
    </row>
    <row r="59" spans="1:10" ht="12" customHeight="1">
      <c r="A59" s="417" t="s">
        <v>1140</v>
      </c>
      <c r="B59" s="459"/>
      <c r="C59" s="141" t="s">
        <v>662</v>
      </c>
      <c r="D59" s="459"/>
      <c r="E59" s="288"/>
      <c r="F59" s="128" t="s">
        <v>662</v>
      </c>
      <c r="G59" s="128">
        <v>4013</v>
      </c>
      <c r="I59" s="314" t="s">
        <v>662</v>
      </c>
      <c r="J59" s="315" t="s">
        <v>662</v>
      </c>
    </row>
    <row r="60" spans="1:10" ht="11.45" customHeight="1">
      <c r="A60" s="419"/>
      <c r="B60" s="460"/>
      <c r="C60" s="131" t="s">
        <v>662</v>
      </c>
      <c r="D60" s="460"/>
      <c r="E60" s="289"/>
      <c r="F60" s="160" t="s">
        <v>662</v>
      </c>
      <c r="G60" s="160" t="s">
        <v>1183</v>
      </c>
      <c r="I60" s="315" t="s">
        <v>662</v>
      </c>
      <c r="J60" s="315" t="s">
        <v>662</v>
      </c>
    </row>
    <row r="61" spans="1:10" ht="11.45" customHeight="1">
      <c r="A61" s="417" t="s">
        <v>990</v>
      </c>
      <c r="B61" s="459"/>
      <c r="C61" s="141" t="s">
        <v>662</v>
      </c>
      <c r="D61" s="459"/>
      <c r="E61" s="288"/>
      <c r="F61" s="128" t="s">
        <v>662</v>
      </c>
      <c r="G61" s="128" t="s">
        <v>954</v>
      </c>
      <c r="I61" s="314" t="s">
        <v>954</v>
      </c>
      <c r="J61" s="315" t="s">
        <v>662</v>
      </c>
    </row>
    <row r="62" spans="1:10" ht="11.45" customHeight="1">
      <c r="A62" s="419"/>
      <c r="B62" s="460"/>
      <c r="C62" s="131" t="s">
        <v>662</v>
      </c>
      <c r="D62" s="460"/>
      <c r="E62" s="289"/>
      <c r="F62" s="160" t="s">
        <v>662</v>
      </c>
      <c r="G62" s="160" t="s">
        <v>954</v>
      </c>
      <c r="I62" s="315" t="s">
        <v>662</v>
      </c>
      <c r="J62" s="315" t="s">
        <v>662</v>
      </c>
    </row>
    <row r="63" spans="1:10" ht="11.45" customHeight="1">
      <c r="A63" s="417" t="s">
        <v>672</v>
      </c>
      <c r="B63" s="459"/>
      <c r="C63" s="141" t="s">
        <v>662</v>
      </c>
      <c r="D63" s="459"/>
      <c r="E63" s="288"/>
      <c r="F63" s="128" t="s">
        <v>662</v>
      </c>
      <c r="G63" s="128">
        <v>3405</v>
      </c>
      <c r="I63" s="314" t="s">
        <v>662</v>
      </c>
      <c r="J63" s="315" t="s">
        <v>662</v>
      </c>
    </row>
    <row r="64" spans="1:10" ht="11.45" customHeight="1">
      <c r="A64" s="419"/>
      <c r="B64" s="460"/>
      <c r="C64" s="131" t="s">
        <v>662</v>
      </c>
      <c r="D64" s="460"/>
      <c r="E64" s="289"/>
      <c r="F64" s="160" t="s">
        <v>662</v>
      </c>
      <c r="G64" s="160" t="s">
        <v>1184</v>
      </c>
      <c r="I64" s="315" t="s">
        <v>662</v>
      </c>
      <c r="J64" s="315" t="s">
        <v>662</v>
      </c>
    </row>
    <row r="65" spans="1:10" ht="11.45" customHeight="1">
      <c r="A65" s="417" t="s">
        <v>680</v>
      </c>
      <c r="B65" s="459"/>
      <c r="C65" s="141" t="s">
        <v>662</v>
      </c>
      <c r="D65" s="459"/>
      <c r="E65" s="288"/>
      <c r="F65" s="128" t="s">
        <v>662</v>
      </c>
      <c r="G65" s="128">
        <v>524</v>
      </c>
      <c r="I65" s="314" t="s">
        <v>662</v>
      </c>
      <c r="J65" s="315" t="s">
        <v>662</v>
      </c>
    </row>
    <row r="66" spans="1:10" ht="11.45" customHeight="1">
      <c r="A66" s="419"/>
      <c r="B66" s="460"/>
      <c r="C66" s="131" t="s">
        <v>662</v>
      </c>
      <c r="D66" s="460"/>
      <c r="E66" s="289"/>
      <c r="F66" s="160" t="s">
        <v>662</v>
      </c>
      <c r="G66" s="160" t="s">
        <v>1185</v>
      </c>
      <c r="I66" s="315" t="s">
        <v>662</v>
      </c>
      <c r="J66" s="315" t="s">
        <v>662</v>
      </c>
    </row>
    <row r="67" spans="1:10" ht="11.45" customHeight="1">
      <c r="A67" s="417" t="s">
        <v>489</v>
      </c>
      <c r="B67" s="459"/>
      <c r="C67" s="141" t="s">
        <v>662</v>
      </c>
      <c r="D67" s="459"/>
      <c r="E67" s="288"/>
      <c r="F67" s="128" t="s">
        <v>662</v>
      </c>
      <c r="G67" s="128">
        <v>4950</v>
      </c>
      <c r="I67" s="314" t="s">
        <v>662</v>
      </c>
      <c r="J67" s="315" t="s">
        <v>662</v>
      </c>
    </row>
    <row r="68" spans="1:10" ht="11.45" customHeight="1">
      <c r="A68" s="419"/>
      <c r="B68" s="460"/>
      <c r="C68" s="131" t="s">
        <v>662</v>
      </c>
      <c r="D68" s="460"/>
      <c r="E68" s="289"/>
      <c r="F68" s="160" t="s">
        <v>662</v>
      </c>
      <c r="G68" s="160" t="s">
        <v>1138</v>
      </c>
      <c r="I68" s="315" t="s">
        <v>662</v>
      </c>
      <c r="J68" s="315" t="s">
        <v>662</v>
      </c>
    </row>
    <row r="69" spans="1:10" ht="11.45" customHeight="1">
      <c r="A69" s="417" t="s">
        <v>1068</v>
      </c>
      <c r="B69" s="459"/>
      <c r="C69" s="141" t="s">
        <v>662</v>
      </c>
      <c r="D69" s="459"/>
      <c r="E69" s="288"/>
      <c r="F69" s="128" t="s">
        <v>662</v>
      </c>
      <c r="G69" s="128">
        <v>328</v>
      </c>
      <c r="I69" s="314" t="s">
        <v>662</v>
      </c>
      <c r="J69" s="315" t="s">
        <v>662</v>
      </c>
    </row>
    <row r="70" spans="1:10" ht="11.45" customHeight="1">
      <c r="A70" s="419"/>
      <c r="B70" s="460"/>
      <c r="C70" s="131" t="s">
        <v>662</v>
      </c>
      <c r="D70" s="460"/>
      <c r="E70" s="289"/>
      <c r="F70" s="160" t="s">
        <v>662</v>
      </c>
      <c r="G70" s="160" t="s">
        <v>1186</v>
      </c>
      <c r="I70" s="315" t="s">
        <v>662</v>
      </c>
      <c r="J70" s="314" t="s">
        <v>662</v>
      </c>
    </row>
    <row r="71" spans="1:10" ht="12" customHeight="1">
      <c r="A71" s="435" t="s">
        <v>375</v>
      </c>
      <c r="B71" s="151">
        <v>86758</v>
      </c>
      <c r="C71" s="152">
        <v>85448</v>
      </c>
      <c r="D71" s="151">
        <v>89082</v>
      </c>
      <c r="E71" s="153">
        <v>79686</v>
      </c>
      <c r="F71" s="153">
        <v>89512</v>
      </c>
      <c r="G71" s="153">
        <v>92227</v>
      </c>
      <c r="H71" s="309" t="s">
        <v>954</v>
      </c>
      <c r="I71" s="316" t="s">
        <v>662</v>
      </c>
      <c r="J71" s="315" t="s">
        <v>662</v>
      </c>
    </row>
    <row r="72" spans="1:10" ht="12" customHeight="1">
      <c r="A72" s="436"/>
      <c r="B72" s="154" t="s">
        <v>471</v>
      </c>
      <c r="C72" s="154" t="s">
        <v>471</v>
      </c>
      <c r="D72" s="154" t="s">
        <v>471</v>
      </c>
      <c r="E72" s="154" t="s">
        <v>532</v>
      </c>
      <c r="F72" s="154" t="s">
        <v>537</v>
      </c>
      <c r="G72" s="154" t="s">
        <v>471</v>
      </c>
      <c r="H72" s="309" t="s">
        <v>662</v>
      </c>
      <c r="I72" s="315"/>
      <c r="J72" s="315"/>
    </row>
    <row r="73" spans="1:10">
      <c r="A73" s="193" t="s">
        <v>635</v>
      </c>
      <c r="H73" s="313" t="s">
        <v>954</v>
      </c>
    </row>
    <row r="74" spans="1:10">
      <c r="A74" s="193" t="s">
        <v>636</v>
      </c>
      <c r="H74" s="292" t="s">
        <v>662</v>
      </c>
    </row>
    <row r="75" spans="1:10" ht="14.25">
      <c r="A75" s="194"/>
    </row>
  </sheetData>
  <mergeCells count="109">
    <mergeCell ref="A9:A10"/>
    <mergeCell ref="A11:A12"/>
    <mergeCell ref="B13:B14"/>
    <mergeCell ref="A3:A4"/>
    <mergeCell ref="B3:B4"/>
    <mergeCell ref="C3:C4"/>
    <mergeCell ref="D3:D4"/>
    <mergeCell ref="A5:A6"/>
    <mergeCell ref="B5:B6"/>
    <mergeCell ref="A7:A8"/>
    <mergeCell ref="A23:A24"/>
    <mergeCell ref="D13:D14"/>
    <mergeCell ref="A15:A16"/>
    <mergeCell ref="B15:B16"/>
    <mergeCell ref="C15:C16"/>
    <mergeCell ref="D15:D16"/>
    <mergeCell ref="A17:A18"/>
    <mergeCell ref="B17:B18"/>
    <mergeCell ref="C17:C18"/>
    <mergeCell ref="D17:D18"/>
    <mergeCell ref="C13:C14"/>
    <mergeCell ref="A19:A20"/>
    <mergeCell ref="B19:B20"/>
    <mergeCell ref="C19:C20"/>
    <mergeCell ref="D19:D20"/>
    <mergeCell ref="A21:A22"/>
    <mergeCell ref="A29:A30"/>
    <mergeCell ref="B29:B30"/>
    <mergeCell ref="C29:C30"/>
    <mergeCell ref="F29:F30"/>
    <mergeCell ref="A31:A32"/>
    <mergeCell ref="B31:B32"/>
    <mergeCell ref="C31:C32"/>
    <mergeCell ref="F31:F32"/>
    <mergeCell ref="A25:A26"/>
    <mergeCell ref="B25:B26"/>
    <mergeCell ref="D25:D26"/>
    <mergeCell ref="A27:A28"/>
    <mergeCell ref="B27:B28"/>
    <mergeCell ref="C27:C28"/>
    <mergeCell ref="D27:D28"/>
    <mergeCell ref="D37:D38"/>
    <mergeCell ref="F37:F38"/>
    <mergeCell ref="A39:A40"/>
    <mergeCell ref="D39:D40"/>
    <mergeCell ref="F39:F40"/>
    <mergeCell ref="A33:A34"/>
    <mergeCell ref="B33:B34"/>
    <mergeCell ref="C33:C34"/>
    <mergeCell ref="F33:F34"/>
    <mergeCell ref="A35:A36"/>
    <mergeCell ref="B35:B36"/>
    <mergeCell ref="C35:C36"/>
    <mergeCell ref="F35:F36"/>
    <mergeCell ref="A71:A72"/>
    <mergeCell ref="A55:A56"/>
    <mergeCell ref="B55:B56"/>
    <mergeCell ref="D55:D56"/>
    <mergeCell ref="A57:A58"/>
    <mergeCell ref="B57:B58"/>
    <mergeCell ref="D57:D58"/>
    <mergeCell ref="A59:A60"/>
    <mergeCell ref="B59:B60"/>
    <mergeCell ref="D59:D60"/>
    <mergeCell ref="A65:A66"/>
    <mergeCell ref="B65:B66"/>
    <mergeCell ref="D65:D66"/>
    <mergeCell ref="A61:A62"/>
    <mergeCell ref="B61:B62"/>
    <mergeCell ref="D61:D62"/>
    <mergeCell ref="A63:A64"/>
    <mergeCell ref="B63:B64"/>
    <mergeCell ref="D63:D64"/>
    <mergeCell ref="A69:A70"/>
    <mergeCell ref="B69:B70"/>
    <mergeCell ref="D69:D70"/>
    <mergeCell ref="G9:G10"/>
    <mergeCell ref="G55:G56"/>
    <mergeCell ref="G49:G50"/>
    <mergeCell ref="G47:G48"/>
    <mergeCell ref="G45:G46"/>
    <mergeCell ref="G43:G44"/>
    <mergeCell ref="G39:G40"/>
    <mergeCell ref="G41:G42"/>
    <mergeCell ref="G53:G54"/>
    <mergeCell ref="G57:G58"/>
    <mergeCell ref="G13:G14"/>
    <mergeCell ref="G29:G30"/>
    <mergeCell ref="G31:G32"/>
    <mergeCell ref="G33:G34"/>
    <mergeCell ref="G35:G36"/>
    <mergeCell ref="G37:G38"/>
    <mergeCell ref="F57:F58"/>
    <mergeCell ref="A67:A68"/>
    <mergeCell ref="B67:B68"/>
    <mergeCell ref="D67:D68"/>
    <mergeCell ref="A41:A42"/>
    <mergeCell ref="C41:C42"/>
    <mergeCell ref="D41:D42"/>
    <mergeCell ref="F41:F42"/>
    <mergeCell ref="A53:A54"/>
    <mergeCell ref="C53:C54"/>
    <mergeCell ref="D53:D54"/>
    <mergeCell ref="F53:F54"/>
    <mergeCell ref="A45:A46"/>
    <mergeCell ref="A43:A44"/>
    <mergeCell ref="A51:A52"/>
    <mergeCell ref="A49:A50"/>
    <mergeCell ref="A37:A38"/>
  </mergeCells>
  <phoneticPr fontId="1"/>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2E30B-D572-4711-A191-39402D9A8F5A}">
  <dimension ref="A1:H21"/>
  <sheetViews>
    <sheetView zoomScale="106" zoomScaleNormal="106" workbookViewId="0">
      <selection activeCell="J6" sqref="J6"/>
    </sheetView>
  </sheetViews>
  <sheetFormatPr defaultColWidth="9" defaultRowHeight="13.5"/>
  <cols>
    <col min="1" max="1" width="12.875" style="10" customWidth="1"/>
    <col min="2" max="2" width="12" style="10" customWidth="1"/>
    <col min="3" max="7" width="6.5" style="10" customWidth="1"/>
    <col min="8" max="8" width="12.875" style="10" bestFit="1" customWidth="1"/>
    <col min="9" max="16384" width="9" style="10"/>
  </cols>
  <sheetData>
    <row r="1" spans="1:8" ht="14.25">
      <c r="A1" s="192" t="s">
        <v>1279</v>
      </c>
    </row>
    <row r="2" spans="1:8" ht="12" customHeight="1">
      <c r="A2" s="405" t="s">
        <v>376</v>
      </c>
      <c r="B2" s="405" t="s">
        <v>188</v>
      </c>
      <c r="C2" s="405" t="s">
        <v>377</v>
      </c>
      <c r="D2" s="405"/>
      <c r="E2" s="405"/>
      <c r="F2" s="405"/>
      <c r="G2" s="405"/>
      <c r="H2" s="405"/>
    </row>
    <row r="3" spans="1:8" ht="12" customHeight="1">
      <c r="A3" s="405"/>
      <c r="B3" s="405"/>
      <c r="C3" s="32">
        <v>0.91666666666666663</v>
      </c>
      <c r="D3" s="32">
        <v>0.95833333333333337</v>
      </c>
      <c r="E3" s="32">
        <v>0</v>
      </c>
      <c r="F3" s="32">
        <v>4.1666666666666664E-2</v>
      </c>
      <c r="G3" s="32">
        <v>8.3333333333333329E-2</v>
      </c>
      <c r="H3" s="166" t="s">
        <v>1147</v>
      </c>
    </row>
    <row r="4" spans="1:8" ht="24.75" customHeight="1">
      <c r="A4" s="243" t="s">
        <v>661</v>
      </c>
      <c r="B4" s="242" t="s">
        <v>680</v>
      </c>
      <c r="C4" s="157">
        <v>0</v>
      </c>
      <c r="D4" s="157">
        <v>0</v>
      </c>
      <c r="E4" s="155">
        <v>0</v>
      </c>
      <c r="F4" s="155">
        <v>0</v>
      </c>
      <c r="G4" s="155">
        <v>0</v>
      </c>
      <c r="H4" s="64">
        <v>524</v>
      </c>
    </row>
    <row r="5" spans="1:8" ht="24.75" customHeight="1">
      <c r="A5" s="243" t="s">
        <v>670</v>
      </c>
      <c r="B5" s="242" t="s">
        <v>489</v>
      </c>
      <c r="C5" s="157">
        <v>0</v>
      </c>
      <c r="D5" s="157">
        <v>0</v>
      </c>
      <c r="E5" s="14">
        <v>1500</v>
      </c>
      <c r="F5" s="14">
        <v>4000</v>
      </c>
      <c r="G5" s="14">
        <v>4000</v>
      </c>
      <c r="H5" s="64">
        <v>4950</v>
      </c>
    </row>
    <row r="6" spans="1:8" ht="24.75" customHeight="1">
      <c r="A6" s="243" t="s">
        <v>664</v>
      </c>
      <c r="B6" s="242" t="s">
        <v>487</v>
      </c>
      <c r="C6" s="157">
        <v>0</v>
      </c>
      <c r="D6" s="157">
        <v>0</v>
      </c>
      <c r="E6" s="155">
        <v>4000</v>
      </c>
      <c r="F6" s="155">
        <v>8000</v>
      </c>
      <c r="G6" s="155">
        <v>8000</v>
      </c>
      <c r="H6" s="57">
        <v>10171</v>
      </c>
    </row>
    <row r="7" spans="1:8" ht="24.75" customHeight="1">
      <c r="A7" s="243" t="s">
        <v>477</v>
      </c>
      <c r="B7" s="242" t="s">
        <v>479</v>
      </c>
      <c r="C7" s="157">
        <v>0</v>
      </c>
      <c r="D7" s="157">
        <v>0</v>
      </c>
      <c r="E7" s="156">
        <v>1500</v>
      </c>
      <c r="F7" s="156">
        <v>7000</v>
      </c>
      <c r="G7" s="156">
        <v>7000</v>
      </c>
      <c r="H7" s="64">
        <v>7501</v>
      </c>
    </row>
    <row r="8" spans="1:8" ht="24.75" customHeight="1">
      <c r="A8" s="243" t="s">
        <v>671</v>
      </c>
      <c r="B8" s="242" t="s">
        <v>672</v>
      </c>
      <c r="C8" s="157">
        <v>0</v>
      </c>
      <c r="D8" s="157">
        <v>0</v>
      </c>
      <c r="E8" s="155">
        <v>500</v>
      </c>
      <c r="F8" s="155">
        <v>3000</v>
      </c>
      <c r="G8" s="155">
        <v>3000</v>
      </c>
      <c r="H8" s="64">
        <v>3405</v>
      </c>
    </row>
    <row r="9" spans="1:8" ht="24.75" customHeight="1">
      <c r="A9" s="310" t="s">
        <v>675</v>
      </c>
      <c r="B9" s="311" t="s">
        <v>485</v>
      </c>
      <c r="C9" s="157">
        <v>0</v>
      </c>
      <c r="D9" s="157">
        <v>0</v>
      </c>
      <c r="E9" s="155">
        <v>6000</v>
      </c>
      <c r="F9" s="155">
        <v>12000</v>
      </c>
      <c r="G9" s="155">
        <v>12000</v>
      </c>
      <c r="H9" s="64">
        <v>13552</v>
      </c>
    </row>
    <row r="10" spans="1:8" ht="24.75" customHeight="1">
      <c r="A10" s="243" t="s">
        <v>663</v>
      </c>
      <c r="B10" s="242" t="s">
        <v>486</v>
      </c>
      <c r="C10" s="157">
        <v>0</v>
      </c>
      <c r="D10" s="157">
        <v>0</v>
      </c>
      <c r="E10" s="155">
        <v>0</v>
      </c>
      <c r="F10" s="155">
        <v>0</v>
      </c>
      <c r="G10" s="155">
        <v>0</v>
      </c>
      <c r="H10" s="64">
        <v>582</v>
      </c>
    </row>
    <row r="11" spans="1:8" ht="24.75" customHeight="1">
      <c r="A11" s="243" t="s">
        <v>669</v>
      </c>
      <c r="B11" s="242" t="s">
        <v>483</v>
      </c>
      <c r="C11" s="157">
        <v>0</v>
      </c>
      <c r="D11" s="157">
        <v>0</v>
      </c>
      <c r="E11" s="155">
        <v>8000</v>
      </c>
      <c r="F11" s="155">
        <v>13000</v>
      </c>
      <c r="G11" s="155">
        <v>13000</v>
      </c>
      <c r="H11" s="64">
        <v>14476</v>
      </c>
    </row>
    <row r="12" spans="1:8" ht="24.75" customHeight="1">
      <c r="A12" s="243" t="s">
        <v>676</v>
      </c>
      <c r="B12" s="242" t="s">
        <v>677</v>
      </c>
      <c r="C12" s="157">
        <v>0</v>
      </c>
      <c r="D12" s="157">
        <v>0</v>
      </c>
      <c r="E12" s="14">
        <v>1500</v>
      </c>
      <c r="F12" s="14">
        <v>3000</v>
      </c>
      <c r="G12" s="14">
        <v>3000</v>
      </c>
      <c r="H12" s="64">
        <v>4013</v>
      </c>
    </row>
    <row r="13" spans="1:8" ht="24.75" customHeight="1">
      <c r="A13" s="243" t="s">
        <v>678</v>
      </c>
      <c r="B13" s="242" t="s">
        <v>484</v>
      </c>
      <c r="C13" s="157">
        <v>0</v>
      </c>
      <c r="D13" s="157">
        <v>0</v>
      </c>
      <c r="E13" s="14">
        <v>1500</v>
      </c>
      <c r="F13" s="14">
        <v>4000</v>
      </c>
      <c r="G13" s="14">
        <v>4000</v>
      </c>
      <c r="H13" s="64">
        <v>4301</v>
      </c>
    </row>
    <row r="14" spans="1:8" ht="24.75" customHeight="1">
      <c r="A14" s="243" t="s">
        <v>668</v>
      </c>
      <c r="B14" s="242" t="s">
        <v>482</v>
      </c>
      <c r="C14" s="157">
        <v>0</v>
      </c>
      <c r="D14" s="157">
        <v>0</v>
      </c>
      <c r="E14" s="155">
        <v>500</v>
      </c>
      <c r="F14" s="155">
        <v>1000</v>
      </c>
      <c r="G14" s="155">
        <v>1000</v>
      </c>
      <c r="H14" s="64">
        <v>1122</v>
      </c>
    </row>
    <row r="15" spans="1:8" ht="24.75" customHeight="1">
      <c r="A15" s="243" t="s">
        <v>667</v>
      </c>
      <c r="B15" s="242" t="s">
        <v>481</v>
      </c>
      <c r="C15" s="157">
        <v>0</v>
      </c>
      <c r="D15" s="157">
        <v>0</v>
      </c>
      <c r="E15" s="155">
        <v>4000</v>
      </c>
      <c r="F15" s="155">
        <v>8000</v>
      </c>
      <c r="G15" s="155">
        <v>8000</v>
      </c>
      <c r="H15" s="64">
        <v>8820</v>
      </c>
    </row>
    <row r="16" spans="1:8" ht="24.75" customHeight="1">
      <c r="A16" s="243" t="s">
        <v>666</v>
      </c>
      <c r="B16" s="242" t="s">
        <v>476</v>
      </c>
      <c r="C16" s="157">
        <v>0</v>
      </c>
      <c r="D16" s="157">
        <v>0</v>
      </c>
      <c r="E16" s="155">
        <v>8000</v>
      </c>
      <c r="F16" s="155">
        <v>17000</v>
      </c>
      <c r="G16" s="155">
        <v>17000</v>
      </c>
      <c r="H16" s="64">
        <v>17804</v>
      </c>
    </row>
    <row r="17" spans="1:8" ht="24.75" customHeight="1">
      <c r="A17" s="243" t="s">
        <v>665</v>
      </c>
      <c r="B17" s="242" t="s">
        <v>480</v>
      </c>
      <c r="C17" s="157">
        <v>0</v>
      </c>
      <c r="D17" s="157">
        <v>0</v>
      </c>
      <c r="E17" s="155">
        <v>0</v>
      </c>
      <c r="F17" s="155">
        <v>500</v>
      </c>
      <c r="G17" s="155">
        <v>500</v>
      </c>
      <c r="H17" s="64">
        <v>678</v>
      </c>
    </row>
    <row r="18" spans="1:8" ht="24.75" customHeight="1">
      <c r="A18" s="243" t="s">
        <v>673</v>
      </c>
      <c r="B18" s="242" t="s">
        <v>674</v>
      </c>
      <c r="C18" s="157">
        <v>0</v>
      </c>
      <c r="D18" s="157">
        <v>0</v>
      </c>
      <c r="E18" s="155">
        <v>0</v>
      </c>
      <c r="F18" s="155">
        <v>0</v>
      </c>
      <c r="G18" s="155">
        <v>0</v>
      </c>
      <c r="H18" s="64">
        <v>206</v>
      </c>
    </row>
    <row r="19" spans="1:8" ht="24.75" customHeight="1">
      <c r="A19" s="243" t="s">
        <v>679</v>
      </c>
      <c r="B19" s="242" t="s">
        <v>674</v>
      </c>
      <c r="C19" s="157">
        <v>0</v>
      </c>
      <c r="D19" s="157">
        <v>0</v>
      </c>
      <c r="E19" s="155">
        <v>0</v>
      </c>
      <c r="F19" s="155">
        <v>0</v>
      </c>
      <c r="G19" s="155">
        <v>0</v>
      </c>
      <c r="H19" s="64">
        <v>122</v>
      </c>
    </row>
    <row r="20" spans="1:8" ht="12" customHeight="1">
      <c r="A20" s="405" t="s">
        <v>375</v>
      </c>
      <c r="B20" s="405"/>
      <c r="C20" s="158">
        <f t="shared" ref="C20:H20" si="0">SUM(C4:C19)</f>
        <v>0</v>
      </c>
      <c r="D20" s="158">
        <f t="shared" si="0"/>
        <v>0</v>
      </c>
      <c r="E20" s="158">
        <f t="shared" si="0"/>
        <v>37000</v>
      </c>
      <c r="F20" s="158">
        <f t="shared" si="0"/>
        <v>80500</v>
      </c>
      <c r="G20" s="158">
        <f t="shared" si="0"/>
        <v>80500</v>
      </c>
      <c r="H20" s="122">
        <f t="shared" si="0"/>
        <v>92227</v>
      </c>
    </row>
    <row r="21" spans="1:8" ht="12" customHeight="1">
      <c r="A21" s="393" t="s">
        <v>378</v>
      </c>
      <c r="B21" s="393"/>
      <c r="C21" s="157">
        <v>0</v>
      </c>
      <c r="D21" s="157">
        <v>0</v>
      </c>
      <c r="E21" s="159">
        <v>39.1</v>
      </c>
      <c r="F21" s="159">
        <v>85.1</v>
      </c>
      <c r="G21" s="159">
        <v>85.1</v>
      </c>
      <c r="H21" s="159">
        <v>100</v>
      </c>
    </row>
  </sheetData>
  <mergeCells count="5">
    <mergeCell ref="A2:A3"/>
    <mergeCell ref="B2:B3"/>
    <mergeCell ref="C2:H2"/>
    <mergeCell ref="A20:B20"/>
    <mergeCell ref="A21:B21"/>
  </mergeCells>
  <phoneticPr fontId="1"/>
  <pageMargins left="0.7" right="0.7" top="0.75" bottom="0.75"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97685-1547-4589-B615-B885A354DB95}">
  <dimension ref="A1:H12"/>
  <sheetViews>
    <sheetView zoomScale="112" zoomScaleNormal="112" workbookViewId="0">
      <selection activeCell="G17" sqref="G17"/>
    </sheetView>
  </sheetViews>
  <sheetFormatPr defaultColWidth="9" defaultRowHeight="13.5"/>
  <cols>
    <col min="1" max="1" width="9.625" style="10" customWidth="1"/>
    <col min="2" max="16384" width="9" style="10"/>
  </cols>
  <sheetData>
    <row r="1" spans="1:8" ht="14.25">
      <c r="A1" s="192" t="s">
        <v>1280</v>
      </c>
    </row>
    <row r="2" spans="1:8">
      <c r="A2" s="193" t="s">
        <v>175</v>
      </c>
    </row>
    <row r="3" spans="1:8" ht="12" customHeight="1">
      <c r="A3" s="405" t="s">
        <v>379</v>
      </c>
      <c r="B3" s="435"/>
      <c r="C3" s="435"/>
      <c r="D3" s="405"/>
      <c r="E3" s="405" t="s">
        <v>380</v>
      </c>
      <c r="F3" s="405"/>
      <c r="G3" s="405"/>
      <c r="H3" s="405"/>
    </row>
    <row r="4" spans="1:8" ht="12" customHeight="1">
      <c r="A4" s="439" t="s">
        <v>1266</v>
      </c>
      <c r="B4" s="176" t="s">
        <v>381</v>
      </c>
      <c r="C4" s="176" t="s">
        <v>383</v>
      </c>
      <c r="D4" s="440" t="s">
        <v>139</v>
      </c>
      <c r="E4" s="405" t="s">
        <v>140</v>
      </c>
      <c r="F4" s="405" t="s">
        <v>141</v>
      </c>
      <c r="G4" s="405" t="s">
        <v>142</v>
      </c>
      <c r="H4" s="405" t="s">
        <v>139</v>
      </c>
    </row>
    <row r="5" spans="1:8" ht="12" customHeight="1">
      <c r="A5" s="439"/>
      <c r="B5" s="177" t="s">
        <v>382</v>
      </c>
      <c r="C5" s="177" t="s">
        <v>384</v>
      </c>
      <c r="D5" s="440"/>
      <c r="E5" s="405"/>
      <c r="F5" s="405"/>
      <c r="G5" s="405"/>
      <c r="H5" s="405"/>
    </row>
    <row r="6" spans="1:8" ht="12" customHeight="1">
      <c r="A6" s="222">
        <v>1</v>
      </c>
      <c r="B6" s="224">
        <v>1</v>
      </c>
      <c r="C6" s="224">
        <v>0</v>
      </c>
      <c r="D6" s="222">
        <v>2</v>
      </c>
      <c r="E6" s="222">
        <v>19</v>
      </c>
      <c r="F6" s="222">
        <v>153</v>
      </c>
      <c r="G6" s="222">
        <v>2</v>
      </c>
      <c r="H6" s="222">
        <v>174</v>
      </c>
    </row>
    <row r="7" spans="1:8">
      <c r="A7" s="195"/>
    </row>
    <row r="8" spans="1:8">
      <c r="A8" s="193" t="s">
        <v>9</v>
      </c>
    </row>
    <row r="9" spans="1:8" ht="12" customHeight="1">
      <c r="A9" s="405" t="s">
        <v>379</v>
      </c>
      <c r="B9" s="405"/>
      <c r="C9" s="405"/>
      <c r="D9" s="405"/>
      <c r="E9" s="405" t="s">
        <v>380</v>
      </c>
      <c r="F9" s="405"/>
      <c r="G9" s="405"/>
      <c r="H9" s="405"/>
    </row>
    <row r="10" spans="1:8" ht="12" customHeight="1">
      <c r="A10" s="439" t="s">
        <v>379</v>
      </c>
      <c r="B10" s="176" t="s">
        <v>381</v>
      </c>
      <c r="C10" s="176" t="s">
        <v>383</v>
      </c>
      <c r="D10" s="440" t="s">
        <v>139</v>
      </c>
      <c r="E10" s="405" t="s">
        <v>140</v>
      </c>
      <c r="F10" s="405" t="s">
        <v>141</v>
      </c>
      <c r="G10" s="405" t="s">
        <v>142</v>
      </c>
      <c r="H10" s="405" t="s">
        <v>139</v>
      </c>
    </row>
    <row r="11" spans="1:8" ht="12" customHeight="1">
      <c r="A11" s="439"/>
      <c r="B11" s="177" t="s">
        <v>382</v>
      </c>
      <c r="C11" s="177" t="s">
        <v>384</v>
      </c>
      <c r="D11" s="440"/>
      <c r="E11" s="405"/>
      <c r="F11" s="405"/>
      <c r="G11" s="405"/>
      <c r="H11" s="405"/>
    </row>
    <row r="12" spans="1:8" ht="12" customHeight="1">
      <c r="A12" s="222">
        <v>1</v>
      </c>
      <c r="B12" s="222">
        <v>1</v>
      </c>
      <c r="C12" s="222">
        <v>0</v>
      </c>
      <c r="D12" s="222">
        <v>2</v>
      </c>
      <c r="E12" s="222">
        <v>19</v>
      </c>
      <c r="F12" s="222">
        <v>153</v>
      </c>
      <c r="G12" s="222">
        <v>2</v>
      </c>
      <c r="H12" s="222">
        <v>174</v>
      </c>
    </row>
  </sheetData>
  <mergeCells count="16">
    <mergeCell ref="A3:D3"/>
    <mergeCell ref="E3:H3"/>
    <mergeCell ref="A4:A5"/>
    <mergeCell ref="D4:D5"/>
    <mergeCell ref="E4:E5"/>
    <mergeCell ref="F4:F5"/>
    <mergeCell ref="G4:G5"/>
    <mergeCell ref="H4:H5"/>
    <mergeCell ref="A9:D9"/>
    <mergeCell ref="E9:H9"/>
    <mergeCell ref="A10:A11"/>
    <mergeCell ref="D10:D11"/>
    <mergeCell ref="E10:E11"/>
    <mergeCell ref="F10:F11"/>
    <mergeCell ref="G10:G11"/>
    <mergeCell ref="H10:H11"/>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4"/>
  <sheetViews>
    <sheetView zoomScaleNormal="100" workbookViewId="0"/>
  </sheetViews>
  <sheetFormatPr defaultColWidth="9" defaultRowHeight="13.5"/>
  <cols>
    <col min="1" max="1" width="14.5" style="10" customWidth="1"/>
    <col min="2" max="2" width="4.625" style="10" customWidth="1"/>
    <col min="3" max="4" width="9" style="10"/>
    <col min="5" max="5" width="5.875" style="10" customWidth="1"/>
    <col min="6" max="8" width="9" style="10"/>
    <col min="9" max="9" width="10.25" style="10" customWidth="1"/>
    <col min="10" max="16384" width="9" style="10"/>
  </cols>
  <sheetData>
    <row r="1" spans="1:9" ht="14.25">
      <c r="A1" s="192" t="s">
        <v>475</v>
      </c>
    </row>
    <row r="2" spans="1:9">
      <c r="A2" s="195" t="s">
        <v>175</v>
      </c>
    </row>
    <row r="3" spans="1:9" ht="28.9" customHeight="1">
      <c r="A3" s="196" t="s">
        <v>0</v>
      </c>
      <c r="B3" s="196" t="s">
        <v>1</v>
      </c>
      <c r="C3" s="196" t="s">
        <v>246</v>
      </c>
      <c r="D3" s="196" t="s">
        <v>2</v>
      </c>
      <c r="E3" s="196" t="s">
        <v>247</v>
      </c>
      <c r="F3" s="196" t="s">
        <v>248</v>
      </c>
      <c r="G3" s="196" t="s">
        <v>249</v>
      </c>
      <c r="H3" s="358" t="s">
        <v>330</v>
      </c>
      <c r="I3" s="196" t="s">
        <v>4</v>
      </c>
    </row>
    <row r="4" spans="1:9" ht="13.5" customHeight="1">
      <c r="A4" s="390">
        <v>40370</v>
      </c>
      <c r="B4" s="1" t="s">
        <v>5</v>
      </c>
      <c r="C4" s="97">
        <v>70253</v>
      </c>
      <c r="D4" s="97">
        <v>43736</v>
      </c>
      <c r="E4" s="100">
        <f>D4/C4*100</f>
        <v>62.254992669352191</v>
      </c>
      <c r="F4" s="1" t="s">
        <v>6</v>
      </c>
      <c r="G4" s="1" t="s">
        <v>6</v>
      </c>
      <c r="H4" s="1" t="s">
        <v>6</v>
      </c>
      <c r="I4" s="392">
        <v>10</v>
      </c>
    </row>
    <row r="5" spans="1:9" ht="13.5" customHeight="1">
      <c r="A5" s="390"/>
      <c r="B5" s="2" t="s">
        <v>7</v>
      </c>
      <c r="C5" s="98">
        <v>78829</v>
      </c>
      <c r="D5" s="98">
        <v>46842</v>
      </c>
      <c r="E5" s="101">
        <f t="shared" ref="E5:E15" si="0">D5/C5*100</f>
        <v>59.42229382587626</v>
      </c>
      <c r="F5" s="2" t="s">
        <v>6</v>
      </c>
      <c r="G5" s="2" t="s">
        <v>6</v>
      </c>
      <c r="H5" s="2" t="s">
        <v>6</v>
      </c>
      <c r="I5" s="392"/>
    </row>
    <row r="6" spans="1:9" ht="13.5" customHeight="1">
      <c r="A6" s="390"/>
      <c r="B6" s="3" t="s">
        <v>8</v>
      </c>
      <c r="C6" s="99">
        <f>SUM(C4:C5)</f>
        <v>149082</v>
      </c>
      <c r="D6" s="99">
        <f>SUM(D4:D5)</f>
        <v>90578</v>
      </c>
      <c r="E6" s="102">
        <f t="shared" si="0"/>
        <v>60.757167196576376</v>
      </c>
      <c r="F6" s="103">
        <v>86758</v>
      </c>
      <c r="G6" s="103">
        <v>3816</v>
      </c>
      <c r="H6" s="104">
        <f>G6/D6*100</f>
        <v>4.2129435403740425</v>
      </c>
      <c r="I6" s="392"/>
    </row>
    <row r="7" spans="1:9" ht="13.5" customHeight="1">
      <c r="A7" s="390">
        <v>41476</v>
      </c>
      <c r="B7" s="1" t="s">
        <v>5</v>
      </c>
      <c r="C7" s="97">
        <v>69903</v>
      </c>
      <c r="D7" s="97">
        <v>42358</v>
      </c>
      <c r="E7" s="225">
        <f t="shared" si="0"/>
        <v>60.595396477976628</v>
      </c>
      <c r="F7" s="1" t="s">
        <v>6</v>
      </c>
      <c r="G7" s="1" t="s">
        <v>6</v>
      </c>
      <c r="H7" s="1" t="s">
        <v>6</v>
      </c>
      <c r="I7" s="392">
        <v>11</v>
      </c>
    </row>
    <row r="8" spans="1:9" ht="13.5" customHeight="1">
      <c r="A8" s="390"/>
      <c r="B8" s="2" t="s">
        <v>7</v>
      </c>
      <c r="C8" s="98">
        <v>78896</v>
      </c>
      <c r="D8" s="98">
        <v>44898</v>
      </c>
      <c r="E8" s="101">
        <f t="shared" si="0"/>
        <v>56.907828026769415</v>
      </c>
      <c r="F8" s="2" t="s">
        <v>6</v>
      </c>
      <c r="G8" s="2" t="s">
        <v>6</v>
      </c>
      <c r="H8" s="2" t="s">
        <v>6</v>
      </c>
      <c r="I8" s="392"/>
    </row>
    <row r="9" spans="1:9" ht="13.5" customHeight="1">
      <c r="A9" s="390"/>
      <c r="B9" s="3" t="s">
        <v>8</v>
      </c>
      <c r="C9" s="99">
        <f>SUM(C7:C8)</f>
        <v>148799</v>
      </c>
      <c r="D9" s="99">
        <f>SUM(D7:D8)</f>
        <v>87256</v>
      </c>
      <c r="E9" s="102">
        <f t="shared" si="0"/>
        <v>58.640179033461251</v>
      </c>
      <c r="F9" s="103">
        <v>85448</v>
      </c>
      <c r="G9" s="103">
        <v>1808</v>
      </c>
      <c r="H9" s="104">
        <f>G9/D9*100</f>
        <v>2.0720638122306774</v>
      </c>
      <c r="I9" s="392"/>
    </row>
    <row r="10" spans="1:9" ht="13.5" customHeight="1">
      <c r="A10" s="390">
        <v>42561</v>
      </c>
      <c r="B10" s="1" t="s">
        <v>5</v>
      </c>
      <c r="C10" s="97">
        <v>70418</v>
      </c>
      <c r="D10" s="97">
        <v>43646</v>
      </c>
      <c r="E10" s="225">
        <f t="shared" si="0"/>
        <v>61.981311596466817</v>
      </c>
      <c r="F10" s="1" t="s">
        <v>6</v>
      </c>
      <c r="G10" s="1" t="s">
        <v>6</v>
      </c>
      <c r="H10" s="1" t="s">
        <v>6</v>
      </c>
      <c r="I10" s="392">
        <v>12</v>
      </c>
    </row>
    <row r="11" spans="1:9" ht="13.5" customHeight="1">
      <c r="A11" s="390"/>
      <c r="B11" s="2" t="s">
        <v>7</v>
      </c>
      <c r="C11" s="98">
        <v>79684</v>
      </c>
      <c r="D11" s="98">
        <v>47392</v>
      </c>
      <c r="E11" s="101">
        <f t="shared" si="0"/>
        <v>59.474925957532257</v>
      </c>
      <c r="F11" s="2" t="s">
        <v>6</v>
      </c>
      <c r="G11" s="2" t="s">
        <v>6</v>
      </c>
      <c r="H11" s="2" t="s">
        <v>6</v>
      </c>
      <c r="I11" s="392"/>
    </row>
    <row r="12" spans="1:9" ht="13.5" customHeight="1">
      <c r="A12" s="390"/>
      <c r="B12" s="3" t="s">
        <v>8</v>
      </c>
      <c r="C12" s="99">
        <f>SUM(C10:C11)</f>
        <v>150102</v>
      </c>
      <c r="D12" s="99">
        <f>SUM(D10:D11)</f>
        <v>91038</v>
      </c>
      <c r="E12" s="102">
        <f t="shared" si="0"/>
        <v>60.650757484910258</v>
      </c>
      <c r="F12" s="103">
        <v>89082</v>
      </c>
      <c r="G12" s="103">
        <v>1949</v>
      </c>
      <c r="H12" s="104">
        <f>G12/D12*100</f>
        <v>2.1408642544871372</v>
      </c>
      <c r="I12" s="392"/>
    </row>
    <row r="13" spans="1:9" ht="13.5" customHeight="1">
      <c r="A13" s="393" t="s">
        <v>176</v>
      </c>
      <c r="B13" s="1" t="s">
        <v>5</v>
      </c>
      <c r="C13" s="97">
        <v>70362</v>
      </c>
      <c r="D13" s="97">
        <v>39243</v>
      </c>
      <c r="E13" s="225">
        <f t="shared" si="0"/>
        <v>55.773002472925725</v>
      </c>
      <c r="F13" s="1" t="s">
        <v>6</v>
      </c>
      <c r="G13" s="1" t="s">
        <v>6</v>
      </c>
      <c r="H13" s="1" t="s">
        <v>6</v>
      </c>
      <c r="I13" s="392">
        <v>14</v>
      </c>
    </row>
    <row r="14" spans="1:9" ht="13.5" customHeight="1">
      <c r="A14" s="393"/>
      <c r="B14" s="2" t="s">
        <v>7</v>
      </c>
      <c r="C14" s="98">
        <v>80036</v>
      </c>
      <c r="D14" s="98">
        <v>42413</v>
      </c>
      <c r="E14" s="101">
        <f t="shared" si="0"/>
        <v>52.992403418461699</v>
      </c>
      <c r="F14" s="2" t="s">
        <v>6</v>
      </c>
      <c r="G14" s="2" t="s">
        <v>6</v>
      </c>
      <c r="H14" s="2" t="s">
        <v>6</v>
      </c>
      <c r="I14" s="392"/>
    </row>
    <row r="15" spans="1:9" ht="13.5" customHeight="1">
      <c r="A15" s="393"/>
      <c r="B15" s="3" t="s">
        <v>8</v>
      </c>
      <c r="C15" s="99">
        <f>SUM(C13:C14)</f>
        <v>150398</v>
      </c>
      <c r="D15" s="99">
        <f>SUM(D13:D14)</f>
        <v>81656</v>
      </c>
      <c r="E15" s="102">
        <f t="shared" si="0"/>
        <v>54.293275176531608</v>
      </c>
      <c r="F15" s="103">
        <v>79686</v>
      </c>
      <c r="G15" s="103">
        <v>1968</v>
      </c>
      <c r="H15" s="104">
        <f>G15/D15*100</f>
        <v>2.4101107083374154</v>
      </c>
      <c r="I15" s="392"/>
    </row>
    <row r="16" spans="1:9" ht="13.5" customHeight="1">
      <c r="A16" s="390">
        <v>44752</v>
      </c>
      <c r="B16" s="1" t="s">
        <v>5</v>
      </c>
      <c r="C16" s="97">
        <v>70546</v>
      </c>
      <c r="D16" s="97">
        <v>43318</v>
      </c>
      <c r="E16" s="225">
        <f t="shared" ref="E16:E18" si="1">D16/C16*100</f>
        <v>61.403906670824718</v>
      </c>
      <c r="F16" s="1" t="s">
        <v>6</v>
      </c>
      <c r="G16" s="1" t="s">
        <v>6</v>
      </c>
      <c r="H16" s="1" t="s">
        <v>6</v>
      </c>
      <c r="I16" s="391">
        <v>22</v>
      </c>
    </row>
    <row r="17" spans="1:9" ht="13.5" customHeight="1">
      <c r="A17" s="390"/>
      <c r="B17" s="2" t="s">
        <v>7</v>
      </c>
      <c r="C17" s="98">
        <v>80598</v>
      </c>
      <c r="D17" s="98">
        <v>48078</v>
      </c>
      <c r="E17" s="101">
        <f t="shared" si="1"/>
        <v>59.651604258170174</v>
      </c>
      <c r="F17" s="2" t="s">
        <v>6</v>
      </c>
      <c r="G17" s="2" t="s">
        <v>6</v>
      </c>
      <c r="H17" s="2" t="s">
        <v>6</v>
      </c>
      <c r="I17" s="391"/>
    </row>
    <row r="18" spans="1:9" ht="13.5" customHeight="1">
      <c r="A18" s="390"/>
      <c r="B18" s="3" t="s">
        <v>8</v>
      </c>
      <c r="C18" s="240">
        <f>SUM(C16:C17)</f>
        <v>151144</v>
      </c>
      <c r="D18" s="99">
        <f>SUM(D16:D17)</f>
        <v>91396</v>
      </c>
      <c r="E18" s="102">
        <f t="shared" si="1"/>
        <v>60.469486053035517</v>
      </c>
      <c r="F18" s="103">
        <v>89512</v>
      </c>
      <c r="G18" s="103">
        <v>1885</v>
      </c>
      <c r="H18" s="104">
        <f>G18/D18*100</f>
        <v>2.06245349905904</v>
      </c>
      <c r="I18" s="391"/>
    </row>
    <row r="19" spans="1:9" ht="13.5" customHeight="1">
      <c r="A19" s="390">
        <v>45858</v>
      </c>
      <c r="B19" s="232" t="s">
        <v>5</v>
      </c>
      <c r="C19" s="241">
        <v>69780</v>
      </c>
      <c r="D19" s="97">
        <v>45342</v>
      </c>
      <c r="E19" s="225">
        <f t="shared" ref="E19:E21" si="2">D19/C19*100</f>
        <v>64.978503869303523</v>
      </c>
      <c r="F19" s="1" t="s">
        <v>6</v>
      </c>
      <c r="G19" s="1" t="s">
        <v>6</v>
      </c>
      <c r="H19" s="1" t="s">
        <v>6</v>
      </c>
      <c r="I19" s="391">
        <v>16</v>
      </c>
    </row>
    <row r="20" spans="1:9" ht="13.5" customHeight="1">
      <c r="A20" s="390"/>
      <c r="B20" s="2" t="s">
        <v>7</v>
      </c>
      <c r="C20" s="98">
        <v>80017</v>
      </c>
      <c r="D20" s="98">
        <v>49241</v>
      </c>
      <c r="E20" s="101">
        <f t="shared" si="2"/>
        <v>61.53817313820813</v>
      </c>
      <c r="F20" s="2" t="s">
        <v>6</v>
      </c>
      <c r="G20" s="2" t="s">
        <v>6</v>
      </c>
      <c r="H20" s="2" t="s">
        <v>6</v>
      </c>
      <c r="I20" s="391"/>
    </row>
    <row r="21" spans="1:9" ht="13.5" customHeight="1">
      <c r="A21" s="390"/>
      <c r="B21" s="3" t="s">
        <v>8</v>
      </c>
      <c r="C21" s="99">
        <f>SUM(C19:C20)</f>
        <v>149797</v>
      </c>
      <c r="D21" s="99">
        <f>SUM(D19:D20)</f>
        <v>94583</v>
      </c>
      <c r="E21" s="102">
        <f t="shared" si="2"/>
        <v>63.140783860824982</v>
      </c>
      <c r="F21" s="103">
        <v>92227</v>
      </c>
      <c r="G21" s="103">
        <v>2353</v>
      </c>
      <c r="H21" s="104">
        <f>G21/D21*100</f>
        <v>2.4877620714081812</v>
      </c>
      <c r="I21" s="391"/>
    </row>
    <row r="22" spans="1:9">
      <c r="A22" s="42" t="s">
        <v>658</v>
      </c>
    </row>
    <row r="23" spans="1:9" ht="8.4499999999999993" customHeight="1">
      <c r="A23" s="42"/>
    </row>
    <row r="24" spans="1:9">
      <c r="A24" s="195" t="s">
        <v>9</v>
      </c>
    </row>
    <row r="25" spans="1:9" ht="24">
      <c r="A25" s="226" t="s">
        <v>0</v>
      </c>
      <c r="B25" s="223" t="s">
        <v>1</v>
      </c>
      <c r="C25" s="223" t="s">
        <v>246</v>
      </c>
      <c r="D25" s="223" t="s">
        <v>2</v>
      </c>
      <c r="E25" s="223" t="s">
        <v>247</v>
      </c>
      <c r="F25" s="223" t="s">
        <v>248</v>
      </c>
      <c r="G25" s="223" t="s">
        <v>249</v>
      </c>
      <c r="H25" s="223" t="s">
        <v>250</v>
      </c>
      <c r="I25" s="197" t="s">
        <v>4</v>
      </c>
    </row>
    <row r="26" spans="1:9" ht="13.5" customHeight="1">
      <c r="A26" s="390">
        <v>40370</v>
      </c>
      <c r="B26" s="9" t="s">
        <v>5</v>
      </c>
      <c r="C26" s="105">
        <v>70253</v>
      </c>
      <c r="D26" s="105">
        <v>43731</v>
      </c>
      <c r="E26" s="109">
        <f>D26/C26*100</f>
        <v>62.247875535564312</v>
      </c>
      <c r="F26" s="1" t="s">
        <v>6</v>
      </c>
      <c r="G26" s="1" t="s">
        <v>6</v>
      </c>
      <c r="H26" s="1" t="s">
        <v>6</v>
      </c>
      <c r="I26" s="198" t="s">
        <v>177</v>
      </c>
    </row>
    <row r="27" spans="1:9" ht="13.5" customHeight="1">
      <c r="A27" s="390"/>
      <c r="B27" s="7" t="s">
        <v>7</v>
      </c>
      <c r="C27" s="106">
        <v>78829</v>
      </c>
      <c r="D27" s="106">
        <v>46845</v>
      </c>
      <c r="E27" s="110">
        <f t="shared" ref="E27:E43" si="3">D27/C27*100</f>
        <v>59.42609953189816</v>
      </c>
      <c r="F27" s="2" t="s">
        <v>6</v>
      </c>
      <c r="G27" s="2" t="s">
        <v>6</v>
      </c>
      <c r="H27" s="2" t="s">
        <v>6</v>
      </c>
      <c r="I27" s="394" t="s">
        <v>178</v>
      </c>
    </row>
    <row r="28" spans="1:9" ht="13.5" customHeight="1">
      <c r="A28" s="390"/>
      <c r="B28" s="8" t="s">
        <v>8</v>
      </c>
      <c r="C28" s="107">
        <f>SUM(C26:C27)</f>
        <v>149082</v>
      </c>
      <c r="D28" s="107">
        <f>SUM(D26:D27)</f>
        <v>90576</v>
      </c>
      <c r="E28" s="111">
        <f t="shared" si="3"/>
        <v>60.755825652996343</v>
      </c>
      <c r="F28" s="113">
        <v>88700</v>
      </c>
      <c r="G28" s="113">
        <v>1871</v>
      </c>
      <c r="H28" s="104">
        <f>G28/D28*100</f>
        <v>2.0656686097862571</v>
      </c>
      <c r="I28" s="395"/>
    </row>
    <row r="29" spans="1:9" ht="13.5" customHeight="1">
      <c r="A29" s="390">
        <v>41476</v>
      </c>
      <c r="B29" s="9" t="s">
        <v>5</v>
      </c>
      <c r="C29" s="105">
        <v>69903</v>
      </c>
      <c r="D29" s="105">
        <v>42358</v>
      </c>
      <c r="E29" s="109">
        <f t="shared" si="3"/>
        <v>60.595396477976628</v>
      </c>
      <c r="F29" s="1" t="s">
        <v>6</v>
      </c>
      <c r="G29" s="1" t="s">
        <v>6</v>
      </c>
      <c r="H29" s="1" t="s">
        <v>6</v>
      </c>
      <c r="I29" s="198" t="s">
        <v>179</v>
      </c>
    </row>
    <row r="30" spans="1:9" ht="13.5" customHeight="1">
      <c r="A30" s="390"/>
      <c r="B30" s="7" t="s">
        <v>7</v>
      </c>
      <c r="C30" s="106">
        <v>78896</v>
      </c>
      <c r="D30" s="106">
        <v>44900</v>
      </c>
      <c r="E30" s="110">
        <f t="shared" si="3"/>
        <v>56.910363009531537</v>
      </c>
      <c r="F30" s="2" t="s">
        <v>6</v>
      </c>
      <c r="G30" s="2" t="s">
        <v>6</v>
      </c>
      <c r="H30" s="2" t="s">
        <v>6</v>
      </c>
      <c r="I30" s="394" t="s">
        <v>180</v>
      </c>
    </row>
    <row r="31" spans="1:9" ht="13.5" customHeight="1">
      <c r="A31" s="390"/>
      <c r="B31" s="8" t="s">
        <v>8</v>
      </c>
      <c r="C31" s="107">
        <f>SUM(C29:C30)</f>
        <v>148799</v>
      </c>
      <c r="D31" s="107">
        <f>SUM(D29:D30)</f>
        <v>87258</v>
      </c>
      <c r="E31" s="111">
        <f t="shared" si="3"/>
        <v>58.641523128515651</v>
      </c>
      <c r="F31" s="113">
        <v>85841</v>
      </c>
      <c r="G31" s="113">
        <v>1416</v>
      </c>
      <c r="H31" s="104">
        <f>G31/D31*100</f>
        <v>1.6227738430860208</v>
      </c>
      <c r="I31" s="395"/>
    </row>
    <row r="32" spans="1:9" ht="13.5" customHeight="1">
      <c r="A32" s="390">
        <v>42561</v>
      </c>
      <c r="B32" s="9" t="s">
        <v>5</v>
      </c>
      <c r="C32" s="105">
        <v>70418</v>
      </c>
      <c r="D32" s="105">
        <v>43638</v>
      </c>
      <c r="E32" s="109">
        <f t="shared" si="3"/>
        <v>61.969950864835695</v>
      </c>
      <c r="F32" s="1" t="s">
        <v>6</v>
      </c>
      <c r="G32" s="1" t="s">
        <v>6</v>
      </c>
      <c r="H32" s="1" t="s">
        <v>6</v>
      </c>
      <c r="I32" s="198" t="s">
        <v>181</v>
      </c>
    </row>
    <row r="33" spans="1:9" ht="13.5" customHeight="1">
      <c r="A33" s="390"/>
      <c r="B33" s="7" t="s">
        <v>7</v>
      </c>
      <c r="C33" s="106">
        <v>79684</v>
      </c>
      <c r="D33" s="106">
        <v>47386</v>
      </c>
      <c r="E33" s="110">
        <f t="shared" si="3"/>
        <v>59.467396215049448</v>
      </c>
      <c r="F33" s="2" t="s">
        <v>6</v>
      </c>
      <c r="G33" s="2" t="s">
        <v>6</v>
      </c>
      <c r="H33" s="2" t="s">
        <v>6</v>
      </c>
      <c r="I33" s="394" t="s">
        <v>180</v>
      </c>
    </row>
    <row r="34" spans="1:9" ht="13.5" customHeight="1">
      <c r="A34" s="390"/>
      <c r="B34" s="8" t="s">
        <v>8</v>
      </c>
      <c r="C34" s="107">
        <f>SUM(C32:C33)</f>
        <v>150102</v>
      </c>
      <c r="D34" s="107">
        <f>SUM(D32:D33)</f>
        <v>91024</v>
      </c>
      <c r="E34" s="111">
        <f t="shared" si="3"/>
        <v>60.641430493930791</v>
      </c>
      <c r="F34" s="113">
        <v>88436</v>
      </c>
      <c r="G34" s="113">
        <v>2582</v>
      </c>
      <c r="H34" s="104">
        <f>G34/D34*100</f>
        <v>2.8366145192476711</v>
      </c>
      <c r="I34" s="395"/>
    </row>
    <row r="35" spans="1:9" ht="13.5" customHeight="1">
      <c r="A35" s="393" t="s">
        <v>176</v>
      </c>
      <c r="B35" s="9" t="s">
        <v>5</v>
      </c>
      <c r="C35" s="105">
        <v>70362</v>
      </c>
      <c r="D35" s="105">
        <v>39238</v>
      </c>
      <c r="E35" s="109">
        <f t="shared" si="3"/>
        <v>55.76589636451493</v>
      </c>
      <c r="F35" s="1" t="s">
        <v>6</v>
      </c>
      <c r="G35" s="1" t="s">
        <v>6</v>
      </c>
      <c r="H35" s="1" t="s">
        <v>6</v>
      </c>
      <c r="I35" s="198" t="s">
        <v>182</v>
      </c>
    </row>
    <row r="36" spans="1:9" ht="13.5" customHeight="1">
      <c r="A36" s="393"/>
      <c r="B36" s="7" t="s">
        <v>7</v>
      </c>
      <c r="C36" s="106">
        <v>80036</v>
      </c>
      <c r="D36" s="106">
        <v>42410</v>
      </c>
      <c r="E36" s="110">
        <f t="shared" si="3"/>
        <v>52.988655105202653</v>
      </c>
      <c r="F36" s="2" t="s">
        <v>6</v>
      </c>
      <c r="G36" s="2" t="s">
        <v>6</v>
      </c>
      <c r="H36" s="2" t="s">
        <v>6</v>
      </c>
      <c r="I36" s="394" t="s">
        <v>654</v>
      </c>
    </row>
    <row r="37" spans="1:9" ht="13.5" customHeight="1">
      <c r="A37" s="393"/>
      <c r="B37" s="8" t="s">
        <v>8</v>
      </c>
      <c r="C37" s="107">
        <f>SUM(C35:C36)</f>
        <v>150398</v>
      </c>
      <c r="D37" s="107">
        <f>SUM(D35:D36)</f>
        <v>81648</v>
      </c>
      <c r="E37" s="111">
        <f t="shared" si="3"/>
        <v>54.287955956861133</v>
      </c>
      <c r="F37" s="113">
        <v>79996</v>
      </c>
      <c r="G37" s="113">
        <v>1650</v>
      </c>
      <c r="H37" s="104">
        <f>G37/D37*100</f>
        <v>2.020870076425632</v>
      </c>
      <c r="I37" s="395"/>
    </row>
    <row r="38" spans="1:9" ht="13.5" customHeight="1">
      <c r="A38" s="396">
        <v>44752</v>
      </c>
      <c r="B38" s="6" t="s">
        <v>5</v>
      </c>
      <c r="C38" s="108">
        <v>70546</v>
      </c>
      <c r="D38" s="108">
        <v>43311</v>
      </c>
      <c r="E38" s="112">
        <f t="shared" ref="E38:E40" si="4">D38/C38*100</f>
        <v>61.393984067133502</v>
      </c>
      <c r="F38" s="5" t="s">
        <v>6</v>
      </c>
      <c r="G38" s="5" t="s">
        <v>6</v>
      </c>
      <c r="H38" s="5" t="s">
        <v>6</v>
      </c>
      <c r="I38" s="199" t="s">
        <v>494</v>
      </c>
    </row>
    <row r="39" spans="1:9" ht="13.5" customHeight="1">
      <c r="A39" s="397"/>
      <c r="B39" s="7" t="s">
        <v>7</v>
      </c>
      <c r="C39" s="106">
        <v>80598</v>
      </c>
      <c r="D39" s="106">
        <v>48069</v>
      </c>
      <c r="E39" s="110">
        <f t="shared" si="4"/>
        <v>59.640437727983318</v>
      </c>
      <c r="F39" s="2" t="s">
        <v>6</v>
      </c>
      <c r="G39" s="2" t="s">
        <v>6</v>
      </c>
      <c r="H39" s="2" t="s">
        <v>6</v>
      </c>
      <c r="I39" s="401" t="s">
        <v>495</v>
      </c>
    </row>
    <row r="40" spans="1:9" ht="13.5" customHeight="1">
      <c r="A40" s="398"/>
      <c r="B40" s="8" t="s">
        <v>8</v>
      </c>
      <c r="C40" s="107">
        <f>SUM(C38:C39)</f>
        <v>151144</v>
      </c>
      <c r="D40" s="107">
        <f>SUM(D38:D39)</f>
        <v>91380</v>
      </c>
      <c r="E40" s="111">
        <f t="shared" si="4"/>
        <v>60.45890012173821</v>
      </c>
      <c r="F40" s="113">
        <v>88678</v>
      </c>
      <c r="G40" s="113">
        <v>2692</v>
      </c>
      <c r="H40" s="104">
        <f>G40/D40*100</f>
        <v>2.9459400306412782</v>
      </c>
      <c r="I40" s="402"/>
    </row>
    <row r="41" spans="1:9" ht="13.5" customHeight="1">
      <c r="A41" s="396">
        <v>45858</v>
      </c>
      <c r="B41" s="6" t="s">
        <v>5</v>
      </c>
      <c r="C41" s="108">
        <v>69780</v>
      </c>
      <c r="D41" s="108">
        <v>45343</v>
      </c>
      <c r="E41" s="112">
        <f t="shared" si="3"/>
        <v>64.979936944683288</v>
      </c>
      <c r="F41" s="5" t="s">
        <v>6</v>
      </c>
      <c r="G41" s="5" t="s">
        <v>6</v>
      </c>
      <c r="H41" s="5" t="s">
        <v>6</v>
      </c>
      <c r="I41" s="359" t="s">
        <v>660</v>
      </c>
    </row>
    <row r="42" spans="1:9" ht="13.5" customHeight="1">
      <c r="A42" s="397"/>
      <c r="B42" s="7" t="s">
        <v>7</v>
      </c>
      <c r="C42" s="106">
        <v>80017</v>
      </c>
      <c r="D42" s="106">
        <v>49240</v>
      </c>
      <c r="E42" s="110">
        <f t="shared" si="3"/>
        <v>61.536923403776697</v>
      </c>
      <c r="F42" s="2" t="s">
        <v>6</v>
      </c>
      <c r="G42" s="2" t="s">
        <v>6</v>
      </c>
      <c r="H42" s="2" t="s">
        <v>6</v>
      </c>
      <c r="I42" s="399" t="s">
        <v>695</v>
      </c>
    </row>
    <row r="43" spans="1:9" ht="13.5" customHeight="1">
      <c r="A43" s="398"/>
      <c r="B43" s="8" t="s">
        <v>8</v>
      </c>
      <c r="C43" s="107">
        <f>SUM(C41:C42)</f>
        <v>149797</v>
      </c>
      <c r="D43" s="107">
        <f>SUM(D41:D42)</f>
        <v>94583</v>
      </c>
      <c r="E43" s="111">
        <f t="shared" si="3"/>
        <v>63.140783860824982</v>
      </c>
      <c r="F43" s="113">
        <v>92859</v>
      </c>
      <c r="G43" s="113">
        <v>1719</v>
      </c>
      <c r="H43" s="104">
        <f>G43/D43*100</f>
        <v>1.817451339035556</v>
      </c>
      <c r="I43" s="400"/>
    </row>
    <row r="44" spans="1:9">
      <c r="A44" s="42" t="s">
        <v>659</v>
      </c>
    </row>
  </sheetData>
  <mergeCells count="24">
    <mergeCell ref="A35:A37"/>
    <mergeCell ref="A41:A43"/>
    <mergeCell ref="A26:A28"/>
    <mergeCell ref="A29:A31"/>
    <mergeCell ref="I42:I43"/>
    <mergeCell ref="I36:I37"/>
    <mergeCell ref="A38:A40"/>
    <mergeCell ref="I39:I40"/>
    <mergeCell ref="A19:A21"/>
    <mergeCell ref="I19:I21"/>
    <mergeCell ref="A4:A6"/>
    <mergeCell ref="I4:I6"/>
    <mergeCell ref="A32:A34"/>
    <mergeCell ref="A10:A12"/>
    <mergeCell ref="I10:I12"/>
    <mergeCell ref="A13:A15"/>
    <mergeCell ref="A7:A9"/>
    <mergeCell ref="I7:I9"/>
    <mergeCell ref="I27:I28"/>
    <mergeCell ref="I30:I31"/>
    <mergeCell ref="I33:I34"/>
    <mergeCell ref="I13:I15"/>
    <mergeCell ref="A16:A18"/>
    <mergeCell ref="I16:I18"/>
  </mergeCells>
  <phoneticPr fontId="1"/>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7C831-D0CB-4C6B-A103-D0F88FEAB119}">
  <dimension ref="A1:D10"/>
  <sheetViews>
    <sheetView zoomScale="118" zoomScaleNormal="118" workbookViewId="0">
      <selection activeCell="D16" sqref="D16"/>
    </sheetView>
  </sheetViews>
  <sheetFormatPr defaultColWidth="9" defaultRowHeight="13.5"/>
  <cols>
    <col min="1" max="1" width="14.75" style="10" customWidth="1"/>
    <col min="2" max="2" width="11.875" style="10" customWidth="1"/>
    <col min="3" max="3" width="14.75" style="10" customWidth="1"/>
    <col min="4" max="4" width="11.875" style="10" customWidth="1"/>
    <col min="5" max="16384" width="9" style="10"/>
  </cols>
  <sheetData>
    <row r="1" spans="1:4" ht="14.25">
      <c r="A1" s="192" t="s">
        <v>1281</v>
      </c>
    </row>
    <row r="2" spans="1:4">
      <c r="A2" s="193" t="s">
        <v>175</v>
      </c>
    </row>
    <row r="3" spans="1:4" ht="12" customHeight="1">
      <c r="A3" s="405" t="s">
        <v>379</v>
      </c>
      <c r="B3" s="405"/>
      <c r="C3" s="405" t="s">
        <v>385</v>
      </c>
      <c r="D3" s="405"/>
    </row>
    <row r="4" spans="1:4" ht="12" customHeight="1">
      <c r="A4" s="166" t="s">
        <v>386</v>
      </c>
      <c r="B4" s="166" t="s">
        <v>387</v>
      </c>
      <c r="C4" s="166" t="s">
        <v>386</v>
      </c>
      <c r="D4" s="166" t="s">
        <v>387</v>
      </c>
    </row>
    <row r="5" spans="1:4" ht="12" customHeight="1">
      <c r="A5" s="165" t="s">
        <v>514</v>
      </c>
      <c r="B5" s="165" t="s">
        <v>513</v>
      </c>
      <c r="C5" s="165" t="s">
        <v>1142</v>
      </c>
      <c r="D5" s="165" t="s">
        <v>1143</v>
      </c>
    </row>
    <row r="6" spans="1:4">
      <c r="A6" s="195"/>
    </row>
    <row r="7" spans="1:4">
      <c r="A7" s="193" t="s">
        <v>9</v>
      </c>
    </row>
    <row r="8" spans="1:4" ht="12" customHeight="1">
      <c r="A8" s="405" t="s">
        <v>379</v>
      </c>
      <c r="B8" s="405"/>
      <c r="C8" s="405" t="s">
        <v>385</v>
      </c>
      <c r="D8" s="405"/>
    </row>
    <row r="9" spans="1:4" ht="12" customHeight="1">
      <c r="A9" s="166" t="s">
        <v>386</v>
      </c>
      <c r="B9" s="166" t="s">
        <v>387</v>
      </c>
      <c r="C9" s="166" t="s">
        <v>386</v>
      </c>
      <c r="D9" s="166" t="s">
        <v>387</v>
      </c>
    </row>
    <row r="10" spans="1:4" ht="12" customHeight="1">
      <c r="A10" s="165" t="s">
        <v>1144</v>
      </c>
      <c r="B10" s="165" t="s">
        <v>1145</v>
      </c>
      <c r="C10" s="287" t="s">
        <v>1146</v>
      </c>
      <c r="D10" s="287" t="s">
        <v>1267</v>
      </c>
    </row>
  </sheetData>
  <mergeCells count="4">
    <mergeCell ref="A3:B3"/>
    <mergeCell ref="C3:D3"/>
    <mergeCell ref="A8:B8"/>
    <mergeCell ref="C8:D8"/>
  </mergeCells>
  <phoneticPr fontId="1"/>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85C9-11C4-4373-99F0-A56B9ECFCB88}">
  <dimension ref="A1:F11"/>
  <sheetViews>
    <sheetView zoomScale="118" zoomScaleNormal="118" workbookViewId="0">
      <selection activeCell="F19" sqref="F19"/>
    </sheetView>
  </sheetViews>
  <sheetFormatPr defaultColWidth="9" defaultRowHeight="13.5"/>
  <cols>
    <col min="1" max="1" width="14.25" style="10" customWidth="1"/>
    <col min="2" max="2" width="17.125" style="10" customWidth="1"/>
    <col min="3" max="3" width="12.75" style="10" customWidth="1"/>
    <col min="4" max="4" width="2.125" style="10" customWidth="1"/>
    <col min="5" max="5" width="13.125" style="10" customWidth="1"/>
    <col min="6" max="6" width="12.375" style="10" customWidth="1"/>
    <col min="7" max="16384" width="9" style="10"/>
  </cols>
  <sheetData>
    <row r="1" spans="1:6" ht="14.25">
      <c r="A1" s="192" t="s">
        <v>1282</v>
      </c>
    </row>
    <row r="2" spans="1:6">
      <c r="A2" s="193" t="s">
        <v>175</v>
      </c>
      <c r="E2" s="193" t="s">
        <v>9</v>
      </c>
    </row>
    <row r="3" spans="1:6" ht="12" customHeight="1">
      <c r="A3" s="435" t="s">
        <v>387</v>
      </c>
      <c r="B3" s="405" t="s">
        <v>388</v>
      </c>
      <c r="C3" s="405"/>
      <c r="D3" s="216"/>
      <c r="E3" s="405" t="s">
        <v>387</v>
      </c>
      <c r="F3" s="405" t="s">
        <v>389</v>
      </c>
    </row>
    <row r="4" spans="1:6" ht="12" customHeight="1">
      <c r="A4" s="436"/>
      <c r="B4" s="166" t="s">
        <v>387</v>
      </c>
      <c r="C4" s="166" t="s">
        <v>390</v>
      </c>
      <c r="D4" s="216"/>
      <c r="E4" s="405"/>
      <c r="F4" s="405"/>
    </row>
    <row r="5" spans="1:6" ht="14.45" customHeight="1">
      <c r="A5" s="43" t="s">
        <v>1160</v>
      </c>
      <c r="B5" s="242" t="s">
        <v>1167</v>
      </c>
      <c r="C5" s="242" t="s">
        <v>24</v>
      </c>
      <c r="D5" s="217"/>
      <c r="E5" s="312" t="s">
        <v>1148</v>
      </c>
      <c r="F5" s="375" t="s">
        <v>1154</v>
      </c>
    </row>
    <row r="6" spans="1:6" ht="12" customHeight="1">
      <c r="A6" s="317" t="s">
        <v>1149</v>
      </c>
      <c r="B6" s="242" t="s">
        <v>664</v>
      </c>
      <c r="C6" s="242" t="s">
        <v>1170</v>
      </c>
      <c r="D6" s="218"/>
      <c r="E6" s="242" t="s">
        <v>1268</v>
      </c>
      <c r="F6" s="375" t="s">
        <v>1155</v>
      </c>
    </row>
    <row r="7" spans="1:6" ht="12" customHeight="1">
      <c r="A7" s="43" t="s">
        <v>1161</v>
      </c>
      <c r="B7" s="242" t="s">
        <v>1172</v>
      </c>
      <c r="C7" s="242" t="s">
        <v>1141</v>
      </c>
      <c r="D7" s="217"/>
      <c r="E7" s="312" t="s">
        <v>1150</v>
      </c>
      <c r="F7" s="375" t="s">
        <v>1156</v>
      </c>
    </row>
    <row r="8" spans="1:6" ht="12" customHeight="1">
      <c r="A8" s="43" t="s">
        <v>1162</v>
      </c>
      <c r="B8" s="242" t="s">
        <v>1171</v>
      </c>
      <c r="C8" s="242" t="s">
        <v>25</v>
      </c>
      <c r="D8" s="217"/>
      <c r="E8" s="312" t="s">
        <v>1151</v>
      </c>
      <c r="F8" s="375" t="s">
        <v>1157</v>
      </c>
    </row>
    <row r="9" spans="1:6" ht="12" customHeight="1">
      <c r="A9" s="43" t="s">
        <v>1163</v>
      </c>
      <c r="B9" s="242" t="s">
        <v>1168</v>
      </c>
      <c r="C9" s="242" t="s">
        <v>17</v>
      </c>
      <c r="D9" s="217"/>
      <c r="E9" s="312" t="s">
        <v>1152</v>
      </c>
      <c r="F9" s="375" t="s">
        <v>1158</v>
      </c>
    </row>
    <row r="10" spans="1:6" ht="12" customHeight="1">
      <c r="A10" s="43" t="s">
        <v>1164</v>
      </c>
      <c r="B10" s="242" t="s">
        <v>1166</v>
      </c>
      <c r="C10" s="242" t="s">
        <v>1139</v>
      </c>
      <c r="D10" s="217"/>
      <c r="E10" s="312" t="s">
        <v>1153</v>
      </c>
      <c r="F10" s="375" t="s">
        <v>1159</v>
      </c>
    </row>
    <row r="11" spans="1:6" ht="12" customHeight="1">
      <c r="A11" s="43" t="s">
        <v>1165</v>
      </c>
      <c r="B11" s="242" t="s">
        <v>1169</v>
      </c>
      <c r="C11" s="242" t="s">
        <v>16</v>
      </c>
      <c r="D11" s="217"/>
    </row>
  </sheetData>
  <mergeCells count="4">
    <mergeCell ref="A3:A4"/>
    <mergeCell ref="B3:C3"/>
    <mergeCell ref="E3:E4"/>
    <mergeCell ref="F3:F4"/>
  </mergeCells>
  <phoneticPr fontId="1"/>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99C84-8643-4C1C-9095-C60DCCDEC7A7}">
  <dimension ref="A1:H11"/>
  <sheetViews>
    <sheetView zoomScale="130" zoomScaleNormal="130" workbookViewId="0">
      <selection activeCell="D17" sqref="D17"/>
    </sheetView>
  </sheetViews>
  <sheetFormatPr defaultColWidth="9" defaultRowHeight="13.5"/>
  <cols>
    <col min="1" max="8" width="11.5" style="10" customWidth="1"/>
    <col min="9" max="16384" width="9" style="10"/>
  </cols>
  <sheetData>
    <row r="1" spans="1:8" ht="14.25">
      <c r="A1" s="192" t="s">
        <v>1283</v>
      </c>
    </row>
    <row r="2" spans="1:8">
      <c r="A2" s="195" t="s">
        <v>391</v>
      </c>
    </row>
    <row r="3" spans="1:8" ht="24.75" customHeight="1">
      <c r="A3" s="471" t="s">
        <v>473</v>
      </c>
      <c r="B3" s="471"/>
      <c r="C3" s="188" t="s">
        <v>392</v>
      </c>
      <c r="D3" s="471" t="s">
        <v>393</v>
      </c>
      <c r="E3" s="471"/>
      <c r="F3" s="471"/>
      <c r="G3" s="471"/>
      <c r="H3" s="405" t="s">
        <v>139</v>
      </c>
    </row>
    <row r="4" spans="1:8" ht="12" customHeight="1">
      <c r="A4" s="166" t="s">
        <v>394</v>
      </c>
      <c r="B4" s="166" t="s">
        <v>395</v>
      </c>
      <c r="C4" s="166" t="s">
        <v>396</v>
      </c>
      <c r="D4" s="166" t="s">
        <v>397</v>
      </c>
      <c r="E4" s="166" t="s">
        <v>398</v>
      </c>
      <c r="F4" s="166" t="s">
        <v>399</v>
      </c>
      <c r="G4" s="166" t="s">
        <v>142</v>
      </c>
      <c r="H4" s="405"/>
    </row>
    <row r="5" spans="1:8" ht="12" customHeight="1">
      <c r="A5" s="224">
        <v>57</v>
      </c>
      <c r="B5" s="224">
        <v>0</v>
      </c>
      <c r="C5" s="224">
        <v>0</v>
      </c>
      <c r="D5" s="224">
        <v>0</v>
      </c>
      <c r="E5" s="224">
        <v>0</v>
      </c>
      <c r="F5" s="224">
        <v>0</v>
      </c>
      <c r="G5" s="224">
        <v>5</v>
      </c>
      <c r="H5" s="222">
        <f>SUM(A5:G5)</f>
        <v>62</v>
      </c>
    </row>
    <row r="6" spans="1:8">
      <c r="A6" s="195"/>
    </row>
    <row r="7" spans="1:8">
      <c r="A7" s="193" t="s">
        <v>400</v>
      </c>
    </row>
    <row r="8" spans="1:8" ht="12" customHeight="1">
      <c r="A8" s="472" t="s">
        <v>401</v>
      </c>
      <c r="B8" s="473"/>
      <c r="C8" s="472" t="s">
        <v>403</v>
      </c>
      <c r="D8" s="473"/>
      <c r="E8" s="472" t="s">
        <v>404</v>
      </c>
      <c r="F8" s="473"/>
      <c r="G8" s="476" t="s">
        <v>158</v>
      </c>
      <c r="H8" s="477"/>
    </row>
    <row r="9" spans="1:8" ht="12" customHeight="1">
      <c r="A9" s="474" t="s">
        <v>402</v>
      </c>
      <c r="B9" s="475"/>
      <c r="C9" s="474" t="s">
        <v>396</v>
      </c>
      <c r="D9" s="475"/>
      <c r="E9" s="474"/>
      <c r="F9" s="475"/>
      <c r="G9" s="478"/>
      <c r="H9" s="479"/>
    </row>
    <row r="10" spans="1:8" ht="12" customHeight="1">
      <c r="A10" s="166" t="s">
        <v>405</v>
      </c>
      <c r="B10" s="166" t="s">
        <v>406</v>
      </c>
      <c r="C10" s="166" t="s">
        <v>405</v>
      </c>
      <c r="D10" s="166" t="s">
        <v>406</v>
      </c>
      <c r="E10" s="166" t="s">
        <v>405</v>
      </c>
      <c r="F10" s="166" t="s">
        <v>406</v>
      </c>
      <c r="G10" s="166" t="s">
        <v>405</v>
      </c>
      <c r="H10" s="166" t="s">
        <v>406</v>
      </c>
    </row>
    <row r="11" spans="1:8" ht="12" customHeight="1">
      <c r="A11" s="222">
        <v>0</v>
      </c>
      <c r="B11" s="222">
        <v>0</v>
      </c>
      <c r="C11" s="222">
        <v>0</v>
      </c>
      <c r="D11" s="222">
        <v>0</v>
      </c>
      <c r="E11" s="222">
        <v>0</v>
      </c>
      <c r="F11" s="222">
        <v>0</v>
      </c>
      <c r="G11" s="222">
        <f>A11+C11+E11</f>
        <v>0</v>
      </c>
      <c r="H11" s="222">
        <f>B11+D11+F11</f>
        <v>0</v>
      </c>
    </row>
  </sheetData>
  <mergeCells count="9">
    <mergeCell ref="A3:B3"/>
    <mergeCell ref="D3:G3"/>
    <mergeCell ref="H3:H4"/>
    <mergeCell ref="A8:B8"/>
    <mergeCell ref="A9:B9"/>
    <mergeCell ref="C8:D8"/>
    <mergeCell ref="C9:D9"/>
    <mergeCell ref="E8:F9"/>
    <mergeCell ref="G8:H9"/>
  </mergeCells>
  <phoneticPr fontId="1"/>
  <pageMargins left="0.7" right="0.7" top="0.75" bottom="0.75"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DE93C-1307-4202-882C-1C4335DC96EE}">
  <dimension ref="A1:F6"/>
  <sheetViews>
    <sheetView zoomScale="124" zoomScaleNormal="124" workbookViewId="0">
      <selection activeCell="C16" sqref="C16"/>
    </sheetView>
  </sheetViews>
  <sheetFormatPr defaultColWidth="9" defaultRowHeight="13.5"/>
  <cols>
    <col min="1" max="1" width="17.75" style="10" customWidth="1"/>
    <col min="2" max="2" width="18.125" style="10" customWidth="1"/>
    <col min="3" max="5" width="9" style="10"/>
    <col min="6" max="6" width="17.375" style="10" customWidth="1"/>
    <col min="7" max="16384" width="9" style="10"/>
  </cols>
  <sheetData>
    <row r="1" spans="1:6" ht="14.25">
      <c r="A1" s="192" t="s">
        <v>1284</v>
      </c>
    </row>
    <row r="2" spans="1:6" s="11" customFormat="1" ht="12">
      <c r="A2" s="166" t="s">
        <v>407</v>
      </c>
      <c r="B2" s="166" t="s">
        <v>408</v>
      </c>
      <c r="C2" s="166" t="s">
        <v>409</v>
      </c>
      <c r="D2" s="166" t="s">
        <v>410</v>
      </c>
      <c r="E2" s="166" t="s">
        <v>411</v>
      </c>
      <c r="F2" s="166" t="s">
        <v>412</v>
      </c>
    </row>
    <row r="3" spans="1:6" s="11" customFormat="1" ht="12" customHeight="1">
      <c r="A3" s="481" t="s">
        <v>1205</v>
      </c>
      <c r="B3" s="409" t="s">
        <v>1206</v>
      </c>
      <c r="C3" s="480" t="s">
        <v>1207</v>
      </c>
      <c r="D3" s="480" t="s">
        <v>1209</v>
      </c>
      <c r="E3" s="480" t="s">
        <v>1210</v>
      </c>
      <c r="F3" s="16" t="s">
        <v>184</v>
      </c>
    </row>
    <row r="4" spans="1:6" s="11" customFormat="1" ht="12">
      <c r="A4" s="437"/>
      <c r="B4" s="410"/>
      <c r="C4" s="480"/>
      <c r="D4" s="480"/>
      <c r="E4" s="480"/>
      <c r="F4" s="181" t="s">
        <v>1208</v>
      </c>
    </row>
    <row r="5" spans="1:6" s="11" customFormat="1" ht="12">
      <c r="A5" s="437"/>
      <c r="B5" s="410"/>
      <c r="C5" s="480"/>
      <c r="D5" s="480"/>
      <c r="E5" s="480"/>
      <c r="F5" s="25" t="s">
        <v>14</v>
      </c>
    </row>
    <row r="6" spans="1:6" s="11" customFormat="1" ht="12">
      <c r="A6" s="438"/>
      <c r="B6" s="411"/>
      <c r="C6" s="480"/>
      <c r="D6" s="480"/>
      <c r="E6" s="480"/>
      <c r="F6" s="180" t="s">
        <v>413</v>
      </c>
    </row>
  </sheetData>
  <mergeCells count="5">
    <mergeCell ref="C3:C6"/>
    <mergeCell ref="D3:D6"/>
    <mergeCell ref="E3:E6"/>
    <mergeCell ref="A3:A6"/>
    <mergeCell ref="B3:B6"/>
  </mergeCells>
  <phoneticPr fontId="1"/>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7AF44-2620-4FF2-BDCC-C08EC92BE750}">
  <dimension ref="A1:D6"/>
  <sheetViews>
    <sheetView zoomScale="118" zoomScaleNormal="118" workbookViewId="0">
      <selection activeCell="C11" sqref="C11"/>
    </sheetView>
  </sheetViews>
  <sheetFormatPr defaultColWidth="9" defaultRowHeight="13.5"/>
  <cols>
    <col min="1" max="1" width="12.625" style="10" customWidth="1"/>
    <col min="2" max="3" width="11.375" style="10" customWidth="1"/>
    <col min="4" max="16384" width="9" style="10"/>
  </cols>
  <sheetData>
    <row r="1" spans="1:4" ht="14.25">
      <c r="A1" s="192" t="s">
        <v>1285</v>
      </c>
    </row>
    <row r="2" spans="1:4" ht="12" customHeight="1">
      <c r="A2" s="176" t="s">
        <v>414</v>
      </c>
      <c r="B2" s="176" t="s">
        <v>416</v>
      </c>
      <c r="C2" s="176" t="s">
        <v>418</v>
      </c>
      <c r="D2" s="405" t="s">
        <v>158</v>
      </c>
    </row>
    <row r="3" spans="1:4" ht="12" customHeight="1">
      <c r="A3" s="177" t="s">
        <v>415</v>
      </c>
      <c r="B3" s="177" t="s">
        <v>417</v>
      </c>
      <c r="C3" s="177" t="s">
        <v>419</v>
      </c>
      <c r="D3" s="405"/>
    </row>
    <row r="4" spans="1:4" ht="12" customHeight="1">
      <c r="A4" s="166" t="s">
        <v>420</v>
      </c>
      <c r="B4" s="166" t="s">
        <v>421</v>
      </c>
      <c r="C4" s="166" t="s">
        <v>421</v>
      </c>
      <c r="D4" s="405"/>
    </row>
    <row r="5" spans="1:4" ht="12" customHeight="1">
      <c r="A5" s="165" t="s">
        <v>422</v>
      </c>
      <c r="B5" s="222">
        <v>35</v>
      </c>
      <c r="C5" s="222">
        <v>5</v>
      </c>
      <c r="D5" s="222">
        <f>SUM(B5:C5)</f>
        <v>40</v>
      </c>
    </row>
    <row r="6" spans="1:4" ht="12" customHeight="1">
      <c r="A6" s="165" t="s">
        <v>423</v>
      </c>
      <c r="B6" s="222">
        <v>245</v>
      </c>
      <c r="C6" s="222">
        <v>40</v>
      </c>
      <c r="D6" s="222">
        <f>SUM(B6:C6)</f>
        <v>285</v>
      </c>
    </row>
  </sheetData>
  <mergeCells count="1">
    <mergeCell ref="D2:D4"/>
  </mergeCells>
  <phoneticPr fontId="1"/>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6BF4F-2759-44D2-8A44-6D1DA31430AB}">
  <dimension ref="A1:D8"/>
  <sheetViews>
    <sheetView zoomScale="130" zoomScaleNormal="130" workbookViewId="0">
      <selection activeCell="A2" sqref="A2"/>
    </sheetView>
  </sheetViews>
  <sheetFormatPr defaultColWidth="9" defaultRowHeight="13.5"/>
  <cols>
    <col min="1" max="1" width="14.625" style="10" customWidth="1"/>
    <col min="2" max="2" width="13" style="10" customWidth="1"/>
    <col min="3" max="3" width="17" style="10" customWidth="1"/>
    <col min="4" max="16384" width="9" style="10"/>
  </cols>
  <sheetData>
    <row r="1" spans="1:4" ht="14.25">
      <c r="A1" s="192" t="s">
        <v>1292</v>
      </c>
    </row>
    <row r="2" spans="1:4" ht="12" customHeight="1">
      <c r="A2" s="166" t="s">
        <v>424</v>
      </c>
      <c r="B2" s="166" t="s">
        <v>387</v>
      </c>
      <c r="C2" s="166" t="s">
        <v>386</v>
      </c>
      <c r="D2" s="96"/>
    </row>
    <row r="3" spans="1:4" ht="12" customHeight="1">
      <c r="A3" s="171" t="s">
        <v>425</v>
      </c>
      <c r="B3" s="300" t="s">
        <v>547</v>
      </c>
      <c r="C3" s="302" t="s">
        <v>548</v>
      </c>
      <c r="D3" s="38"/>
    </row>
    <row r="4" spans="1:4" ht="12" customHeight="1">
      <c r="A4" s="171" t="s">
        <v>385</v>
      </c>
      <c r="B4" s="300" t="s">
        <v>1145</v>
      </c>
      <c r="C4" s="302" t="s">
        <v>1144</v>
      </c>
      <c r="D4" s="38"/>
    </row>
    <row r="5" spans="1:4" ht="12" customHeight="1">
      <c r="A5" s="171" t="s">
        <v>426</v>
      </c>
      <c r="B5" s="300" t="s">
        <v>1143</v>
      </c>
      <c r="C5" s="302" t="s">
        <v>1142</v>
      </c>
      <c r="D5" s="38"/>
    </row>
    <row r="6" spans="1:4" ht="12" customHeight="1">
      <c r="A6" s="171" t="s">
        <v>426</v>
      </c>
      <c r="B6" s="318" t="s">
        <v>1269</v>
      </c>
      <c r="C6" s="319" t="s">
        <v>1187</v>
      </c>
      <c r="D6" s="38"/>
    </row>
    <row r="7" spans="1:4" ht="14.25">
      <c r="A7" s="194"/>
    </row>
    <row r="8" spans="1:4">
      <c r="D8" s="219"/>
    </row>
  </sheetData>
  <phoneticPr fontId="1"/>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46E0F-12F7-4A20-8E8F-C38FDBE54E22}">
  <dimension ref="A1:C28"/>
  <sheetViews>
    <sheetView zoomScale="130" zoomScaleNormal="130" workbookViewId="0"/>
  </sheetViews>
  <sheetFormatPr defaultColWidth="9" defaultRowHeight="13.5"/>
  <cols>
    <col min="1" max="1" width="26.75" style="10" customWidth="1"/>
    <col min="2" max="2" width="13.875" style="10" bestFit="1" customWidth="1"/>
    <col min="3" max="3" width="20.5" style="10" bestFit="1" customWidth="1"/>
    <col min="4" max="16384" width="9" style="10"/>
  </cols>
  <sheetData>
    <row r="1" spans="1:3" ht="14.25">
      <c r="A1" s="192" t="s">
        <v>1286</v>
      </c>
      <c r="B1" s="220"/>
      <c r="C1" s="220"/>
    </row>
    <row r="2" spans="1:3">
      <c r="A2" s="193" t="s">
        <v>427</v>
      </c>
      <c r="B2" s="220"/>
      <c r="C2" s="220"/>
    </row>
    <row r="3" spans="1:3" ht="12" customHeight="1">
      <c r="A3" s="166" t="s">
        <v>428</v>
      </c>
      <c r="B3" s="166" t="s">
        <v>429</v>
      </c>
      <c r="C3" s="220"/>
    </row>
    <row r="4" spans="1:3" ht="12" customHeight="1">
      <c r="A4" s="171" t="s">
        <v>430</v>
      </c>
      <c r="B4" s="320" t="s">
        <v>1188</v>
      </c>
      <c r="C4" s="220"/>
    </row>
    <row r="5" spans="1:3" ht="12" customHeight="1">
      <c r="A5" s="171" t="s">
        <v>1189</v>
      </c>
      <c r="B5" s="320" t="s">
        <v>554</v>
      </c>
      <c r="C5" s="220"/>
    </row>
    <row r="6" spans="1:3" ht="12" customHeight="1">
      <c r="A6" s="171" t="s">
        <v>431</v>
      </c>
      <c r="B6" s="320" t="s">
        <v>550</v>
      </c>
      <c r="C6" s="220"/>
    </row>
    <row r="7" spans="1:3" ht="12" customHeight="1">
      <c r="A7" s="171" t="s">
        <v>431</v>
      </c>
      <c r="B7" s="322" t="s">
        <v>1190</v>
      </c>
      <c r="C7" s="220"/>
    </row>
    <row r="8" spans="1:3" ht="12" customHeight="1">
      <c r="A8" s="171" t="s">
        <v>433</v>
      </c>
      <c r="B8" s="320" t="s">
        <v>1193</v>
      </c>
      <c r="C8" s="220"/>
    </row>
    <row r="9" spans="1:3" ht="12" customHeight="1">
      <c r="A9" s="171" t="s">
        <v>433</v>
      </c>
      <c r="B9" s="320" t="s">
        <v>1192</v>
      </c>
      <c r="C9" s="220"/>
    </row>
    <row r="10" spans="1:3" ht="12" customHeight="1">
      <c r="A10" s="171" t="s">
        <v>433</v>
      </c>
      <c r="B10" s="320" t="s">
        <v>1191</v>
      </c>
      <c r="C10" s="220"/>
    </row>
    <row r="11" spans="1:3" ht="12" customHeight="1">
      <c r="A11" s="171" t="s">
        <v>433</v>
      </c>
      <c r="B11" s="322" t="s">
        <v>1203</v>
      </c>
      <c r="C11" s="220"/>
    </row>
    <row r="12" spans="1:3" ht="11.45" customHeight="1">
      <c r="A12" s="221"/>
      <c r="B12" s="220"/>
      <c r="C12" s="220"/>
    </row>
    <row r="13" spans="1:3">
      <c r="A13" s="193" t="s">
        <v>435</v>
      </c>
      <c r="B13" s="220"/>
      <c r="C13" s="220"/>
    </row>
    <row r="14" spans="1:3" ht="12" customHeight="1">
      <c r="A14" s="166" t="s">
        <v>428</v>
      </c>
      <c r="B14" s="301" t="s">
        <v>429</v>
      </c>
      <c r="C14" s="96"/>
    </row>
    <row r="15" spans="1:3" ht="12" customHeight="1">
      <c r="A15" s="302" t="s">
        <v>431</v>
      </c>
      <c r="B15" s="242" t="s">
        <v>549</v>
      </c>
      <c r="C15" s="96"/>
    </row>
    <row r="16" spans="1:3" ht="12" customHeight="1">
      <c r="A16" s="302" t="s">
        <v>431</v>
      </c>
      <c r="B16" s="324" t="s">
        <v>1195</v>
      </c>
      <c r="C16" s="96"/>
    </row>
    <row r="17" spans="1:3" ht="12" customHeight="1">
      <c r="A17" s="302" t="s">
        <v>1202</v>
      </c>
      <c r="B17" s="324" t="s">
        <v>1201</v>
      </c>
      <c r="C17" s="96"/>
    </row>
    <row r="18" spans="1:3" ht="12" customHeight="1">
      <c r="A18" s="302" t="s">
        <v>431</v>
      </c>
      <c r="B18" s="242" t="s">
        <v>552</v>
      </c>
      <c r="C18" s="321"/>
    </row>
    <row r="19" spans="1:3" ht="12" customHeight="1">
      <c r="A19" s="302" t="s">
        <v>431</v>
      </c>
      <c r="B19" s="242" t="s">
        <v>434</v>
      </c>
      <c r="C19" s="321"/>
    </row>
    <row r="20" spans="1:3" ht="12" customHeight="1">
      <c r="A20" s="302" t="s">
        <v>431</v>
      </c>
      <c r="B20" s="242" t="s">
        <v>553</v>
      </c>
      <c r="C20" s="321"/>
    </row>
    <row r="21" spans="1:3" ht="12" customHeight="1">
      <c r="A21" s="302" t="s">
        <v>431</v>
      </c>
      <c r="B21" s="242" t="s">
        <v>432</v>
      </c>
      <c r="C21" s="321"/>
    </row>
    <row r="22" spans="1:3" ht="12" customHeight="1">
      <c r="A22" s="171" t="s">
        <v>431</v>
      </c>
      <c r="B22" s="242" t="s">
        <v>551</v>
      </c>
      <c r="C22" s="321"/>
    </row>
    <row r="23" spans="1:3">
      <c r="A23" s="302" t="s">
        <v>431</v>
      </c>
      <c r="B23" s="323" t="s">
        <v>1197</v>
      </c>
      <c r="C23" s="220"/>
    </row>
    <row r="24" spans="1:3">
      <c r="A24" s="302" t="s">
        <v>431</v>
      </c>
      <c r="B24" s="323" t="s">
        <v>1198</v>
      </c>
    </row>
    <row r="25" spans="1:3">
      <c r="A25" s="302" t="s">
        <v>431</v>
      </c>
      <c r="B25" s="323" t="s">
        <v>1199</v>
      </c>
    </row>
    <row r="26" spans="1:3">
      <c r="A26" s="302" t="s">
        <v>431</v>
      </c>
      <c r="B26" s="323" t="s">
        <v>1200</v>
      </c>
    </row>
    <row r="27" spans="1:3">
      <c r="A27" s="302" t="s">
        <v>431</v>
      </c>
      <c r="B27" s="324" t="s">
        <v>1194</v>
      </c>
    </row>
    <row r="28" spans="1:3">
      <c r="A28" s="302" t="s">
        <v>431</v>
      </c>
      <c r="B28" s="324" t="s">
        <v>1196</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406A3-7ED0-4B41-8043-E83D54970C68}">
  <dimension ref="A1:E47"/>
  <sheetViews>
    <sheetView zoomScaleNormal="100" workbookViewId="0"/>
  </sheetViews>
  <sheetFormatPr defaultColWidth="9" defaultRowHeight="13.5"/>
  <cols>
    <col min="1" max="1" width="7.625" style="10" customWidth="1"/>
    <col min="2" max="2" width="23" style="10" customWidth="1"/>
    <col min="3" max="3" width="15.625" style="200" customWidth="1"/>
    <col min="4" max="4" width="23.25" style="10" customWidth="1"/>
    <col min="5" max="16384" width="9" style="10"/>
  </cols>
  <sheetData>
    <row r="1" spans="1:5" ht="14.25">
      <c r="A1" s="192" t="s">
        <v>183</v>
      </c>
    </row>
    <row r="2" spans="1:5">
      <c r="A2" s="193" t="s">
        <v>10</v>
      </c>
    </row>
    <row r="3" spans="1:5" ht="12" customHeight="1">
      <c r="A3" s="166" t="s">
        <v>11</v>
      </c>
      <c r="B3" s="166" t="s">
        <v>4</v>
      </c>
      <c r="C3" s="166" t="s">
        <v>12</v>
      </c>
      <c r="D3" s="166" t="s">
        <v>13</v>
      </c>
    </row>
    <row r="4" spans="1:5" ht="12" customHeight="1">
      <c r="A4" s="165" t="s">
        <v>184</v>
      </c>
      <c r="B4" s="165">
        <v>16</v>
      </c>
      <c r="C4" s="71">
        <v>4</v>
      </c>
      <c r="D4" s="72">
        <f>B4/C4</f>
        <v>4</v>
      </c>
    </row>
    <row r="5" spans="1:5" ht="12" customHeight="1">
      <c r="A5" s="165" t="s">
        <v>14</v>
      </c>
      <c r="B5" s="165">
        <v>172</v>
      </c>
      <c r="C5" s="71">
        <v>50</v>
      </c>
      <c r="D5" s="72">
        <f>B5/C5</f>
        <v>3.44</v>
      </c>
    </row>
    <row r="6" spans="1:5" ht="15" customHeight="1">
      <c r="A6" s="404" t="s">
        <v>555</v>
      </c>
      <c r="B6" s="404"/>
      <c r="C6" s="13"/>
      <c r="D6" s="11"/>
    </row>
    <row r="7" spans="1:5" ht="15.6" customHeight="1">
      <c r="A7" s="403"/>
      <c r="B7" s="403"/>
      <c r="C7" s="403"/>
      <c r="D7" s="403"/>
    </row>
    <row r="8" spans="1:5">
      <c r="A8" s="193" t="s">
        <v>185</v>
      </c>
    </row>
    <row r="9" spans="1:5">
      <c r="A9" s="195" t="s">
        <v>184</v>
      </c>
    </row>
    <row r="10" spans="1:5" ht="24.75" customHeight="1">
      <c r="A10" s="231" t="s">
        <v>186</v>
      </c>
      <c r="B10" s="231" t="s">
        <v>187</v>
      </c>
      <c r="C10" s="234" t="s">
        <v>15</v>
      </c>
      <c r="D10" s="231" t="s">
        <v>188</v>
      </c>
      <c r="E10" s="10" ph="1"/>
    </row>
    <row r="11" spans="1:5" ht="12" customHeight="1">
      <c r="A11" s="230">
        <v>1</v>
      </c>
      <c r="B11" s="230" t="s">
        <v>189</v>
      </c>
      <c r="C11" s="243" t="s">
        <v>661</v>
      </c>
      <c r="D11" s="242" t="s">
        <v>680</v>
      </c>
    </row>
    <row r="12" spans="1:5" ht="12" customHeight="1">
      <c r="A12" s="230">
        <v>2</v>
      </c>
      <c r="B12" s="230" t="s">
        <v>189</v>
      </c>
      <c r="C12" s="243" t="s">
        <v>670</v>
      </c>
      <c r="D12" s="242" t="s">
        <v>489</v>
      </c>
    </row>
    <row r="13" spans="1:5" ht="12" customHeight="1">
      <c r="A13" s="230">
        <v>3</v>
      </c>
      <c r="B13" s="230" t="s">
        <v>189</v>
      </c>
      <c r="C13" s="243" t="s">
        <v>664</v>
      </c>
      <c r="D13" s="242" t="s">
        <v>487</v>
      </c>
      <c r="E13" s="10" ph="1"/>
    </row>
    <row r="14" spans="1:5" ht="12" customHeight="1">
      <c r="A14" s="230">
        <v>4</v>
      </c>
      <c r="B14" s="230" t="s">
        <v>189</v>
      </c>
      <c r="C14" s="243" t="s">
        <v>477</v>
      </c>
      <c r="D14" s="242" t="s">
        <v>479</v>
      </c>
    </row>
    <row r="15" spans="1:5" ht="12" customHeight="1">
      <c r="A15" s="230">
        <v>5</v>
      </c>
      <c r="B15" s="230" t="s">
        <v>189</v>
      </c>
      <c r="C15" s="243" t="s">
        <v>671</v>
      </c>
      <c r="D15" s="242" t="s">
        <v>672</v>
      </c>
      <c r="E15" s="10" ph="1"/>
    </row>
    <row r="16" spans="1:5" ht="12" customHeight="1">
      <c r="A16" s="230">
        <v>6</v>
      </c>
      <c r="B16" s="230" t="s">
        <v>189</v>
      </c>
      <c r="C16" s="244" t="s">
        <v>675</v>
      </c>
      <c r="D16" s="245" t="s">
        <v>485</v>
      </c>
    </row>
    <row r="17" spans="1:5" ht="12" customHeight="1">
      <c r="A17" s="230">
        <v>7</v>
      </c>
      <c r="B17" s="230" t="s">
        <v>189</v>
      </c>
      <c r="C17" s="243" t="s">
        <v>663</v>
      </c>
      <c r="D17" s="242" t="s">
        <v>486</v>
      </c>
      <c r="E17" s="10" ph="1"/>
    </row>
    <row r="18" spans="1:5" ht="12" customHeight="1">
      <c r="A18" s="230">
        <v>8</v>
      </c>
      <c r="B18" s="230" t="s">
        <v>189</v>
      </c>
      <c r="C18" s="243" t="s">
        <v>669</v>
      </c>
      <c r="D18" s="242" t="s">
        <v>483</v>
      </c>
    </row>
    <row r="19" spans="1:5" ht="12" customHeight="1">
      <c r="A19" s="230">
        <v>9</v>
      </c>
      <c r="B19" s="230" t="s">
        <v>189</v>
      </c>
      <c r="C19" s="243" t="s">
        <v>676</v>
      </c>
      <c r="D19" s="242" t="s">
        <v>677</v>
      </c>
      <c r="E19" s="10" ph="1"/>
    </row>
    <row r="20" spans="1:5" ht="12" customHeight="1">
      <c r="A20" s="230">
        <v>10</v>
      </c>
      <c r="B20" s="230" t="s">
        <v>189</v>
      </c>
      <c r="C20" s="243" t="s">
        <v>678</v>
      </c>
      <c r="D20" s="242" t="s">
        <v>484</v>
      </c>
    </row>
    <row r="21" spans="1:5" ht="12" customHeight="1">
      <c r="A21" s="230">
        <v>11</v>
      </c>
      <c r="B21" s="230" t="s">
        <v>189</v>
      </c>
      <c r="C21" s="243" t="s">
        <v>668</v>
      </c>
      <c r="D21" s="242" t="s">
        <v>482</v>
      </c>
    </row>
    <row r="22" spans="1:5" ht="12" customHeight="1">
      <c r="A22" s="230">
        <v>12</v>
      </c>
      <c r="B22" s="230" t="s">
        <v>189</v>
      </c>
      <c r="C22" s="243" t="s">
        <v>667</v>
      </c>
      <c r="D22" s="242" t="s">
        <v>481</v>
      </c>
    </row>
    <row r="23" spans="1:5" ht="12" customHeight="1">
      <c r="A23" s="230">
        <v>13</v>
      </c>
      <c r="B23" s="230" t="s">
        <v>189</v>
      </c>
      <c r="C23" s="243" t="s">
        <v>666</v>
      </c>
      <c r="D23" s="242" t="s">
        <v>476</v>
      </c>
    </row>
    <row r="24" spans="1:5" ht="12" customHeight="1">
      <c r="A24" s="230">
        <v>14</v>
      </c>
      <c r="B24" s="230" t="s">
        <v>189</v>
      </c>
      <c r="C24" s="243" t="s">
        <v>665</v>
      </c>
      <c r="D24" s="242" t="s">
        <v>480</v>
      </c>
    </row>
    <row r="25" spans="1:5" ht="12" customHeight="1">
      <c r="A25" s="230">
        <v>15</v>
      </c>
      <c r="B25" s="230" t="s">
        <v>189</v>
      </c>
      <c r="C25" s="243" t="s">
        <v>673</v>
      </c>
      <c r="D25" s="242" t="s">
        <v>674</v>
      </c>
    </row>
    <row r="26" spans="1:5" ht="12" customHeight="1">
      <c r="A26" s="230">
        <v>16</v>
      </c>
      <c r="B26" s="230" t="s">
        <v>189</v>
      </c>
      <c r="C26" s="243" t="s">
        <v>679</v>
      </c>
      <c r="D26" s="242" t="s">
        <v>674</v>
      </c>
    </row>
    <row r="27" spans="1:5">
      <c r="A27" s="195"/>
    </row>
    <row r="28" spans="1:5">
      <c r="A28" s="193" t="s">
        <v>14</v>
      </c>
    </row>
    <row r="29" spans="1:5" ht="12" customHeight="1">
      <c r="A29" s="201"/>
      <c r="B29" s="166" t="s">
        <v>19</v>
      </c>
      <c r="C29" s="166" t="s">
        <v>193</v>
      </c>
      <c r="D29" s="166" t="s">
        <v>20</v>
      </c>
    </row>
    <row r="30" spans="1:5" ht="12" customHeight="1">
      <c r="A30" s="230">
        <v>1</v>
      </c>
      <c r="B30" s="43" t="s">
        <v>479</v>
      </c>
      <c r="C30" s="360" t="s">
        <v>694</v>
      </c>
      <c r="D30" s="229">
        <v>19</v>
      </c>
    </row>
    <row r="31" spans="1:5" ht="12" customHeight="1">
      <c r="A31" s="230">
        <v>2</v>
      </c>
      <c r="B31" s="43" t="s">
        <v>484</v>
      </c>
      <c r="C31" s="360" t="s">
        <v>681</v>
      </c>
      <c r="D31" s="229">
        <v>13</v>
      </c>
    </row>
    <row r="32" spans="1:5" ht="12" customHeight="1">
      <c r="A32" s="230">
        <v>3</v>
      </c>
      <c r="B32" s="246" t="s">
        <v>683</v>
      </c>
      <c r="C32" s="361" t="s">
        <v>682</v>
      </c>
      <c r="D32" s="247">
        <v>2</v>
      </c>
    </row>
    <row r="33" spans="1:4" ht="12" customHeight="1">
      <c r="A33" s="230">
        <v>4</v>
      </c>
      <c r="B33" s="246" t="s">
        <v>684</v>
      </c>
      <c r="C33" s="361" t="s">
        <v>685</v>
      </c>
      <c r="D33" s="247">
        <v>4</v>
      </c>
    </row>
    <row r="34" spans="1:4" ht="12" customHeight="1">
      <c r="A34" s="230">
        <v>5</v>
      </c>
      <c r="B34" s="43" t="s">
        <v>491</v>
      </c>
      <c r="C34" s="360" t="s">
        <v>691</v>
      </c>
      <c r="D34" s="229">
        <v>22</v>
      </c>
    </row>
    <row r="35" spans="1:4" ht="12" customHeight="1">
      <c r="A35" s="230">
        <v>6</v>
      </c>
      <c r="B35" s="43" t="s">
        <v>487</v>
      </c>
      <c r="C35" s="360" t="s">
        <v>556</v>
      </c>
      <c r="D35" s="229">
        <v>10</v>
      </c>
    </row>
    <row r="36" spans="1:4" ht="12" customHeight="1">
      <c r="A36" s="230">
        <v>7</v>
      </c>
      <c r="B36" s="43" t="s">
        <v>485</v>
      </c>
      <c r="C36" s="360" t="s">
        <v>492</v>
      </c>
      <c r="D36" s="229">
        <v>19</v>
      </c>
    </row>
    <row r="37" spans="1:4" ht="12" customHeight="1">
      <c r="A37" s="230">
        <v>8</v>
      </c>
      <c r="B37" s="246" t="s">
        <v>672</v>
      </c>
      <c r="C37" s="361" t="s">
        <v>686</v>
      </c>
      <c r="D37" s="229">
        <v>3</v>
      </c>
    </row>
    <row r="38" spans="1:4" ht="12" customHeight="1">
      <c r="A38" s="230">
        <v>9</v>
      </c>
      <c r="B38" s="43" t="s">
        <v>680</v>
      </c>
      <c r="C38" s="360" t="s">
        <v>687</v>
      </c>
      <c r="D38" s="229">
        <v>2</v>
      </c>
    </row>
    <row r="39" spans="1:4" ht="12" customHeight="1">
      <c r="A39" s="230">
        <v>10</v>
      </c>
      <c r="B39" s="43" t="s">
        <v>482</v>
      </c>
      <c r="C39" s="360" t="s">
        <v>557</v>
      </c>
      <c r="D39" s="229">
        <v>5</v>
      </c>
    </row>
    <row r="40" spans="1:4" ht="12" customHeight="1">
      <c r="A40" s="230">
        <v>11</v>
      </c>
      <c r="B40" s="43" t="s">
        <v>489</v>
      </c>
      <c r="C40" s="360" t="s">
        <v>490</v>
      </c>
      <c r="D40" s="229">
        <v>12</v>
      </c>
    </row>
    <row r="41" spans="1:4" ht="12" customHeight="1">
      <c r="A41" s="230">
        <v>12</v>
      </c>
      <c r="B41" s="246" t="s">
        <v>674</v>
      </c>
      <c r="C41" s="361" t="s">
        <v>692</v>
      </c>
      <c r="D41" s="247">
        <v>1</v>
      </c>
    </row>
    <row r="42" spans="1:4" ht="12" customHeight="1">
      <c r="A42" s="230">
        <v>13</v>
      </c>
      <c r="B42" s="43" t="s">
        <v>483</v>
      </c>
      <c r="C42" s="360" t="s">
        <v>688</v>
      </c>
      <c r="D42" s="229">
        <v>31</v>
      </c>
    </row>
    <row r="43" spans="1:4" ht="12" customHeight="1">
      <c r="A43" s="230">
        <v>14</v>
      </c>
      <c r="B43" s="246" t="s">
        <v>689</v>
      </c>
      <c r="C43" s="361" t="s">
        <v>693</v>
      </c>
      <c r="D43" s="247">
        <v>9</v>
      </c>
    </row>
    <row r="44" spans="1:4" ht="12" customHeight="1">
      <c r="A44" s="230">
        <v>15</v>
      </c>
      <c r="B44" s="43" t="s">
        <v>488</v>
      </c>
      <c r="C44" s="360" t="s">
        <v>690</v>
      </c>
      <c r="D44" s="229">
        <v>17</v>
      </c>
    </row>
    <row r="45" spans="1:4">
      <c r="A45" s="247">
        <v>16</v>
      </c>
      <c r="B45" s="43" t="s">
        <v>478</v>
      </c>
      <c r="C45" s="360" t="s">
        <v>493</v>
      </c>
      <c r="D45" s="229">
        <v>3</v>
      </c>
    </row>
    <row r="47" spans="1:4">
      <c r="D47" s="248" t="s">
        <v>662</v>
      </c>
    </row>
  </sheetData>
  <mergeCells count="2">
    <mergeCell ref="A7:D7"/>
    <mergeCell ref="A6:B6"/>
  </mergeCells>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FDBC-FCA1-40BD-B10B-5977275086E1}">
  <dimension ref="A1:D5"/>
  <sheetViews>
    <sheetView zoomScale="130" zoomScaleNormal="130" workbookViewId="0">
      <selection activeCell="D7" sqref="D7"/>
    </sheetView>
  </sheetViews>
  <sheetFormatPr defaultColWidth="9" defaultRowHeight="13.5"/>
  <cols>
    <col min="1" max="1" width="13.75" style="10" customWidth="1"/>
    <col min="2" max="4" width="17.375" style="10" customWidth="1"/>
    <col min="5" max="16384" width="9" style="10"/>
  </cols>
  <sheetData>
    <row r="1" spans="1:4" ht="14.25">
      <c r="A1" s="192" t="s">
        <v>26</v>
      </c>
    </row>
    <row r="2" spans="1:4" ht="12" customHeight="1">
      <c r="A2" s="166" t="s">
        <v>27</v>
      </c>
      <c r="B2" s="405" t="s">
        <v>696</v>
      </c>
      <c r="C2" s="405"/>
      <c r="D2" s="405"/>
    </row>
    <row r="3" spans="1:4" ht="12" customHeight="1">
      <c r="A3" s="166" t="s">
        <v>28</v>
      </c>
      <c r="B3" s="166" t="s">
        <v>5</v>
      </c>
      <c r="C3" s="166" t="s">
        <v>7</v>
      </c>
      <c r="D3" s="166" t="s">
        <v>8</v>
      </c>
    </row>
    <row r="4" spans="1:4" ht="12" customHeight="1">
      <c r="A4" s="165" t="s">
        <v>329</v>
      </c>
      <c r="B4" s="79" t="s">
        <v>1241</v>
      </c>
      <c r="C4" s="79" t="s">
        <v>1242</v>
      </c>
      <c r="D4" s="79" t="s">
        <v>1243</v>
      </c>
    </row>
    <row r="5" spans="1:4">
      <c r="A5" s="41" t="s">
        <v>697</v>
      </c>
    </row>
  </sheetData>
  <mergeCells count="1">
    <mergeCell ref="B2:D2"/>
  </mergeCells>
  <phoneticPr fontId="1"/>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63DF9-62ED-4B60-9338-47990BEE59F0}">
  <dimension ref="A1:D16"/>
  <sheetViews>
    <sheetView zoomScale="124" zoomScaleNormal="124" workbookViewId="0">
      <selection activeCell="A8" sqref="A8"/>
    </sheetView>
  </sheetViews>
  <sheetFormatPr defaultColWidth="9" defaultRowHeight="13.5"/>
  <cols>
    <col min="1" max="1" width="70.875" style="10" bestFit="1" customWidth="1"/>
    <col min="2" max="3" width="5.875" style="10" customWidth="1"/>
    <col min="4" max="4" width="6.75" style="10" customWidth="1"/>
    <col min="5" max="16384" width="9" style="10"/>
  </cols>
  <sheetData>
    <row r="1" spans="1:4" ht="14.25">
      <c r="A1" s="192" t="s">
        <v>29</v>
      </c>
    </row>
    <row r="2" spans="1:4" ht="12" customHeight="1">
      <c r="A2" s="166" t="s">
        <v>251</v>
      </c>
      <c r="B2" s="166" t="s">
        <v>5</v>
      </c>
      <c r="C2" s="166" t="s">
        <v>7</v>
      </c>
      <c r="D2" s="166" t="s">
        <v>8</v>
      </c>
    </row>
    <row r="3" spans="1:4" ht="12" customHeight="1">
      <c r="A3" s="171" t="s">
        <v>194</v>
      </c>
      <c r="B3" s="114">
        <v>70106</v>
      </c>
      <c r="C3" s="114">
        <v>80252</v>
      </c>
      <c r="D3" s="114">
        <f>SUM(B3:C3)</f>
        <v>150358</v>
      </c>
    </row>
    <row r="4" spans="1:4" ht="12" customHeight="1">
      <c r="A4" s="171" t="s">
        <v>195</v>
      </c>
      <c r="B4" s="115">
        <v>0</v>
      </c>
      <c r="C4" s="115">
        <v>0</v>
      </c>
      <c r="D4" s="114">
        <f t="shared" ref="D4:D13" si="0">SUM(B4:C4)</f>
        <v>0</v>
      </c>
    </row>
    <row r="5" spans="1:4" ht="12" customHeight="1">
      <c r="A5" s="171" t="s">
        <v>196</v>
      </c>
      <c r="B5" s="115">
        <v>0</v>
      </c>
      <c r="C5" s="115">
        <v>0</v>
      </c>
      <c r="D5" s="114">
        <f t="shared" si="0"/>
        <v>0</v>
      </c>
    </row>
    <row r="6" spans="1:4" ht="12" customHeight="1">
      <c r="A6" s="171" t="s">
        <v>197</v>
      </c>
      <c r="B6" s="115">
        <v>0</v>
      </c>
      <c r="C6" s="115">
        <v>0</v>
      </c>
      <c r="D6" s="114">
        <f t="shared" si="0"/>
        <v>0</v>
      </c>
    </row>
    <row r="7" spans="1:4" ht="12" customHeight="1">
      <c r="A7" s="171" t="s">
        <v>198</v>
      </c>
      <c r="B7" s="115">
        <v>0</v>
      </c>
      <c r="C7" s="115">
        <v>0</v>
      </c>
      <c r="D7" s="114">
        <f t="shared" si="0"/>
        <v>0</v>
      </c>
    </row>
    <row r="8" spans="1:4" ht="12" customHeight="1">
      <c r="A8" s="171" t="s">
        <v>199</v>
      </c>
      <c r="B8" s="115">
        <v>0</v>
      </c>
      <c r="C8" s="115">
        <v>0</v>
      </c>
      <c r="D8" s="114">
        <f t="shared" si="0"/>
        <v>0</v>
      </c>
    </row>
    <row r="9" spans="1:4" ht="12" customHeight="1">
      <c r="A9" s="171" t="s">
        <v>1244</v>
      </c>
      <c r="B9" s="115">
        <v>210</v>
      </c>
      <c r="C9" s="115">
        <v>232</v>
      </c>
      <c r="D9" s="114">
        <f t="shared" si="0"/>
        <v>442</v>
      </c>
    </row>
    <row r="10" spans="1:4" ht="12" customHeight="1">
      <c r="A10" s="171" t="s">
        <v>1245</v>
      </c>
      <c r="B10" s="114">
        <v>69896</v>
      </c>
      <c r="C10" s="114">
        <v>80020</v>
      </c>
      <c r="D10" s="114">
        <f t="shared" si="0"/>
        <v>149916</v>
      </c>
    </row>
    <row r="11" spans="1:4" ht="12" customHeight="1">
      <c r="A11" s="171" t="s">
        <v>30</v>
      </c>
      <c r="B11" s="115">
        <v>251</v>
      </c>
      <c r="C11" s="115">
        <v>230</v>
      </c>
      <c r="D11" s="114">
        <f t="shared" si="0"/>
        <v>481</v>
      </c>
    </row>
    <row r="12" spans="1:4" ht="12" customHeight="1">
      <c r="A12" s="171" t="s">
        <v>252</v>
      </c>
      <c r="B12" s="115">
        <v>0</v>
      </c>
      <c r="C12" s="115">
        <v>0</v>
      </c>
      <c r="D12" s="114">
        <f t="shared" si="0"/>
        <v>0</v>
      </c>
    </row>
    <row r="13" spans="1:4" ht="12" customHeight="1">
      <c r="A13" s="233" t="s">
        <v>698</v>
      </c>
      <c r="B13" s="115">
        <v>5</v>
      </c>
      <c r="C13" s="115">
        <v>3</v>
      </c>
      <c r="D13" s="114">
        <f t="shared" si="0"/>
        <v>8</v>
      </c>
    </row>
    <row r="14" spans="1:4" ht="12" customHeight="1">
      <c r="A14" s="80" t="s">
        <v>699</v>
      </c>
      <c r="B14" s="357">
        <f>B10-B11+B12+B13</f>
        <v>69650</v>
      </c>
      <c r="C14" s="357">
        <f>C10-C11+C12+C13</f>
        <v>79793</v>
      </c>
      <c r="D14" s="357">
        <f>D10-D11+D12+D13</f>
        <v>149443</v>
      </c>
    </row>
    <row r="15" spans="1:4">
      <c r="A15" s="4" t="s">
        <v>700</v>
      </c>
      <c r="B15" s="11"/>
      <c r="C15" s="11"/>
      <c r="D15" s="11"/>
    </row>
    <row r="16" spans="1:4">
      <c r="B16" s="249" t="s">
        <v>954</v>
      </c>
      <c r="C16" s="249" t="s">
        <v>954</v>
      </c>
      <c r="D16" s="249" t="s">
        <v>954</v>
      </c>
    </row>
  </sheetData>
  <phoneticPr fontI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89077-ECC1-4B50-AC38-8AFBCFBC7043}">
  <dimension ref="A1:D43"/>
  <sheetViews>
    <sheetView zoomScale="130" zoomScaleNormal="130" workbookViewId="0"/>
  </sheetViews>
  <sheetFormatPr defaultColWidth="9" defaultRowHeight="13.5"/>
  <cols>
    <col min="1" max="1" width="13.75" style="10" customWidth="1"/>
    <col min="2" max="2" width="31.375" style="10" customWidth="1"/>
    <col min="3" max="3" width="19.25" style="10" customWidth="1"/>
    <col min="4" max="16384" width="9" style="10"/>
  </cols>
  <sheetData>
    <row r="1" spans="1:4" ht="14.25">
      <c r="A1" s="192" t="s">
        <v>592</v>
      </c>
    </row>
    <row r="2" spans="1:4" ht="12" customHeight="1">
      <c r="A2" s="251" t="s">
        <v>100</v>
      </c>
      <c r="B2" s="251" t="s">
        <v>200</v>
      </c>
      <c r="C2" s="252" t="s">
        <v>728</v>
      </c>
    </row>
    <row r="3" spans="1:4" ht="12" customHeight="1">
      <c r="A3" s="81" t="s">
        <v>593</v>
      </c>
      <c r="B3" s="250" t="s">
        <v>33</v>
      </c>
      <c r="C3" s="250" t="s">
        <v>701</v>
      </c>
      <c r="D3" s="11"/>
    </row>
    <row r="4" spans="1:4" ht="12" customHeight="1">
      <c r="A4" s="81" t="s">
        <v>596</v>
      </c>
      <c r="B4" s="250" t="s">
        <v>702</v>
      </c>
      <c r="C4" s="250" t="s">
        <v>703</v>
      </c>
      <c r="D4" s="11"/>
    </row>
    <row r="5" spans="1:4" ht="12" customHeight="1">
      <c r="A5" s="81" t="s">
        <v>597</v>
      </c>
      <c r="B5" s="250" t="s">
        <v>35</v>
      </c>
      <c r="C5" s="250" t="s">
        <v>704</v>
      </c>
      <c r="D5" s="11"/>
    </row>
    <row r="6" spans="1:4" ht="12" customHeight="1">
      <c r="A6" s="81" t="s">
        <v>598</v>
      </c>
      <c r="B6" s="250" t="s">
        <v>705</v>
      </c>
      <c r="C6" s="250" t="s">
        <v>706</v>
      </c>
      <c r="D6" s="11"/>
    </row>
    <row r="7" spans="1:4" ht="12" customHeight="1">
      <c r="A7" s="81" t="s">
        <v>599</v>
      </c>
      <c r="B7" s="250" t="s">
        <v>707</v>
      </c>
      <c r="C7" s="250" t="s">
        <v>708</v>
      </c>
      <c r="D7" s="11"/>
    </row>
    <row r="8" spans="1:4" ht="12" customHeight="1">
      <c r="A8" s="81" t="s">
        <v>600</v>
      </c>
      <c r="B8" s="250" t="s">
        <v>37</v>
      </c>
      <c r="C8" s="250" t="s">
        <v>709</v>
      </c>
      <c r="D8" s="11"/>
    </row>
    <row r="9" spans="1:4" ht="12" customHeight="1">
      <c r="A9" s="81" t="s">
        <v>601</v>
      </c>
      <c r="B9" s="250" t="s">
        <v>38</v>
      </c>
      <c r="C9" s="250" t="s">
        <v>710</v>
      </c>
      <c r="D9" s="11"/>
    </row>
    <row r="10" spans="1:4" ht="12" customHeight="1">
      <c r="A10" s="81" t="s">
        <v>595</v>
      </c>
      <c r="B10" s="250" t="s">
        <v>39</v>
      </c>
      <c r="C10" s="250" t="s">
        <v>711</v>
      </c>
      <c r="D10" s="11"/>
    </row>
    <row r="11" spans="1:4" ht="12" customHeight="1">
      <c r="A11" s="81" t="s">
        <v>594</v>
      </c>
      <c r="B11" s="250" t="s">
        <v>712</v>
      </c>
      <c r="C11" s="250" t="s">
        <v>713</v>
      </c>
      <c r="D11" s="11"/>
    </row>
    <row r="12" spans="1:4" ht="12" customHeight="1">
      <c r="A12" s="81" t="s">
        <v>253</v>
      </c>
      <c r="B12" s="250" t="s">
        <v>42</v>
      </c>
      <c r="C12" s="250" t="s">
        <v>714</v>
      </c>
      <c r="D12" s="11"/>
    </row>
    <row r="13" spans="1:4" ht="12" customHeight="1">
      <c r="A13" s="81" t="s">
        <v>254</v>
      </c>
      <c r="B13" s="250" t="s">
        <v>715</v>
      </c>
      <c r="C13" s="250" t="s">
        <v>716</v>
      </c>
      <c r="D13" s="11"/>
    </row>
    <row r="14" spans="1:4" ht="12" customHeight="1">
      <c r="A14" s="81" t="s">
        <v>255</v>
      </c>
      <c r="B14" s="250" t="s">
        <v>45</v>
      </c>
      <c r="C14" s="250" t="s">
        <v>717</v>
      </c>
      <c r="D14" s="11"/>
    </row>
    <row r="15" spans="1:4" ht="12" customHeight="1">
      <c r="A15" s="81" t="s">
        <v>256</v>
      </c>
      <c r="B15" s="250" t="s">
        <v>47</v>
      </c>
      <c r="C15" s="250" t="s">
        <v>718</v>
      </c>
      <c r="D15" s="11"/>
    </row>
    <row r="16" spans="1:4" ht="12" customHeight="1">
      <c r="A16" s="81" t="s">
        <v>257</v>
      </c>
      <c r="B16" s="250" t="s">
        <v>49</v>
      </c>
      <c r="C16" s="250" t="s">
        <v>719</v>
      </c>
      <c r="D16" s="11"/>
    </row>
    <row r="17" spans="1:4" ht="12" customHeight="1">
      <c r="A17" s="81" t="s">
        <v>258</v>
      </c>
      <c r="B17" s="250" t="s">
        <v>720</v>
      </c>
      <c r="C17" s="250" t="s">
        <v>721</v>
      </c>
      <c r="D17" s="11"/>
    </row>
    <row r="18" spans="1:4" ht="12" customHeight="1">
      <c r="A18" s="81" t="s">
        <v>259</v>
      </c>
      <c r="B18" s="250" t="s">
        <v>53</v>
      </c>
      <c r="C18" s="250" t="s">
        <v>722</v>
      </c>
      <c r="D18" s="11"/>
    </row>
    <row r="19" spans="1:4" ht="12" customHeight="1">
      <c r="A19" s="81" t="s">
        <v>260</v>
      </c>
      <c r="B19" s="250" t="s">
        <v>55</v>
      </c>
      <c r="C19" s="250" t="s">
        <v>723</v>
      </c>
      <c r="D19" s="11"/>
    </row>
    <row r="20" spans="1:4" ht="12" customHeight="1">
      <c r="A20" s="81" t="s">
        <v>261</v>
      </c>
      <c r="B20" s="250" t="s">
        <v>724</v>
      </c>
      <c r="C20" s="250" t="s">
        <v>725</v>
      </c>
      <c r="D20" s="11"/>
    </row>
    <row r="21" spans="1:4" ht="12" customHeight="1">
      <c r="A21" s="81" t="s">
        <v>262</v>
      </c>
      <c r="B21" s="250" t="s">
        <v>59</v>
      </c>
      <c r="C21" s="250" t="s">
        <v>726</v>
      </c>
      <c r="D21" s="11"/>
    </row>
    <row r="22" spans="1:4" ht="12" customHeight="1">
      <c r="A22" s="81" t="s">
        <v>263</v>
      </c>
      <c r="B22" s="250" t="s">
        <v>61</v>
      </c>
      <c r="C22" s="250" t="s">
        <v>727</v>
      </c>
      <c r="D22" s="11"/>
    </row>
    <row r="23" spans="1:4" ht="12" customHeight="1">
      <c r="A23" s="81" t="s">
        <v>264</v>
      </c>
      <c r="B23" s="250" t="s">
        <v>63</v>
      </c>
      <c r="C23" s="250" t="s">
        <v>729</v>
      </c>
      <c r="D23" s="11"/>
    </row>
    <row r="24" spans="1:4" ht="12" customHeight="1">
      <c r="A24" s="81" t="s">
        <v>265</v>
      </c>
      <c r="B24" s="250" t="s">
        <v>65</v>
      </c>
      <c r="C24" s="250" t="s">
        <v>730</v>
      </c>
      <c r="D24" s="11"/>
    </row>
    <row r="25" spans="1:4" ht="12" customHeight="1">
      <c r="A25" s="81" t="s">
        <v>266</v>
      </c>
      <c r="B25" s="250" t="s">
        <v>731</v>
      </c>
      <c r="C25" s="250" t="s">
        <v>732</v>
      </c>
      <c r="D25" s="11"/>
    </row>
    <row r="26" spans="1:4" ht="12" customHeight="1">
      <c r="A26" s="81" t="s">
        <v>267</v>
      </c>
      <c r="B26" s="250" t="s">
        <v>733</v>
      </c>
      <c r="C26" s="250" t="s">
        <v>734</v>
      </c>
      <c r="D26" s="11"/>
    </row>
    <row r="27" spans="1:4" ht="12" customHeight="1">
      <c r="A27" s="81" t="s">
        <v>268</v>
      </c>
      <c r="B27" s="250" t="s">
        <v>71</v>
      </c>
      <c r="C27" s="250" t="s">
        <v>735</v>
      </c>
      <c r="D27" s="11"/>
    </row>
    <row r="28" spans="1:4" ht="12" customHeight="1">
      <c r="A28" s="81" t="s">
        <v>269</v>
      </c>
      <c r="B28" s="250" t="s">
        <v>73</v>
      </c>
      <c r="C28" s="250" t="s">
        <v>736</v>
      </c>
      <c r="D28" s="11"/>
    </row>
    <row r="29" spans="1:4" ht="12" customHeight="1">
      <c r="A29" s="81" t="s">
        <v>270</v>
      </c>
      <c r="B29" s="250" t="s">
        <v>75</v>
      </c>
      <c r="C29" s="250" t="s">
        <v>737</v>
      </c>
      <c r="D29" s="11"/>
    </row>
    <row r="30" spans="1:4" ht="12" customHeight="1">
      <c r="A30" s="81" t="s">
        <v>271</v>
      </c>
      <c r="B30" s="250" t="s">
        <v>738</v>
      </c>
      <c r="C30" s="250" t="s">
        <v>739</v>
      </c>
      <c r="D30" s="11"/>
    </row>
    <row r="31" spans="1:4" ht="12" customHeight="1">
      <c r="A31" s="81" t="s">
        <v>272</v>
      </c>
      <c r="B31" s="250" t="s">
        <v>740</v>
      </c>
      <c r="C31" s="250" t="s">
        <v>741</v>
      </c>
      <c r="D31" s="11"/>
    </row>
    <row r="32" spans="1:4" ht="12" customHeight="1">
      <c r="A32" s="81" t="s">
        <v>273</v>
      </c>
      <c r="B32" s="250" t="s">
        <v>742</v>
      </c>
      <c r="C32" s="250" t="s">
        <v>743</v>
      </c>
      <c r="D32" s="11"/>
    </row>
    <row r="33" spans="1:4" ht="12" customHeight="1">
      <c r="A33" s="81" t="s">
        <v>274</v>
      </c>
      <c r="B33" s="250" t="s">
        <v>83</v>
      </c>
      <c r="C33" s="250" t="s">
        <v>744</v>
      </c>
      <c r="D33" s="11"/>
    </row>
    <row r="34" spans="1:4" ht="12" customHeight="1">
      <c r="A34" s="81" t="s">
        <v>275</v>
      </c>
      <c r="B34" s="250" t="s">
        <v>85</v>
      </c>
      <c r="C34" s="250" t="s">
        <v>745</v>
      </c>
      <c r="D34" s="11"/>
    </row>
    <row r="35" spans="1:4" ht="12" customHeight="1">
      <c r="A35" s="81" t="s">
        <v>276</v>
      </c>
      <c r="B35" s="250" t="s">
        <v>203</v>
      </c>
      <c r="C35" s="250" t="s">
        <v>746</v>
      </c>
      <c r="D35" s="11"/>
    </row>
    <row r="36" spans="1:4" ht="12" customHeight="1">
      <c r="A36" s="81" t="s">
        <v>277</v>
      </c>
      <c r="B36" s="250" t="s">
        <v>88</v>
      </c>
      <c r="C36" s="250" t="s">
        <v>747</v>
      </c>
      <c r="D36" s="11"/>
    </row>
    <row r="37" spans="1:4" ht="12" customHeight="1">
      <c r="A37" s="81" t="s">
        <v>278</v>
      </c>
      <c r="B37" s="250" t="s">
        <v>748</v>
      </c>
      <c r="C37" s="250" t="s">
        <v>749</v>
      </c>
      <c r="D37" s="11"/>
    </row>
    <row r="38" spans="1:4" ht="12" customHeight="1">
      <c r="A38" s="81" t="s">
        <v>279</v>
      </c>
      <c r="B38" s="250" t="s">
        <v>750</v>
      </c>
      <c r="C38" s="250" t="s">
        <v>751</v>
      </c>
      <c r="D38" s="11"/>
    </row>
    <row r="39" spans="1:4" ht="12" customHeight="1">
      <c r="A39" s="81" t="s">
        <v>280</v>
      </c>
      <c r="B39" s="253" t="s">
        <v>757</v>
      </c>
      <c r="C39" s="250" t="s">
        <v>752</v>
      </c>
      <c r="D39" s="11"/>
    </row>
    <row r="40" spans="1:4" ht="12" customHeight="1">
      <c r="A40" s="81" t="s">
        <v>281</v>
      </c>
      <c r="B40" s="250" t="s">
        <v>95</v>
      </c>
      <c r="C40" s="250" t="s">
        <v>753</v>
      </c>
      <c r="D40" s="11"/>
    </row>
    <row r="41" spans="1:4" ht="12" customHeight="1">
      <c r="A41" s="81" t="s">
        <v>282</v>
      </c>
      <c r="B41" s="250" t="s">
        <v>97</v>
      </c>
      <c r="C41" s="250" t="s">
        <v>754</v>
      </c>
      <c r="D41" s="11"/>
    </row>
    <row r="42" spans="1:4" ht="12" customHeight="1">
      <c r="A42" s="81" t="s">
        <v>283</v>
      </c>
      <c r="B42" s="250" t="s">
        <v>755</v>
      </c>
      <c r="C42" s="250" t="s">
        <v>756</v>
      </c>
      <c r="D42" s="11"/>
    </row>
    <row r="43" spans="1:4">
      <c r="D43" s="11"/>
    </row>
  </sheetData>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2FE15-0589-4F0E-A4DB-13691EC8FA3B}">
  <dimension ref="A1:H42"/>
  <sheetViews>
    <sheetView zoomScale="130" zoomScaleNormal="130" workbookViewId="0">
      <selection activeCell="D42" sqref="D42"/>
    </sheetView>
  </sheetViews>
  <sheetFormatPr defaultColWidth="9" defaultRowHeight="13.5"/>
  <cols>
    <col min="1" max="1" width="12.625" style="10" customWidth="1"/>
    <col min="2" max="2" width="21.125" style="10" hidden="1" customWidth="1"/>
    <col min="3" max="5" width="14.125" style="10" customWidth="1"/>
    <col min="6" max="6" width="9" style="10"/>
    <col min="7" max="7" width="14.5" style="254" customWidth="1"/>
    <col min="8" max="8" width="12.5" style="254" customWidth="1"/>
    <col min="9" max="16384" width="9" style="10"/>
  </cols>
  <sheetData>
    <row r="1" spans="1:8" ht="14.25">
      <c r="A1" s="192" t="s">
        <v>602</v>
      </c>
      <c r="G1" s="256"/>
      <c r="H1" s="256"/>
    </row>
    <row r="2" spans="1:8" ht="12" customHeight="1">
      <c r="A2" s="166" t="s">
        <v>31</v>
      </c>
      <c r="B2" s="166" t="s">
        <v>32</v>
      </c>
      <c r="C2" s="166" t="s">
        <v>101</v>
      </c>
      <c r="D2" s="405" t="s">
        <v>102</v>
      </c>
      <c r="E2" s="405"/>
      <c r="G2" s="255"/>
      <c r="H2" s="255"/>
    </row>
    <row r="3" spans="1:8" ht="12" customHeight="1">
      <c r="A3" s="202" t="s">
        <v>603</v>
      </c>
      <c r="B3" s="67" t="s">
        <v>33</v>
      </c>
      <c r="C3" s="257" t="s">
        <v>822</v>
      </c>
      <c r="D3" s="362" t="s">
        <v>758</v>
      </c>
      <c r="E3" s="362" t="s">
        <v>759</v>
      </c>
    </row>
    <row r="4" spans="1:8" ht="12" customHeight="1">
      <c r="A4" s="202" t="s">
        <v>604</v>
      </c>
      <c r="B4" s="203" t="s">
        <v>34</v>
      </c>
      <c r="C4" s="257" t="s">
        <v>813</v>
      </c>
      <c r="D4" s="363" t="s">
        <v>205</v>
      </c>
      <c r="E4" s="363" t="s">
        <v>760</v>
      </c>
    </row>
    <row r="5" spans="1:8" ht="12" customHeight="1">
      <c r="A5" s="202" t="s">
        <v>605</v>
      </c>
      <c r="B5" s="203" t="s">
        <v>35</v>
      </c>
      <c r="C5" s="257" t="s">
        <v>823</v>
      </c>
      <c r="D5" s="364" t="s">
        <v>761</v>
      </c>
      <c r="E5" s="364" t="s">
        <v>762</v>
      </c>
    </row>
    <row r="6" spans="1:8" ht="12" customHeight="1">
      <c r="A6" s="202" t="s">
        <v>606</v>
      </c>
      <c r="B6" s="203" t="s">
        <v>201</v>
      </c>
      <c r="C6" s="257" t="s">
        <v>849</v>
      </c>
      <c r="D6" s="363" t="s">
        <v>763</v>
      </c>
      <c r="E6" s="363" t="s">
        <v>103</v>
      </c>
    </row>
    <row r="7" spans="1:8" ht="12" customHeight="1">
      <c r="A7" s="202" t="s">
        <v>607</v>
      </c>
      <c r="B7" s="203" t="s">
        <v>36</v>
      </c>
      <c r="C7" s="257" t="s">
        <v>814</v>
      </c>
      <c r="D7" s="364" t="s">
        <v>764</v>
      </c>
      <c r="E7" s="364" t="s">
        <v>765</v>
      </c>
    </row>
    <row r="8" spans="1:8" ht="12" customHeight="1">
      <c r="A8" s="202" t="s">
        <v>608</v>
      </c>
      <c r="B8" s="203" t="s">
        <v>37</v>
      </c>
      <c r="C8" s="257" t="s">
        <v>824</v>
      </c>
      <c r="D8" s="364" t="s">
        <v>766</v>
      </c>
      <c r="E8" s="364" t="s">
        <v>767</v>
      </c>
    </row>
    <row r="9" spans="1:8" ht="12" customHeight="1">
      <c r="A9" s="202" t="s">
        <v>609</v>
      </c>
      <c r="B9" s="203" t="s">
        <v>38</v>
      </c>
      <c r="C9" s="257" t="s">
        <v>825</v>
      </c>
      <c r="D9" s="364" t="s">
        <v>104</v>
      </c>
      <c r="E9" s="364" t="s">
        <v>768</v>
      </c>
    </row>
    <row r="10" spans="1:8" ht="12" customHeight="1">
      <c r="A10" s="202" t="s">
        <v>610</v>
      </c>
      <c r="B10" s="203" t="s">
        <v>39</v>
      </c>
      <c r="C10" s="257" t="s">
        <v>497</v>
      </c>
      <c r="D10" s="364" t="s">
        <v>769</v>
      </c>
      <c r="E10" s="364" t="s">
        <v>770</v>
      </c>
    </row>
    <row r="11" spans="1:8" ht="12" customHeight="1">
      <c r="A11" s="202" t="s">
        <v>611</v>
      </c>
      <c r="B11" s="203" t="s">
        <v>40</v>
      </c>
      <c r="C11" s="257" t="s">
        <v>815</v>
      </c>
      <c r="D11" s="364" t="s">
        <v>206</v>
      </c>
      <c r="E11" s="364" t="s">
        <v>105</v>
      </c>
    </row>
    <row r="12" spans="1:8" ht="12" customHeight="1">
      <c r="A12" s="202" t="s">
        <v>284</v>
      </c>
      <c r="B12" s="203" t="s">
        <v>42</v>
      </c>
      <c r="C12" s="257" t="s">
        <v>1246</v>
      </c>
      <c r="D12" s="364" t="s">
        <v>106</v>
      </c>
      <c r="E12" s="364" t="s">
        <v>771</v>
      </c>
    </row>
    <row r="13" spans="1:8" ht="12" customHeight="1">
      <c r="A13" s="202" t="s">
        <v>285</v>
      </c>
      <c r="B13" s="203" t="s">
        <v>202</v>
      </c>
      <c r="C13" s="257" t="s">
        <v>826</v>
      </c>
      <c r="D13" s="364" t="s">
        <v>107</v>
      </c>
      <c r="E13" s="364" t="s">
        <v>108</v>
      </c>
    </row>
    <row r="14" spans="1:8" ht="12" customHeight="1">
      <c r="A14" s="202" t="s">
        <v>286</v>
      </c>
      <c r="B14" s="203" t="s">
        <v>45</v>
      </c>
      <c r="C14" s="257" t="s">
        <v>827</v>
      </c>
      <c r="D14" s="364" t="s">
        <v>772</v>
      </c>
      <c r="E14" s="364" t="s">
        <v>773</v>
      </c>
    </row>
    <row r="15" spans="1:8" ht="12" customHeight="1">
      <c r="A15" s="202" t="s">
        <v>287</v>
      </c>
      <c r="B15" s="203" t="s">
        <v>47</v>
      </c>
      <c r="C15" s="257" t="s">
        <v>816</v>
      </c>
      <c r="D15" s="364" t="s">
        <v>774</v>
      </c>
      <c r="E15" s="364" t="s">
        <v>775</v>
      </c>
    </row>
    <row r="16" spans="1:8" ht="12" customHeight="1">
      <c r="A16" s="202" t="s">
        <v>288</v>
      </c>
      <c r="B16" s="203" t="s">
        <v>49</v>
      </c>
      <c r="C16" s="257" t="s">
        <v>828</v>
      </c>
      <c r="D16" s="364" t="s">
        <v>110</v>
      </c>
      <c r="E16" s="364" t="s">
        <v>776</v>
      </c>
    </row>
    <row r="17" spans="1:5" ht="12" customHeight="1">
      <c r="A17" s="202" t="s">
        <v>289</v>
      </c>
      <c r="B17" s="203" t="s">
        <v>51</v>
      </c>
      <c r="C17" s="257" t="s">
        <v>829</v>
      </c>
      <c r="D17" s="363" t="s">
        <v>777</v>
      </c>
      <c r="E17" s="363" t="s">
        <v>778</v>
      </c>
    </row>
    <row r="18" spans="1:5" ht="12" customHeight="1">
      <c r="A18" s="202" t="s">
        <v>290</v>
      </c>
      <c r="B18" s="203" t="s">
        <v>53</v>
      </c>
      <c r="C18" s="257" t="s">
        <v>830</v>
      </c>
      <c r="D18" s="364" t="s">
        <v>111</v>
      </c>
      <c r="E18" s="364" t="s">
        <v>779</v>
      </c>
    </row>
    <row r="19" spans="1:5" ht="12" customHeight="1">
      <c r="A19" s="202" t="s">
        <v>291</v>
      </c>
      <c r="B19" s="203" t="s">
        <v>55</v>
      </c>
      <c r="C19" s="257" t="s">
        <v>831</v>
      </c>
      <c r="D19" s="364" t="s">
        <v>780</v>
      </c>
      <c r="E19" s="364" t="s">
        <v>781</v>
      </c>
    </row>
    <row r="20" spans="1:5" ht="12" customHeight="1">
      <c r="A20" s="202" t="s">
        <v>292</v>
      </c>
      <c r="B20" s="203" t="s">
        <v>57</v>
      </c>
      <c r="C20" s="257" t="s">
        <v>832</v>
      </c>
      <c r="D20" s="364" t="s">
        <v>782</v>
      </c>
      <c r="E20" s="364" t="s">
        <v>112</v>
      </c>
    </row>
    <row r="21" spans="1:5" ht="12" customHeight="1">
      <c r="A21" s="202" t="s">
        <v>293</v>
      </c>
      <c r="B21" s="203" t="s">
        <v>59</v>
      </c>
      <c r="C21" s="257" t="s">
        <v>833</v>
      </c>
      <c r="D21" s="364" t="s">
        <v>783</v>
      </c>
      <c r="E21" s="364" t="s">
        <v>1248</v>
      </c>
    </row>
    <row r="22" spans="1:5" ht="12" customHeight="1">
      <c r="A22" s="202" t="s">
        <v>294</v>
      </c>
      <c r="B22" s="203" t="s">
        <v>61</v>
      </c>
      <c r="C22" s="257" t="s">
        <v>834</v>
      </c>
      <c r="D22" s="364" t="s">
        <v>784</v>
      </c>
      <c r="E22" s="364" t="s">
        <v>785</v>
      </c>
    </row>
    <row r="23" spans="1:5" ht="12" customHeight="1">
      <c r="A23" s="202" t="s">
        <v>295</v>
      </c>
      <c r="B23" s="203" t="s">
        <v>63</v>
      </c>
      <c r="C23" s="257" t="s">
        <v>835</v>
      </c>
      <c r="D23" s="364" t="s">
        <v>786</v>
      </c>
      <c r="E23" s="364" t="s">
        <v>787</v>
      </c>
    </row>
    <row r="24" spans="1:5" ht="12" customHeight="1">
      <c r="A24" s="202" t="s">
        <v>296</v>
      </c>
      <c r="B24" s="203" t="s">
        <v>65</v>
      </c>
      <c r="C24" s="257" t="s">
        <v>1247</v>
      </c>
      <c r="D24" s="364" t="s">
        <v>788</v>
      </c>
      <c r="E24" s="364" t="s">
        <v>113</v>
      </c>
    </row>
    <row r="25" spans="1:5" ht="12" customHeight="1">
      <c r="A25" s="202" t="s">
        <v>297</v>
      </c>
      <c r="B25" s="203" t="s">
        <v>67</v>
      </c>
      <c r="C25" s="257" t="s">
        <v>836</v>
      </c>
      <c r="D25" s="363" t="s">
        <v>149</v>
      </c>
      <c r="E25" s="364" t="s">
        <v>789</v>
      </c>
    </row>
    <row r="26" spans="1:5" ht="12" customHeight="1">
      <c r="A26" s="202" t="s">
        <v>298</v>
      </c>
      <c r="B26" s="203" t="s">
        <v>69</v>
      </c>
      <c r="C26" s="257" t="s">
        <v>837</v>
      </c>
      <c r="D26" s="364" t="s">
        <v>790</v>
      </c>
      <c r="E26" s="363" t="s">
        <v>791</v>
      </c>
    </row>
    <row r="27" spans="1:5" ht="12" customHeight="1">
      <c r="A27" s="202" t="s">
        <v>299</v>
      </c>
      <c r="B27" s="203" t="s">
        <v>71</v>
      </c>
      <c r="C27" s="257" t="s">
        <v>838</v>
      </c>
      <c r="D27" s="363" t="s">
        <v>792</v>
      </c>
      <c r="E27" s="363" t="s">
        <v>114</v>
      </c>
    </row>
    <row r="28" spans="1:5" ht="12" customHeight="1">
      <c r="A28" s="202" t="s">
        <v>300</v>
      </c>
      <c r="B28" s="203" t="s">
        <v>73</v>
      </c>
      <c r="C28" s="257" t="s">
        <v>839</v>
      </c>
      <c r="D28" s="364" t="s">
        <v>793</v>
      </c>
      <c r="E28" s="364" t="s">
        <v>1249</v>
      </c>
    </row>
    <row r="29" spans="1:5" ht="12" customHeight="1">
      <c r="A29" s="202" t="s">
        <v>301</v>
      </c>
      <c r="B29" s="203" t="s">
        <v>75</v>
      </c>
      <c r="C29" s="257" t="s">
        <v>840</v>
      </c>
      <c r="D29" s="364" t="s">
        <v>794</v>
      </c>
      <c r="E29" s="364" t="s">
        <v>795</v>
      </c>
    </row>
    <row r="30" spans="1:5" ht="12" customHeight="1">
      <c r="A30" s="202" t="s">
        <v>302</v>
      </c>
      <c r="B30" s="203" t="s">
        <v>77</v>
      </c>
      <c r="C30" s="257" t="s">
        <v>841</v>
      </c>
      <c r="D30" s="364" t="s">
        <v>796</v>
      </c>
      <c r="E30" s="364" t="s">
        <v>797</v>
      </c>
    </row>
    <row r="31" spans="1:5" ht="12" customHeight="1">
      <c r="A31" s="202" t="s">
        <v>303</v>
      </c>
      <c r="B31" s="203" t="s">
        <v>79</v>
      </c>
      <c r="C31" s="257" t="s">
        <v>842</v>
      </c>
      <c r="D31" s="364" t="s">
        <v>115</v>
      </c>
      <c r="E31" s="364" t="s">
        <v>116</v>
      </c>
    </row>
    <row r="32" spans="1:5" ht="12" customHeight="1">
      <c r="A32" s="202" t="s">
        <v>304</v>
      </c>
      <c r="B32" s="203" t="s">
        <v>81</v>
      </c>
      <c r="C32" s="257" t="s">
        <v>843</v>
      </c>
      <c r="D32" s="364" t="s">
        <v>798</v>
      </c>
      <c r="E32" s="364" t="s">
        <v>799</v>
      </c>
    </row>
    <row r="33" spans="1:5" ht="12" customHeight="1">
      <c r="A33" s="202" t="s">
        <v>305</v>
      </c>
      <c r="B33" s="203" t="s">
        <v>83</v>
      </c>
      <c r="C33" s="257" t="s">
        <v>844</v>
      </c>
      <c r="D33" s="364" t="s">
        <v>800</v>
      </c>
      <c r="E33" s="364" t="s">
        <v>117</v>
      </c>
    </row>
    <row r="34" spans="1:5" ht="12" customHeight="1">
      <c r="A34" s="202" t="s">
        <v>306</v>
      </c>
      <c r="B34" s="203" t="s">
        <v>85</v>
      </c>
      <c r="C34" s="257" t="s">
        <v>817</v>
      </c>
      <c r="D34" s="364" t="s">
        <v>801</v>
      </c>
      <c r="E34" s="364" t="s">
        <v>118</v>
      </c>
    </row>
    <row r="35" spans="1:5" ht="12" customHeight="1">
      <c r="A35" s="202" t="s">
        <v>307</v>
      </c>
      <c r="B35" s="203" t="s">
        <v>203</v>
      </c>
      <c r="C35" s="257" t="s">
        <v>845</v>
      </c>
      <c r="D35" s="364" t="s">
        <v>802</v>
      </c>
      <c r="E35" s="364" t="s">
        <v>119</v>
      </c>
    </row>
    <row r="36" spans="1:5" ht="12" customHeight="1">
      <c r="A36" s="202" t="s">
        <v>308</v>
      </c>
      <c r="B36" s="203" t="s">
        <v>88</v>
      </c>
      <c r="C36" s="257" t="s">
        <v>818</v>
      </c>
      <c r="D36" s="364" t="s">
        <v>803</v>
      </c>
      <c r="E36" s="364" t="s">
        <v>1250</v>
      </c>
    </row>
    <row r="37" spans="1:5" ht="12" customHeight="1">
      <c r="A37" s="202" t="s">
        <v>309</v>
      </c>
      <c r="B37" s="203" t="s">
        <v>90</v>
      </c>
      <c r="C37" s="257" t="s">
        <v>819</v>
      </c>
      <c r="D37" s="363" t="s">
        <v>804</v>
      </c>
      <c r="E37" s="363" t="s">
        <v>805</v>
      </c>
    </row>
    <row r="38" spans="1:5" ht="12" customHeight="1">
      <c r="A38" s="202" t="s">
        <v>310</v>
      </c>
      <c r="B38" s="203" t="s">
        <v>92</v>
      </c>
      <c r="C38" s="257" t="s">
        <v>846</v>
      </c>
      <c r="D38" s="364" t="s">
        <v>120</v>
      </c>
      <c r="E38" s="364" t="s">
        <v>806</v>
      </c>
    </row>
    <row r="39" spans="1:5" ht="12" customHeight="1">
      <c r="A39" s="202" t="s">
        <v>311</v>
      </c>
      <c r="B39" s="203" t="s">
        <v>204</v>
      </c>
      <c r="C39" s="257" t="s">
        <v>847</v>
      </c>
      <c r="D39" s="364" t="s">
        <v>807</v>
      </c>
      <c r="E39" s="364" t="s">
        <v>808</v>
      </c>
    </row>
    <row r="40" spans="1:5" ht="12" customHeight="1">
      <c r="A40" s="202" t="s">
        <v>312</v>
      </c>
      <c r="B40" s="203" t="s">
        <v>95</v>
      </c>
      <c r="C40" s="257" t="s">
        <v>820</v>
      </c>
      <c r="D40" s="364" t="s">
        <v>809</v>
      </c>
      <c r="E40" s="364" t="s">
        <v>810</v>
      </c>
    </row>
    <row r="41" spans="1:5" ht="12" customHeight="1">
      <c r="A41" s="202" t="s">
        <v>313</v>
      </c>
      <c r="B41" s="203" t="s">
        <v>97</v>
      </c>
      <c r="C41" s="257" t="s">
        <v>848</v>
      </c>
      <c r="D41" s="364" t="s">
        <v>121</v>
      </c>
      <c r="E41" s="364" t="s">
        <v>122</v>
      </c>
    </row>
    <row r="42" spans="1:5" ht="12" customHeight="1">
      <c r="A42" s="202" t="s">
        <v>314</v>
      </c>
      <c r="B42" s="203" t="s">
        <v>99</v>
      </c>
      <c r="C42" s="257" t="s">
        <v>821</v>
      </c>
      <c r="D42" s="364" t="s">
        <v>811</v>
      </c>
      <c r="E42" s="364" t="s">
        <v>812</v>
      </c>
    </row>
  </sheetData>
  <mergeCells count="1">
    <mergeCell ref="D2:E2"/>
  </mergeCells>
  <phoneticPr fontId="1"/>
  <conditionalFormatting sqref="D27:D40 G42:G1048576 D42 D3:D25">
    <cfRule type="duplicateValues" dxfId="8" priority="3"/>
  </conditionalFormatting>
  <conditionalFormatting sqref="D26">
    <cfRule type="duplicateValues" dxfId="7" priority="2"/>
  </conditionalFormatting>
  <conditionalFormatting sqref="E30">
    <cfRule type="duplicateValues" dxfId="6" priority="1"/>
  </conditionalFormatting>
  <conditionalFormatting sqref="E41">
    <cfRule type="duplicateValues" dxfId="5" priority="4"/>
  </conditionalFormatting>
  <conditionalFormatting sqref="D41">
    <cfRule type="duplicateValues" dxfId="4" priority="5"/>
  </conditionalFormatting>
  <conditionalFormatting sqref="E42 E3:E29 E31:E40">
    <cfRule type="duplicateValues" dxfId="3" priority="6"/>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0DBEBF-4192-47D2-86B9-72B497A0F876}">
  <dimension ref="A1:J46"/>
  <sheetViews>
    <sheetView zoomScaleNormal="100" workbookViewId="0"/>
  </sheetViews>
  <sheetFormatPr defaultColWidth="9" defaultRowHeight="13.5"/>
  <cols>
    <col min="1" max="1" width="11.875" style="10" customWidth="1"/>
    <col min="2" max="3" width="5.875" style="10" customWidth="1"/>
    <col min="4" max="4" width="6.75" style="10" customWidth="1"/>
    <col min="5" max="6" width="5.875" style="10" customWidth="1"/>
    <col min="7" max="7" width="6.75" style="10" customWidth="1"/>
    <col min="8" max="8" width="7.75" style="10" customWidth="1"/>
    <col min="9" max="9" width="7.25" style="10" customWidth="1"/>
    <col min="10" max="10" width="8.125" style="10" customWidth="1"/>
    <col min="11" max="16384" width="9" style="10"/>
  </cols>
  <sheetData>
    <row r="1" spans="1:10" ht="14.25">
      <c r="A1" s="192" t="s">
        <v>207</v>
      </c>
    </row>
    <row r="2" spans="1:10" ht="12" customHeight="1">
      <c r="A2" s="405" t="s">
        <v>31</v>
      </c>
      <c r="B2" s="405" t="s">
        <v>208</v>
      </c>
      <c r="C2" s="405"/>
      <c r="D2" s="405"/>
      <c r="E2" s="405" t="s">
        <v>209</v>
      </c>
      <c r="F2" s="405"/>
      <c r="G2" s="405"/>
      <c r="H2" s="405" t="s">
        <v>3</v>
      </c>
      <c r="I2" s="405"/>
      <c r="J2" s="405"/>
    </row>
    <row r="3" spans="1:10" ht="12" customHeight="1">
      <c r="A3" s="405"/>
      <c r="B3" s="166" t="s">
        <v>5</v>
      </c>
      <c r="C3" s="166" t="s">
        <v>7</v>
      </c>
      <c r="D3" s="166" t="s">
        <v>8</v>
      </c>
      <c r="E3" s="166" t="s">
        <v>5</v>
      </c>
      <c r="F3" s="166" t="s">
        <v>7</v>
      </c>
      <c r="G3" s="166" t="s">
        <v>8</v>
      </c>
      <c r="H3" s="166" t="s">
        <v>5</v>
      </c>
      <c r="I3" s="166" t="s">
        <v>7</v>
      </c>
      <c r="J3" s="166" t="s">
        <v>8</v>
      </c>
    </row>
    <row r="4" spans="1:10" ht="12" customHeight="1">
      <c r="A4" s="37" t="s">
        <v>614</v>
      </c>
      <c r="B4" s="115">
        <v>1177</v>
      </c>
      <c r="C4" s="115">
        <v>1500</v>
      </c>
      <c r="D4" s="115">
        <v>2677</v>
      </c>
      <c r="E4" s="115">
        <v>732</v>
      </c>
      <c r="F4" s="115">
        <v>856</v>
      </c>
      <c r="G4" s="115">
        <v>1588</v>
      </c>
      <c r="H4" s="15">
        <f>E4/B4</f>
        <v>0.62192013593882756</v>
      </c>
      <c r="I4" s="15">
        <f>F4/C4</f>
        <v>0.57066666666666666</v>
      </c>
      <c r="J4" s="15">
        <f>G4/D4</f>
        <v>0.59320134478894282</v>
      </c>
    </row>
    <row r="5" spans="1:10" ht="12" customHeight="1">
      <c r="A5" s="37" t="s">
        <v>612</v>
      </c>
      <c r="B5" s="115">
        <v>2209</v>
      </c>
      <c r="C5" s="115">
        <v>2596</v>
      </c>
      <c r="D5" s="115">
        <v>4805</v>
      </c>
      <c r="E5" s="115">
        <v>1479</v>
      </c>
      <c r="F5" s="115">
        <v>1627</v>
      </c>
      <c r="G5" s="115">
        <v>3106</v>
      </c>
      <c r="H5" s="15">
        <f t="shared" ref="H5:J20" si="0">E5/B5</f>
        <v>0.66953372566772296</v>
      </c>
      <c r="I5" s="15">
        <f t="shared" si="0"/>
        <v>0.62673343605546994</v>
      </c>
      <c r="J5" s="15">
        <f t="shared" si="0"/>
        <v>0.64640998959417273</v>
      </c>
    </row>
    <row r="6" spans="1:10" ht="12" customHeight="1">
      <c r="A6" s="37" t="s">
        <v>613</v>
      </c>
      <c r="B6" s="115">
        <v>1476</v>
      </c>
      <c r="C6" s="115">
        <v>1834</v>
      </c>
      <c r="D6" s="115">
        <v>3310</v>
      </c>
      <c r="E6" s="115">
        <v>1013</v>
      </c>
      <c r="F6" s="115">
        <v>1214</v>
      </c>
      <c r="G6" s="115">
        <v>2227</v>
      </c>
      <c r="H6" s="15">
        <f t="shared" si="0"/>
        <v>0.68631436314363148</v>
      </c>
      <c r="I6" s="15">
        <f t="shared" si="0"/>
        <v>0.66194111232279174</v>
      </c>
      <c r="J6" s="15">
        <f t="shared" si="0"/>
        <v>0.67280966767371597</v>
      </c>
    </row>
    <row r="7" spans="1:10" ht="12" customHeight="1">
      <c r="A7" s="37" t="s">
        <v>615</v>
      </c>
      <c r="B7" s="115">
        <v>1000</v>
      </c>
      <c r="C7" s="115">
        <v>1240</v>
      </c>
      <c r="D7" s="115">
        <v>2240</v>
      </c>
      <c r="E7" s="115">
        <v>693</v>
      </c>
      <c r="F7" s="115">
        <v>799</v>
      </c>
      <c r="G7" s="115">
        <v>1492</v>
      </c>
      <c r="H7" s="15">
        <f t="shared" si="0"/>
        <v>0.69299999999999995</v>
      </c>
      <c r="I7" s="15">
        <f t="shared" si="0"/>
        <v>0.64435483870967747</v>
      </c>
      <c r="J7" s="15">
        <f t="shared" si="0"/>
        <v>0.66607142857142854</v>
      </c>
    </row>
    <row r="8" spans="1:10" ht="12" customHeight="1">
      <c r="A8" s="37" t="s">
        <v>616</v>
      </c>
      <c r="B8" s="115">
        <v>1618</v>
      </c>
      <c r="C8" s="115">
        <v>1944</v>
      </c>
      <c r="D8" s="115">
        <v>3562</v>
      </c>
      <c r="E8" s="115">
        <v>1078</v>
      </c>
      <c r="F8" s="115">
        <v>1267</v>
      </c>
      <c r="G8" s="115">
        <v>2345</v>
      </c>
      <c r="H8" s="15">
        <f t="shared" si="0"/>
        <v>0.66625463535228679</v>
      </c>
      <c r="I8" s="15">
        <f t="shared" si="0"/>
        <v>0.65174897119341568</v>
      </c>
      <c r="J8" s="15">
        <f t="shared" si="0"/>
        <v>0.65833801235261091</v>
      </c>
    </row>
    <row r="9" spans="1:10" ht="12" customHeight="1">
      <c r="A9" s="37" t="s">
        <v>617</v>
      </c>
      <c r="B9" s="115">
        <v>961</v>
      </c>
      <c r="C9" s="115">
        <v>1130</v>
      </c>
      <c r="D9" s="115">
        <v>2091</v>
      </c>
      <c r="E9" s="115">
        <v>640</v>
      </c>
      <c r="F9" s="115">
        <v>704</v>
      </c>
      <c r="G9" s="115">
        <v>1344</v>
      </c>
      <c r="H9" s="15">
        <f t="shared" si="0"/>
        <v>0.66597294484911551</v>
      </c>
      <c r="I9" s="15">
        <f t="shared" si="0"/>
        <v>0.62300884955752212</v>
      </c>
      <c r="J9" s="15">
        <f t="shared" si="0"/>
        <v>0.642754662840746</v>
      </c>
    </row>
    <row r="10" spans="1:10" ht="12" customHeight="1">
      <c r="A10" s="37" t="s">
        <v>618</v>
      </c>
      <c r="B10" s="115">
        <v>1672</v>
      </c>
      <c r="C10" s="115">
        <v>1991</v>
      </c>
      <c r="D10" s="115">
        <v>3663</v>
      </c>
      <c r="E10" s="115">
        <v>1076</v>
      </c>
      <c r="F10" s="115">
        <v>1225</v>
      </c>
      <c r="G10" s="115">
        <v>2301</v>
      </c>
      <c r="H10" s="15">
        <f t="shared" si="0"/>
        <v>0.6435406698564593</v>
      </c>
      <c r="I10" s="15">
        <f t="shared" si="0"/>
        <v>0.61526870919136112</v>
      </c>
      <c r="J10" s="15">
        <f t="shared" si="0"/>
        <v>0.62817362817362821</v>
      </c>
    </row>
    <row r="11" spans="1:10" ht="12" customHeight="1">
      <c r="A11" s="37" t="s">
        <v>619</v>
      </c>
      <c r="B11" s="115">
        <v>2414</v>
      </c>
      <c r="C11" s="115">
        <v>3127</v>
      </c>
      <c r="D11" s="115">
        <v>5541</v>
      </c>
      <c r="E11" s="115">
        <v>1641</v>
      </c>
      <c r="F11" s="115">
        <v>1968</v>
      </c>
      <c r="G11" s="115">
        <v>3609</v>
      </c>
      <c r="H11" s="15">
        <f t="shared" si="0"/>
        <v>0.67978458989229495</v>
      </c>
      <c r="I11" s="15">
        <f t="shared" si="0"/>
        <v>0.62935721138471379</v>
      </c>
      <c r="J11" s="15">
        <f t="shared" si="0"/>
        <v>0.65132647536545751</v>
      </c>
    </row>
    <row r="12" spans="1:10" ht="12" customHeight="1">
      <c r="A12" s="37" t="s">
        <v>620</v>
      </c>
      <c r="B12" s="115">
        <v>1199</v>
      </c>
      <c r="C12" s="115">
        <v>1477</v>
      </c>
      <c r="D12" s="115">
        <v>2676</v>
      </c>
      <c r="E12" s="115">
        <v>784</v>
      </c>
      <c r="F12" s="115">
        <v>899</v>
      </c>
      <c r="G12" s="115">
        <v>1683</v>
      </c>
      <c r="H12" s="15">
        <f t="shared" si="0"/>
        <v>0.65387823185988325</v>
      </c>
      <c r="I12" s="15">
        <f t="shared" si="0"/>
        <v>0.6086662153012864</v>
      </c>
      <c r="J12" s="15">
        <f t="shared" si="0"/>
        <v>0.62892376681614348</v>
      </c>
    </row>
    <row r="13" spans="1:10" ht="12" customHeight="1">
      <c r="A13" s="37" t="s">
        <v>41</v>
      </c>
      <c r="B13" s="115">
        <v>1765</v>
      </c>
      <c r="C13" s="115">
        <v>2108</v>
      </c>
      <c r="D13" s="115">
        <v>3873</v>
      </c>
      <c r="E13" s="115">
        <v>1141</v>
      </c>
      <c r="F13" s="115">
        <v>1341</v>
      </c>
      <c r="G13" s="115">
        <v>2482</v>
      </c>
      <c r="H13" s="15">
        <f t="shared" si="0"/>
        <v>0.64645892351274792</v>
      </c>
      <c r="I13" s="15">
        <f t="shared" si="0"/>
        <v>0.63614800759013279</v>
      </c>
      <c r="J13" s="15">
        <f t="shared" si="0"/>
        <v>0.64084688871675699</v>
      </c>
    </row>
    <row r="14" spans="1:10" ht="12" customHeight="1">
      <c r="A14" s="37" t="s">
        <v>43</v>
      </c>
      <c r="B14" s="115">
        <v>1190</v>
      </c>
      <c r="C14" s="115">
        <v>1481</v>
      </c>
      <c r="D14" s="115">
        <v>2671</v>
      </c>
      <c r="E14" s="115">
        <v>738</v>
      </c>
      <c r="F14" s="115">
        <v>914</v>
      </c>
      <c r="G14" s="115">
        <v>1652</v>
      </c>
      <c r="H14" s="15">
        <f t="shared" si="0"/>
        <v>0.62016806722689077</v>
      </c>
      <c r="I14" s="15">
        <f t="shared" si="0"/>
        <v>0.61715057393652939</v>
      </c>
      <c r="J14" s="15">
        <f t="shared" si="0"/>
        <v>0.61849494571321606</v>
      </c>
    </row>
    <row r="15" spans="1:10" ht="12" customHeight="1">
      <c r="A15" s="37" t="s">
        <v>44</v>
      </c>
      <c r="B15" s="115">
        <v>1178</v>
      </c>
      <c r="C15" s="115">
        <v>1453</v>
      </c>
      <c r="D15" s="115">
        <v>2631</v>
      </c>
      <c r="E15" s="115">
        <v>761</v>
      </c>
      <c r="F15" s="115">
        <v>853</v>
      </c>
      <c r="G15" s="115">
        <v>1614</v>
      </c>
      <c r="H15" s="15">
        <f t="shared" si="0"/>
        <v>0.64601018675721567</v>
      </c>
      <c r="I15" s="15">
        <f t="shared" si="0"/>
        <v>0.58706125258086717</v>
      </c>
      <c r="J15" s="15">
        <f t="shared" si="0"/>
        <v>0.61345496009122003</v>
      </c>
    </row>
    <row r="16" spans="1:10" ht="12" customHeight="1">
      <c r="A16" s="37" t="s">
        <v>46</v>
      </c>
      <c r="B16" s="115">
        <v>1202</v>
      </c>
      <c r="C16" s="115">
        <v>1366</v>
      </c>
      <c r="D16" s="115">
        <v>2568</v>
      </c>
      <c r="E16" s="115">
        <v>760</v>
      </c>
      <c r="F16" s="115">
        <v>816</v>
      </c>
      <c r="G16" s="115">
        <v>1576</v>
      </c>
      <c r="H16" s="15">
        <f t="shared" si="0"/>
        <v>0.63227953410981697</v>
      </c>
      <c r="I16" s="15">
        <f t="shared" si="0"/>
        <v>0.59736456808199123</v>
      </c>
      <c r="J16" s="15">
        <f t="shared" si="0"/>
        <v>0.61370716510903423</v>
      </c>
    </row>
    <row r="17" spans="1:10" ht="12" customHeight="1">
      <c r="A17" s="37" t="s">
        <v>48</v>
      </c>
      <c r="B17" s="115">
        <v>1173</v>
      </c>
      <c r="C17" s="115">
        <v>1435</v>
      </c>
      <c r="D17" s="115">
        <v>2608</v>
      </c>
      <c r="E17" s="115">
        <v>795</v>
      </c>
      <c r="F17" s="115">
        <v>839</v>
      </c>
      <c r="G17" s="115">
        <v>1634</v>
      </c>
      <c r="H17" s="15">
        <f t="shared" si="0"/>
        <v>0.67774936061381075</v>
      </c>
      <c r="I17" s="15">
        <f t="shared" si="0"/>
        <v>0.58466898954703828</v>
      </c>
      <c r="J17" s="15">
        <f t="shared" si="0"/>
        <v>0.62653374233128833</v>
      </c>
    </row>
    <row r="18" spans="1:10" ht="12" customHeight="1">
      <c r="A18" s="37" t="s">
        <v>50</v>
      </c>
      <c r="B18" s="115">
        <v>1587</v>
      </c>
      <c r="C18" s="115">
        <v>1790</v>
      </c>
      <c r="D18" s="115">
        <v>3377</v>
      </c>
      <c r="E18" s="115">
        <v>972</v>
      </c>
      <c r="F18" s="115">
        <v>1001</v>
      </c>
      <c r="G18" s="115">
        <v>1973</v>
      </c>
      <c r="H18" s="15">
        <f>E18/B18</f>
        <v>0.61247637051039694</v>
      </c>
      <c r="I18" s="15">
        <f>F18/C18</f>
        <v>0.55921787709497206</v>
      </c>
      <c r="J18" s="15">
        <f>G18/D18</f>
        <v>0.58424637251998812</v>
      </c>
    </row>
    <row r="19" spans="1:10" ht="12" customHeight="1">
      <c r="A19" s="37" t="s">
        <v>52</v>
      </c>
      <c r="B19" s="115">
        <v>2747</v>
      </c>
      <c r="C19" s="115">
        <v>3230</v>
      </c>
      <c r="D19" s="115">
        <v>5977</v>
      </c>
      <c r="E19" s="115">
        <v>1766</v>
      </c>
      <c r="F19" s="115">
        <v>2015</v>
      </c>
      <c r="G19" s="115">
        <v>3781</v>
      </c>
      <c r="H19" s="15">
        <f t="shared" si="0"/>
        <v>0.64288314524936296</v>
      </c>
      <c r="I19" s="15">
        <f t="shared" si="0"/>
        <v>0.62383900928792568</v>
      </c>
      <c r="J19" s="15">
        <f t="shared" si="0"/>
        <v>0.63259160113769453</v>
      </c>
    </row>
    <row r="20" spans="1:10" ht="12" customHeight="1">
      <c r="A20" s="37" t="s">
        <v>54</v>
      </c>
      <c r="B20" s="115">
        <v>1476</v>
      </c>
      <c r="C20" s="115">
        <v>1759</v>
      </c>
      <c r="D20" s="115">
        <v>3235</v>
      </c>
      <c r="E20" s="115">
        <v>1028</v>
      </c>
      <c r="F20" s="115">
        <v>1123</v>
      </c>
      <c r="G20" s="115">
        <v>2151</v>
      </c>
      <c r="H20" s="15">
        <f t="shared" si="0"/>
        <v>0.69647696476964771</v>
      </c>
      <c r="I20" s="15">
        <f t="shared" si="0"/>
        <v>0.6384309266628766</v>
      </c>
      <c r="J20" s="15">
        <f t="shared" si="0"/>
        <v>0.66491499227202477</v>
      </c>
    </row>
    <row r="21" spans="1:10" ht="12" customHeight="1">
      <c r="A21" s="37" t="s">
        <v>56</v>
      </c>
      <c r="B21" s="115">
        <v>1835</v>
      </c>
      <c r="C21" s="115">
        <v>2096</v>
      </c>
      <c r="D21" s="115">
        <v>3931</v>
      </c>
      <c r="E21" s="115">
        <v>1237</v>
      </c>
      <c r="F21" s="115">
        <v>1303</v>
      </c>
      <c r="G21" s="115">
        <v>2540</v>
      </c>
      <c r="H21" s="15">
        <f t="shared" ref="H21:J36" si="1">E21/B21</f>
        <v>0.67411444141689369</v>
      </c>
      <c r="I21" s="15">
        <f t="shared" si="1"/>
        <v>0.62166030534351147</v>
      </c>
      <c r="J21" s="15">
        <f t="shared" si="1"/>
        <v>0.64614601882472655</v>
      </c>
    </row>
    <row r="22" spans="1:10" ht="12" customHeight="1">
      <c r="A22" s="37" t="s">
        <v>58</v>
      </c>
      <c r="B22" s="115">
        <v>890</v>
      </c>
      <c r="C22" s="115">
        <v>1077</v>
      </c>
      <c r="D22" s="115">
        <v>1967</v>
      </c>
      <c r="E22" s="115">
        <v>594</v>
      </c>
      <c r="F22" s="115">
        <v>664</v>
      </c>
      <c r="G22" s="115">
        <v>1258</v>
      </c>
      <c r="H22" s="15">
        <f t="shared" si="1"/>
        <v>0.66741573033707868</v>
      </c>
      <c r="I22" s="15">
        <f t="shared" si="1"/>
        <v>0.61652739090065001</v>
      </c>
      <c r="J22" s="15">
        <f t="shared" si="1"/>
        <v>0.63955261820030507</v>
      </c>
    </row>
    <row r="23" spans="1:10" ht="12" customHeight="1">
      <c r="A23" s="37" t="s">
        <v>60</v>
      </c>
      <c r="B23" s="115">
        <v>2017</v>
      </c>
      <c r="C23" s="115">
        <v>2183</v>
      </c>
      <c r="D23" s="115">
        <v>4200</v>
      </c>
      <c r="E23" s="115">
        <v>1267</v>
      </c>
      <c r="F23" s="115">
        <v>1297</v>
      </c>
      <c r="G23" s="115">
        <v>2564</v>
      </c>
      <c r="H23" s="15">
        <f t="shared" si="1"/>
        <v>0.62816063460585025</v>
      </c>
      <c r="I23" s="15">
        <f t="shared" si="1"/>
        <v>0.59413650939074669</v>
      </c>
      <c r="J23" s="15">
        <f t="shared" si="1"/>
        <v>0.61047619047619051</v>
      </c>
    </row>
    <row r="24" spans="1:10" ht="12" customHeight="1">
      <c r="A24" s="37" t="s">
        <v>62</v>
      </c>
      <c r="B24" s="115">
        <v>2325</v>
      </c>
      <c r="C24" s="115">
        <v>2633</v>
      </c>
      <c r="D24" s="115">
        <v>4958</v>
      </c>
      <c r="E24" s="115">
        <v>1503</v>
      </c>
      <c r="F24" s="115">
        <v>1641</v>
      </c>
      <c r="G24" s="115">
        <v>3144</v>
      </c>
      <c r="H24" s="15">
        <f t="shared" si="1"/>
        <v>0.64645161290322584</v>
      </c>
      <c r="I24" s="15">
        <f t="shared" si="1"/>
        <v>0.62324344853778957</v>
      </c>
      <c r="J24" s="15">
        <f t="shared" si="1"/>
        <v>0.63412666397741024</v>
      </c>
    </row>
    <row r="25" spans="1:10" ht="12" customHeight="1">
      <c r="A25" s="37" t="s">
        <v>64</v>
      </c>
      <c r="B25" s="115">
        <v>1530</v>
      </c>
      <c r="C25" s="115">
        <v>1792</v>
      </c>
      <c r="D25" s="115">
        <v>3322</v>
      </c>
      <c r="E25" s="115">
        <v>1013</v>
      </c>
      <c r="F25" s="115">
        <v>1090</v>
      </c>
      <c r="G25" s="115">
        <v>2103</v>
      </c>
      <c r="H25" s="15">
        <f t="shared" si="1"/>
        <v>0.66209150326797384</v>
      </c>
      <c r="I25" s="15">
        <f t="shared" si="1"/>
        <v>0.6082589285714286</v>
      </c>
      <c r="J25" s="15">
        <f t="shared" si="1"/>
        <v>0.63305237808549064</v>
      </c>
    </row>
    <row r="26" spans="1:10" ht="12" customHeight="1">
      <c r="A26" s="37" t="s">
        <v>66</v>
      </c>
      <c r="B26" s="115">
        <v>2077</v>
      </c>
      <c r="C26" s="115">
        <v>2558</v>
      </c>
      <c r="D26" s="115">
        <v>4635</v>
      </c>
      <c r="E26" s="115">
        <v>1390</v>
      </c>
      <c r="F26" s="115">
        <v>1568</v>
      </c>
      <c r="G26" s="115">
        <v>2958</v>
      </c>
      <c r="H26" s="15">
        <f t="shared" si="1"/>
        <v>0.66923447279730386</v>
      </c>
      <c r="I26" s="15">
        <f t="shared" si="1"/>
        <v>0.61297888975762316</v>
      </c>
      <c r="J26" s="15">
        <f t="shared" si="1"/>
        <v>0.63818770226537214</v>
      </c>
    </row>
    <row r="27" spans="1:10" ht="12" customHeight="1">
      <c r="A27" s="37" t="s">
        <v>68</v>
      </c>
      <c r="B27" s="115">
        <v>2035</v>
      </c>
      <c r="C27" s="115">
        <v>2401</v>
      </c>
      <c r="D27" s="115">
        <v>4436</v>
      </c>
      <c r="E27" s="115">
        <v>1368</v>
      </c>
      <c r="F27" s="115">
        <v>1467</v>
      </c>
      <c r="G27" s="115">
        <v>2835</v>
      </c>
      <c r="H27" s="15">
        <f t="shared" si="1"/>
        <v>0.67223587223587222</v>
      </c>
      <c r="I27" s="15">
        <f t="shared" si="1"/>
        <v>0.61099541857559347</v>
      </c>
      <c r="J27" s="15">
        <f t="shared" si="1"/>
        <v>0.63908926961226331</v>
      </c>
    </row>
    <row r="28" spans="1:10" ht="12" customHeight="1">
      <c r="A28" s="37" t="s">
        <v>70</v>
      </c>
      <c r="B28" s="115">
        <v>1504</v>
      </c>
      <c r="C28" s="115">
        <v>1593</v>
      </c>
      <c r="D28" s="115">
        <v>3097</v>
      </c>
      <c r="E28" s="115">
        <v>999</v>
      </c>
      <c r="F28" s="115">
        <v>1050</v>
      </c>
      <c r="G28" s="115">
        <v>2049</v>
      </c>
      <c r="H28" s="15">
        <f t="shared" si="1"/>
        <v>0.66422872340425532</v>
      </c>
      <c r="I28" s="15">
        <f t="shared" si="1"/>
        <v>0.6591337099811676</v>
      </c>
      <c r="J28" s="15">
        <f t="shared" si="1"/>
        <v>0.66160800774943496</v>
      </c>
    </row>
    <row r="29" spans="1:10" ht="12" customHeight="1">
      <c r="A29" s="37" t="s">
        <v>72</v>
      </c>
      <c r="B29" s="115">
        <v>1449</v>
      </c>
      <c r="C29" s="115">
        <v>1673</v>
      </c>
      <c r="D29" s="115">
        <v>3122</v>
      </c>
      <c r="E29" s="115">
        <v>964</v>
      </c>
      <c r="F29" s="115">
        <v>1061</v>
      </c>
      <c r="G29" s="115">
        <v>2025</v>
      </c>
      <c r="H29" s="15">
        <f>E29/B29</f>
        <v>0.66528640441683917</v>
      </c>
      <c r="I29" s="15">
        <f>F29/C29</f>
        <v>0.63419007770472202</v>
      </c>
      <c r="J29" s="15">
        <f>G29/D29</f>
        <v>0.64862267777065985</v>
      </c>
    </row>
    <row r="30" spans="1:10" ht="12" customHeight="1">
      <c r="A30" s="37" t="s">
        <v>74</v>
      </c>
      <c r="B30" s="115">
        <v>2689</v>
      </c>
      <c r="C30" s="115">
        <v>2910</v>
      </c>
      <c r="D30" s="115">
        <v>5599</v>
      </c>
      <c r="E30" s="115">
        <v>1784</v>
      </c>
      <c r="F30" s="115">
        <v>1854</v>
      </c>
      <c r="G30" s="115">
        <v>3638</v>
      </c>
      <c r="H30" s="15">
        <f t="shared" si="1"/>
        <v>0.66344365935291927</v>
      </c>
      <c r="I30" s="15">
        <f t="shared" si="1"/>
        <v>0.63711340206185563</v>
      </c>
      <c r="J30" s="15">
        <f t="shared" si="1"/>
        <v>0.64975888551527061</v>
      </c>
    </row>
    <row r="31" spans="1:10" ht="12" customHeight="1">
      <c r="A31" s="37" t="s">
        <v>76</v>
      </c>
      <c r="B31" s="115">
        <v>2585</v>
      </c>
      <c r="C31" s="115">
        <v>2845</v>
      </c>
      <c r="D31" s="115">
        <v>5430</v>
      </c>
      <c r="E31" s="115">
        <v>1687</v>
      </c>
      <c r="F31" s="115">
        <v>1799</v>
      </c>
      <c r="G31" s="115">
        <v>3486</v>
      </c>
      <c r="H31" s="15">
        <f t="shared" si="1"/>
        <v>0.65261121856866533</v>
      </c>
      <c r="I31" s="15">
        <f t="shared" si="1"/>
        <v>0.63233743409490339</v>
      </c>
      <c r="J31" s="15">
        <f t="shared" si="1"/>
        <v>0.64198895027624314</v>
      </c>
    </row>
    <row r="32" spans="1:10" ht="12" customHeight="1">
      <c r="A32" s="37" t="s">
        <v>78</v>
      </c>
      <c r="B32" s="115">
        <v>1907</v>
      </c>
      <c r="C32" s="115">
        <v>1976</v>
      </c>
      <c r="D32" s="115">
        <v>3883</v>
      </c>
      <c r="E32" s="115">
        <v>1213</v>
      </c>
      <c r="F32" s="115">
        <v>1170</v>
      </c>
      <c r="G32" s="115">
        <v>2383</v>
      </c>
      <c r="H32" s="15">
        <f t="shared" si="1"/>
        <v>0.6360776088096487</v>
      </c>
      <c r="I32" s="15">
        <f t="shared" si="1"/>
        <v>0.59210526315789469</v>
      </c>
      <c r="J32" s="15">
        <f t="shared" si="1"/>
        <v>0.6137007468452228</v>
      </c>
    </row>
    <row r="33" spans="1:10" ht="12" customHeight="1">
      <c r="A33" s="37" t="s">
        <v>80</v>
      </c>
      <c r="B33" s="115">
        <v>1049</v>
      </c>
      <c r="C33" s="115">
        <v>1184</v>
      </c>
      <c r="D33" s="115">
        <v>2233</v>
      </c>
      <c r="E33" s="115">
        <v>625</v>
      </c>
      <c r="F33" s="115">
        <v>668</v>
      </c>
      <c r="G33" s="115">
        <v>1293</v>
      </c>
      <c r="H33" s="15">
        <f t="shared" si="1"/>
        <v>0.59580552907530981</v>
      </c>
      <c r="I33" s="15">
        <f t="shared" si="1"/>
        <v>0.56418918918918914</v>
      </c>
      <c r="J33" s="15">
        <f t="shared" si="1"/>
        <v>0.57904164800716529</v>
      </c>
    </row>
    <row r="34" spans="1:10" ht="12" customHeight="1">
      <c r="A34" s="37" t="s">
        <v>82</v>
      </c>
      <c r="B34" s="115">
        <v>1662</v>
      </c>
      <c r="C34" s="115">
        <v>2016</v>
      </c>
      <c r="D34" s="115">
        <v>3678</v>
      </c>
      <c r="E34" s="115">
        <v>1115</v>
      </c>
      <c r="F34" s="115">
        <v>1225</v>
      </c>
      <c r="G34" s="115">
        <v>2340</v>
      </c>
      <c r="H34" s="15">
        <f t="shared" si="1"/>
        <v>0.6708784596871239</v>
      </c>
      <c r="I34" s="15">
        <f t="shared" si="1"/>
        <v>0.60763888888888884</v>
      </c>
      <c r="J34" s="15">
        <f t="shared" si="1"/>
        <v>0.63621533442088096</v>
      </c>
    </row>
    <row r="35" spans="1:10" ht="12" customHeight="1">
      <c r="A35" s="37" t="s">
        <v>84</v>
      </c>
      <c r="B35" s="115">
        <v>1233</v>
      </c>
      <c r="C35" s="115">
        <v>1311</v>
      </c>
      <c r="D35" s="115">
        <v>2544</v>
      </c>
      <c r="E35" s="115">
        <v>740</v>
      </c>
      <c r="F35" s="115">
        <v>756</v>
      </c>
      <c r="G35" s="115">
        <v>1496</v>
      </c>
      <c r="H35" s="15">
        <f t="shared" si="1"/>
        <v>0.60016220600162207</v>
      </c>
      <c r="I35" s="15">
        <f t="shared" si="1"/>
        <v>0.57665903890160186</v>
      </c>
      <c r="J35" s="15">
        <f t="shared" si="1"/>
        <v>0.58805031446540879</v>
      </c>
    </row>
    <row r="36" spans="1:10" ht="12" customHeight="1">
      <c r="A36" s="37" t="s">
        <v>86</v>
      </c>
      <c r="B36" s="115">
        <v>2930</v>
      </c>
      <c r="C36" s="115">
        <v>3018</v>
      </c>
      <c r="D36" s="115">
        <v>5948</v>
      </c>
      <c r="E36" s="115">
        <v>1928</v>
      </c>
      <c r="F36" s="115">
        <v>1903</v>
      </c>
      <c r="G36" s="115">
        <v>3831</v>
      </c>
      <c r="H36" s="15">
        <f t="shared" si="1"/>
        <v>0.65802047781569961</v>
      </c>
      <c r="I36" s="15">
        <f t="shared" si="1"/>
        <v>0.63055003313452618</v>
      </c>
      <c r="J36" s="15">
        <f t="shared" si="1"/>
        <v>0.6440820443846671</v>
      </c>
    </row>
    <row r="37" spans="1:10" ht="12" customHeight="1">
      <c r="A37" s="37" t="s">
        <v>87</v>
      </c>
      <c r="B37" s="115">
        <v>1808</v>
      </c>
      <c r="C37" s="115">
        <v>1772</v>
      </c>
      <c r="D37" s="115">
        <v>3580</v>
      </c>
      <c r="E37" s="115">
        <v>1147</v>
      </c>
      <c r="F37" s="115">
        <v>1105</v>
      </c>
      <c r="G37" s="115">
        <v>2252</v>
      </c>
      <c r="H37" s="15">
        <f t="shared" ref="H37:J45" si="2">E37/B37</f>
        <v>0.63440265486725667</v>
      </c>
      <c r="I37" s="15">
        <f t="shared" si="2"/>
        <v>0.62358916478555304</v>
      </c>
      <c r="J37" s="15">
        <f t="shared" si="2"/>
        <v>0.62905027932960889</v>
      </c>
    </row>
    <row r="38" spans="1:10" ht="12" customHeight="1">
      <c r="A38" s="37" t="s">
        <v>89</v>
      </c>
      <c r="B38" s="115">
        <v>2132</v>
      </c>
      <c r="C38" s="115">
        <v>2147</v>
      </c>
      <c r="D38" s="115">
        <v>4279</v>
      </c>
      <c r="E38" s="115">
        <v>1338</v>
      </c>
      <c r="F38" s="115">
        <v>1326</v>
      </c>
      <c r="G38" s="115">
        <v>2664</v>
      </c>
      <c r="H38" s="15">
        <f t="shared" si="2"/>
        <v>0.62757973733583494</v>
      </c>
      <c r="I38" s="15">
        <f t="shared" si="2"/>
        <v>0.61760596180717275</v>
      </c>
      <c r="J38" s="15">
        <f t="shared" si="2"/>
        <v>0.62257536807665348</v>
      </c>
    </row>
    <row r="39" spans="1:10" ht="12" customHeight="1">
      <c r="A39" s="37" t="s">
        <v>91</v>
      </c>
      <c r="B39" s="115">
        <v>1856</v>
      </c>
      <c r="C39" s="115">
        <v>2077</v>
      </c>
      <c r="D39" s="115">
        <v>3933</v>
      </c>
      <c r="E39" s="115">
        <v>1205</v>
      </c>
      <c r="F39" s="115">
        <v>1268</v>
      </c>
      <c r="G39" s="115">
        <v>2473</v>
      </c>
      <c r="H39" s="15">
        <f t="shared" si="2"/>
        <v>0.64924568965517238</v>
      </c>
      <c r="I39" s="15">
        <f t="shared" si="2"/>
        <v>0.61049590755897931</v>
      </c>
      <c r="J39" s="15">
        <f t="shared" si="2"/>
        <v>0.6287821001779812</v>
      </c>
    </row>
    <row r="40" spans="1:10" ht="12" customHeight="1">
      <c r="A40" s="37" t="s">
        <v>93</v>
      </c>
      <c r="B40" s="115">
        <v>1971</v>
      </c>
      <c r="C40" s="115">
        <v>2291</v>
      </c>
      <c r="D40" s="115">
        <v>4262</v>
      </c>
      <c r="E40" s="115">
        <v>1267</v>
      </c>
      <c r="F40" s="115">
        <v>1399</v>
      </c>
      <c r="G40" s="115">
        <v>2666</v>
      </c>
      <c r="H40" s="15">
        <f t="shared" si="2"/>
        <v>0.64282090309487572</v>
      </c>
      <c r="I40" s="15">
        <f t="shared" si="2"/>
        <v>0.61065037101702313</v>
      </c>
      <c r="J40" s="15">
        <f t="shared" si="2"/>
        <v>0.62552792116377287</v>
      </c>
    </row>
    <row r="41" spans="1:10" ht="12" customHeight="1">
      <c r="A41" s="37" t="s">
        <v>94</v>
      </c>
      <c r="B41" s="115">
        <v>1557</v>
      </c>
      <c r="C41" s="115">
        <v>1667</v>
      </c>
      <c r="D41" s="115">
        <v>3224</v>
      </c>
      <c r="E41" s="115">
        <v>945</v>
      </c>
      <c r="F41" s="115">
        <v>1030</v>
      </c>
      <c r="G41" s="115">
        <v>1975</v>
      </c>
      <c r="H41" s="15">
        <f t="shared" si="2"/>
        <v>0.60693641618497107</v>
      </c>
      <c r="I41" s="15">
        <f t="shared" si="2"/>
        <v>0.61787642471505699</v>
      </c>
      <c r="J41" s="15">
        <f t="shared" si="2"/>
        <v>0.61259305210918114</v>
      </c>
    </row>
    <row r="42" spans="1:10" ht="12" customHeight="1">
      <c r="A42" s="37" t="s">
        <v>96</v>
      </c>
      <c r="B42" s="115">
        <v>2237</v>
      </c>
      <c r="C42" s="115">
        <v>2498</v>
      </c>
      <c r="D42" s="115">
        <v>4735</v>
      </c>
      <c r="E42" s="115">
        <v>1477</v>
      </c>
      <c r="F42" s="115">
        <v>1587</v>
      </c>
      <c r="G42" s="115">
        <v>3064</v>
      </c>
      <c r="H42" s="15">
        <f t="shared" si="2"/>
        <v>0.66025927581582478</v>
      </c>
      <c r="I42" s="15">
        <f t="shared" si="2"/>
        <v>0.6353082465972778</v>
      </c>
      <c r="J42" s="15">
        <f t="shared" si="2"/>
        <v>0.64709609292502634</v>
      </c>
    </row>
    <row r="43" spans="1:10" ht="12" customHeight="1">
      <c r="A43" s="37" t="s">
        <v>98</v>
      </c>
      <c r="B43" s="115">
        <v>2328</v>
      </c>
      <c r="C43" s="115">
        <v>2614</v>
      </c>
      <c r="D43" s="115">
        <v>4942</v>
      </c>
      <c r="E43" s="115">
        <v>1396</v>
      </c>
      <c r="F43" s="115">
        <v>1484</v>
      </c>
      <c r="G43" s="115">
        <v>2880</v>
      </c>
      <c r="H43" s="15">
        <f>E43/B43</f>
        <v>0.59965635738831613</v>
      </c>
      <c r="I43" s="15">
        <f>F43/C43</f>
        <v>0.56771231828615154</v>
      </c>
      <c r="J43" s="15">
        <f>G43/D43</f>
        <v>0.58276001618777817</v>
      </c>
    </row>
    <row r="44" spans="1:10" ht="12" customHeight="1">
      <c r="A44" s="165" t="s">
        <v>123</v>
      </c>
      <c r="B44" s="115">
        <v>130</v>
      </c>
      <c r="C44" s="115">
        <v>224</v>
      </c>
      <c r="D44" s="115">
        <v>354</v>
      </c>
      <c r="E44" s="115">
        <v>43</v>
      </c>
      <c r="F44" s="115">
        <v>65</v>
      </c>
      <c r="G44" s="115">
        <v>108</v>
      </c>
      <c r="H44" s="15">
        <f t="shared" si="2"/>
        <v>0.33076923076923076</v>
      </c>
      <c r="I44" s="15">
        <f t="shared" si="2"/>
        <v>0.29017857142857145</v>
      </c>
      <c r="J44" s="15">
        <f t="shared" si="2"/>
        <v>0.30508474576271188</v>
      </c>
    </row>
    <row r="45" spans="1:10" ht="12" customHeight="1">
      <c r="A45" s="44" t="s">
        <v>124</v>
      </c>
      <c r="B45" s="45">
        <v>69780</v>
      </c>
      <c r="C45" s="45">
        <v>80017</v>
      </c>
      <c r="D45" s="115">
        <v>149797</v>
      </c>
      <c r="E45" s="45">
        <v>45342</v>
      </c>
      <c r="F45" s="45">
        <v>49241</v>
      </c>
      <c r="G45" s="115">
        <v>94583</v>
      </c>
      <c r="H45" s="15">
        <f t="shared" si="2"/>
        <v>0.64978503869303528</v>
      </c>
      <c r="I45" s="15">
        <f t="shared" si="2"/>
        <v>0.6153817313820813</v>
      </c>
      <c r="J45" s="15">
        <f t="shared" si="2"/>
        <v>0.63140783860824978</v>
      </c>
    </row>
    <row r="46" spans="1:10">
      <c r="A46" s="4" t="s">
        <v>1204</v>
      </c>
    </row>
  </sheetData>
  <mergeCells count="4">
    <mergeCell ref="A2:A3"/>
    <mergeCell ref="B2:D2"/>
    <mergeCell ref="E2:G2"/>
    <mergeCell ref="H2:J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1</vt:i4>
      </vt:variant>
    </vt:vector>
  </HeadingPairs>
  <TitlesOfParts>
    <vt:vector size="37" baseType="lpstr">
      <vt:lpstr>表紙</vt:lpstr>
      <vt:lpstr>目次</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'23'!Print_Area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2026-01-09T06:31:36Z</dcterms:modified>
</cp:coreProperties>
</file>